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defaultThemeVersion="166925"/>
  <mc:AlternateContent xmlns:mc="http://schemas.openxmlformats.org/markup-compatibility/2006">
    <mc:Choice Requires="x15">
      <x15ac:absPath xmlns:x15ac="http://schemas.microsoft.com/office/spreadsheetml/2010/11/ac" url="D:\Programming\5. Projects\Complete Projects\2. Data Tutorials\Ecommerce Sales Analysis\"/>
    </mc:Choice>
  </mc:AlternateContent>
  <xr:revisionPtr revIDLastSave="0" documentId="13_ncr:1_{C8649F4D-2265-4C3A-9E74-C6A1E232D4F8}" xr6:coauthVersionLast="36" xr6:coauthVersionMax="36" xr10:uidLastSave="{00000000-0000-0000-0000-000000000000}"/>
  <bookViews>
    <workbookView xWindow="0" yWindow="4800" windowWidth="19160" windowHeight="6890" activeTab="2" xr2:uid="{00000000-000D-0000-FFFF-FFFF00000000}"/>
  </bookViews>
  <sheets>
    <sheet name="Ecommerce Sales Analysis" sheetId="1" r:id="rId1"/>
    <sheet name="Pivot Table" sheetId="2" r:id="rId2"/>
    <sheet name="Dashboard Report" sheetId="5" r:id="rId3"/>
  </sheets>
  <definedNames>
    <definedName name="_xlchart.v5.0" hidden="1">'Pivot Table'!$D$102</definedName>
    <definedName name="_xlchart.v5.1" hidden="1">'Pivot Table'!$D$103:$D$107</definedName>
    <definedName name="_xlchart.v5.2" hidden="1">'Pivot Table'!$E$102</definedName>
    <definedName name="_xlchart.v5.3" hidden="1">'Pivot Table'!$E$103:$E$107</definedName>
    <definedName name="_xlchart.v5.4" hidden="1">'Pivot Table'!$D$102</definedName>
    <definedName name="_xlchart.v5.5" hidden="1">'Pivot Table'!$D$103:$D$107</definedName>
    <definedName name="_xlchart.v5.6" hidden="1">'Pivot Table'!$E$102</definedName>
    <definedName name="_xlchart.v5.7" hidden="1">'Pivot Table'!$E$103:$E$107</definedName>
    <definedName name="Slicer_Category">#N/A</definedName>
    <definedName name="Slicer_Quarters">#N/A</definedName>
    <definedName name="Slicer_Region">#N/A</definedName>
    <definedName name="Slicer_Segment">#N/A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D107" i="2" l="1"/>
  <c r="D106" i="2"/>
  <c r="D105" i="2"/>
  <c r="D104" i="2"/>
  <c r="D103" i="2"/>
  <c r="E107" i="2"/>
  <c r="E106" i="2"/>
  <c r="E105" i="2"/>
  <c r="E104" i="2"/>
  <c r="E103" i="2"/>
  <c r="C118" i="2"/>
  <c r="C122" i="2"/>
  <c r="C126" i="2"/>
  <c r="C114" i="2"/>
  <c r="C131" i="2" l="1"/>
  <c r="C129" i="2"/>
</calcChain>
</file>

<file path=xl/sharedStrings.xml><?xml version="1.0" encoding="utf-8"?>
<sst xmlns="http://schemas.openxmlformats.org/spreadsheetml/2006/main" count="130050" uniqueCount="10946">
  <si>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</si>
  <si>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</si>
  <si>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</si>
  <si>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</si>
  <si>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</si>
  <si>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</si>
  <si>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</si>
  <si>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</si>
  <si>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</si>
  <si>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</si>
  <si>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</si>
  <si>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</si>
  <si>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</si>
  <si>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</si>
  <si>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</si>
  <si>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</si>
  <si>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</si>
  <si>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</si>
  <si>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</si>
  <si>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</si>
  <si>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</si>
  <si>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</si>
  <si>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</si>
  <si>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</si>
  <si>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</si>
  <si>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</si>
  <si>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</si>
  <si>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</si>
  <si>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</si>
  <si>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</si>
  <si>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</si>
  <si>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</si>
  <si>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</si>
  <si>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</si>
  <si>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</si>
  <si>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</si>
  <si>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</si>
  <si>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</si>
  <si>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</si>
  <si>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</si>
  <si>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</si>
  <si>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</si>
  <si>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</si>
  <si>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</si>
  <si>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</si>
  <si>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</si>
  <si>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</si>
  <si>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</si>
  <si>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</si>
  <si>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</si>
  <si>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</si>
  <si>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</si>
  <si>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</si>
  <si>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</si>
  <si>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</si>
  <si>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</si>
  <si>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</si>
  <si>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</si>
  <si>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</si>
  <si>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</si>
  <si>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</si>
  <si>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</si>
  <si>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</si>
  <si>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</si>
  <si>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</si>
  <si>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</si>
  <si>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</si>
  <si>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</si>
  <si>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</si>
  <si>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</si>
  <si>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</si>
  <si>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</si>
  <si>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</si>
  <si>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</si>
  <si>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</si>
  <si>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</si>
  <si>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</si>
  <si>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</si>
  <si>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</si>
  <si>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</si>
  <si>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</si>
  <si>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</si>
  <si>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</si>
  <si>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</si>
  <si>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</si>
  <si>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</si>
  <si>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</si>
  <si>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</si>
  <si>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</si>
  <si>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</si>
  <si>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</si>
  <si>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</si>
  <si>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</si>
  <si>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</si>
  <si>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</si>
  <si>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</si>
  <si>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</si>
  <si>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</si>
  <si>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</si>
  <si>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</si>
  <si>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</si>
  <si>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</si>
  <si>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</si>
  <si>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</si>
  <si>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</si>
  <si>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</si>
  <si>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</si>
  <si>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</si>
  <si>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</si>
  <si>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</si>
  <si>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</si>
  <si>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</si>
  <si>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</si>
  <si>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</si>
  <si>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</si>
  <si>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</si>
  <si>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</si>
  <si>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</si>
  <si>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</si>
  <si>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</si>
  <si>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</si>
  <si>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</si>
  <si>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</si>
  <si>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</si>
  <si>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</si>
  <si>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</si>
  <si>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</si>
  <si>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</si>
  <si>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</si>
  <si>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</si>
  <si>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</si>
  <si>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</si>
  <si>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</si>
  <si>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</si>
  <si>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</si>
  <si>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</si>
  <si>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</si>
  <si>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</si>
  <si>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</si>
  <si>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</si>
  <si>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</si>
  <si>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</si>
  <si>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</si>
  <si>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</si>
  <si>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</si>
  <si>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</si>
  <si>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</si>
  <si>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</si>
  <si>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</si>
  <si>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</si>
  <si>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</si>
  <si>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</si>
  <si>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</si>
  <si>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</si>
  <si>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</si>
  <si>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</si>
  <si>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</si>
  <si>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</si>
  <si>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</si>
  <si>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</si>
  <si>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</si>
  <si>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</si>
  <si>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ImationÂ 8GB Mini TravelDrive USB 2.0Â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</si>
  <si>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</si>
  <si>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</si>
  <si>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</si>
  <si>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</si>
  <si>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</si>
  <si>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</si>
  <si>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</si>
  <si>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</si>
  <si>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</si>
  <si>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</si>
  <si>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</si>
  <si>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</si>
  <si>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</si>
  <si>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</si>
  <si>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</si>
  <si>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</si>
  <si>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</si>
  <si>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</si>
  <si>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</si>
  <si>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</si>
  <si>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</si>
  <si>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</si>
  <si>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</si>
  <si>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</si>
  <si>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</si>
  <si>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</si>
  <si>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</si>
  <si>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</si>
  <si>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</si>
  <si>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</si>
  <si>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</si>
  <si>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</si>
  <si>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</si>
  <si>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</si>
  <si>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</si>
  <si>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</si>
  <si>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</si>
  <si>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</si>
  <si>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</si>
  <si>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</si>
  <si>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</si>
  <si>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</si>
  <si>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</si>
  <si>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</si>
  <si>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</si>
  <si>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</si>
  <si>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</si>
  <si>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</si>
  <si>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</si>
  <si>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</si>
  <si>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</si>
  <si>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</si>
  <si>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</si>
  <si>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</si>
  <si>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</si>
  <si>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</si>
  <si>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</si>
  <si>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</si>
  <si>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</si>
  <si>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</si>
  <si>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</si>
  <si>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</si>
  <si>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</si>
  <si>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</si>
  <si>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</si>
  <si>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</si>
  <si>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</si>
  <si>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</si>
  <si>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</si>
  <si>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</si>
  <si>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</si>
  <si>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</si>
  <si>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</si>
  <si>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</si>
  <si>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</si>
  <si>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</si>
  <si>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</si>
  <si>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</si>
  <si>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</si>
  <si>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</si>
  <si>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</si>
  <si>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</si>
  <si>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</si>
  <si>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</si>
  <si>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</si>
  <si>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</si>
  <si>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</si>
  <si>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</si>
  <si>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</si>
  <si>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</si>
  <si>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</si>
  <si>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</si>
  <si>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</si>
  <si>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</si>
  <si>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</si>
  <si>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</si>
  <si>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</si>
  <si>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</si>
  <si>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</si>
  <si>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</si>
  <si>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</si>
  <si>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</si>
  <si>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</si>
  <si>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</si>
  <si>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</si>
  <si>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</si>
  <si>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</si>
  <si>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</si>
  <si>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</si>
  <si>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</si>
  <si>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</si>
  <si>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</si>
  <si>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</si>
  <si>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</si>
  <si>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</si>
  <si>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</si>
  <si>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</si>
  <si>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</si>
  <si>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</si>
  <si>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</si>
  <si>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</si>
  <si>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</si>
  <si>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</si>
  <si>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</si>
  <si>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</si>
  <si>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</si>
  <si>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</si>
  <si>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</si>
  <si>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</si>
  <si>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</si>
  <si>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</si>
  <si>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</si>
  <si>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</si>
  <si>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</si>
  <si>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</si>
  <si>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</si>
  <si>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</si>
  <si>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</si>
  <si>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</si>
  <si>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</si>
  <si>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</si>
  <si>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</si>
  <si>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</si>
  <si>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</si>
  <si>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</si>
  <si>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</si>
  <si>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</si>
  <si>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</si>
  <si>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</si>
  <si>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</si>
  <si>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</si>
  <si>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</si>
  <si>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</si>
  <si>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</si>
  <si>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</si>
  <si>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</si>
  <si>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</si>
  <si>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</si>
  <si>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</si>
  <si>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</si>
  <si>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</si>
  <si>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</si>
  <si>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</si>
  <si>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</si>
  <si>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</si>
  <si>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</si>
  <si>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</si>
  <si>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</si>
  <si>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</si>
  <si>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</si>
  <si>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</si>
  <si>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</si>
  <si>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</si>
  <si>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</si>
  <si>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</si>
  <si>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</si>
  <si>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</si>
  <si>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</si>
  <si>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</si>
  <si>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</si>
  <si>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</si>
  <si>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</si>
  <si>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</si>
  <si>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</si>
  <si>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</si>
  <si>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</si>
  <si>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</si>
  <si>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</si>
  <si>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</si>
  <si>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</si>
  <si>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</si>
  <si>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</si>
  <si>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</si>
  <si>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</si>
  <si>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</si>
  <si>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</si>
  <si>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</si>
  <si>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</si>
  <si>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</si>
  <si>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</si>
  <si>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</si>
  <si>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</si>
  <si>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</si>
  <si>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</si>
  <si>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</si>
  <si>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</si>
  <si>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</si>
  <si>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</si>
  <si>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</si>
  <si>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</si>
  <si>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</si>
  <si>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</si>
  <si>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</si>
  <si>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</si>
  <si>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</si>
  <si>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</si>
  <si>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</si>
  <si>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</si>
  <si>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</si>
  <si>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</si>
  <si>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</si>
  <si>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</si>
  <si>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</si>
  <si>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</si>
  <si>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</si>
  <si>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</si>
  <si>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</si>
  <si>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</si>
  <si>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</si>
  <si>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</si>
  <si>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</si>
  <si>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</si>
  <si>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</si>
  <si>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</si>
  <si>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</si>
  <si>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</si>
  <si>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</si>
  <si>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</si>
  <si>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</si>
  <si>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</si>
  <si>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</si>
  <si>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</si>
  <si>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</si>
  <si>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</si>
  <si>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</si>
  <si>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</si>
  <si>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</si>
  <si>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</si>
  <si>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</si>
  <si>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</si>
  <si>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</si>
  <si>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</si>
  <si>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</si>
  <si>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</si>
  <si>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</si>
  <si>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</si>
  <si>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</si>
  <si>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</si>
  <si>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</si>
  <si>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</si>
  <si>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</si>
  <si>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</si>
  <si>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</si>
  <si>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</si>
  <si>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</si>
  <si>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</si>
  <si>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</si>
  <si>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</si>
  <si>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</si>
  <si>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</si>
  <si>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</si>
  <si>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</si>
  <si>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</si>
  <si>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</si>
  <si>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</si>
  <si>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</si>
  <si>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</si>
  <si>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</si>
  <si>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</si>
  <si>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</si>
  <si>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</si>
  <si>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</si>
  <si>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</si>
  <si>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</si>
  <si>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</si>
  <si>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</si>
  <si>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</si>
  <si>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</si>
  <si>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</si>
  <si>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</si>
  <si>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</si>
  <si>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</si>
  <si>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</si>
  <si>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</si>
  <si>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</si>
  <si>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</si>
  <si>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</si>
  <si>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</si>
  <si>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</si>
  <si>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</si>
  <si>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</si>
  <si>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</si>
  <si>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</si>
  <si>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</si>
  <si>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</si>
  <si>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</si>
  <si>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</si>
  <si>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</si>
  <si>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</si>
  <si>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</si>
  <si>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</si>
  <si>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</si>
  <si>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</si>
  <si>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</si>
  <si>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</si>
  <si>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</si>
  <si>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</si>
  <si>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</si>
  <si>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</si>
  <si>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</si>
  <si>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</si>
  <si>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</si>
  <si>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</si>
  <si>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</si>
  <si>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</si>
  <si>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</si>
  <si>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</si>
  <si>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</si>
  <si>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</si>
  <si>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</si>
  <si>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</si>
  <si>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</si>
  <si>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</si>
  <si>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</si>
  <si>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</si>
  <si>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</si>
  <si>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</si>
  <si>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</si>
  <si>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</si>
  <si>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</si>
  <si>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</si>
  <si>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</si>
  <si>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</si>
  <si>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</si>
  <si>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</si>
  <si>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</si>
  <si>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</si>
  <si>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</si>
  <si>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</si>
  <si>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</si>
  <si>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</si>
  <si>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</si>
  <si>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</si>
  <si>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</si>
  <si>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</si>
  <si>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</si>
  <si>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</si>
  <si>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</si>
  <si>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</si>
  <si>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</si>
  <si>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</si>
  <si>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</si>
  <si>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</si>
  <si>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</si>
  <si>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</si>
  <si>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</si>
  <si>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</si>
  <si>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</si>
  <si>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</si>
  <si>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</si>
  <si>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</si>
  <si>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</si>
  <si>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</si>
  <si>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</si>
  <si>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</si>
  <si>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</si>
  <si>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</si>
  <si>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</si>
  <si>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</si>
  <si>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</si>
  <si>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</si>
  <si>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</si>
  <si>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</si>
  <si>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</si>
  <si>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</si>
  <si>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</si>
  <si>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</si>
  <si>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</si>
  <si>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</si>
  <si>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</si>
  <si>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</si>
  <si>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</si>
  <si>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</si>
  <si>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</si>
  <si>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</si>
  <si>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</si>
  <si>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</si>
  <si>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</si>
  <si>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</si>
  <si>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</si>
  <si>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</si>
  <si>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</si>
  <si>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</si>
  <si>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</si>
  <si>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</si>
  <si>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</si>
  <si>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</si>
  <si>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</si>
  <si>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</si>
  <si>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</si>
  <si>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</si>
  <si>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</si>
  <si>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</si>
  <si>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</si>
  <si>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</si>
  <si>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</si>
  <si>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</si>
  <si>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</si>
  <si>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</si>
  <si>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</si>
  <si>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</si>
  <si>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</si>
  <si>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</si>
  <si>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</si>
  <si>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</si>
  <si>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</si>
  <si>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</si>
  <si>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</si>
  <si>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</si>
  <si>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</si>
  <si>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</si>
  <si>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</si>
  <si>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</si>
  <si>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</si>
  <si>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</si>
  <si>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</si>
  <si>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</si>
  <si>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</si>
  <si>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</si>
  <si>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</si>
  <si>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</si>
  <si>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</si>
  <si>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</si>
  <si>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</si>
  <si>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</si>
  <si>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</si>
  <si>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</si>
  <si>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</si>
  <si>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</si>
  <si>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</si>
  <si>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</si>
  <si>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</si>
  <si>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</si>
  <si>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</si>
  <si>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</si>
  <si>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</si>
  <si>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</si>
  <si>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</si>
  <si>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</si>
  <si>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</si>
  <si>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</si>
  <si>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</si>
  <si>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</si>
  <si>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</si>
  <si>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</si>
  <si>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</si>
  <si>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</si>
  <si>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</si>
  <si>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</si>
  <si>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</si>
  <si>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</si>
  <si>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</si>
  <si>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</si>
  <si>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</si>
  <si>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</si>
  <si>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</si>
  <si>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</si>
  <si>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</si>
  <si>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</si>
  <si>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</si>
  <si>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</si>
  <si>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</si>
  <si>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</si>
  <si>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</si>
  <si>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</si>
  <si>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</si>
  <si>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</si>
  <si>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</si>
  <si>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</si>
  <si>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</si>
  <si>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</si>
  <si>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</si>
  <si>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</si>
  <si>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</si>
  <si>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</si>
  <si>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</si>
  <si>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</si>
  <si>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</si>
  <si>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</si>
  <si>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</si>
  <si>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</si>
  <si>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</si>
  <si>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</si>
  <si>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</si>
  <si>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</si>
  <si>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</si>
  <si>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</si>
  <si>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</si>
  <si>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</si>
  <si>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</si>
  <si>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</si>
  <si>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</si>
  <si>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</si>
  <si>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</si>
  <si>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</si>
  <si>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</si>
  <si>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</si>
  <si>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</si>
  <si>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</si>
  <si>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</si>
  <si>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</si>
  <si>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</si>
  <si>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</si>
  <si>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</si>
  <si>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</si>
  <si>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</si>
  <si>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</si>
  <si>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</si>
  <si>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</si>
  <si>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</si>
  <si>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</si>
  <si>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</si>
  <si>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</si>
  <si>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</si>
  <si>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</si>
  <si>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</si>
  <si>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</si>
  <si>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</si>
  <si>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</si>
  <si>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</si>
  <si>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</si>
  <si>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</si>
  <si>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</si>
  <si>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</si>
  <si>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</si>
  <si>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</si>
  <si>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</si>
  <si>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</si>
  <si>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</si>
  <si>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</si>
  <si>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</si>
  <si>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</si>
  <si>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</si>
  <si>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</si>
  <si>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</si>
  <si>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</si>
  <si>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</si>
  <si>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</si>
  <si>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</si>
  <si>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</si>
  <si>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</si>
  <si>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</si>
  <si>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</si>
  <si>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</si>
  <si>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</si>
  <si>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</si>
  <si>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</si>
  <si>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</si>
  <si>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ImationÂ Secure+ Hardware Encrypted USB 2.0Â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</si>
  <si>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</si>
  <si>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</si>
  <si>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</si>
  <si>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</si>
  <si>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</si>
  <si>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</si>
  <si>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</si>
  <si>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</si>
  <si>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</si>
  <si>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</si>
  <si>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</si>
  <si>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</si>
  <si>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</si>
  <si>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</si>
  <si>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</si>
  <si>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</si>
  <si>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</si>
  <si>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</si>
  <si>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</si>
  <si>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</si>
  <si>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</si>
  <si>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</si>
  <si>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</si>
  <si>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</si>
  <si>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</si>
  <si>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</si>
  <si>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</si>
  <si>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</si>
  <si>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</si>
  <si>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</si>
  <si>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</si>
  <si>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</si>
  <si>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</si>
  <si>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</si>
  <si>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</si>
  <si>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</si>
  <si>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</si>
  <si>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</si>
  <si>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</si>
  <si>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</si>
  <si>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</si>
  <si>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</si>
  <si>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</si>
  <si>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</si>
  <si>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</si>
  <si>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</si>
  <si>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</si>
  <si>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</si>
  <si>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</si>
  <si>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</si>
  <si>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</si>
  <si>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</si>
  <si>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</si>
  <si>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</si>
  <si>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</si>
  <si>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</si>
  <si>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</si>
  <si>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</si>
  <si>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</si>
  <si>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</si>
  <si>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</si>
  <si>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</si>
  <si>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</si>
  <si>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</si>
  <si>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</si>
  <si>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</si>
  <si>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</si>
  <si>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</si>
  <si>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</si>
  <si>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</si>
  <si>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</si>
  <si>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</si>
  <si>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</si>
  <si>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</si>
  <si>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</si>
  <si>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</si>
  <si>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</si>
  <si>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</si>
  <si>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</si>
  <si>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</si>
  <si>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</si>
  <si>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</si>
  <si>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</si>
  <si>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</si>
  <si>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</si>
  <si>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</si>
  <si>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</si>
  <si>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</si>
  <si>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</si>
  <si>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</si>
  <si>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</si>
  <si>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</si>
  <si>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</si>
  <si>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</si>
  <si>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</si>
  <si>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</si>
  <si>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</si>
  <si>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</si>
  <si>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</si>
  <si>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</si>
  <si>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</si>
  <si>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</si>
  <si>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</si>
  <si>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</si>
  <si>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</si>
  <si>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</si>
  <si>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</si>
  <si>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</si>
  <si>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</si>
  <si>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</si>
  <si>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</si>
  <si>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</si>
  <si>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</si>
  <si>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</si>
  <si>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</si>
  <si>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</si>
  <si>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</si>
  <si>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</si>
  <si>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</si>
  <si>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</si>
  <si>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</si>
  <si>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</si>
  <si>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</si>
  <si>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</si>
  <si>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</si>
  <si>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</si>
  <si>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</si>
  <si>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</si>
  <si>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</si>
  <si>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</si>
  <si>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</si>
  <si>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</si>
  <si>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</si>
  <si>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</si>
  <si>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</si>
  <si>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</si>
  <si>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</si>
  <si>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</si>
  <si>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</si>
  <si>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</si>
  <si>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</si>
  <si>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</si>
  <si>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</si>
  <si>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</si>
  <si>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</si>
  <si>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</si>
  <si>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</si>
  <si>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</si>
  <si>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</si>
  <si>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</si>
  <si>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</si>
  <si>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</si>
  <si>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</si>
  <si>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</si>
  <si>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</si>
  <si>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</si>
  <si>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</si>
  <si>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</si>
  <si>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</si>
  <si>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</si>
  <si>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</si>
  <si>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</si>
  <si>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</si>
  <si>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</si>
  <si>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</si>
  <si>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</si>
  <si>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</si>
  <si>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</si>
  <si>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</si>
  <si>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</si>
  <si>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</si>
  <si>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</si>
  <si>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</si>
  <si>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</si>
  <si>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</si>
  <si>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</si>
  <si>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</si>
  <si>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</si>
  <si>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</si>
  <si>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</si>
  <si>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</si>
  <si>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</si>
  <si>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</si>
  <si>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</si>
  <si>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</si>
  <si>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</si>
  <si>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</si>
  <si>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</si>
  <si>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</si>
  <si>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</si>
  <si>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</si>
  <si>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</si>
  <si>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</si>
  <si>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</si>
  <si>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</si>
  <si>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</si>
  <si>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</si>
  <si>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</si>
  <si>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</si>
  <si>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</si>
  <si>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</si>
  <si>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</si>
  <si>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</si>
  <si>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</si>
  <si>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</si>
  <si>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</si>
  <si>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</si>
  <si>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</si>
  <si>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</si>
  <si>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</si>
  <si>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</si>
  <si>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</si>
  <si>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</si>
  <si>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</si>
  <si>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</si>
  <si>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</si>
  <si>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</si>
  <si>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</si>
  <si>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</si>
  <si>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</si>
  <si>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</si>
  <si>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</si>
  <si>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</si>
  <si>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</si>
  <si>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</si>
  <si>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</si>
  <si>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</si>
  <si>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</si>
  <si>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</si>
  <si>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</si>
  <si>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</si>
  <si>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</si>
  <si>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</si>
  <si>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</si>
  <si>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</si>
  <si>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</si>
  <si>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</si>
  <si>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</si>
  <si>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</si>
  <si>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</si>
  <si>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</si>
  <si>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</si>
  <si>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</si>
  <si>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</si>
  <si>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</si>
  <si>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</si>
  <si>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</si>
  <si>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</si>
  <si>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</si>
  <si>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</si>
  <si>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</si>
  <si>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</si>
  <si>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</si>
  <si>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</si>
  <si>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</si>
  <si>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</si>
  <si>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</si>
  <si>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</si>
  <si>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</si>
  <si>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</si>
  <si>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</si>
  <si>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</si>
  <si>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</si>
  <si>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</si>
  <si>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</si>
  <si>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</si>
  <si>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</si>
  <si>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</si>
  <si>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</si>
  <si>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</si>
  <si>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</si>
  <si>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</si>
  <si>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</si>
  <si>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</si>
  <si>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</si>
  <si>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</si>
  <si>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</si>
  <si>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</si>
  <si>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</si>
  <si>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</si>
  <si>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</si>
  <si>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</si>
  <si>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</si>
  <si>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</si>
  <si>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</si>
  <si>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</si>
  <si>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</si>
  <si>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</si>
  <si>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</si>
  <si>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</si>
  <si>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</si>
  <si>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</si>
  <si>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</si>
  <si>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</si>
  <si>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</si>
  <si>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</si>
  <si>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</si>
  <si>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</si>
  <si>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</si>
  <si>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</si>
  <si>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</si>
  <si>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</si>
  <si>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</si>
  <si>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</si>
  <si>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</si>
  <si>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</si>
  <si>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</si>
  <si>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</si>
  <si>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</si>
  <si>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</si>
  <si>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</si>
  <si>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</si>
  <si>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</si>
  <si>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</si>
  <si>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</si>
  <si>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</si>
  <si>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</si>
  <si>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</si>
  <si>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</si>
  <si>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</si>
  <si>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</si>
  <si>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</si>
  <si>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</si>
  <si>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</si>
  <si>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</si>
  <si>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</si>
  <si>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</si>
  <si>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</si>
  <si>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</si>
  <si>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</si>
  <si>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</si>
  <si>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</si>
  <si>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</si>
  <si>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</si>
  <si>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</si>
  <si>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</si>
  <si>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</si>
  <si>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</si>
  <si>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</si>
  <si>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</si>
  <si>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</si>
  <si>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</si>
  <si>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</si>
  <si>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</si>
  <si>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</si>
  <si>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</si>
  <si>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</si>
  <si>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</si>
  <si>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</si>
  <si>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</si>
  <si>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</si>
  <si>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</si>
  <si>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</si>
  <si>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</si>
  <si>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</si>
  <si>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</si>
  <si>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</si>
  <si>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</si>
  <si>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</si>
  <si>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</si>
  <si>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</si>
  <si>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</si>
  <si>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</si>
  <si>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</si>
  <si>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</si>
  <si>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</si>
  <si>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</si>
  <si>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</si>
  <si>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</si>
  <si>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</si>
  <si>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</si>
  <si>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</si>
  <si>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</si>
  <si>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</si>
  <si>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</si>
  <si>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</si>
  <si>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</si>
  <si>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</si>
  <si>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</si>
  <si>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</si>
  <si>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</si>
  <si>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</si>
  <si>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</si>
  <si>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</si>
  <si>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</si>
  <si>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</si>
  <si>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</si>
  <si>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</si>
  <si>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</si>
  <si>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</si>
  <si>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</si>
  <si>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</si>
  <si>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</si>
  <si>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</si>
  <si>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</si>
  <si>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</si>
  <si>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</si>
  <si>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</si>
  <si>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</si>
  <si>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</si>
  <si>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</si>
  <si>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</si>
  <si>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</si>
  <si>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</si>
  <si>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</si>
  <si>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</si>
  <si>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</si>
  <si>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</si>
  <si>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</si>
  <si>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</si>
  <si>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</si>
  <si>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</si>
  <si>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</si>
  <si>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</si>
  <si>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</si>
  <si>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</si>
  <si>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</si>
  <si>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</si>
  <si>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</si>
  <si>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</si>
  <si>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</si>
  <si>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</si>
  <si>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</si>
  <si>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</si>
  <si>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</si>
  <si>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</si>
  <si>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</si>
  <si>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</si>
  <si>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</si>
  <si>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</si>
  <si>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</si>
  <si>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</si>
  <si>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</si>
  <si>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</si>
  <si>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</si>
  <si>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</si>
  <si>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</si>
  <si>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</si>
  <si>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</si>
  <si>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</si>
  <si>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</si>
  <si>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</si>
  <si>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</si>
  <si>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</si>
  <si>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</si>
  <si>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</si>
  <si>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</si>
  <si>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</si>
  <si>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</si>
  <si>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</si>
  <si>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</si>
  <si>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</si>
  <si>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</si>
  <si>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</si>
  <si>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</si>
  <si>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</si>
  <si>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</si>
  <si>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</si>
  <si>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</si>
  <si>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</si>
  <si>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</si>
  <si>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</si>
  <si>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</si>
  <si>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</si>
  <si>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</si>
  <si>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</si>
  <si>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</si>
  <si>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</si>
  <si>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</si>
  <si>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</si>
  <si>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</si>
  <si>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</si>
  <si>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</si>
  <si>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</si>
  <si>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</si>
  <si>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</si>
  <si>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</si>
  <si>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</si>
  <si>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</si>
  <si>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</si>
  <si>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</si>
  <si>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</si>
  <si>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</si>
  <si>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</si>
  <si>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</si>
  <si>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</si>
  <si>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</si>
  <si>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</si>
  <si>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</si>
  <si>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</si>
  <si>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</si>
  <si>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</si>
  <si>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</si>
  <si>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</si>
  <si>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</si>
  <si>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</si>
  <si>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</si>
  <si>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</si>
  <si>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</si>
  <si>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</si>
  <si>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</si>
  <si>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</si>
  <si>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</si>
  <si>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</si>
  <si>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</si>
  <si>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</si>
  <si>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</si>
  <si>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</si>
  <si>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</si>
  <si>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</si>
  <si>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</si>
  <si>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</si>
  <si>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</si>
  <si>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</si>
  <si>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</si>
  <si>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</si>
  <si>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</si>
  <si>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</si>
  <si>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</si>
  <si>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</si>
  <si>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</si>
  <si>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</si>
  <si>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</si>
  <si>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</si>
  <si>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</si>
  <si>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</si>
  <si>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</si>
  <si>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</si>
  <si>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</si>
  <si>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</si>
  <si>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</si>
  <si>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</si>
  <si>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</si>
  <si>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</si>
  <si>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</si>
  <si>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</si>
  <si>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</si>
  <si>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</si>
  <si>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</si>
  <si>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</si>
  <si>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</si>
  <si>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</si>
  <si>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</si>
  <si>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</si>
  <si>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</si>
  <si>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</si>
  <si>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</si>
  <si>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</si>
  <si>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</si>
  <si>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</si>
  <si>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</si>
  <si>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</si>
  <si>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</si>
  <si>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</si>
  <si>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</si>
  <si>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</si>
  <si>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</si>
  <si>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</si>
  <si>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</si>
  <si>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</si>
  <si>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</si>
  <si>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</si>
  <si>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</si>
  <si>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</si>
  <si>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</si>
  <si>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</si>
  <si>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</si>
  <si>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</si>
  <si>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</si>
  <si>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</si>
  <si>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</si>
  <si>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</si>
  <si>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</si>
  <si>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</si>
  <si>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</si>
  <si>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</si>
  <si>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</si>
  <si>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</si>
  <si>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</si>
  <si>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</si>
  <si>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</si>
  <si>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</si>
  <si>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</si>
  <si>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</si>
  <si>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</si>
  <si>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</si>
  <si>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</si>
  <si>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</si>
  <si>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</si>
  <si>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</si>
  <si>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</si>
  <si>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</si>
  <si>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</si>
  <si>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</si>
  <si>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</si>
  <si>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</si>
  <si>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</si>
  <si>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</si>
  <si>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</si>
  <si>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</si>
  <si>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</si>
  <si>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</si>
  <si>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</si>
  <si>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</si>
  <si>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</si>
  <si>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</si>
  <si>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</si>
  <si>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</si>
  <si>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</si>
  <si>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</si>
  <si>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</si>
  <si>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</si>
  <si>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</si>
  <si>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</si>
  <si>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</si>
  <si>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</si>
  <si>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</si>
  <si>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</si>
  <si>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</si>
  <si>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</si>
  <si>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</si>
  <si>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</si>
  <si>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</si>
  <si>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</si>
  <si>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</si>
  <si>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</si>
  <si>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</si>
  <si>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</si>
  <si>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</si>
  <si>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</si>
  <si>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</si>
  <si>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</si>
  <si>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</si>
  <si>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</si>
  <si>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</si>
  <si>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</si>
  <si>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</si>
  <si>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</si>
  <si>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</si>
  <si>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</si>
  <si>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</si>
  <si>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</si>
  <si>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</si>
  <si>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</si>
  <si>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</si>
  <si>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</si>
  <si>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</si>
  <si>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</si>
  <si>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</si>
  <si>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</si>
  <si>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</si>
  <si>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</si>
  <si>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</si>
  <si>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</si>
  <si>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</si>
  <si>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</si>
  <si>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</si>
  <si>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</si>
  <si>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</si>
  <si>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</si>
  <si>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</si>
  <si>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</si>
  <si>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</si>
  <si>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</si>
  <si>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</si>
  <si>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</si>
  <si>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</si>
  <si>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</si>
  <si>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</si>
  <si>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</si>
  <si>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</si>
  <si>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</si>
  <si>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</si>
  <si>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</si>
  <si>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</si>
  <si>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</si>
  <si>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</si>
  <si>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</si>
  <si>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</si>
  <si>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</si>
  <si>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</si>
  <si>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</si>
  <si>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</si>
  <si>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</si>
  <si>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</si>
  <si>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</si>
  <si>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</si>
  <si>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</si>
  <si>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</si>
  <si>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</si>
  <si>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</si>
  <si>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</si>
  <si>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</si>
  <si>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</si>
  <si>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</si>
  <si>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</si>
  <si>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</si>
  <si>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</si>
  <si>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</si>
  <si>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</si>
  <si>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</si>
  <si>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</si>
  <si>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</si>
  <si>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</si>
  <si>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</si>
  <si>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</si>
  <si>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</si>
  <si>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</si>
  <si>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</si>
  <si>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</si>
  <si>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</si>
  <si>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</si>
  <si>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</si>
  <si>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</si>
  <si>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</si>
  <si>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</si>
  <si>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</si>
  <si>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</si>
  <si>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</si>
  <si>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</si>
  <si>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</si>
  <si>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</si>
  <si>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</si>
  <si>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</si>
  <si>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</si>
  <si>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</si>
  <si>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</si>
  <si>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</si>
  <si>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</si>
  <si>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</si>
  <si>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</si>
  <si>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</si>
  <si>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</si>
  <si>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</si>
  <si>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</si>
  <si>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</si>
  <si>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</si>
  <si>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</si>
  <si>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</si>
  <si>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</si>
  <si>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</si>
  <si>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</si>
  <si>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</si>
  <si>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KeyTronicÂ 6101 Series -Â KeyboardÂ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</si>
  <si>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</si>
  <si>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</si>
  <si>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</si>
  <si>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</si>
  <si>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</si>
  <si>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</si>
  <si>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</si>
  <si>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</si>
  <si>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</si>
  <si>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</si>
  <si>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</si>
  <si>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</si>
  <si>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</si>
  <si>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</si>
  <si>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</si>
  <si>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</si>
  <si>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</si>
  <si>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</si>
  <si>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</si>
  <si>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</si>
  <si>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</si>
  <si>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</si>
  <si>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</si>
  <si>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</si>
  <si>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</si>
  <si>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</si>
  <si>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</si>
  <si>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</si>
  <si>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</si>
  <si>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</si>
  <si>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</si>
  <si>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</si>
  <si>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</si>
  <si>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</si>
  <si>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</si>
  <si>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</si>
  <si>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</si>
  <si>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</si>
  <si>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</si>
  <si>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</si>
  <si>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</si>
  <si>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</si>
  <si>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</si>
  <si>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</si>
  <si>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</si>
  <si>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</si>
  <si>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</si>
  <si>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</si>
  <si>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</si>
  <si>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</si>
  <si>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</si>
  <si>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</si>
  <si>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</si>
  <si>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</si>
  <si>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</si>
  <si>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</si>
  <si>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</si>
  <si>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</si>
  <si>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</si>
  <si>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</si>
  <si>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</si>
  <si>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</si>
  <si>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</si>
  <si>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</si>
  <si>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</si>
  <si>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</si>
  <si>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</si>
  <si>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</si>
  <si>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</si>
  <si>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</si>
  <si>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</si>
  <si>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</si>
  <si>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</si>
  <si>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</si>
  <si>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</si>
  <si>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</si>
  <si>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</si>
  <si>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</si>
  <si>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</si>
  <si>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</si>
  <si>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</si>
  <si>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</si>
  <si>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</si>
  <si>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</si>
  <si>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</si>
  <si>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</si>
  <si>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</si>
  <si>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</si>
  <si>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</si>
  <si>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</si>
  <si>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</si>
  <si>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</si>
  <si>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</si>
  <si>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</si>
  <si>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</si>
  <si>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</si>
  <si>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</si>
  <si>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</si>
  <si>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</si>
  <si>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</si>
  <si>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</si>
  <si>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</si>
  <si>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</si>
  <si>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</si>
  <si>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</si>
  <si>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</si>
  <si>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</si>
  <si>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</si>
  <si>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</si>
  <si>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</si>
  <si>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</si>
  <si>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</si>
  <si>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</si>
  <si>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</si>
  <si>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</si>
  <si>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</si>
  <si>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</si>
  <si>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</si>
  <si>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</si>
  <si>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</si>
  <si>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</si>
  <si>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</si>
  <si>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</si>
  <si>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</si>
  <si>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</si>
  <si>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</si>
  <si>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</si>
  <si>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</si>
  <si>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</si>
  <si>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</si>
  <si>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</si>
  <si>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</si>
  <si>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</si>
  <si>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</si>
  <si>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</si>
  <si>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</si>
  <si>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</si>
  <si>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</si>
  <si>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</si>
  <si>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</si>
  <si>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</si>
  <si>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</si>
  <si>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</si>
  <si>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</si>
  <si>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</si>
  <si>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</si>
  <si>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</si>
  <si>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</si>
  <si>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</si>
  <si>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</si>
  <si>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</si>
  <si>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</si>
  <si>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</si>
  <si>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</si>
  <si>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</si>
  <si>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</si>
  <si>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</si>
  <si>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</si>
  <si>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</si>
  <si>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</si>
  <si>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</si>
  <si>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</si>
  <si>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</si>
  <si>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</si>
  <si>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</si>
  <si>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</si>
  <si>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</si>
  <si>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</si>
  <si>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</si>
  <si>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</si>
  <si>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</si>
  <si>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</si>
  <si>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</si>
  <si>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</si>
  <si>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</si>
  <si>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</si>
  <si>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</si>
  <si>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</si>
  <si>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</si>
  <si>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</si>
  <si>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</si>
  <si>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</si>
  <si>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</si>
  <si>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</si>
  <si>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</si>
  <si>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</si>
  <si>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</si>
  <si>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</si>
  <si>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</si>
  <si>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</si>
  <si>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</si>
  <si>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</si>
  <si>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</si>
  <si>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</si>
  <si>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</si>
  <si>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</si>
  <si>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</si>
  <si>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</si>
  <si>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</si>
  <si>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</si>
  <si>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</si>
  <si>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</si>
  <si>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</si>
  <si>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</si>
  <si>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</si>
  <si>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</si>
  <si>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</si>
  <si>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</si>
  <si>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</si>
  <si>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</si>
  <si>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</si>
  <si>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</si>
  <si>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</si>
  <si>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</si>
  <si>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</si>
  <si>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</si>
  <si>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</si>
  <si>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</si>
  <si>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</si>
  <si>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</si>
  <si>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</si>
  <si>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</si>
  <si>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</si>
  <si>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</si>
  <si>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</si>
  <si>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</si>
  <si>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</si>
  <si>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</si>
  <si>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</si>
  <si>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</si>
  <si>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</si>
  <si>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</si>
  <si>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</si>
  <si>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</si>
  <si>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</si>
  <si>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</si>
  <si>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</si>
  <si>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</si>
  <si>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</si>
  <si>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</si>
  <si>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</si>
  <si>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</si>
  <si>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</si>
  <si>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</si>
  <si>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</si>
  <si>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</si>
  <si>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</si>
  <si>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</si>
  <si>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</si>
  <si>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</si>
  <si>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</si>
  <si>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</si>
  <si>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</si>
  <si>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</si>
  <si>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</si>
  <si>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</si>
  <si>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</si>
  <si>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</si>
  <si>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</si>
  <si>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</si>
  <si>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</si>
  <si>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</si>
  <si>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</si>
  <si>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</si>
  <si>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</si>
  <si>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</si>
  <si>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</si>
  <si>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</si>
  <si>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</si>
  <si>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</si>
  <si>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</si>
  <si>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</si>
  <si>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</si>
  <si>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</si>
  <si>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</si>
  <si>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</si>
  <si>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</si>
  <si>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</si>
  <si>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</si>
  <si>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</si>
  <si>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</si>
  <si>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</si>
  <si>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</si>
  <si>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</si>
  <si>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</si>
  <si>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</si>
  <si>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</si>
  <si>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</si>
  <si>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</si>
  <si>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</si>
  <si>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</si>
  <si>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</si>
  <si>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</si>
  <si>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</si>
  <si>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</si>
  <si>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</si>
  <si>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</si>
  <si>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</si>
  <si>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</si>
  <si>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</si>
  <si>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</si>
  <si>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</si>
  <si>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</si>
  <si>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</si>
  <si>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</si>
  <si>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</si>
  <si>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</si>
  <si>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</si>
  <si>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ImationÂ 16GB Mini TravelDrive USB 2.0Â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</si>
  <si>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</si>
  <si>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</si>
  <si>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</si>
  <si>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</si>
  <si>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</si>
  <si>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</si>
  <si>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</si>
  <si>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</si>
  <si>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</si>
  <si>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</si>
  <si>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</si>
  <si>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</si>
  <si>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</si>
  <si>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</si>
  <si>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</si>
  <si>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</si>
  <si>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</si>
  <si>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</si>
  <si>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</si>
  <si>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</si>
  <si>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</si>
  <si>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</si>
  <si>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</si>
  <si>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</si>
  <si>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</si>
  <si>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</si>
  <si>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</si>
  <si>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</si>
  <si>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</si>
  <si>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</si>
  <si>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</si>
  <si>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</si>
  <si>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</si>
  <si>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</si>
  <si>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</si>
  <si>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</si>
  <si>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</si>
  <si>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</si>
  <si>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</si>
  <si>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</si>
  <si>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</si>
  <si>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</si>
  <si>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</si>
  <si>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</si>
  <si>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</si>
  <si>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</si>
  <si>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</si>
  <si>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</si>
  <si>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</si>
  <si>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</si>
  <si>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</si>
  <si>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</si>
  <si>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</si>
  <si>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</si>
  <si>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</si>
  <si>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</si>
  <si>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</si>
  <si>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</si>
  <si>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</si>
  <si>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</si>
  <si>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</si>
  <si>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</si>
  <si>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</si>
  <si>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</si>
  <si>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</si>
  <si>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</si>
  <si>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</si>
  <si>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</si>
  <si>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</si>
  <si>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</si>
  <si>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</si>
  <si>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</si>
  <si>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SmallÂ Office TelephoneÂ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</si>
  <si>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</si>
  <si>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</si>
  <si>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</si>
  <si>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</si>
  <si>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</si>
  <si>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</si>
  <si>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</si>
  <si>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</si>
  <si>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</si>
  <si>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</si>
  <si>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</si>
  <si>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</si>
  <si>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</si>
  <si>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</si>
  <si>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</si>
  <si>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</si>
  <si>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</si>
  <si>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</si>
  <si>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</si>
  <si>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</si>
  <si>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</si>
  <si>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</si>
  <si>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</si>
  <si>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</si>
  <si>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</si>
  <si>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</si>
  <si>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</si>
  <si>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</si>
  <si>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</si>
  <si>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</si>
  <si>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</si>
  <si>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</si>
  <si>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</si>
  <si>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</si>
  <si>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</si>
  <si>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</si>
  <si>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</si>
  <si>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</si>
  <si>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</si>
  <si>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</si>
  <si>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</si>
  <si>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</si>
  <si>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</si>
  <si>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</si>
  <si>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</si>
  <si>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</si>
  <si>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</si>
  <si>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</si>
  <si>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</si>
  <si>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</si>
  <si>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</si>
  <si>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</si>
  <si>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</si>
  <si>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</si>
  <si>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</si>
  <si>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</si>
  <si>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</si>
  <si>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</si>
  <si>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</si>
  <si>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</si>
  <si>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</si>
  <si>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</si>
  <si>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</si>
  <si>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</si>
  <si>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</si>
  <si>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</si>
  <si>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</si>
  <si>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</si>
  <si>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</si>
  <si>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</si>
  <si>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</si>
  <si>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</si>
  <si>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</si>
  <si>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</si>
  <si>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</si>
  <si>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</si>
  <si>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</si>
  <si>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</si>
  <si>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</si>
  <si>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</si>
  <si>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</si>
  <si>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</si>
  <si>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</si>
  <si>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</si>
  <si>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</si>
  <si>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</si>
  <si>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</si>
  <si>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</si>
  <si>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</si>
  <si>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</si>
  <si>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</si>
  <si>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</si>
  <si>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</si>
  <si>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</si>
  <si>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</si>
  <si>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</si>
  <si>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</si>
  <si>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</si>
  <si>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</si>
  <si>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</si>
  <si>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</si>
  <si>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</si>
  <si>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</si>
  <si>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</si>
  <si>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</si>
  <si>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</si>
  <si>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</si>
  <si>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</si>
  <si>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</si>
  <si>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</si>
  <si>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</si>
  <si>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</si>
  <si>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</si>
  <si>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</si>
  <si>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</si>
  <si>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</si>
  <si>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</si>
  <si>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</si>
  <si>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</si>
  <si>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</si>
  <si>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</si>
  <si>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</si>
  <si>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</si>
  <si>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</si>
  <si>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</si>
  <si>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</si>
  <si>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</si>
  <si>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</si>
  <si>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</si>
  <si>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</si>
  <si>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</si>
  <si>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</si>
  <si>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</si>
  <si>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</si>
  <si>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</si>
  <si>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</si>
  <si>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</si>
  <si>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</si>
  <si>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</si>
  <si>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</si>
  <si>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</si>
  <si>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</si>
  <si>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</si>
  <si>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</si>
  <si>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</si>
  <si>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</si>
  <si>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</si>
  <si>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</si>
  <si>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</si>
  <si>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</si>
  <si>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</si>
  <si>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</si>
  <si>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</si>
  <si>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</si>
  <si>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</si>
  <si>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</si>
  <si>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</si>
  <si>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</si>
  <si>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</si>
  <si>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</si>
  <si>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</si>
  <si>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</si>
  <si>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</si>
  <si>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</si>
  <si>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</si>
  <si>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</si>
  <si>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</si>
  <si>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</si>
  <si>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</si>
  <si>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</si>
  <si>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</si>
  <si>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</si>
  <si>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</si>
  <si>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</si>
  <si>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</si>
  <si>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</si>
  <si>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</si>
  <si>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</si>
  <si>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</si>
  <si>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</si>
  <si>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</si>
  <si>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</si>
  <si>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</si>
  <si>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</si>
  <si>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</si>
  <si>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</si>
  <si>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</si>
  <si>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</si>
  <si>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</si>
  <si>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</si>
  <si>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</si>
  <si>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</si>
  <si>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</si>
  <si>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</si>
  <si>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</si>
  <si>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</si>
  <si>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</si>
  <si>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</si>
  <si>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</si>
  <si>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</si>
  <si>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</si>
  <si>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</si>
  <si>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</si>
  <si>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</si>
  <si>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</si>
  <si>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</si>
  <si>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</si>
  <si>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</si>
  <si>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</si>
  <si>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</si>
  <si>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</si>
  <si>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</si>
  <si>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</si>
  <si>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</si>
  <si>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</si>
  <si>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</si>
  <si>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</si>
  <si>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</si>
  <si>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</si>
  <si>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</si>
  <si>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</si>
  <si>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</si>
  <si>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</si>
  <si>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</si>
  <si>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</si>
  <si>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</si>
  <si>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</si>
  <si>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</si>
  <si>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</si>
  <si>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</si>
  <si>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</si>
  <si>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</si>
  <si>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</si>
  <si>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</si>
  <si>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</si>
  <si>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</si>
  <si>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</si>
  <si>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</si>
  <si>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</si>
  <si>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</si>
  <si>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</si>
  <si>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</si>
  <si>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</si>
  <si>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</si>
  <si>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</si>
  <si>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</si>
  <si>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</si>
  <si>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</si>
  <si>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</si>
  <si>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</si>
  <si>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</si>
  <si>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</si>
  <si>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</si>
  <si>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</si>
  <si>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</si>
  <si>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</si>
  <si>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</si>
  <si>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</si>
  <si>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</si>
  <si>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</si>
  <si>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</si>
  <si>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</si>
  <si>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</si>
  <si>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</si>
  <si>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</si>
  <si>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</si>
  <si>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</si>
  <si>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</si>
  <si>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</si>
  <si>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</si>
  <si>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</si>
  <si>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</si>
  <si>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</si>
  <si>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</si>
  <si>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</si>
  <si>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</si>
  <si>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</si>
  <si>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</si>
  <si>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</si>
  <si>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</si>
  <si>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</si>
  <si>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</si>
  <si>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</si>
  <si>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</si>
  <si>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</si>
  <si>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</si>
  <si>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</si>
  <si>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</si>
  <si>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</si>
  <si>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</si>
  <si>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</si>
  <si>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</si>
  <si>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</si>
  <si>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</si>
  <si>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</si>
  <si>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</si>
  <si>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</si>
  <si>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</si>
  <si>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</si>
  <si>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</si>
  <si>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</si>
  <si>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</si>
  <si>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</si>
  <si>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</si>
  <si>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</si>
  <si>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</si>
  <si>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</si>
  <si>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</si>
  <si>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</si>
  <si>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</si>
  <si>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</si>
  <si>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</si>
  <si>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</si>
  <si>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</si>
  <si>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</si>
  <si>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</si>
  <si>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</si>
  <si>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</si>
  <si>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</si>
  <si>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</si>
  <si>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</si>
  <si>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</si>
  <si>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</si>
  <si>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</si>
  <si>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</si>
  <si>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</si>
  <si>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</si>
  <si>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</si>
  <si>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</si>
  <si>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</si>
  <si>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</si>
  <si>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</si>
  <si>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</si>
  <si>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</si>
  <si>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</si>
  <si>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</si>
  <si>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</si>
  <si>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</si>
  <si>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</si>
  <si>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</si>
  <si>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RÃ©sumÃ©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</si>
  <si>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</si>
  <si>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</si>
  <si>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</si>
  <si>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</si>
  <si>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</si>
  <si>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</si>
  <si>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</si>
  <si>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</si>
  <si>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</si>
  <si>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</si>
  <si>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</si>
  <si>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</si>
  <si>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</si>
  <si>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</si>
  <si>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</si>
  <si>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</si>
  <si>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</si>
  <si>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</si>
  <si>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</si>
  <si>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</si>
  <si>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</si>
  <si>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</si>
  <si>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</si>
  <si>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</si>
  <si>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</si>
  <si>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</si>
  <si>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</si>
  <si>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</si>
  <si>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</si>
  <si>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</si>
  <si>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</si>
  <si>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</si>
  <si>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</si>
  <si>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</si>
  <si>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</si>
  <si>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</si>
  <si>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</si>
  <si>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</si>
  <si>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</si>
  <si>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</si>
  <si>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</si>
  <si>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</si>
  <si>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</si>
  <si>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</si>
  <si>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</si>
  <si>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</si>
  <si>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</si>
  <si>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USBÂ Flash Drive ImationÂ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</si>
  <si>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</si>
  <si>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</si>
  <si>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</si>
  <si>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</si>
  <si>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</si>
  <si>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</si>
  <si>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</si>
  <si>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</si>
  <si>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</si>
  <si>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</si>
  <si>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</si>
  <si>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</si>
  <si>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</si>
  <si>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</si>
  <si>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</si>
  <si>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</si>
  <si>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</si>
  <si>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</si>
  <si>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</si>
  <si>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</si>
  <si>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</si>
  <si>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</si>
  <si>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</si>
  <si>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</si>
  <si>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</si>
  <si>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</si>
  <si>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</si>
  <si>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</si>
  <si>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</si>
  <si>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</si>
  <si>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</si>
  <si>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</si>
  <si>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</si>
  <si>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</si>
  <si>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</si>
  <si>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</si>
  <si>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</si>
  <si>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</si>
  <si>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</si>
  <si>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</si>
  <si>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</si>
  <si>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</si>
  <si>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</si>
  <si>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</si>
  <si>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</si>
  <si>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</si>
  <si>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</si>
  <si>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</si>
  <si>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</si>
  <si>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</si>
  <si>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</si>
  <si>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</si>
  <si>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</si>
  <si>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</si>
  <si>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</si>
  <si>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</si>
  <si>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</si>
  <si>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</si>
  <si>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</si>
  <si>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</si>
  <si>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</si>
  <si>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</si>
  <si>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</si>
  <si>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</si>
  <si>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</si>
  <si>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</si>
  <si>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</si>
  <si>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</si>
  <si>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</si>
  <si>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</si>
  <si>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</si>
  <si>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</si>
  <si>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</si>
  <si>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</si>
  <si>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</si>
  <si>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</si>
  <si>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</si>
  <si>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</si>
  <si>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</si>
  <si>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</si>
  <si>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</si>
  <si>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</si>
  <si>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</si>
  <si>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</si>
  <si>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</si>
  <si>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</si>
  <si>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</si>
  <si>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</si>
  <si>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</si>
  <si>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</si>
  <si>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</si>
  <si>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</si>
  <si>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</si>
  <si>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</si>
  <si>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</si>
  <si>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</si>
  <si>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</si>
  <si>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</si>
  <si>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</si>
  <si>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</si>
  <si>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</si>
  <si>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</si>
  <si>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</si>
  <si>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</si>
  <si>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</si>
  <si>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</si>
  <si>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</si>
  <si>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</si>
  <si>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</si>
  <si>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</si>
  <si>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</si>
  <si>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</si>
  <si>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</si>
  <si>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</si>
  <si>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</si>
  <si>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</si>
  <si>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</si>
  <si>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</si>
  <si>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</si>
  <si>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</si>
  <si>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</si>
  <si>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</si>
  <si>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</si>
  <si>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</si>
  <si>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</si>
  <si>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</si>
  <si>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</si>
  <si>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</si>
  <si>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</si>
  <si>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</si>
  <si>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</si>
  <si>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</si>
  <si>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</si>
  <si>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</si>
  <si>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</si>
  <si>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</si>
  <si>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</si>
  <si>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</si>
  <si>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</si>
  <si>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</si>
  <si>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</si>
  <si>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</si>
  <si>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</si>
  <si>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</si>
  <si>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</si>
  <si>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</si>
  <si>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</si>
  <si>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</si>
  <si>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</si>
  <si>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</si>
  <si>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</si>
  <si>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</si>
  <si>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</si>
  <si>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</si>
  <si>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</si>
  <si>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</si>
  <si>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</si>
  <si>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</si>
  <si>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</si>
  <si>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</si>
  <si>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</si>
  <si>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</si>
  <si>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</si>
  <si>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</si>
  <si>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</si>
  <si>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</si>
  <si>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</si>
  <si>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</si>
  <si>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</si>
  <si>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</si>
  <si>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</si>
  <si>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</si>
  <si>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</si>
  <si>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</si>
  <si>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</si>
  <si>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</si>
  <si>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</si>
  <si>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</si>
  <si>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</si>
  <si>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</si>
  <si>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</si>
  <si>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</si>
  <si>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</si>
  <si>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</si>
  <si>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</si>
  <si>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</si>
  <si>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</si>
  <si>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</si>
  <si>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</si>
  <si>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</si>
  <si>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</si>
  <si>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</si>
  <si>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</si>
  <si>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</si>
  <si>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</si>
  <si>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</si>
  <si>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</si>
  <si>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</si>
  <si>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</si>
  <si>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</si>
  <si>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</si>
  <si>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</si>
  <si>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</si>
  <si>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</si>
  <si>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</si>
  <si>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</si>
  <si>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</si>
  <si>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</si>
  <si>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</si>
  <si>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</si>
  <si>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</si>
  <si>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</si>
  <si>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</si>
  <si>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</si>
  <si>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</si>
  <si>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</si>
  <si>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</si>
  <si>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</si>
  <si>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</si>
  <si>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</si>
  <si>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</si>
  <si>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</si>
  <si>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</si>
  <si>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</si>
  <si>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</si>
  <si>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</si>
  <si>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</si>
  <si>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</si>
  <si>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</si>
  <si>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</si>
  <si>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</si>
  <si>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</si>
  <si>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</si>
  <si>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</si>
  <si>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</si>
  <si>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</si>
  <si>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</si>
  <si>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</si>
  <si>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</si>
  <si>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</si>
  <si>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</si>
  <si>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</si>
  <si>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</si>
  <si>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</si>
  <si>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</si>
  <si>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</si>
  <si>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</si>
  <si>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</si>
  <si>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</si>
  <si>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</si>
  <si>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</si>
  <si>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</si>
  <si>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</si>
  <si>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</si>
  <si>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</si>
  <si>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</si>
  <si>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</si>
  <si>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</si>
  <si>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</si>
  <si>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</si>
  <si>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</si>
  <si>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</si>
  <si>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</si>
  <si>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</si>
  <si>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</si>
  <si>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</si>
  <si>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</si>
  <si>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</si>
  <si>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</si>
  <si>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</si>
  <si>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</si>
  <si>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</si>
  <si>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</si>
  <si>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</si>
  <si>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</si>
  <si>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</si>
  <si>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</si>
  <si>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</si>
  <si>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</si>
  <si>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</si>
  <si>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</si>
  <si>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160 -Â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</si>
  <si>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</si>
  <si>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</si>
  <si>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</si>
  <si>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</si>
  <si>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</si>
  <si>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</si>
  <si>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</si>
  <si>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</si>
  <si>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</si>
  <si>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</si>
  <si>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</si>
  <si>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</si>
  <si>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</si>
  <si>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</si>
  <si>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</si>
  <si>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</si>
  <si>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</si>
  <si>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</si>
  <si>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</si>
  <si>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</si>
  <si>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</si>
  <si>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</si>
  <si>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</si>
  <si>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</si>
  <si>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</si>
  <si>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</si>
  <si>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</si>
  <si>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</si>
  <si>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</si>
  <si>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</si>
  <si>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</si>
  <si>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</si>
  <si>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</si>
  <si>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</si>
  <si>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</si>
  <si>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</si>
  <si>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</si>
  <si>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</si>
  <si>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</si>
  <si>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</si>
  <si>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</si>
  <si>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</si>
  <si>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</si>
  <si>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</si>
  <si>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</si>
  <si>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</si>
  <si>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</si>
  <si>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</si>
  <si>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</si>
  <si>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</si>
  <si>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</si>
  <si>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</si>
  <si>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</si>
  <si>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</si>
  <si>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</si>
  <si>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</si>
  <si>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</si>
  <si>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</si>
  <si>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</si>
  <si>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</si>
  <si>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</si>
  <si>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</si>
  <si>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</si>
  <si>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</si>
  <si>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</si>
  <si>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</si>
  <si>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</si>
  <si>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</si>
  <si>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</si>
  <si>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</si>
  <si>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</si>
  <si>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</si>
  <si>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</si>
  <si>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</si>
  <si>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</si>
  <si>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</si>
  <si>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</si>
  <si>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</si>
  <si>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</si>
  <si>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</si>
  <si>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</si>
  <si>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</si>
  <si>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</si>
  <si>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</si>
  <si>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</si>
  <si>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</si>
  <si>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</si>
  <si>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</si>
  <si>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</si>
  <si>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</si>
  <si>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</si>
  <si>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</si>
  <si>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</si>
  <si>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</si>
  <si>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</si>
  <si>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</si>
  <si>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</si>
  <si>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</si>
  <si>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</si>
  <si>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</si>
  <si>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</si>
  <si>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</si>
  <si>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</si>
  <si>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</si>
  <si>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</si>
  <si>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</si>
  <si>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</si>
  <si>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</si>
  <si>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</si>
  <si>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</si>
  <si>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</si>
  <si>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</si>
  <si>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</si>
  <si>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</si>
  <si>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</si>
  <si>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</si>
  <si>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</si>
  <si>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</si>
  <si>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</si>
  <si>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</si>
  <si>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</si>
  <si>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</si>
  <si>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</si>
  <si>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</si>
  <si>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</si>
  <si>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</si>
  <si>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</si>
  <si>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</si>
  <si>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</si>
  <si>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</si>
  <si>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</si>
  <si>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</si>
  <si>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</si>
  <si>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</si>
  <si>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</si>
  <si>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</si>
  <si>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</si>
  <si>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LogitechÂ MX Performance Wireless Mouse</t>
  </si>
  <si>
    <t>OFF-AR-10003958</t>
  </si>
  <si>
    <t>Newell 337</t>
  </si>
  <si>
    <t>TEC-PH-10002923</t>
  </si>
  <si>
    <t>Logitech B530 USBÂ HeadsetÂ -Â headsetÂ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</si>
  <si>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</si>
  <si>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</si>
  <si>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</si>
  <si>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</si>
  <si>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</si>
  <si>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</si>
  <si>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</si>
  <si>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</si>
  <si>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</si>
  <si>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</si>
  <si>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</si>
  <si>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</si>
  <si>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</si>
  <si>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</si>
  <si>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</si>
  <si>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</si>
  <si>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</si>
  <si>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</si>
  <si>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</si>
  <si>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</si>
  <si>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</si>
  <si>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</si>
  <si>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</si>
  <si>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</si>
  <si>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</si>
  <si>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</si>
  <si>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</si>
  <si>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</si>
  <si>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</si>
  <si>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</si>
  <si>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</si>
  <si>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</si>
  <si>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</si>
  <si>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</si>
  <si>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</si>
  <si>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</si>
  <si>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</si>
  <si>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</si>
  <si>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</si>
  <si>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</si>
  <si>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</si>
  <si>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</si>
  <si>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</si>
  <si>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</si>
  <si>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</si>
  <si>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</si>
  <si>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</si>
  <si>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</si>
  <si>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</si>
  <si>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</si>
  <si>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</si>
  <si>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</si>
  <si>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</si>
  <si>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</si>
  <si>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</si>
  <si>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</si>
  <si>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</si>
  <si>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</si>
  <si>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</si>
  <si>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</si>
  <si>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</si>
  <si>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</si>
  <si>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</si>
  <si>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</si>
  <si>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</si>
  <si>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</si>
  <si>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</si>
  <si>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</si>
  <si>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</si>
  <si>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</si>
  <si>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</si>
  <si>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</si>
  <si>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</si>
  <si>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</si>
  <si>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</si>
  <si>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</si>
  <si>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</si>
  <si>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</si>
  <si>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</si>
  <si>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</si>
  <si>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</si>
  <si>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</si>
  <si>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</si>
  <si>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</si>
  <si>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</si>
  <si>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</si>
  <si>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</si>
  <si>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</si>
  <si>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</si>
  <si>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</si>
  <si>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</si>
  <si>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</si>
  <si>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</si>
  <si>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</si>
  <si>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</si>
  <si>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</si>
  <si>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</si>
  <si>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</si>
  <si>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</si>
  <si>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</si>
  <si>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</si>
  <si>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</si>
  <si>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</si>
  <si>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</si>
  <si>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</si>
  <si>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</si>
  <si>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</si>
  <si>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</si>
  <si>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</si>
  <si>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</si>
  <si>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</si>
  <si>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</si>
  <si>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</si>
  <si>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</si>
  <si>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</si>
  <si>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</si>
  <si>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</si>
  <si>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</si>
  <si>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</si>
  <si>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</si>
  <si>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</si>
  <si>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</si>
  <si>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</si>
  <si>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</si>
  <si>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</si>
  <si>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</si>
  <si>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</si>
  <si>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</si>
  <si>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</si>
  <si>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</si>
  <si>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</si>
  <si>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</si>
  <si>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</si>
  <si>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</si>
  <si>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</si>
  <si>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</si>
  <si>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</si>
  <si>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</si>
  <si>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</si>
  <si>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</si>
  <si>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</si>
  <si>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</si>
  <si>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</si>
  <si>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</si>
  <si>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</si>
  <si>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</si>
  <si>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</si>
  <si>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</si>
  <si>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</si>
  <si>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</si>
  <si>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</si>
  <si>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</si>
  <si>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</si>
  <si>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</si>
  <si>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</si>
  <si>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</si>
  <si>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</si>
  <si>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</si>
  <si>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</si>
  <si>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</si>
  <si>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</si>
  <si>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</si>
  <si>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</si>
  <si>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</si>
  <si>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</si>
  <si>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</si>
  <si>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</si>
  <si>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</si>
  <si>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</si>
  <si>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</si>
  <si>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</si>
  <si>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</si>
  <si>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</si>
  <si>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</si>
  <si>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</si>
  <si>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</si>
  <si>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</si>
  <si>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</si>
  <si>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</si>
  <si>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</si>
  <si>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</si>
  <si>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</si>
  <si>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</si>
  <si>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</si>
  <si>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</si>
  <si>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</si>
  <si>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</si>
  <si>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</si>
  <si>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</si>
  <si>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</si>
  <si>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</si>
  <si>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</si>
  <si>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</si>
  <si>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</si>
  <si>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</si>
  <si>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</si>
  <si>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</si>
  <si>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</si>
  <si>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</si>
  <si>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</si>
  <si>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</si>
  <si>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</si>
  <si>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</si>
  <si>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</si>
  <si>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</si>
  <si>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</si>
  <si>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</si>
  <si>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</si>
  <si>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</si>
  <si>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</si>
  <si>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</si>
  <si>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</si>
  <si>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</si>
  <si>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</si>
  <si>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</si>
  <si>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</si>
  <si>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</si>
  <si>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</si>
  <si>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</si>
  <si>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</si>
  <si>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</si>
  <si>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</si>
  <si>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</si>
  <si>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</si>
  <si>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</si>
  <si>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</si>
  <si>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</si>
  <si>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</si>
  <si>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</si>
  <si>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</si>
  <si>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</si>
  <si>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</si>
  <si>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</si>
  <si>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</si>
  <si>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</si>
  <si>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</si>
  <si>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</si>
  <si>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</si>
  <si>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</si>
  <si>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</si>
  <si>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</si>
  <si>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</si>
  <si>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</si>
  <si>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</si>
  <si>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</si>
  <si>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</si>
  <si>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</si>
  <si>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</si>
  <si>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</si>
  <si>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</si>
  <si>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</si>
  <si>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</si>
  <si>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</si>
  <si>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</si>
  <si>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</si>
  <si>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</si>
  <si>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</si>
  <si>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</si>
  <si>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</si>
  <si>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</si>
  <si>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</si>
  <si>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</si>
  <si>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</si>
  <si>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</si>
  <si>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</si>
  <si>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</si>
  <si>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</si>
  <si>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</si>
  <si>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</si>
  <si>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</si>
  <si>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</si>
  <si>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</si>
  <si>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</si>
  <si>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</si>
  <si>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</si>
  <si>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</si>
  <si>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</si>
  <si>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</si>
  <si>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</si>
  <si>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</si>
  <si>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</si>
  <si>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</si>
  <si>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</si>
  <si>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</si>
  <si>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</si>
  <si>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</si>
  <si>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</si>
  <si>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</si>
  <si>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</si>
  <si>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</si>
  <si>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</si>
  <si>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</si>
  <si>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</si>
  <si>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</si>
  <si>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</si>
  <si>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</si>
  <si>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</si>
  <si>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</si>
  <si>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</si>
  <si>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</si>
  <si>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</si>
  <si>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</si>
  <si>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</si>
  <si>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</si>
  <si>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</si>
  <si>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</si>
  <si>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</si>
  <si>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</si>
  <si>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</si>
  <si>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</si>
  <si>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</si>
  <si>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</si>
  <si>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</si>
  <si>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</si>
  <si>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</si>
  <si>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</si>
  <si>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</si>
  <si>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</si>
  <si>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</si>
  <si>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</si>
  <si>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</si>
  <si>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</si>
  <si>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</si>
  <si>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</si>
  <si>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</si>
  <si>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</si>
  <si>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</si>
  <si>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</si>
  <si>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</si>
  <si>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</si>
  <si>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</si>
  <si>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</si>
  <si>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</si>
  <si>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</si>
  <si>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</si>
  <si>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</si>
  <si>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</si>
  <si>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</si>
  <si>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</si>
  <si>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</si>
  <si>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</si>
  <si>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</si>
  <si>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</si>
  <si>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</si>
  <si>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</si>
  <si>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</si>
  <si>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</si>
  <si>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</si>
  <si>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</si>
  <si>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</si>
  <si>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</si>
  <si>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</si>
  <si>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</si>
  <si>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</si>
  <si>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</si>
  <si>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</si>
  <si>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</si>
  <si>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</si>
  <si>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</si>
  <si>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</si>
  <si>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</si>
  <si>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</si>
  <si>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</si>
  <si>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</si>
  <si>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</si>
  <si>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</si>
  <si>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</si>
  <si>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</si>
  <si>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</si>
  <si>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</si>
  <si>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</si>
  <si>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</si>
  <si>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</si>
  <si>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</si>
  <si>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</si>
  <si>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</si>
  <si>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</si>
  <si>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</si>
  <si>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</si>
  <si>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</si>
  <si>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</si>
  <si>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</si>
  <si>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</si>
  <si>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</si>
  <si>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</si>
  <si>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</si>
  <si>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</si>
  <si>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</si>
  <si>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</si>
  <si>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</si>
  <si>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</si>
  <si>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</si>
  <si>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</si>
  <si>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</si>
  <si>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</si>
  <si>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</si>
  <si>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</si>
  <si>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</si>
  <si>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</si>
  <si>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</si>
  <si>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</si>
  <si>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</si>
  <si>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</si>
  <si>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</si>
  <si>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</si>
  <si>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</si>
  <si>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</si>
  <si>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</si>
  <si>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</si>
  <si>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</si>
  <si>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</si>
  <si>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</si>
  <si>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</si>
  <si>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</si>
  <si>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</si>
  <si>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</si>
  <si>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</si>
  <si>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</si>
  <si>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</si>
  <si>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</si>
  <si>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</si>
  <si>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</si>
  <si>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</si>
  <si>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</si>
  <si>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</si>
  <si>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</si>
  <si>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</si>
  <si>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</si>
  <si>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</si>
  <si>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</si>
  <si>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</si>
  <si>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</si>
  <si>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</si>
  <si>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</si>
  <si>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</si>
  <si>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</si>
  <si>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</si>
  <si>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</si>
  <si>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</si>
  <si>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</si>
  <si>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</si>
  <si>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</si>
  <si>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</si>
  <si>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</si>
  <si>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</si>
  <si>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</si>
  <si>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</si>
  <si>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</si>
  <si>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</si>
  <si>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</si>
  <si>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</si>
  <si>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</si>
  <si>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</si>
  <si>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</si>
  <si>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</si>
  <si>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</si>
  <si>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</si>
  <si>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</si>
  <si>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</si>
  <si>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</si>
  <si>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</si>
  <si>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</si>
  <si>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</si>
  <si>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</si>
  <si>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</si>
  <si>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</si>
  <si>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</si>
  <si>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</si>
  <si>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</si>
  <si>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</si>
  <si>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</si>
  <si>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</si>
  <si>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</si>
  <si>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</si>
  <si>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</si>
  <si>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</si>
  <si>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</si>
  <si>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</si>
  <si>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</si>
  <si>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</si>
  <si>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</si>
  <si>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</si>
  <si>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</si>
  <si>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</si>
  <si>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</si>
  <si>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</si>
  <si>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</si>
  <si>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</si>
  <si>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</si>
  <si>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</si>
  <si>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</si>
  <si>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</si>
  <si>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</si>
  <si>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</si>
  <si>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</si>
  <si>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</si>
  <si>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</si>
  <si>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</si>
  <si>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</si>
  <si>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</si>
  <si>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</si>
  <si>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</si>
  <si>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</si>
  <si>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</si>
  <si>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</si>
  <si>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</si>
  <si>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</si>
  <si>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</si>
  <si>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</si>
  <si>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</si>
  <si>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</si>
  <si>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</si>
  <si>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</si>
  <si>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</si>
  <si>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</si>
  <si>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</si>
  <si>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</si>
  <si>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</si>
  <si>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</si>
  <si>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</si>
  <si>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</si>
  <si>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</si>
  <si>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</si>
  <si>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</si>
  <si>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</si>
  <si>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</si>
  <si>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</si>
  <si>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</si>
  <si>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</si>
  <si>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</si>
  <si>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</si>
  <si>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</si>
  <si>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</si>
  <si>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</si>
  <si>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</si>
  <si>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</si>
  <si>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</si>
  <si>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</si>
  <si>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</si>
  <si>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</si>
  <si>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</si>
  <si>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</si>
  <si>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</si>
  <si>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</si>
  <si>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</si>
  <si>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</si>
  <si>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</si>
  <si>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</si>
  <si>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</si>
  <si>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</si>
  <si>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</si>
  <si>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</si>
  <si>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</si>
  <si>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</si>
  <si>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</si>
  <si>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</si>
  <si>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</si>
  <si>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</si>
  <si>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</si>
  <si>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</si>
  <si>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</si>
  <si>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</si>
  <si>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</si>
  <si>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</si>
  <si>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</si>
  <si>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</si>
  <si>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</si>
  <si>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</si>
  <si>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</si>
  <si>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</si>
  <si>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</si>
  <si>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</si>
  <si>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</si>
  <si>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</si>
  <si>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</si>
  <si>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</si>
  <si>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</si>
  <si>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</si>
  <si>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</si>
  <si>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</si>
  <si>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</si>
  <si>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</si>
  <si>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</si>
  <si>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</si>
  <si>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</si>
  <si>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</si>
  <si>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</si>
  <si>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</si>
  <si>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</si>
  <si>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</si>
  <si>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</si>
  <si>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</si>
  <si>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</si>
  <si>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</si>
  <si>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</si>
  <si>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</si>
  <si>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</si>
  <si>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</si>
  <si>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</si>
  <si>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</si>
  <si>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</si>
  <si>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</si>
  <si>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</si>
  <si>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</si>
  <si>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</si>
  <si>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</si>
  <si>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</si>
  <si>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</si>
  <si>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</si>
  <si>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</si>
  <si>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</si>
  <si>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</si>
  <si>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</si>
  <si>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</si>
  <si>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</si>
  <si>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</si>
  <si>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</si>
  <si>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</si>
  <si>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</si>
  <si>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</si>
  <si>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</si>
  <si>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</si>
  <si>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</si>
  <si>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</si>
  <si>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</si>
  <si>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</si>
  <si>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</si>
  <si>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</si>
  <si>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</si>
  <si>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</si>
  <si>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</si>
  <si>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</si>
  <si>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</si>
  <si>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</si>
  <si>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</si>
  <si>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</si>
  <si>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</si>
  <si>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</si>
  <si>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</si>
  <si>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</si>
  <si>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</si>
  <si>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</si>
  <si>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</si>
  <si>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</si>
  <si>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</si>
  <si>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</si>
  <si>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</si>
  <si>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</si>
  <si>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</si>
  <si>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</si>
  <si>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</si>
  <si>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</si>
  <si>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</si>
  <si>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</si>
  <si>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</si>
  <si>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</si>
  <si>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</si>
  <si>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</si>
  <si>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</si>
  <si>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</si>
  <si>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</si>
  <si>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</si>
  <si>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</si>
  <si>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</si>
  <si>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</si>
  <si>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</si>
  <si>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</si>
  <si>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</si>
  <si>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</si>
  <si>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</si>
  <si>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</si>
  <si>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</si>
  <si>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</si>
  <si>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</si>
  <si>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</si>
  <si>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</si>
  <si>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</si>
  <si>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</si>
  <si>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</si>
  <si>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</si>
  <si>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</si>
  <si>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</si>
  <si>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</si>
  <si>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</si>
  <si>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</si>
  <si>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</si>
  <si>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</si>
  <si>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</si>
  <si>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</si>
  <si>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</si>
  <si>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</si>
  <si>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</si>
  <si>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</si>
  <si>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</si>
  <si>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</si>
  <si>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</si>
  <si>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</si>
  <si>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</si>
  <si>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</si>
  <si>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</si>
  <si>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</si>
  <si>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</si>
  <si>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</si>
  <si>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</si>
  <si>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</si>
  <si>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</si>
  <si>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</si>
  <si>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</si>
  <si>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</si>
  <si>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</si>
  <si>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</si>
  <si>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</si>
  <si>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</si>
  <si>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</si>
  <si>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</si>
  <si>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</si>
  <si>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</si>
  <si>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</si>
  <si>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</si>
  <si>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</si>
  <si>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</si>
  <si>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</si>
  <si>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</si>
  <si>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</si>
  <si>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</si>
  <si>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</si>
  <si>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</si>
  <si>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</si>
  <si>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</si>
  <si>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</si>
  <si>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</si>
  <si>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</si>
  <si>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</si>
  <si>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</si>
  <si>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</si>
  <si>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</si>
  <si>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</si>
  <si>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</si>
  <si>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</si>
  <si>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</si>
  <si>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</si>
  <si>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</si>
  <si>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</si>
  <si>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</si>
  <si>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</si>
  <si>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</si>
  <si>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</si>
  <si>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</si>
  <si>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</si>
  <si>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</si>
  <si>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</si>
  <si>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</si>
  <si>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</si>
  <si>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</si>
  <si>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</si>
  <si>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</si>
  <si>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</si>
  <si>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</si>
  <si>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</si>
  <si>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</si>
  <si>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</si>
  <si>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</si>
  <si>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</si>
  <si>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</si>
  <si>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</si>
  <si>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</si>
  <si>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</si>
  <si>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</si>
  <si>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</si>
  <si>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</si>
  <si>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</si>
  <si>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</si>
  <si>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</si>
  <si>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</si>
  <si>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</si>
  <si>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</si>
  <si>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</si>
  <si>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</si>
  <si>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</si>
  <si>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</si>
  <si>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</si>
  <si>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</si>
  <si>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</si>
  <si>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</si>
  <si>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</si>
  <si>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</si>
  <si>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</si>
  <si>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</si>
  <si>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</si>
  <si>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</si>
  <si>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</si>
  <si>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</si>
  <si>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</si>
  <si>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</si>
  <si>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</si>
  <si>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</si>
  <si>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</si>
  <si>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</si>
  <si>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</si>
  <si>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</si>
  <si>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</si>
  <si>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</si>
  <si>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</si>
  <si>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</si>
  <si>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</si>
  <si>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</si>
  <si>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</si>
  <si>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</si>
  <si>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</si>
  <si>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</si>
  <si>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</si>
  <si>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</si>
  <si>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</si>
  <si>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</si>
  <si>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</si>
  <si>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</si>
  <si>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</si>
  <si>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</si>
  <si>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</si>
  <si>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</si>
  <si>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</si>
  <si>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</si>
  <si>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</si>
  <si>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</si>
  <si>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</si>
  <si>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</si>
  <si>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</si>
  <si>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</si>
  <si>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</si>
  <si>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</si>
  <si>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</si>
  <si>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</si>
  <si>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</si>
  <si>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</si>
  <si>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</si>
  <si>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</si>
  <si>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</si>
  <si>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</si>
  <si>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</si>
  <si>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</si>
  <si>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</si>
  <si>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</si>
  <si>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</si>
  <si>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</si>
  <si>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</si>
  <si>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</si>
  <si>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</si>
  <si>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</si>
  <si>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</si>
  <si>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</si>
  <si>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</si>
  <si>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</si>
  <si>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</si>
  <si>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</si>
  <si>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</si>
  <si>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</si>
  <si>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</si>
  <si>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</si>
  <si>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</si>
  <si>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</si>
  <si>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</si>
  <si>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</si>
  <si>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</si>
  <si>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</si>
  <si>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</si>
  <si>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</si>
  <si>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</si>
  <si>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</si>
  <si>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</si>
  <si>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</si>
  <si>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</si>
  <si>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</si>
  <si>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</si>
  <si>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</si>
  <si>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</si>
  <si>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</si>
  <si>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</si>
  <si>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</si>
  <si>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</si>
  <si>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</si>
  <si>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</si>
  <si>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</si>
  <si>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</si>
  <si>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</si>
  <si>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</si>
  <si>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</si>
  <si>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</si>
  <si>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</si>
  <si>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</si>
  <si>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</si>
  <si>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</si>
  <si>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</si>
  <si>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</si>
  <si>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</si>
  <si>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</si>
  <si>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</si>
  <si>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</si>
  <si>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</si>
  <si>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</si>
  <si>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</si>
  <si>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</si>
  <si>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</si>
  <si>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</si>
  <si>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</si>
  <si>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</si>
  <si>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</si>
  <si>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</si>
  <si>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</si>
  <si>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</si>
  <si>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</si>
  <si>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</si>
  <si>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</si>
  <si>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</si>
  <si>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</si>
  <si>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</si>
  <si>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</si>
  <si>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</si>
  <si>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</si>
  <si>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</si>
  <si>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</si>
  <si>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</si>
  <si>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</si>
  <si>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</si>
  <si>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</si>
  <si>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</si>
  <si>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</si>
  <si>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</si>
  <si>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</si>
  <si>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</si>
  <si>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</si>
  <si>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</si>
  <si>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</si>
  <si>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</si>
  <si>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</si>
  <si>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</si>
  <si>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</si>
  <si>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</si>
  <si>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</si>
  <si>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</si>
  <si>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</si>
  <si>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</si>
  <si>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</si>
  <si>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</si>
  <si>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</si>
  <si>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</si>
  <si>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</si>
  <si>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BluetoothÂ HeadsetÂ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</si>
  <si>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</si>
  <si>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</si>
  <si>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</si>
  <si>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</si>
  <si>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</si>
  <si>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</si>
  <si>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</si>
  <si>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</si>
  <si>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</si>
  <si>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</si>
  <si>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</si>
  <si>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</si>
  <si>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</si>
  <si>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</si>
  <si>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</si>
  <si>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</si>
  <si>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</si>
  <si>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</si>
  <si>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</si>
  <si>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</si>
  <si>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</si>
  <si>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</si>
  <si>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</si>
  <si>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</si>
  <si>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</si>
  <si>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</si>
  <si>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</si>
  <si>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</si>
  <si>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</si>
  <si>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</si>
  <si>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</si>
  <si>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</si>
  <si>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</si>
  <si>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</si>
  <si>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</si>
  <si>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</si>
  <si>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</si>
  <si>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</si>
  <si>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</si>
  <si>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</si>
  <si>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</si>
  <si>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</si>
  <si>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</si>
  <si>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</si>
  <si>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</si>
  <si>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</si>
  <si>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</si>
  <si>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</si>
  <si>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</si>
  <si>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</si>
  <si>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</si>
  <si>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</si>
  <si>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</si>
  <si>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</si>
  <si>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</si>
  <si>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</si>
  <si>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</si>
  <si>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</si>
  <si>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</si>
  <si>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</si>
  <si>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</si>
  <si>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</si>
  <si>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</si>
  <si>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</si>
  <si>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</si>
  <si>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</si>
  <si>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</si>
  <si>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</si>
  <si>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</si>
  <si>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</si>
  <si>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</si>
  <si>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</si>
  <si>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</si>
  <si>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</si>
  <si>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</si>
  <si>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</si>
  <si>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</si>
  <si>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</si>
  <si>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</si>
  <si>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</si>
  <si>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</si>
  <si>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</si>
  <si>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</si>
  <si>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</si>
  <si>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</si>
  <si>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</si>
  <si>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</si>
  <si>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</si>
  <si>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</si>
  <si>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</si>
  <si>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</si>
  <si>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</si>
  <si>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</si>
  <si>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</si>
  <si>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</si>
  <si>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</si>
  <si>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</si>
  <si>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</si>
  <si>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</si>
  <si>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</si>
  <si>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</si>
  <si>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</si>
  <si>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</si>
  <si>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</si>
  <si>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</si>
  <si>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</si>
  <si>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</si>
  <si>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</si>
  <si>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</si>
  <si>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</si>
  <si>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</si>
  <si>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</si>
  <si>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</si>
  <si>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</si>
  <si>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</si>
  <si>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</si>
  <si>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</si>
  <si>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</si>
  <si>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</si>
  <si>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</si>
  <si>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</si>
  <si>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</si>
  <si>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</si>
  <si>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</si>
  <si>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</si>
  <si>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</si>
  <si>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</si>
  <si>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</si>
  <si>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</si>
  <si>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</si>
  <si>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</si>
  <si>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</si>
  <si>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</si>
  <si>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</si>
  <si>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</si>
  <si>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</si>
  <si>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</si>
  <si>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</si>
  <si>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</si>
  <si>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</si>
  <si>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</si>
  <si>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</si>
  <si>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</si>
  <si>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</si>
  <si>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</si>
  <si>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</si>
  <si>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</si>
  <si>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</si>
  <si>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</si>
  <si>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</si>
  <si>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</si>
  <si>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</si>
  <si>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</si>
  <si>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</si>
  <si>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</si>
  <si>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</si>
  <si>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</si>
  <si>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</si>
  <si>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</si>
  <si>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</si>
  <si>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</si>
  <si>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</si>
  <si>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</si>
  <si>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</si>
  <si>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</si>
  <si>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</si>
  <si>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</si>
  <si>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</si>
  <si>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</si>
  <si>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</si>
  <si>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</si>
  <si>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</si>
  <si>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</si>
  <si>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</si>
  <si>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</si>
  <si>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</si>
  <si>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</si>
  <si>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</si>
  <si>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</si>
  <si>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</si>
  <si>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</si>
  <si>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</si>
  <si>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</si>
  <si>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</si>
  <si>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</si>
  <si>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</si>
  <si>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</si>
  <si>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</si>
  <si>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</si>
  <si>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</si>
  <si>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</si>
  <si>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</si>
  <si>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</si>
  <si>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</si>
  <si>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</si>
  <si>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</si>
  <si>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</si>
  <si>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</si>
  <si>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</si>
  <si>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</si>
  <si>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</si>
  <si>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</si>
  <si>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</si>
  <si>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</si>
  <si>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</si>
  <si>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</si>
  <si>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</si>
  <si>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</si>
  <si>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</si>
  <si>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</si>
  <si>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</si>
  <si>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</si>
  <si>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</si>
  <si>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</si>
  <si>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</si>
  <si>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</si>
  <si>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</si>
  <si>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</si>
  <si>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</si>
  <si>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</si>
  <si>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</si>
  <si>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</si>
  <si>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</si>
  <si>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</si>
  <si>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</si>
  <si>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</si>
  <si>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</si>
  <si>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</si>
  <si>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</si>
  <si>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</si>
  <si>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</si>
  <si>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</si>
  <si>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</si>
  <si>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</si>
  <si>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</si>
  <si>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</si>
  <si>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</si>
  <si>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</si>
  <si>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</si>
  <si>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</si>
  <si>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</si>
  <si>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</si>
  <si>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</si>
  <si>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</si>
  <si>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</si>
  <si>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</si>
  <si>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</si>
  <si>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</si>
  <si>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</si>
  <si>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</si>
  <si>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</si>
  <si>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</si>
  <si>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</si>
  <si>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</si>
  <si>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</si>
  <si>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</si>
  <si>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</si>
  <si>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</si>
  <si>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</si>
  <si>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</si>
  <si>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</si>
  <si>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</si>
  <si>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</si>
  <si>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</si>
  <si>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</si>
  <si>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</si>
  <si>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</si>
  <si>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</si>
  <si>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</si>
  <si>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</si>
  <si>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</si>
  <si>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</si>
  <si>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</si>
  <si>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</si>
  <si>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</si>
  <si>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</si>
  <si>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</si>
  <si>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</si>
  <si>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</si>
  <si>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</si>
  <si>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</si>
  <si>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</si>
  <si>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</si>
  <si>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</si>
  <si>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</si>
  <si>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</si>
  <si>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</si>
  <si>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</si>
  <si>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</si>
  <si>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</si>
  <si>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</si>
  <si>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</si>
  <si>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</si>
  <si>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</si>
  <si>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</si>
  <si>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</si>
  <si>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</si>
  <si>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</si>
  <si>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</si>
  <si>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</si>
  <si>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</si>
  <si>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</si>
  <si>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</si>
  <si>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</si>
  <si>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</si>
  <si>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</si>
  <si>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</si>
  <si>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</si>
  <si>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</si>
  <si>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</si>
  <si>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</si>
  <si>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</si>
  <si>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</si>
  <si>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</si>
  <si>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</si>
  <si>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</si>
  <si>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</si>
  <si>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</si>
  <si>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</si>
  <si>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</si>
  <si>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</si>
  <si>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</si>
  <si>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</si>
  <si>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</si>
  <si>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</si>
  <si>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</si>
  <si>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</si>
  <si>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</si>
  <si>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</si>
  <si>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</si>
  <si>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</si>
  <si>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</si>
  <si>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</si>
  <si>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</si>
  <si>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</si>
  <si>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</si>
  <si>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</si>
  <si>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</si>
  <si>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</si>
  <si>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</si>
  <si>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</si>
  <si>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</si>
  <si>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</si>
  <si>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</si>
  <si>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</si>
  <si>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</si>
  <si>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</si>
  <si>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</si>
  <si>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</si>
  <si>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</si>
  <si>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</si>
  <si>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</si>
  <si>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</si>
  <si>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</si>
  <si>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</si>
  <si>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</si>
  <si>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</si>
  <si>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</si>
  <si>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</si>
  <si>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</si>
  <si>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</si>
  <si>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</si>
  <si>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</si>
  <si>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</si>
  <si>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</si>
  <si>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</si>
  <si>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</si>
  <si>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</si>
  <si>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</si>
  <si>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</si>
  <si>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</si>
  <si>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</si>
  <si>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</si>
  <si>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</si>
  <si>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</si>
  <si>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</si>
  <si>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</si>
  <si>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</si>
  <si>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</si>
  <si>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</si>
  <si>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</si>
  <si>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</si>
  <si>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</si>
  <si>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</si>
  <si>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</si>
  <si>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</si>
  <si>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</si>
  <si>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</si>
  <si>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</si>
  <si>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</si>
  <si>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</si>
  <si>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</si>
  <si>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</si>
  <si>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</si>
  <si>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</si>
  <si>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</si>
  <si>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</si>
  <si>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</si>
  <si>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</si>
  <si>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</si>
  <si>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</si>
  <si>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</si>
  <si>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</si>
  <si>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</si>
  <si>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</si>
  <si>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</si>
  <si>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</si>
  <si>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</si>
  <si>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</si>
  <si>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</si>
  <si>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</si>
  <si>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</si>
  <si>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</si>
  <si>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</si>
  <si>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</si>
  <si>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</si>
  <si>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</si>
  <si>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</si>
  <si>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</si>
  <si>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</si>
  <si>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</si>
  <si>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</si>
  <si>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</si>
  <si>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</si>
  <si>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</si>
  <si>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</si>
  <si>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</si>
  <si>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</si>
  <si>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</si>
  <si>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</si>
  <si>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</si>
  <si>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</si>
  <si>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</si>
  <si>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</si>
  <si>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</si>
  <si>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</si>
  <si>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</si>
  <si>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</si>
  <si>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</si>
  <si>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</si>
  <si>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</si>
  <si>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</si>
  <si>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</si>
  <si>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</si>
  <si>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</si>
  <si>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</si>
  <si>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</si>
  <si>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</si>
  <si>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</si>
  <si>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</si>
  <si>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</si>
  <si>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</si>
  <si>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</si>
  <si>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</si>
  <si>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</si>
  <si>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</si>
  <si>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</si>
  <si>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</si>
  <si>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</si>
  <si>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</si>
  <si>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</si>
  <si>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</si>
  <si>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</si>
  <si>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</si>
  <si>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</si>
  <si>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</si>
  <si>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</si>
  <si>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</si>
  <si>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</si>
  <si>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</si>
  <si>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</si>
  <si>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</si>
  <si>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</si>
  <si>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</si>
  <si>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</si>
  <si>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</si>
  <si>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</si>
  <si>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</si>
  <si>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</si>
  <si>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</si>
  <si>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</si>
  <si>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</si>
  <si>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</si>
  <si>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</si>
  <si>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</si>
  <si>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</si>
  <si>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</si>
  <si>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</si>
  <si>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</si>
  <si>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</si>
  <si>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</si>
  <si>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</si>
  <si>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</si>
  <si>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</si>
  <si>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</si>
  <si>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</si>
  <si>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</si>
  <si>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</si>
  <si>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</si>
  <si>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</si>
  <si>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</si>
  <si>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</si>
  <si>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</si>
  <si>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</si>
  <si>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</si>
  <si>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</si>
  <si>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</si>
  <si>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</si>
  <si>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</si>
  <si>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</si>
  <si>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</si>
  <si>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</si>
  <si>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</si>
  <si>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</si>
  <si>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</si>
  <si>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</si>
  <si>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</si>
  <si>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</si>
  <si>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</si>
  <si>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</si>
  <si>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</si>
  <si>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</si>
  <si>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</si>
  <si>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</si>
  <si>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</si>
  <si>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</si>
  <si>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</si>
  <si>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</si>
  <si>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</si>
  <si>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</si>
  <si>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</si>
  <si>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</si>
  <si>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</si>
  <si>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</si>
  <si>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</si>
  <si>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</si>
  <si>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</si>
  <si>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</si>
  <si>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</si>
  <si>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</si>
  <si>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</si>
  <si>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</si>
  <si>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</si>
  <si>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</si>
  <si>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</si>
  <si>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</si>
  <si>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</si>
  <si>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</si>
  <si>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</si>
  <si>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</si>
  <si>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</si>
  <si>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</si>
  <si>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</si>
  <si>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</si>
  <si>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</si>
  <si>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</si>
  <si>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</si>
  <si>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</si>
  <si>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</si>
  <si>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</si>
  <si>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</si>
  <si>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</si>
  <si>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</si>
  <si>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</si>
  <si>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</si>
  <si>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</si>
  <si>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</si>
  <si>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</si>
  <si>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</si>
  <si>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</si>
  <si>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</si>
  <si>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</si>
  <si>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</si>
  <si>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</si>
  <si>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</si>
  <si>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</si>
  <si>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</si>
  <si>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</si>
  <si>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</si>
  <si>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</si>
  <si>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</si>
  <si>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</si>
  <si>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</si>
  <si>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</si>
  <si>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</si>
  <si>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</si>
  <si>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</si>
  <si>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</si>
  <si>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</si>
  <si>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</si>
  <si>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</si>
  <si>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</si>
  <si>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</si>
  <si>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</si>
  <si>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</si>
  <si>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</si>
  <si>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</si>
  <si>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</si>
  <si>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</si>
  <si>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</si>
  <si>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</si>
  <si>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</si>
  <si>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</si>
  <si>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</si>
  <si>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</si>
  <si>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</si>
  <si>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</si>
  <si>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</si>
  <si>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</si>
  <si>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</si>
  <si>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</si>
  <si>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</si>
  <si>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</si>
  <si>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</si>
  <si>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</si>
  <si>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</si>
  <si>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</si>
  <si>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</si>
  <si>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</si>
  <si>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</si>
  <si>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</si>
  <si>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</si>
  <si>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</si>
  <si>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</si>
  <si>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</si>
  <si>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</si>
  <si>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</si>
  <si>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</si>
  <si>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</si>
  <si>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</si>
  <si>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</si>
  <si>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</si>
  <si>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</si>
  <si>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</si>
  <si>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</si>
  <si>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</si>
  <si>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</si>
  <si>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</si>
  <si>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</si>
  <si>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</si>
  <si>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</si>
  <si>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</si>
  <si>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</si>
  <si>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</si>
  <si>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</si>
  <si>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</si>
  <si>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</si>
  <si>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</si>
  <si>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</si>
  <si>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</si>
  <si>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</si>
  <si>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</si>
  <si>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</si>
  <si>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</si>
  <si>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</si>
  <si>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</si>
  <si>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</si>
  <si>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</si>
  <si>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</si>
  <si>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</si>
  <si>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</si>
  <si>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</si>
  <si>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</si>
  <si>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</si>
  <si>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</si>
  <si>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</si>
  <si>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</si>
  <si>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</si>
  <si>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</si>
  <si>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</si>
  <si>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</si>
  <si>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</si>
  <si>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</si>
  <si>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</si>
  <si>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</si>
  <si>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</si>
  <si>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</si>
  <si>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</si>
  <si>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</si>
  <si>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</si>
  <si>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</si>
  <si>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</si>
  <si>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</si>
  <si>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</si>
  <si>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</si>
  <si>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</si>
  <si>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</si>
  <si>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</si>
  <si>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</si>
  <si>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</si>
  <si>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</si>
  <si>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</si>
  <si>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</si>
  <si>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</si>
  <si>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</si>
  <si>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</si>
  <si>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</si>
  <si>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</si>
  <si>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</si>
  <si>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</si>
  <si>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</si>
  <si>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</si>
  <si>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</si>
  <si>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</si>
  <si>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</si>
  <si>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</si>
  <si>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</si>
  <si>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</si>
  <si>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</si>
  <si>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</si>
  <si>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</si>
  <si>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</si>
  <si>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</si>
  <si>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</si>
  <si>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</si>
  <si>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</si>
  <si>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</si>
  <si>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</si>
  <si>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</si>
  <si>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</si>
  <si>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</si>
  <si>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</si>
  <si>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</si>
  <si>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</si>
  <si>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</si>
  <si>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</si>
  <si>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</si>
  <si>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</si>
  <si>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</si>
  <si>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</si>
  <si>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</si>
  <si>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</si>
  <si>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</si>
  <si>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</si>
  <si>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</si>
  <si>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</si>
  <si>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</si>
  <si>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</si>
  <si>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</si>
  <si>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</si>
  <si>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</si>
  <si>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</si>
  <si>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</si>
  <si>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</si>
  <si>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</si>
  <si>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</si>
  <si>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</si>
  <si>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</si>
  <si>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</si>
  <si>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</si>
  <si>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</si>
  <si>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</si>
  <si>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</si>
  <si>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</si>
  <si>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</si>
  <si>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</si>
  <si>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</si>
  <si>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</si>
  <si>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</si>
  <si>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</si>
  <si>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</si>
  <si>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</si>
  <si>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</si>
  <si>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</si>
  <si>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</si>
  <si>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</si>
  <si>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</si>
  <si>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</si>
  <si>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</si>
  <si>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</si>
  <si>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</si>
  <si>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</si>
  <si>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</si>
  <si>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</si>
  <si>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</si>
  <si>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</si>
  <si>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</si>
  <si>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</si>
  <si>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</si>
  <si>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</si>
  <si>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</si>
  <si>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</si>
  <si>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</si>
  <si>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</si>
  <si>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</si>
  <si>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</si>
  <si>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</si>
  <si>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</si>
  <si>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</si>
  <si>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</si>
  <si>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</si>
  <si>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</si>
  <si>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</si>
  <si>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</si>
  <si>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</si>
  <si>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</si>
  <si>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</si>
  <si>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</si>
  <si>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</si>
  <si>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</si>
  <si>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</si>
  <si>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</si>
  <si>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</si>
  <si>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</si>
  <si>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</si>
  <si>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</si>
  <si>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</si>
  <si>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</si>
  <si>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</si>
  <si>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</si>
  <si>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</si>
  <si>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</si>
  <si>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</si>
  <si>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</si>
  <si>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</si>
  <si>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</si>
  <si>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</si>
  <si>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</si>
  <si>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</si>
  <si>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</si>
  <si>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</si>
  <si>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</si>
  <si>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</si>
  <si>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</si>
  <si>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</si>
  <si>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</si>
  <si>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</si>
  <si>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</si>
  <si>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</si>
  <si>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</si>
  <si>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</si>
  <si>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</si>
  <si>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</si>
  <si>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</si>
  <si>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</si>
  <si>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</si>
  <si>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</si>
  <si>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</si>
  <si>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</si>
  <si>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</si>
  <si>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</si>
  <si>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</si>
  <si>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</si>
  <si>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</si>
  <si>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</si>
  <si>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</si>
  <si>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</si>
  <si>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</si>
  <si>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</si>
  <si>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</si>
  <si>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</si>
  <si>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</si>
  <si>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</si>
  <si>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</si>
  <si>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</si>
  <si>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</si>
  <si>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</si>
  <si>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</si>
  <si>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</si>
  <si>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</si>
  <si>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</si>
  <si>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</si>
  <si>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</si>
  <si>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</si>
  <si>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</si>
  <si>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</si>
  <si>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</si>
  <si>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</si>
  <si>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</si>
  <si>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</si>
  <si>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</si>
  <si>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</si>
  <si>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</si>
  <si>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</si>
  <si>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</si>
  <si>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</si>
  <si>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</si>
  <si>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</si>
  <si>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</si>
  <si>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</si>
  <si>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</si>
  <si>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</si>
  <si>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</si>
  <si>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</si>
  <si>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</si>
  <si>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</si>
  <si>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</si>
  <si>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</si>
  <si>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</si>
  <si>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</si>
  <si>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</si>
  <si>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</si>
  <si>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</si>
  <si>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</si>
  <si>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</si>
  <si>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</si>
  <si>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</si>
  <si>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</si>
  <si>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</si>
  <si>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</si>
  <si>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</si>
  <si>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</si>
  <si>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</si>
  <si>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</si>
  <si>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</si>
  <si>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</si>
  <si>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</si>
  <si>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</si>
  <si>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</si>
  <si>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</si>
  <si>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</si>
  <si>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</si>
  <si>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</si>
  <si>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</si>
  <si>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</si>
  <si>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</si>
  <si>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</si>
  <si>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</si>
  <si>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</si>
  <si>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</si>
  <si>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</si>
  <si>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</si>
  <si>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</si>
  <si>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</si>
  <si>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</si>
  <si>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</si>
  <si>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</si>
  <si>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</si>
  <si>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</si>
  <si>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</si>
  <si>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</si>
  <si>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</si>
  <si>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</si>
  <si>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</si>
  <si>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</si>
  <si>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</si>
  <si>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</si>
  <si>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</si>
  <si>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</si>
  <si>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</si>
  <si>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</si>
  <si>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</si>
  <si>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</si>
  <si>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</si>
  <si>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</si>
  <si>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</si>
  <si>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</si>
  <si>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</si>
  <si>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</si>
  <si>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</si>
  <si>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</si>
  <si>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</si>
  <si>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</si>
  <si>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</si>
  <si>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</si>
  <si>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</si>
  <si>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</si>
  <si>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</si>
  <si>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</si>
  <si>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</si>
  <si>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</si>
  <si>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</si>
  <si>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</si>
  <si>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</si>
  <si>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</si>
  <si>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</si>
  <si>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</si>
  <si>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</si>
  <si>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</si>
  <si>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</si>
  <si>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</si>
  <si>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</si>
  <si>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</si>
  <si>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</si>
  <si>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</si>
  <si>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</si>
  <si>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</si>
  <si>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</si>
  <si>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</si>
  <si>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</si>
  <si>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</si>
  <si>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</si>
  <si>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</si>
  <si>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</si>
  <si>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</si>
  <si>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</si>
  <si>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</si>
  <si>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</si>
  <si>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</si>
  <si>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</si>
  <si>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</si>
  <si>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</si>
  <si>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</si>
  <si>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</si>
  <si>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</si>
  <si>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</si>
  <si>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</si>
  <si>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</si>
  <si>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</si>
  <si>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</si>
  <si>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</si>
  <si>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</si>
  <si>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</si>
  <si>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</si>
  <si>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</si>
  <si>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</si>
  <si>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</si>
  <si>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</si>
  <si>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</si>
  <si>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</si>
  <si>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</si>
  <si>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</si>
  <si>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</si>
  <si>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</si>
  <si>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</si>
  <si>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</si>
  <si>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</si>
  <si>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</si>
  <si>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</si>
  <si>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</si>
  <si>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</si>
  <si>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</si>
  <si>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</si>
  <si>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</si>
  <si>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</si>
  <si>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</si>
  <si>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</si>
  <si>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</si>
  <si>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AntiqueÂ TelephoneÂ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</si>
  <si>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</si>
  <si>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</si>
  <si>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</si>
  <si>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</si>
  <si>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</si>
  <si>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</si>
  <si>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</si>
  <si>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</si>
  <si>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</si>
  <si>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</si>
  <si>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</si>
  <si>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</si>
  <si>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</si>
  <si>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</si>
  <si>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</si>
  <si>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</si>
  <si>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</si>
  <si>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</si>
  <si>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</si>
  <si>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</si>
  <si>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</si>
  <si>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</si>
  <si>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</si>
  <si>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</si>
  <si>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</si>
  <si>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</si>
  <si>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</si>
  <si>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</si>
  <si>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</si>
  <si>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</si>
  <si>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</si>
  <si>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</si>
  <si>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</si>
  <si>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</si>
  <si>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</si>
  <si>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</si>
  <si>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</si>
  <si>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</si>
  <si>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</si>
  <si>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</si>
  <si>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</si>
  <si>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</si>
  <si>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</si>
  <si>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</si>
  <si>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</si>
  <si>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</si>
  <si>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</si>
  <si>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</si>
  <si>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</si>
  <si>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</si>
  <si>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</si>
  <si>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</si>
  <si>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</si>
  <si>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</si>
  <si>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</si>
  <si>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</si>
  <si>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</si>
  <si>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</si>
  <si>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</si>
  <si>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</si>
  <si>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</si>
  <si>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</si>
  <si>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</si>
  <si>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</si>
  <si>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</si>
  <si>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</si>
  <si>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</si>
  <si>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</si>
  <si>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</si>
  <si>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</si>
  <si>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</si>
  <si>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</si>
  <si>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</si>
  <si>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</si>
  <si>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</si>
  <si>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</si>
  <si>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</si>
  <si>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</si>
  <si>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</si>
  <si>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</si>
  <si>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</si>
  <si>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</si>
  <si>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</si>
  <si>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</si>
  <si>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</si>
  <si>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</si>
  <si>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</si>
  <si>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</si>
  <si>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</si>
  <si>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</si>
  <si>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</si>
  <si>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</si>
  <si>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</si>
  <si>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</si>
  <si>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</si>
  <si>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</si>
  <si>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</si>
  <si>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</si>
  <si>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</si>
  <si>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</si>
  <si>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</si>
  <si>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</si>
  <si>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</si>
  <si>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</si>
  <si>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</si>
  <si>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</si>
  <si>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</si>
  <si>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</si>
  <si>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</si>
  <si>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</si>
  <si>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</si>
  <si>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</si>
  <si>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</si>
  <si>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</si>
  <si>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</si>
  <si>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</si>
  <si>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</si>
  <si>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</si>
  <si>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</si>
  <si>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</si>
  <si>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</si>
  <si>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</si>
  <si>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</si>
  <si>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</si>
  <si>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</si>
  <si>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</si>
  <si>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</si>
  <si>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</si>
  <si>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</si>
  <si>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</si>
  <si>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</si>
  <si>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</si>
  <si>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</si>
  <si>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</si>
  <si>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</si>
  <si>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</si>
  <si>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</si>
  <si>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</si>
  <si>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</si>
  <si>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</si>
  <si>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</si>
  <si>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</si>
  <si>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</si>
  <si>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</si>
  <si>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</si>
  <si>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</si>
  <si>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</si>
  <si>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</si>
  <si>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</si>
  <si>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</si>
  <si>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</si>
  <si>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</si>
  <si>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</si>
  <si>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</si>
  <si>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</si>
  <si>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</si>
  <si>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</si>
  <si>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</si>
  <si>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</si>
  <si>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</si>
  <si>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</si>
  <si>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</si>
  <si>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</si>
  <si>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</si>
  <si>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</si>
  <si>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</si>
  <si>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</si>
  <si>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</si>
  <si>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</si>
  <si>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</si>
  <si>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</si>
  <si>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</si>
  <si>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</si>
  <si>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</si>
  <si>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</si>
  <si>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</si>
  <si>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</si>
  <si>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</si>
  <si>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</si>
  <si>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</si>
  <si>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</si>
  <si>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</si>
  <si>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</si>
  <si>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</si>
  <si>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</si>
  <si>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</si>
  <si>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</si>
  <si>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</si>
  <si>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</si>
  <si>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</si>
  <si>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</si>
  <si>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</si>
  <si>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</si>
  <si>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</si>
  <si>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</si>
  <si>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</si>
  <si>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</si>
  <si>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</si>
  <si>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</si>
  <si>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</si>
  <si>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</si>
  <si>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</si>
  <si>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</si>
  <si>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</si>
  <si>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</si>
  <si>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</si>
  <si>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</si>
  <si>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</si>
  <si>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</si>
  <si>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</si>
  <si>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</si>
  <si>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</si>
  <si>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</si>
  <si>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</si>
  <si>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</si>
  <si>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</si>
  <si>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</si>
  <si>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</si>
  <si>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</si>
  <si>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</si>
  <si>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</si>
  <si>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</si>
  <si>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</si>
  <si>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</si>
  <si>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</si>
  <si>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</si>
  <si>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</si>
  <si>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</si>
  <si>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</si>
  <si>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</si>
  <si>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</si>
  <si>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</si>
  <si>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</si>
  <si>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</si>
  <si>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</si>
  <si>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</si>
  <si>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</si>
  <si>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</si>
  <si>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</si>
  <si>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</si>
  <si>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</si>
  <si>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</si>
  <si>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</si>
  <si>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</si>
  <si>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</si>
  <si>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</si>
  <si>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</si>
  <si>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</si>
  <si>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</si>
  <si>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</si>
  <si>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</si>
  <si>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</si>
  <si>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</si>
  <si>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</si>
  <si>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</si>
  <si>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</si>
  <si>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</si>
  <si>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</si>
  <si>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</si>
  <si>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</si>
  <si>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</si>
  <si>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</si>
  <si>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</si>
  <si>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</si>
  <si>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</si>
  <si>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</si>
  <si>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</si>
  <si>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</si>
  <si>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</si>
  <si>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</si>
  <si>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</si>
  <si>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</si>
  <si>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</si>
  <si>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</si>
  <si>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</si>
  <si>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</si>
  <si>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</si>
  <si>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</si>
  <si>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</si>
  <si>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</si>
  <si>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</si>
  <si>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</si>
  <si>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</si>
  <si>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</si>
  <si>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</si>
  <si>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</si>
  <si>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</si>
  <si>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</si>
  <si>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</si>
  <si>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</si>
  <si>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</si>
  <si>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</si>
  <si>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</si>
  <si>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</si>
  <si>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</si>
  <si>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</si>
  <si>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</si>
  <si>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</si>
  <si>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</si>
  <si>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</si>
  <si>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</si>
  <si>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</si>
  <si>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</si>
  <si>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</si>
  <si>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</si>
  <si>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</si>
  <si>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</si>
  <si>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</si>
  <si>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</si>
  <si>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</si>
  <si>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</si>
  <si>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</si>
  <si>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</si>
  <si>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</si>
  <si>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</si>
  <si>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</si>
  <si>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</si>
  <si>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</si>
  <si>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-Â headsetÂ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</si>
  <si>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</si>
  <si>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</si>
  <si>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</si>
  <si>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</si>
  <si>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</si>
  <si>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</si>
  <si>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</si>
  <si>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</si>
  <si>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</si>
  <si>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</si>
  <si>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</si>
  <si>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</si>
  <si>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</si>
  <si>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</si>
  <si>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</si>
  <si>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</si>
  <si>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</si>
  <si>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</si>
  <si>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</si>
  <si>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</si>
  <si>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</si>
  <si>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</si>
  <si>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</si>
  <si>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</si>
  <si>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</si>
  <si>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</si>
  <si>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</si>
  <si>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</si>
  <si>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</si>
  <si>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</si>
  <si>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</si>
  <si>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</si>
  <si>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</si>
  <si>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</si>
  <si>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</si>
  <si>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</si>
  <si>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</si>
  <si>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</si>
  <si>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</si>
  <si>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</si>
  <si>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</si>
  <si>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</si>
  <si>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</si>
  <si>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</si>
  <si>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</si>
  <si>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</si>
  <si>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</si>
  <si>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</si>
  <si>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</si>
  <si>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</si>
  <si>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</si>
  <si>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</si>
  <si>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</si>
  <si>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</si>
  <si>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</si>
  <si>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</si>
  <si>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</si>
  <si>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</si>
  <si>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</si>
  <si>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</si>
  <si>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</si>
  <si>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</si>
  <si>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</si>
  <si>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</si>
  <si>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</si>
  <si>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</si>
  <si>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</si>
  <si>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</si>
  <si>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</si>
  <si>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</si>
  <si>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</si>
  <si>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</si>
  <si>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</si>
  <si>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</si>
  <si>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</si>
  <si>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</si>
  <si>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</si>
  <si>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</si>
  <si>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</si>
  <si>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</si>
  <si>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</si>
  <si>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</si>
  <si>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</si>
  <si>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</si>
  <si>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</si>
  <si>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</si>
  <si>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</si>
  <si>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</si>
  <si>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</si>
  <si>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</si>
  <si>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</si>
  <si>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</si>
  <si>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</si>
  <si>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</si>
  <si>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</si>
  <si>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</si>
  <si>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</si>
  <si>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</si>
  <si>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</si>
  <si>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</si>
  <si>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</si>
  <si>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</si>
  <si>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</si>
  <si>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</si>
  <si>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</si>
  <si>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</si>
  <si>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</si>
  <si>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</si>
  <si>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</si>
  <si>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</si>
  <si>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</si>
  <si>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</si>
  <si>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</si>
  <si>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</si>
  <si>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</si>
  <si>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</si>
  <si>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</si>
  <si>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</si>
  <si>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</si>
  <si>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</si>
  <si>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</si>
  <si>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</si>
  <si>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</si>
  <si>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</si>
  <si>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</si>
  <si>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</si>
  <si>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</si>
  <si>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</si>
  <si>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</si>
  <si>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</si>
  <si>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</si>
  <si>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</si>
  <si>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</si>
  <si>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</si>
  <si>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</si>
  <si>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</si>
  <si>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</si>
  <si>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</si>
  <si>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</si>
  <si>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</si>
  <si>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</si>
  <si>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</si>
  <si>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</si>
  <si>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</si>
  <si>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</si>
  <si>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</si>
  <si>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</si>
  <si>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</si>
  <si>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</si>
  <si>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</si>
  <si>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</si>
  <si>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</si>
  <si>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</si>
  <si>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</si>
  <si>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</si>
  <si>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</si>
  <si>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</si>
  <si>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</si>
  <si>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</si>
  <si>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</si>
  <si>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</si>
  <si>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</si>
  <si>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</si>
  <si>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</si>
  <si>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</si>
  <si>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</si>
  <si>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</si>
  <si>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</si>
  <si>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</si>
  <si>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</si>
  <si>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</si>
  <si>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</si>
  <si>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</si>
  <si>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</si>
  <si>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</si>
  <si>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</si>
  <si>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</si>
  <si>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</si>
  <si>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</si>
  <si>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</si>
  <si>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</si>
  <si>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</si>
  <si>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</si>
  <si>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</si>
  <si>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</si>
  <si>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</si>
  <si>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</si>
  <si>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</si>
  <si>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</si>
  <si>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</si>
  <si>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</si>
  <si>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</si>
  <si>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</si>
  <si>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</si>
  <si>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</si>
  <si>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</si>
  <si>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</si>
  <si>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</si>
  <si>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</si>
  <si>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</si>
  <si>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</si>
  <si>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</si>
  <si>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</si>
  <si>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</si>
  <si>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</si>
  <si>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</si>
  <si>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</si>
  <si>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</si>
  <si>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</si>
  <si>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</si>
  <si>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</si>
  <si>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</si>
  <si>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</si>
  <si>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</si>
  <si>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</si>
  <si>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</si>
  <si>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</si>
  <si>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</si>
  <si>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</si>
  <si>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</si>
  <si>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</si>
  <si>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</si>
  <si>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</si>
  <si>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</si>
  <si>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</si>
  <si>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</si>
  <si>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</si>
  <si>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</si>
  <si>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</si>
  <si>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</si>
  <si>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</si>
  <si>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</si>
  <si>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</si>
  <si>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</si>
  <si>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</si>
  <si>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</si>
  <si>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</si>
  <si>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</si>
  <si>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</si>
  <si>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</si>
  <si>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</si>
  <si>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</si>
  <si>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</si>
  <si>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</si>
  <si>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</si>
  <si>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</si>
  <si>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</si>
  <si>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</si>
  <si>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</si>
  <si>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</si>
  <si>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</si>
  <si>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</si>
  <si>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</si>
  <si>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</si>
  <si>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</si>
  <si>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</si>
  <si>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</si>
  <si>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</si>
  <si>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</si>
  <si>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</si>
  <si>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</si>
  <si>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</si>
  <si>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</si>
  <si>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</si>
  <si>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</si>
  <si>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</si>
  <si>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</si>
  <si>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</si>
  <si>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</si>
  <si>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</si>
  <si>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</si>
  <si>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</si>
  <si>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</si>
  <si>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</si>
  <si>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</si>
  <si>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</si>
  <si>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</si>
  <si>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</si>
  <si>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</si>
  <si>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</si>
  <si>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</si>
  <si>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</si>
  <si>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</si>
  <si>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</si>
  <si>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</si>
  <si>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</si>
  <si>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</si>
  <si>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</si>
  <si>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</si>
  <si>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</si>
  <si>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</si>
  <si>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</si>
  <si>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</si>
  <si>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</si>
  <si>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</si>
  <si>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</si>
  <si>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</si>
  <si>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</si>
  <si>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</si>
  <si>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</si>
  <si>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</si>
  <si>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</si>
  <si>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</si>
  <si>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</si>
  <si>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</si>
  <si>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</si>
  <si>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</si>
  <si>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</si>
  <si>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</si>
  <si>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</si>
  <si>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</si>
  <si>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</si>
  <si>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</si>
  <si>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</si>
  <si>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</si>
  <si>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</si>
  <si>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</si>
  <si>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</si>
  <si>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</si>
  <si>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</si>
  <si>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</si>
  <si>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</si>
  <si>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</si>
  <si>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</si>
  <si>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</si>
  <si>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</si>
  <si>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</si>
  <si>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</si>
  <si>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</si>
  <si>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</si>
  <si>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</si>
  <si>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</si>
  <si>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</si>
  <si>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</si>
  <si>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</si>
  <si>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</si>
  <si>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</si>
  <si>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</si>
  <si>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</si>
  <si>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</si>
  <si>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</si>
  <si>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</si>
  <si>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</si>
  <si>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</si>
  <si>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</si>
  <si>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</si>
  <si>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</si>
  <si>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</si>
  <si>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</si>
  <si>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</si>
  <si>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</si>
  <si>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</si>
  <si>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</si>
  <si>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</si>
  <si>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</si>
  <si>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</si>
  <si>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</si>
  <si>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</si>
  <si>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</si>
  <si>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</si>
  <si>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</si>
  <si>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</si>
  <si>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</si>
  <si>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</si>
  <si>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</si>
  <si>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ImationÂ SecureÂ DriveÂ + Hardware Encrypted USBÂ flash driveÂ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</si>
  <si>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</si>
  <si>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</si>
  <si>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</si>
  <si>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</si>
  <si>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</si>
  <si>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</si>
  <si>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</si>
  <si>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</si>
  <si>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</si>
  <si>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</si>
  <si>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</si>
  <si>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</si>
  <si>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</si>
  <si>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</si>
  <si>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</si>
  <si>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</si>
  <si>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</si>
  <si>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</si>
  <si>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</si>
  <si>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</si>
  <si>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</si>
  <si>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</si>
  <si>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</si>
  <si>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</si>
  <si>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</si>
  <si>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</si>
  <si>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</si>
  <si>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</si>
  <si>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</si>
  <si>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</si>
  <si>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</si>
  <si>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</si>
  <si>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</si>
  <si>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</si>
  <si>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</si>
  <si>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</si>
  <si>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</si>
  <si>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</si>
  <si>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</si>
  <si>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</si>
  <si>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</si>
  <si>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</si>
  <si>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</si>
  <si>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</si>
  <si>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</si>
  <si>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</si>
  <si>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</si>
  <si>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</si>
  <si>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</si>
  <si>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</si>
  <si>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</si>
  <si>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</si>
  <si>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</si>
  <si>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</si>
  <si>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</si>
  <si>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</si>
  <si>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</si>
  <si>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</si>
  <si>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</si>
  <si>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</si>
  <si>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</si>
  <si>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</si>
  <si>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</si>
  <si>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</si>
  <si>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</si>
  <si>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</si>
  <si>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</si>
  <si>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</si>
  <si>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</si>
  <si>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</si>
  <si>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</si>
  <si>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</si>
  <si>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</si>
  <si>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</si>
  <si>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</si>
  <si>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</si>
  <si>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</si>
  <si>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</si>
  <si>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</si>
  <si>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</si>
  <si>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</si>
  <si>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</si>
  <si>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</si>
  <si>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</si>
  <si>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</si>
  <si>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</si>
  <si>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</si>
  <si>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</si>
  <si>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</si>
  <si>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</si>
  <si>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</si>
  <si>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</si>
  <si>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</si>
  <si>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</si>
  <si>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</si>
  <si>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</si>
  <si>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</si>
  <si>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</si>
  <si>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</si>
  <si>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</si>
  <si>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</si>
  <si>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</si>
  <si>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</si>
  <si>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</si>
  <si>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</si>
  <si>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</si>
  <si>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</si>
  <si>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</si>
  <si>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</si>
  <si>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</si>
  <si>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</si>
  <si>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</si>
  <si>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</si>
  <si>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</si>
  <si>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</si>
  <si>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</si>
  <si>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</si>
  <si>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</si>
  <si>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</si>
  <si>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</si>
  <si>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</si>
  <si>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</si>
  <si>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</si>
  <si>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</si>
  <si>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</si>
  <si>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</si>
  <si>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</si>
  <si>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</si>
  <si>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</si>
  <si>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</si>
  <si>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</si>
  <si>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</si>
  <si>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</si>
  <si>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</si>
  <si>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</si>
  <si>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</si>
  <si>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</si>
  <si>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</si>
  <si>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</si>
  <si>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</si>
  <si>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</si>
  <si>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</si>
  <si>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</si>
  <si>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</si>
  <si>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</si>
  <si>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</si>
  <si>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</si>
  <si>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</si>
  <si>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</si>
  <si>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</si>
  <si>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</si>
  <si>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</si>
  <si>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</si>
  <si>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</si>
  <si>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</si>
  <si>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</si>
  <si>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</si>
  <si>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</si>
  <si>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</si>
  <si>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</si>
  <si>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</si>
  <si>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</si>
  <si>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</si>
  <si>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</si>
  <si>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</si>
  <si>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</si>
  <si>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</si>
  <si>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</si>
  <si>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</si>
  <si>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</si>
  <si>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</si>
  <si>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</si>
  <si>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</si>
  <si>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</si>
  <si>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</si>
  <si>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</si>
  <si>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</si>
  <si>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</si>
  <si>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</si>
  <si>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</si>
  <si>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</si>
  <si>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</si>
  <si>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</si>
  <si>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</si>
  <si>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</si>
  <si>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</si>
  <si>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</si>
  <si>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</si>
  <si>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</si>
  <si>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</si>
  <si>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</si>
  <si>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</si>
  <si>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</si>
  <si>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</si>
  <si>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</si>
  <si>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</si>
  <si>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</si>
  <si>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</si>
  <si>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</si>
  <si>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</si>
  <si>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</si>
  <si>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</si>
  <si>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</si>
  <si>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</si>
  <si>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</si>
  <si>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</si>
  <si>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</si>
  <si>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</si>
  <si>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</si>
  <si>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</si>
  <si>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</si>
  <si>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</si>
  <si>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</si>
  <si>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</si>
  <si>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</si>
  <si>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</si>
  <si>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</si>
  <si>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</si>
  <si>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</si>
  <si>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</si>
  <si>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</si>
  <si>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</si>
  <si>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</si>
  <si>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</si>
  <si>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</si>
  <si>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</si>
  <si>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</si>
  <si>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</si>
  <si>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</si>
  <si>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</si>
  <si>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</si>
  <si>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</si>
  <si>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</si>
  <si>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</si>
  <si>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</si>
  <si>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</si>
  <si>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</si>
  <si>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</si>
  <si>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</si>
  <si>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</si>
  <si>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</si>
  <si>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</si>
  <si>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</si>
  <si>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</si>
  <si>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</si>
  <si>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</si>
  <si>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</si>
  <si>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</si>
  <si>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</si>
  <si>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</si>
  <si>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</si>
  <si>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</si>
  <si>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</si>
  <si>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</si>
  <si>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</si>
  <si>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</si>
  <si>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</si>
  <si>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</si>
  <si>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</si>
  <si>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</si>
  <si>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</si>
  <si>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</si>
  <si>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</si>
  <si>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</si>
  <si>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</si>
  <si>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</si>
  <si>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</si>
  <si>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</si>
  <si>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</si>
  <si>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</si>
  <si>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</si>
  <si>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</si>
  <si>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</si>
  <si>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</si>
  <si>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</si>
  <si>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</si>
  <si>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</si>
  <si>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</si>
  <si>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</si>
  <si>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</si>
  <si>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</si>
  <si>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</si>
  <si>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</si>
  <si>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</si>
  <si>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</si>
  <si>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</si>
  <si>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</si>
  <si>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</si>
  <si>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</si>
  <si>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</si>
  <si>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</si>
  <si>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</si>
  <si>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</si>
  <si>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</si>
  <si>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</si>
  <si>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</si>
  <si>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</si>
  <si>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</si>
  <si>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</si>
  <si>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</si>
  <si>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</si>
  <si>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</si>
  <si>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</si>
  <si>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</si>
  <si>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</si>
  <si>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</si>
  <si>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</si>
  <si>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</si>
  <si>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</si>
  <si>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</si>
  <si>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</si>
  <si>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</si>
  <si>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</si>
  <si>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</si>
  <si>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</si>
  <si>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</si>
  <si>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</si>
  <si>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</si>
  <si>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</si>
  <si>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</si>
  <si>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</si>
  <si>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</si>
  <si>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</si>
  <si>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</si>
  <si>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</si>
  <si>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</si>
  <si>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</si>
  <si>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</si>
  <si>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</si>
  <si>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</si>
  <si>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</si>
  <si>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</si>
  <si>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</si>
  <si>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</si>
  <si>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</si>
  <si>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</si>
  <si>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</si>
  <si>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</si>
  <si>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</si>
  <si>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</si>
  <si>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</si>
  <si>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</si>
  <si>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</si>
  <si>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</si>
  <si>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</si>
  <si>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</si>
  <si>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</si>
  <si>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</si>
  <si>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</si>
  <si>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</si>
  <si>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</si>
  <si>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</si>
  <si>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</si>
  <si>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</si>
  <si>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</si>
  <si>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</si>
  <si>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</si>
  <si>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</si>
  <si>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</si>
  <si>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</si>
  <si>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</si>
  <si>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</si>
  <si>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</si>
  <si>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</si>
  <si>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</si>
  <si>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</si>
  <si>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</si>
  <si>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</si>
  <si>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</si>
  <si>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</si>
  <si>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</si>
  <si>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</si>
  <si>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</si>
  <si>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</si>
  <si>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</si>
  <si>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</si>
  <si>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</si>
  <si>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</si>
  <si>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</si>
  <si>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</si>
  <si>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</si>
  <si>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</si>
  <si>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</si>
  <si>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</si>
  <si>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</si>
  <si>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</si>
  <si>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</si>
  <si>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</si>
  <si>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</si>
  <si>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KeyTronicÂ KT400U2 -Â KeyboardÂ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</si>
  <si>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</si>
  <si>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</si>
  <si>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</si>
  <si>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</si>
  <si>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</si>
  <si>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</si>
  <si>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</si>
  <si>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</si>
  <si>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</si>
  <si>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</si>
  <si>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</si>
  <si>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</si>
  <si>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</si>
  <si>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</si>
  <si>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</si>
  <si>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</si>
  <si>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</si>
  <si>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</si>
  <si>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</si>
  <si>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</si>
  <si>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</si>
  <si>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</si>
  <si>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</si>
  <si>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</si>
  <si>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</si>
  <si>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</si>
  <si>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</si>
  <si>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</si>
  <si>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</si>
  <si>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</si>
  <si>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</si>
  <si>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</si>
  <si>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</si>
  <si>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</si>
  <si>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</si>
  <si>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</si>
  <si>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</si>
  <si>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</si>
  <si>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</si>
  <si>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</si>
  <si>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</si>
  <si>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</si>
  <si>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</si>
  <si>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</si>
  <si>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</si>
  <si>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</si>
  <si>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</si>
  <si>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</si>
  <si>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</si>
  <si>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</si>
  <si>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</si>
  <si>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</si>
  <si>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</si>
  <si>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</si>
  <si>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</si>
  <si>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</si>
  <si>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</si>
  <si>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</si>
  <si>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</si>
  <si>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</si>
  <si>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</si>
  <si>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</si>
  <si>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</si>
  <si>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</si>
  <si>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</si>
  <si>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</si>
  <si>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</si>
  <si>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</si>
  <si>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</si>
  <si>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</si>
  <si>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</si>
  <si>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</si>
  <si>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</si>
  <si>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</si>
  <si>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</si>
  <si>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</si>
  <si>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</si>
  <si>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</si>
  <si>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</si>
  <si>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</si>
  <si>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</si>
  <si>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</si>
  <si>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</si>
  <si>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</si>
  <si>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</si>
  <si>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</si>
  <si>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</si>
  <si>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</si>
  <si>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</si>
  <si>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</si>
  <si>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</si>
  <si>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</si>
  <si>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</si>
  <si>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</si>
  <si>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</si>
  <si>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</si>
  <si>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</si>
  <si>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</si>
  <si>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</si>
  <si>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</si>
  <si>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</si>
  <si>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</si>
  <si>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</si>
  <si>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</si>
  <si>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</si>
  <si>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</si>
  <si>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</si>
  <si>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</si>
  <si>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</si>
  <si>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</si>
  <si>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</si>
  <si>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</si>
  <si>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</si>
  <si>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</si>
  <si>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</si>
  <si>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</si>
  <si>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</si>
  <si>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</si>
  <si>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</si>
  <si>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</si>
  <si>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</si>
  <si>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</si>
  <si>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</si>
  <si>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</si>
  <si>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</si>
  <si>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</si>
  <si>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</si>
  <si>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</si>
  <si>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</si>
  <si>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</si>
  <si>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</si>
  <si>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</si>
  <si>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</si>
  <si>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</si>
  <si>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</si>
  <si>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</si>
  <si>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</si>
  <si>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</si>
  <si>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</si>
  <si>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</si>
  <si>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</si>
  <si>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</si>
  <si>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</si>
  <si>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</si>
  <si>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</si>
  <si>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</si>
  <si>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</si>
  <si>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</si>
  <si>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</si>
  <si>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</si>
  <si>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</si>
  <si>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</si>
  <si>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</si>
  <si>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</si>
  <si>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</si>
  <si>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</si>
  <si>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</si>
  <si>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</si>
  <si>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</si>
  <si>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</si>
  <si>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</si>
  <si>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</si>
  <si>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</si>
  <si>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</si>
  <si>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</si>
  <si>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</si>
  <si>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</si>
  <si>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</si>
  <si>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</si>
  <si>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</si>
  <si>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</si>
  <si>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</si>
  <si>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</si>
  <si>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</si>
  <si>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</si>
  <si>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</si>
  <si>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</si>
  <si>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</si>
  <si>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</si>
  <si>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</si>
  <si>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</si>
  <si>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</si>
  <si>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</si>
  <si>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</si>
  <si>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</si>
  <si>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</si>
  <si>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</si>
  <si>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</si>
  <si>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</si>
  <si>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</si>
  <si>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</si>
  <si>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</si>
  <si>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</si>
  <si>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</si>
  <si>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</si>
  <si>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</si>
  <si>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</si>
  <si>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</si>
  <si>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</si>
  <si>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</si>
  <si>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</si>
  <si>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</si>
  <si>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</si>
  <si>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</si>
  <si>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</si>
  <si>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</si>
  <si>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</si>
  <si>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</si>
  <si>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</si>
  <si>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</si>
  <si>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</si>
  <si>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</si>
  <si>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</si>
  <si>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</si>
  <si>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</si>
  <si>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</si>
  <si>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</si>
  <si>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</si>
  <si>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</si>
  <si>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</si>
  <si>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</si>
  <si>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</si>
  <si>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</si>
  <si>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</si>
  <si>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</si>
  <si>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</si>
  <si>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</si>
  <si>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</si>
  <si>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</si>
  <si>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</si>
  <si>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</si>
  <si>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</si>
  <si>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</si>
  <si>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</si>
  <si>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</si>
  <si>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</si>
  <si>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</si>
  <si>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</si>
  <si>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</si>
  <si>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</si>
  <si>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</si>
  <si>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</si>
  <si>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</si>
  <si>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</si>
  <si>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</si>
  <si>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</si>
  <si>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</si>
  <si>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</si>
  <si>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</si>
  <si>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</si>
  <si>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</si>
  <si>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</si>
  <si>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</si>
  <si>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</si>
  <si>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</si>
  <si>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</si>
  <si>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</si>
  <si>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</si>
  <si>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</si>
  <si>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</si>
  <si>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</si>
  <si>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</si>
  <si>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</si>
  <si>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</si>
  <si>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</si>
  <si>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</si>
  <si>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</si>
  <si>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</si>
  <si>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</si>
  <si>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</si>
  <si>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</si>
  <si>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</si>
  <si>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</si>
  <si>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</si>
  <si>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</si>
  <si>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</si>
  <si>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</si>
  <si>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</si>
  <si>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</si>
  <si>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</si>
  <si>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</si>
  <si>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</si>
  <si>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</si>
  <si>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</si>
  <si>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</si>
  <si>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</si>
  <si>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</si>
  <si>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</si>
  <si>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</si>
  <si>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</si>
  <si>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</si>
  <si>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</si>
  <si>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</si>
  <si>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</si>
  <si>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</si>
  <si>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</si>
  <si>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</si>
  <si>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</si>
  <si>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</si>
  <si>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</si>
  <si>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</si>
  <si>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</si>
  <si>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</si>
  <si>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</si>
  <si>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</si>
  <si>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</si>
  <si>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</si>
  <si>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</si>
  <si>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</si>
  <si>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</si>
  <si>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</si>
  <si>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</si>
  <si>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</si>
  <si>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</si>
  <si>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</si>
  <si>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</si>
  <si>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</si>
  <si>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</si>
  <si>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</si>
  <si>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</si>
  <si>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</si>
  <si>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</si>
  <si>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</si>
  <si>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</si>
  <si>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</si>
  <si>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</si>
  <si>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</si>
  <si>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</si>
  <si>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</si>
  <si>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</si>
  <si>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</si>
  <si>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</si>
  <si>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</si>
  <si>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</si>
  <si>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</si>
  <si>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</si>
  <si>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</si>
  <si>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</si>
  <si>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</si>
  <si>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</si>
  <si>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</si>
  <si>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</si>
  <si>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</si>
  <si>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</si>
  <si>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</si>
  <si>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</si>
  <si>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</si>
  <si>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</si>
  <si>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</si>
  <si>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</si>
  <si>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</si>
  <si>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</si>
  <si>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</si>
  <si>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</si>
  <si>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</si>
  <si>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</si>
  <si>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</si>
  <si>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</si>
  <si>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</si>
  <si>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</si>
  <si>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</si>
  <si>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</si>
  <si>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</si>
  <si>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</si>
  <si>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</si>
  <si>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</si>
  <si>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</si>
  <si>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</si>
  <si>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</si>
  <si>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</si>
  <si>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</si>
  <si>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</si>
  <si>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</si>
  <si>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</si>
  <si>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</si>
  <si>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</si>
  <si>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</si>
  <si>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</si>
  <si>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</si>
  <si>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</si>
  <si>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</si>
  <si>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</si>
  <si>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</si>
  <si>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</si>
  <si>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</si>
  <si>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</si>
  <si>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</si>
  <si>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</si>
  <si>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</si>
  <si>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</si>
  <si>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</si>
  <si>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</si>
  <si>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</si>
  <si>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</si>
  <si>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</si>
  <si>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</si>
  <si>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</si>
  <si>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</si>
  <si>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</si>
  <si>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</si>
  <si>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</si>
  <si>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</si>
  <si>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</si>
  <si>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</si>
  <si>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</si>
  <si>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</si>
  <si>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</si>
  <si>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</si>
  <si>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</si>
  <si>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</si>
  <si>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</si>
  <si>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</si>
  <si>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</si>
  <si>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</si>
  <si>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</si>
  <si>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</si>
  <si>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</si>
  <si>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</si>
  <si>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</si>
  <si>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</si>
  <si>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</si>
  <si>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</si>
  <si>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</si>
  <si>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</si>
  <si>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</si>
  <si>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</si>
  <si>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</si>
  <si>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</si>
  <si>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</si>
  <si>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</si>
  <si>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</si>
  <si>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</si>
  <si>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</si>
  <si>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</si>
  <si>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</si>
  <si>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</si>
  <si>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</si>
  <si>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</si>
  <si>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</si>
  <si>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</si>
  <si>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</si>
  <si>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</si>
  <si>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</si>
  <si>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</si>
  <si>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</si>
  <si>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</si>
  <si>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</si>
  <si>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</si>
  <si>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</si>
  <si>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</si>
  <si>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</si>
  <si>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</si>
  <si>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</si>
  <si>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</si>
  <si>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</si>
  <si>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</si>
  <si>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</si>
  <si>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</si>
  <si>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</si>
  <si>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</si>
  <si>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</si>
  <si>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</si>
  <si>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</si>
  <si>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</si>
  <si>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</si>
  <si>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</si>
  <si>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</si>
  <si>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</si>
  <si>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</si>
  <si>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</si>
  <si>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</si>
  <si>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</si>
  <si>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</si>
  <si>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</si>
  <si>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</si>
  <si>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</si>
  <si>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</si>
  <si>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</si>
  <si>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</si>
  <si>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</si>
  <si>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</si>
  <si>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</si>
  <si>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</si>
  <si>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</si>
  <si>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</si>
  <si>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</si>
  <si>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</si>
  <si>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</si>
  <si>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</si>
  <si>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</si>
  <si>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</si>
  <si>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</si>
  <si>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</si>
  <si>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</si>
  <si>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</si>
  <si>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</si>
  <si>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</si>
  <si>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</si>
  <si>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</si>
  <si>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</si>
  <si>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</si>
  <si>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</si>
  <si>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</si>
  <si>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</si>
  <si>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</si>
  <si>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</si>
  <si>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</si>
  <si>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</si>
  <si>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</si>
  <si>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</si>
  <si>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</si>
  <si>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</si>
  <si>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</si>
  <si>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</si>
  <si>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</si>
  <si>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</si>
  <si>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</si>
  <si>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</si>
  <si>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</si>
  <si>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</si>
  <si>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</si>
  <si>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</si>
  <si>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</si>
  <si>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</si>
  <si>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</si>
  <si>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</si>
  <si>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</si>
  <si>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</si>
  <si>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</si>
  <si>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</si>
  <si>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</si>
  <si>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</si>
  <si>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</si>
  <si>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</si>
  <si>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</si>
  <si>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</si>
  <si>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</si>
  <si>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</si>
  <si>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</si>
  <si>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</si>
  <si>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</si>
  <si>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</si>
  <si>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</si>
  <si>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</si>
  <si>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</si>
  <si>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</si>
  <si>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</si>
  <si>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</si>
  <si>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</si>
  <si>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</si>
  <si>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</si>
  <si>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</si>
  <si>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</si>
  <si>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</si>
  <si>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</si>
  <si>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</si>
  <si>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</si>
  <si>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</si>
  <si>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</si>
  <si>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</si>
  <si>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</si>
  <si>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</si>
  <si>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</si>
  <si>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</si>
  <si>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</si>
  <si>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</si>
  <si>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</si>
  <si>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</si>
  <si>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</si>
  <si>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</si>
  <si>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</si>
  <si>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</si>
  <si>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</si>
  <si>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</si>
  <si>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</si>
  <si>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</si>
  <si>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</si>
  <si>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</si>
  <si>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</si>
  <si>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</si>
  <si>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</si>
  <si>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</si>
  <si>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</si>
  <si>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</si>
  <si>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</si>
  <si>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</si>
  <si>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</si>
  <si>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</si>
  <si>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</si>
  <si>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</si>
  <si>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</si>
  <si>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</si>
  <si>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</si>
  <si>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</si>
  <si>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</si>
  <si>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</si>
  <si>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</si>
  <si>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</si>
  <si>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</si>
  <si>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</si>
  <si>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</si>
  <si>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</si>
  <si>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</si>
  <si>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</si>
  <si>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</si>
  <si>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</si>
  <si>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</si>
  <si>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</si>
  <si>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</si>
  <si>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</si>
  <si>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</si>
  <si>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</si>
  <si>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</si>
  <si>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</si>
  <si>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</si>
  <si>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</si>
  <si>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</si>
  <si>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</si>
  <si>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</si>
  <si>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</si>
  <si>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</si>
  <si>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</si>
  <si>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</si>
  <si>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</si>
  <si>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</si>
  <si>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</si>
  <si>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</si>
  <si>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</si>
  <si>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</si>
  <si>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</si>
  <si>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</si>
  <si>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</si>
  <si>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</si>
  <si>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</si>
  <si>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</si>
  <si>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</si>
  <si>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</si>
  <si>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</si>
  <si>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</si>
  <si>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</si>
  <si>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</si>
  <si>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</si>
  <si>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</si>
  <si>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</si>
  <si>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</si>
  <si>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</si>
  <si>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</si>
  <si>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</si>
  <si>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</si>
  <si>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</si>
  <si>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</si>
  <si>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</si>
  <si>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</si>
  <si>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</si>
  <si>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</si>
  <si>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</si>
  <si>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</si>
  <si>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</si>
  <si>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</si>
  <si>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</si>
  <si>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</si>
  <si>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</si>
  <si>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</si>
  <si>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</si>
  <si>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</si>
  <si>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</si>
  <si>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</si>
  <si>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</si>
  <si>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</si>
  <si>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</si>
  <si>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</si>
  <si>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</si>
  <si>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</si>
  <si>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</si>
  <si>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</si>
  <si>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</si>
  <si>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</si>
  <si>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</si>
  <si>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</si>
  <si>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</si>
  <si>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</si>
  <si>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</si>
  <si>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</si>
  <si>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</si>
  <si>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</si>
  <si>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</si>
  <si>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</si>
  <si>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</si>
  <si>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</si>
  <si>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</si>
  <si>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</si>
  <si>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</si>
  <si>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</si>
  <si>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</si>
  <si>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</si>
  <si>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</si>
  <si>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</si>
  <si>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</si>
  <si>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</si>
  <si>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</si>
  <si>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</si>
  <si>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</si>
  <si>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</si>
  <si>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</si>
  <si>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</si>
  <si>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</si>
  <si>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</si>
  <si>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</si>
  <si>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</si>
  <si>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</si>
  <si>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</si>
  <si>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</si>
  <si>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</si>
  <si>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</si>
  <si>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</si>
  <si>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</si>
  <si>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</si>
  <si>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</si>
  <si>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</si>
  <si>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</si>
  <si>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</si>
  <si>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</si>
  <si>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</si>
  <si>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</si>
  <si>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</si>
  <si>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</si>
  <si>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</si>
  <si>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</si>
  <si>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</si>
  <si>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</si>
  <si>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</si>
  <si>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</si>
  <si>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</si>
  <si>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</si>
  <si>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</si>
  <si>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</si>
  <si>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</si>
  <si>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</si>
  <si>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</si>
  <si>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</si>
  <si>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</si>
  <si>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</si>
  <si>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</si>
  <si>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</si>
  <si>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</si>
  <si>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</si>
  <si>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</si>
  <si>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</si>
  <si>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</si>
  <si>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</si>
  <si>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</si>
  <si>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</si>
  <si>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</si>
  <si>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</si>
  <si>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</si>
  <si>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</si>
  <si>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</si>
  <si>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</si>
  <si>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</si>
  <si>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</si>
  <si>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</si>
  <si>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</si>
  <si>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</si>
  <si>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</si>
  <si>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</si>
  <si>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</si>
  <si>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</si>
  <si>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</si>
  <si>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</si>
  <si>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</si>
  <si>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</si>
  <si>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</si>
  <si>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</si>
  <si>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</si>
  <si>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</si>
  <si>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</si>
  <si>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</si>
  <si>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</si>
  <si>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</si>
  <si>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</si>
  <si>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</si>
  <si>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</si>
  <si>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</si>
  <si>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</si>
  <si>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</si>
  <si>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</si>
  <si>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</si>
  <si>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</si>
  <si>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</si>
  <si>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</si>
  <si>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</si>
  <si>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</si>
  <si>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</si>
  <si>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</si>
  <si>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</si>
  <si>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</si>
  <si>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</si>
  <si>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</si>
  <si>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</si>
  <si>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</si>
  <si>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</si>
  <si>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</si>
  <si>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</si>
  <si>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</si>
  <si>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</si>
  <si>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</si>
  <si>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</si>
  <si>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</si>
  <si>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</si>
  <si>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</si>
  <si>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</si>
  <si>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</si>
  <si>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</si>
  <si>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</si>
  <si>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</si>
  <si>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</si>
  <si>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</si>
  <si>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</si>
  <si>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</si>
  <si>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</si>
  <si>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</si>
  <si>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</si>
  <si>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</si>
  <si>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</si>
  <si>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</si>
  <si>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</si>
  <si>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</si>
  <si>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</si>
  <si>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</si>
  <si>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</si>
  <si>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</si>
  <si>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</si>
  <si>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</si>
  <si>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</si>
  <si>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</si>
  <si>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</si>
  <si>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</si>
  <si>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</si>
  <si>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</si>
  <si>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</si>
  <si>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</si>
  <si>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</si>
  <si>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</si>
  <si>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</si>
  <si>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</si>
  <si>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</si>
  <si>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</si>
  <si>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</si>
  <si>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</si>
  <si>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</si>
  <si>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</si>
  <si>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</si>
  <si>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</si>
  <si>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</si>
  <si>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</si>
  <si>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</si>
  <si>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</si>
  <si>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</si>
  <si>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</si>
  <si>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</si>
  <si>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</si>
  <si>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</si>
  <si>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</si>
  <si>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</si>
  <si>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</si>
  <si>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</si>
  <si>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</si>
  <si>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</si>
  <si>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</si>
  <si>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</si>
  <si>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</si>
  <si>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</si>
  <si>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</si>
  <si>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</si>
  <si>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</si>
  <si>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</si>
  <si>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</si>
  <si>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</si>
  <si>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</si>
  <si>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</si>
  <si>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</si>
  <si>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</si>
  <si>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</si>
  <si>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</si>
  <si>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</si>
  <si>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</si>
  <si>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</si>
  <si>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</si>
  <si>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</si>
  <si>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</si>
  <si>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</si>
  <si>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</si>
  <si>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</si>
  <si>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</si>
  <si>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</si>
  <si>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</si>
  <si>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</si>
  <si>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</si>
  <si>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</si>
  <si>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</si>
  <si>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</si>
  <si>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</si>
  <si>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</si>
  <si>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</si>
  <si>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</si>
  <si>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</si>
  <si>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</si>
  <si>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</si>
  <si>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</si>
  <si>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</si>
  <si>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</si>
  <si>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</si>
  <si>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</si>
  <si>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</si>
  <si>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</si>
  <si>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</si>
  <si>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HÃ¤berlin</t>
  </si>
  <si>
    <t>CA-2014-102554</t>
  </si>
  <si>
    <t>CA-2013-162614</t>
  </si>
  <si>
    <t>CA-2011-168592</t>
  </si>
  <si>
    <t>CA-2011-157609</t>
  </si>
  <si>
    <t>TEC-PH-10002415</t>
  </si>
  <si>
    <t>Polycom VoiceStation 500 ConferenceÂ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</si>
  <si>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</si>
  <si>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</si>
  <si>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</si>
  <si>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</si>
  <si>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</si>
  <si>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</si>
  <si>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</si>
  <si>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</si>
  <si>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</si>
  <si>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</si>
  <si>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</si>
  <si>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</si>
  <si>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</si>
  <si>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</si>
  <si>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</si>
  <si>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</si>
  <si>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</si>
  <si>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</si>
  <si>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</si>
  <si>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</si>
  <si>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</si>
  <si>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</si>
  <si>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</si>
  <si>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</si>
  <si>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</si>
  <si>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</si>
  <si>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</si>
  <si>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</si>
  <si>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</si>
  <si>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</si>
  <si>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</si>
  <si>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</si>
  <si>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</si>
  <si>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</si>
  <si>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</si>
  <si>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</si>
  <si>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</si>
  <si>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</si>
  <si>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</si>
  <si>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</si>
  <si>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KeyTronicÂ E03601U1 -Â KeyboardÂ - Beige</t>
  </si>
  <si>
    <t>TEC-AC-10000990</t>
  </si>
  <si>
    <t>Imation Bio 2GB USBÂ Flash Drive ImationÂ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</si>
  <si>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</si>
  <si>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</si>
  <si>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</si>
  <si>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</si>
  <si>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</si>
  <si>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</si>
  <si>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</si>
  <si>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</si>
  <si>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</si>
  <si>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</si>
  <si>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</si>
  <si>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</si>
  <si>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</si>
  <si>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</si>
  <si>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</si>
  <si>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</si>
  <si>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</si>
  <si>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</si>
  <si>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</si>
  <si>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</si>
  <si>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</si>
  <si>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</si>
  <si>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</si>
  <si>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</si>
  <si>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</si>
  <si>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</si>
  <si>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</si>
  <si>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</si>
  <si>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</si>
  <si>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</si>
  <si>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</si>
  <si>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</si>
  <si>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</si>
  <si>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</si>
  <si>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</si>
  <si>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</si>
  <si>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</si>
  <si>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</si>
  <si>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</si>
  <si>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</si>
  <si>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</si>
  <si>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</si>
  <si>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</si>
  <si>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</si>
  <si>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</si>
  <si>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</si>
  <si>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</si>
  <si>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</si>
  <si>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</si>
  <si>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</si>
  <si>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</si>
  <si>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</si>
  <si>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</si>
  <si>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</si>
  <si>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</si>
  <si>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</si>
  <si>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</si>
  <si>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</si>
  <si>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</si>
  <si>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</si>
  <si>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</si>
  <si>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</si>
  <si>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</si>
  <si>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</si>
  <si>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</si>
  <si>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</si>
  <si>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</si>
  <si>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</si>
  <si>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</si>
  <si>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</si>
  <si>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</si>
  <si>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</si>
  <si>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</si>
  <si>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</si>
  <si>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</si>
  <si>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</si>
  <si>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</si>
  <si>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</si>
  <si>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</si>
  <si>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</si>
  <si>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</si>
  <si>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</si>
  <si>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</si>
  <si>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</si>
  <si>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</si>
  <si>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</si>
  <si>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</si>
  <si>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</si>
  <si>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</si>
  <si>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</si>
  <si>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</si>
  <si>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</si>
  <si>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</si>
  <si>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</si>
  <si>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</si>
  <si>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</si>
  <si>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</si>
  <si>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</si>
  <si>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</si>
  <si>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</si>
  <si>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</si>
  <si>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</si>
  <si>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</si>
  <si>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</si>
  <si>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</si>
  <si>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</si>
  <si>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</si>
  <si>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</si>
  <si>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</si>
  <si>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</si>
  <si>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</si>
  <si>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</si>
  <si>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</si>
  <si>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</si>
  <si>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</si>
  <si>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</si>
  <si>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</si>
  <si>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</si>
  <si>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</si>
  <si>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</si>
  <si>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</si>
  <si>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</si>
  <si>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</si>
  <si>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</si>
  <si>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</si>
  <si>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</si>
  <si>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</si>
  <si>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</si>
  <si>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</si>
  <si>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</si>
  <si>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</si>
  <si>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</si>
  <si>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</si>
  <si>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</si>
  <si>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ImationÂ SwivelÂ Flash DriveÂ USBÂ flash driveÂ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</si>
  <si>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</si>
  <si>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</si>
  <si>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</si>
  <si>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</si>
  <si>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</si>
  <si>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</si>
  <si>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</si>
  <si>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</si>
  <si>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</si>
  <si>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</si>
  <si>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</si>
  <si>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</si>
  <si>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</si>
  <si>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</si>
  <si>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</si>
  <si>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</si>
  <si>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</si>
  <si>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</si>
  <si>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</si>
  <si>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</si>
  <si>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</si>
  <si>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</si>
  <si>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</si>
  <si>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</si>
  <si>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</si>
  <si>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</si>
  <si>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</si>
  <si>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</si>
  <si>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</si>
  <si>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</si>
  <si>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</si>
  <si>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</si>
  <si>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</si>
  <si>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</si>
  <si>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</si>
  <si>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</si>
  <si>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</si>
  <si>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</si>
  <si>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</si>
  <si>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</si>
  <si>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</si>
  <si>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</si>
  <si>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</si>
  <si>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</si>
  <si>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</si>
  <si>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</si>
  <si>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</si>
  <si>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</si>
  <si>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</si>
  <si>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</si>
  <si>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</si>
  <si>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</si>
  <si>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</si>
  <si>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</si>
  <si>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</si>
  <si>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</si>
  <si>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</si>
  <si>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</si>
  <si>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</si>
  <si>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</si>
  <si>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</si>
  <si>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</si>
  <si>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</si>
  <si>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</si>
  <si>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</si>
  <si>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</si>
  <si>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</si>
  <si>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</si>
  <si>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</si>
  <si>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</si>
  <si>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</si>
  <si>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</si>
  <si>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</si>
  <si>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</si>
  <si>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</si>
  <si>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</si>
  <si>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</si>
  <si>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</si>
  <si>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</si>
  <si>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</si>
  <si>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</si>
  <si>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</si>
  <si>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</si>
  <si>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</si>
  <si>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</si>
  <si>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</si>
  <si>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</si>
  <si>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</si>
  <si>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</si>
  <si>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</si>
  <si>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</si>
  <si>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</si>
  <si>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</si>
  <si>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</si>
  <si>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</si>
  <si>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</si>
  <si>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</si>
  <si>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</si>
  <si>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</si>
  <si>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</si>
  <si>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</si>
  <si>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</si>
  <si>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</si>
  <si>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</si>
  <si>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</si>
  <si>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</si>
  <si>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</si>
  <si>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</si>
  <si>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</si>
  <si>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</si>
  <si>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</si>
  <si>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</si>
  <si>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</si>
  <si>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</si>
  <si>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</si>
  <si>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</si>
  <si>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</si>
  <si>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</si>
  <si>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</si>
  <si>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</si>
  <si>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</si>
  <si>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</si>
  <si>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</si>
  <si>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</si>
  <si>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</si>
  <si>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</si>
  <si>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</si>
  <si>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</si>
  <si>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</si>
  <si>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</si>
  <si>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</si>
  <si>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</si>
  <si>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</si>
  <si>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</si>
  <si>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</si>
  <si>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</si>
  <si>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</si>
  <si>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</si>
  <si>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</si>
  <si>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</si>
  <si>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</si>
  <si>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</si>
  <si>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</si>
  <si>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</si>
  <si>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</si>
  <si>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</si>
  <si>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</si>
  <si>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</si>
  <si>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</si>
  <si>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</si>
  <si>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</si>
  <si>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</si>
  <si>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</si>
  <si>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</si>
  <si>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</si>
  <si>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</si>
  <si>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</si>
  <si>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</si>
  <si>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</si>
  <si>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</si>
  <si>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</si>
  <si>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</si>
  <si>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</si>
  <si>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</si>
  <si>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</si>
  <si>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</si>
  <si>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</si>
  <si>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</si>
  <si>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</si>
  <si>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</si>
  <si>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</si>
  <si>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</si>
  <si>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</si>
  <si>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</si>
  <si>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</si>
  <si>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</si>
  <si>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</si>
  <si>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</si>
  <si>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</si>
  <si>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</si>
  <si>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</si>
  <si>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</si>
  <si>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</si>
  <si>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</si>
  <si>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</si>
  <si>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</si>
  <si>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</si>
  <si>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</si>
  <si>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</si>
  <si>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</si>
  <si>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</si>
  <si>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</si>
  <si>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</si>
  <si>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</si>
  <si>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</si>
  <si>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</si>
  <si>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</si>
  <si>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</si>
  <si>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</si>
  <si>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</si>
  <si>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</si>
  <si>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</si>
  <si>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</si>
  <si>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</si>
  <si>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</si>
  <si>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</si>
  <si>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</si>
  <si>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</si>
  <si>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</si>
  <si>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</si>
  <si>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</si>
  <si>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</si>
  <si>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</si>
  <si>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</si>
  <si>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</si>
  <si>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</si>
  <si>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</si>
  <si>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</si>
  <si>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</si>
  <si>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</si>
  <si>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</si>
  <si>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</si>
  <si>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</si>
  <si>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</si>
  <si>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</si>
  <si>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</si>
  <si>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</si>
  <si>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</si>
  <si>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</si>
  <si>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</si>
  <si>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</si>
  <si>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</si>
  <si>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</si>
  <si>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</si>
  <si>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</si>
  <si>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</si>
  <si>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</si>
  <si>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</si>
  <si>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</si>
  <si>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</si>
  <si>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</si>
  <si>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</si>
  <si>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</si>
  <si>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</si>
  <si>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</si>
  <si>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</si>
  <si>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</si>
  <si>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</si>
  <si>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</si>
  <si>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</si>
  <si>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</si>
  <si>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</si>
  <si>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</si>
  <si>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</si>
  <si>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</si>
  <si>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</si>
  <si>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</si>
  <si>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</si>
  <si>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</si>
  <si>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</si>
  <si>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</si>
  <si>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</si>
  <si>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</si>
  <si>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</si>
  <si>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</si>
  <si>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</si>
  <si>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</si>
  <si>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</si>
  <si>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</si>
  <si>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</si>
  <si>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</si>
  <si>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</si>
  <si>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</si>
  <si>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</si>
  <si>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</si>
  <si>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</si>
  <si>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</si>
  <si>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</si>
  <si>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</si>
  <si>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</si>
  <si>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</si>
  <si>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</si>
  <si>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</si>
  <si>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</si>
  <si>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</si>
  <si>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</si>
  <si>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</si>
  <si>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</si>
  <si>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</si>
  <si>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</si>
  <si>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</si>
  <si>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</si>
  <si>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</si>
  <si>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</si>
  <si>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</si>
  <si>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</si>
  <si>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</si>
  <si>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</si>
  <si>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</si>
  <si>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</si>
  <si>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</si>
  <si>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</si>
  <si>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</si>
  <si>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</si>
  <si>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</si>
  <si>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</si>
  <si>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</si>
  <si>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</si>
  <si>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</si>
  <si>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</si>
  <si>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</si>
  <si>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</si>
  <si>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</si>
  <si>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</si>
  <si>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</si>
  <si>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</si>
  <si>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</si>
  <si>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</si>
  <si>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</si>
  <si>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</si>
  <si>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</si>
  <si>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</si>
  <si>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</si>
  <si>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</si>
  <si>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</si>
  <si>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</si>
  <si>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</si>
  <si>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</si>
  <si>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</si>
  <si>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</si>
  <si>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</si>
  <si>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</si>
  <si>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</si>
  <si>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</si>
  <si>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</si>
  <si>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</si>
  <si>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</si>
  <si>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</si>
  <si>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</si>
  <si>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</si>
  <si>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</si>
  <si>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</si>
  <si>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</si>
  <si>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</si>
  <si>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</si>
  <si>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</si>
  <si>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</si>
  <si>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</si>
  <si>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</si>
  <si>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</si>
  <si>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</si>
  <si>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</si>
  <si>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</si>
  <si>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</si>
  <si>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</si>
  <si>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</si>
  <si>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</si>
  <si>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</si>
  <si>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</si>
  <si>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</si>
  <si>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</si>
  <si>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</si>
  <si>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</si>
  <si>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</si>
  <si>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IPÂ PhoneÂ 7961G VoIPÂ phoneÂ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</si>
  <si>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</si>
  <si>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</si>
  <si>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</si>
  <si>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</si>
  <si>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</si>
  <si>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</si>
  <si>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</si>
  <si>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</si>
  <si>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</si>
  <si>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</si>
  <si>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</si>
  <si>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</si>
  <si>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</si>
  <si>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</si>
  <si>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</si>
  <si>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</si>
  <si>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</si>
  <si>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</si>
  <si>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</si>
  <si>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</si>
  <si>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</si>
  <si>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</si>
  <si>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</si>
  <si>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</si>
  <si>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</si>
  <si>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</si>
  <si>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</si>
  <si>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</si>
  <si>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</si>
  <si>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</si>
  <si>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</si>
  <si>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</si>
  <si>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</si>
  <si>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</si>
  <si>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</si>
  <si>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</si>
  <si>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</si>
  <si>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</si>
  <si>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</si>
  <si>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</si>
  <si>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</si>
  <si>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</si>
  <si>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</si>
  <si>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</si>
  <si>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</si>
  <si>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</si>
  <si>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</si>
  <si>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</si>
  <si>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</si>
  <si>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</si>
  <si>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</si>
  <si>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</si>
  <si>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</si>
  <si>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</si>
  <si>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</si>
  <si>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</si>
  <si>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</si>
  <si>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</si>
  <si>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</si>
  <si>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</si>
  <si>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</si>
  <si>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</si>
  <si>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</si>
  <si>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</si>
  <si>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</si>
  <si>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</si>
  <si>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</si>
  <si>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</si>
  <si>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</si>
  <si>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</si>
  <si>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</si>
  <si>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</si>
  <si>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</si>
  <si>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</si>
  <si>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</si>
  <si>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</si>
  <si>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</si>
  <si>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</si>
  <si>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</si>
  <si>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</si>
  <si>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</si>
  <si>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</si>
  <si>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</si>
  <si>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</si>
  <si>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</si>
  <si>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</si>
  <si>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</si>
  <si>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</si>
  <si>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</si>
  <si>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</si>
  <si>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</si>
  <si>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</si>
  <si>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</si>
  <si>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</si>
  <si>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</si>
  <si>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</si>
  <si>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</si>
  <si>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</si>
  <si>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</si>
  <si>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</si>
  <si>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</si>
  <si>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</si>
  <si>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</si>
  <si>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</si>
  <si>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</si>
  <si>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</si>
  <si>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</si>
  <si>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</si>
  <si>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</si>
  <si>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</si>
  <si>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</si>
  <si>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</si>
  <si>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</si>
  <si>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</si>
  <si>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</si>
  <si>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</si>
  <si>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</si>
  <si>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</si>
  <si>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</si>
  <si>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</si>
  <si>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</si>
  <si>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</si>
  <si>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</si>
  <si>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</si>
  <si>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</si>
  <si>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</si>
  <si>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</si>
  <si>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</si>
  <si>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</si>
  <si>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</si>
  <si>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</si>
  <si>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</si>
  <si>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</si>
  <si>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</si>
  <si>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</si>
  <si>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</si>
  <si>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</si>
  <si>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</si>
  <si>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</si>
  <si>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</si>
  <si>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</si>
  <si>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</si>
  <si>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</si>
  <si>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</si>
  <si>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</si>
  <si>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</si>
  <si>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</si>
  <si>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</si>
  <si>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</si>
  <si>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</si>
  <si>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</si>
  <si>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</si>
  <si>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</si>
  <si>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</si>
  <si>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</si>
  <si>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</si>
  <si>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</si>
  <si>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</si>
  <si>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</si>
  <si>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</si>
  <si>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</si>
  <si>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</si>
  <si>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</si>
  <si>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</si>
  <si>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</si>
  <si>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</si>
  <si>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</si>
  <si>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</si>
  <si>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</si>
  <si>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</si>
  <si>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</si>
  <si>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</si>
  <si>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</si>
  <si>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</si>
  <si>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</si>
  <si>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</si>
  <si>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</si>
  <si>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</si>
  <si>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</si>
  <si>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</si>
  <si>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</si>
  <si>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</si>
  <si>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</si>
  <si>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</si>
  <si>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</si>
  <si>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</si>
  <si>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</si>
  <si>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</si>
  <si>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</si>
  <si>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</si>
  <si>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</si>
  <si>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</si>
  <si>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</si>
  <si>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</si>
  <si>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</si>
  <si>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</si>
  <si>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</si>
  <si>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</si>
  <si>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</si>
  <si>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</si>
  <si>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</si>
  <si>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</si>
  <si>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</si>
  <si>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</si>
  <si>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</si>
  <si>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</si>
  <si>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</si>
  <si>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</si>
  <si>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</si>
  <si>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</si>
  <si>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</si>
  <si>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</si>
  <si>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</si>
  <si>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</si>
  <si>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</si>
  <si>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</si>
  <si>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</si>
  <si>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</si>
  <si>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</si>
  <si>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</si>
  <si>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</si>
  <si>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</si>
  <si>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</si>
  <si>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</si>
  <si>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</si>
  <si>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</si>
  <si>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</si>
  <si>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</si>
  <si>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</si>
  <si>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</si>
  <si>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</si>
  <si>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</si>
  <si>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</si>
  <si>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</si>
  <si>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</si>
  <si>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</si>
  <si>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</si>
  <si>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</si>
  <si>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</si>
  <si>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</si>
  <si>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</si>
  <si>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</si>
  <si>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</si>
  <si>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</si>
  <si>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</si>
  <si>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</si>
  <si>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</si>
  <si>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</si>
  <si>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</si>
  <si>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</si>
  <si>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</si>
  <si>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</si>
  <si>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</si>
  <si>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</si>
  <si>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</si>
  <si>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</si>
  <si>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</si>
  <si>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</si>
  <si>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</si>
  <si>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</si>
  <si>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</si>
  <si>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</si>
  <si>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</si>
  <si>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</si>
  <si>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</si>
  <si>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</si>
  <si>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</si>
  <si>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</si>
  <si>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</si>
  <si>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</si>
  <si>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</si>
  <si>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</si>
  <si>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</si>
  <si>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</si>
  <si>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</si>
  <si>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</si>
  <si>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</si>
  <si>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</si>
  <si>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</si>
  <si>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</si>
  <si>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</si>
  <si>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</si>
  <si>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</si>
  <si>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</si>
  <si>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</si>
  <si>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</si>
  <si>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</si>
  <si>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</si>
  <si>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</si>
  <si>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</si>
  <si>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</si>
  <si>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</si>
  <si>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</si>
  <si>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</si>
  <si>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</si>
  <si>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</si>
  <si>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</si>
  <si>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</si>
  <si>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</si>
  <si>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</si>
  <si>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</si>
  <si>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</si>
  <si>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</si>
  <si>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</si>
  <si>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</si>
  <si>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</si>
  <si>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</si>
  <si>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</si>
  <si>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</si>
  <si>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</si>
  <si>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</si>
  <si>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</si>
  <si>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</si>
  <si>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</si>
  <si>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</si>
  <si>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</si>
  <si>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</si>
  <si>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</si>
  <si>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</si>
  <si>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</si>
  <si>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</si>
  <si>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</si>
  <si>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</si>
  <si>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</si>
  <si>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</si>
  <si>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</si>
  <si>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</si>
  <si>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</si>
  <si>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</si>
  <si>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</si>
  <si>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</si>
  <si>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</si>
  <si>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</si>
  <si>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</si>
  <si>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</si>
  <si>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</si>
  <si>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</si>
  <si>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</si>
  <si>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</si>
  <si>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</si>
  <si>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</si>
  <si>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</si>
  <si>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</si>
  <si>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</si>
  <si>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</si>
  <si>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</si>
  <si>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</si>
  <si>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</si>
  <si>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</si>
  <si>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</si>
  <si>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</si>
  <si>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</si>
  <si>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</si>
  <si>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</si>
  <si>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</si>
  <si>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</si>
  <si>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</si>
  <si>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</si>
  <si>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</si>
  <si>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</si>
  <si>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</si>
  <si>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</si>
  <si>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</si>
  <si>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</si>
  <si>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</si>
  <si>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</si>
  <si>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</si>
  <si>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</si>
  <si>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</si>
  <si>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</si>
  <si>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</si>
  <si>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</si>
  <si>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</si>
  <si>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</si>
  <si>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</si>
  <si>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</si>
  <si>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</si>
  <si>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</si>
  <si>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</si>
  <si>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</si>
  <si>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</si>
  <si>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</si>
  <si>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</si>
  <si>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</si>
  <si>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</si>
  <si>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</si>
  <si>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</si>
  <si>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</si>
  <si>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</si>
  <si>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</si>
  <si>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</si>
  <si>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</si>
  <si>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</si>
  <si>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</si>
  <si>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</si>
  <si>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</si>
  <si>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</si>
  <si>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</si>
  <si>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</si>
  <si>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</si>
  <si>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</si>
  <si>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</si>
  <si>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</si>
  <si>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</si>
  <si>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</si>
  <si>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</si>
  <si>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</si>
  <si>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</si>
  <si>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</si>
  <si>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</si>
  <si>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</si>
  <si>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</si>
  <si>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</si>
  <si>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</si>
  <si>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</si>
  <si>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</si>
  <si>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</si>
  <si>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</si>
  <si>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</si>
  <si>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</si>
  <si>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</si>
  <si>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</si>
  <si>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</si>
  <si>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</si>
  <si>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</si>
  <si>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</si>
  <si>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</si>
  <si>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</si>
  <si>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</si>
  <si>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</si>
  <si>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</si>
  <si>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</si>
  <si>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</si>
  <si>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</si>
  <si>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</si>
  <si>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</si>
  <si>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</si>
  <si>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</si>
  <si>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</si>
  <si>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</si>
  <si>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</si>
  <si>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</si>
  <si>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</si>
  <si>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</si>
  <si>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</si>
  <si>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</si>
  <si>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</si>
  <si>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</si>
  <si>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</si>
  <si>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</si>
  <si>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</si>
  <si>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</si>
  <si>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</si>
  <si>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</si>
  <si>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</si>
  <si>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</si>
  <si>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</si>
  <si>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</si>
  <si>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</si>
  <si>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</si>
  <si>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</si>
  <si>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</si>
  <si>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</si>
  <si>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</si>
  <si>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</si>
  <si>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</si>
  <si>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</si>
  <si>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</si>
  <si>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</si>
  <si>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</si>
  <si>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</si>
  <si>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</si>
  <si>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</si>
  <si>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</si>
  <si>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</si>
  <si>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</si>
  <si>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</si>
  <si>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</si>
  <si>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</si>
  <si>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</si>
  <si>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</si>
  <si>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</si>
  <si>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</si>
  <si>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</si>
  <si>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</si>
  <si>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</si>
  <si>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</si>
  <si>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</si>
  <si>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</si>
  <si>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</si>
  <si>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</si>
  <si>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</si>
  <si>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</si>
  <si>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</si>
  <si>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</si>
  <si>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</si>
  <si>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</si>
  <si>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</si>
  <si>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</si>
  <si>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</si>
  <si>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</si>
  <si>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</si>
  <si>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</si>
  <si>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</si>
  <si>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ImationÂ 30456 USBÂ Flash DriveÂ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</si>
  <si>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</si>
  <si>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</si>
  <si>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</si>
  <si>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</si>
  <si>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</si>
  <si>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</si>
  <si>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</si>
  <si>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</si>
  <si>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</si>
  <si>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</si>
  <si>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</si>
  <si>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</si>
  <si>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</si>
  <si>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</si>
  <si>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</si>
  <si>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</si>
  <si>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</si>
  <si>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</si>
  <si>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</si>
  <si>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</si>
  <si>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</si>
  <si>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</si>
  <si>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</si>
  <si>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</si>
  <si>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</si>
  <si>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</si>
  <si>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</si>
  <si>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</si>
  <si>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</si>
  <si>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</si>
  <si>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</si>
  <si>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</si>
  <si>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</si>
  <si>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</si>
  <si>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</si>
  <si>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</si>
  <si>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</si>
  <si>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</si>
  <si>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</si>
  <si>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</si>
  <si>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</si>
  <si>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</si>
  <si>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</si>
  <si>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</si>
  <si>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</si>
  <si>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</si>
  <si>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</si>
  <si>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</si>
  <si>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</si>
  <si>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</si>
  <si>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</si>
  <si>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</si>
  <si>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</si>
  <si>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</si>
  <si>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</si>
  <si>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</si>
  <si>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</si>
  <si>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</si>
  <si>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</si>
  <si>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</si>
  <si>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</si>
  <si>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</si>
  <si>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</si>
  <si>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</si>
  <si>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</si>
  <si>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</si>
  <si>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</si>
  <si>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</si>
  <si>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</si>
  <si>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</si>
  <si>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</si>
  <si>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</si>
  <si>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</si>
  <si>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</si>
  <si>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</si>
  <si>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</si>
  <si>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</si>
  <si>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</si>
  <si>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</si>
  <si>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</si>
  <si>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</si>
  <si>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</si>
  <si>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</si>
  <si>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</si>
  <si>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</si>
  <si>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</si>
  <si>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</si>
  <si>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</si>
  <si>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</si>
  <si>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</si>
  <si>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</si>
  <si>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</si>
  <si>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</si>
  <si>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</si>
  <si>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</si>
  <si>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</si>
  <si>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</si>
  <si>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</si>
  <si>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</si>
  <si>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</si>
  <si>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</si>
  <si>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</si>
  <si>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</si>
  <si>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</si>
  <si>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</si>
  <si>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</si>
  <si>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</si>
  <si>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</si>
  <si>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</si>
  <si>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</si>
  <si>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</si>
  <si>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</si>
  <si>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</si>
  <si>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</si>
  <si>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</si>
  <si>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</si>
  <si>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</si>
  <si>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</si>
  <si>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</si>
  <si>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</si>
  <si>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</si>
  <si>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</si>
  <si>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</si>
  <si>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</si>
  <si>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</si>
  <si>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</si>
  <si>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</si>
  <si>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</si>
  <si>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</si>
  <si>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</si>
  <si>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</si>
  <si>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</si>
  <si>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</si>
  <si>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</si>
  <si>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</si>
  <si>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</si>
  <si>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</si>
  <si>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</si>
  <si>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</si>
  <si>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</si>
  <si>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</si>
  <si>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</si>
  <si>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</si>
  <si>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</si>
  <si>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</si>
  <si>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</si>
  <si>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</si>
  <si>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</si>
  <si>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</si>
  <si>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</si>
  <si>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</si>
  <si>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</si>
  <si>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</si>
  <si>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</si>
  <si>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</si>
  <si>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</si>
  <si>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</si>
  <si>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</si>
  <si>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</si>
  <si>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</si>
  <si>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</si>
  <si>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</si>
  <si>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</si>
  <si>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</si>
  <si>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</si>
  <si>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</si>
  <si>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</si>
  <si>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</si>
  <si>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</si>
  <si>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</si>
  <si>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</si>
  <si>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</si>
  <si>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</si>
  <si>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</si>
  <si>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</si>
  <si>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</si>
  <si>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</si>
  <si>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</si>
  <si>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</si>
  <si>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</si>
  <si>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</si>
  <si>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</si>
  <si>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</si>
  <si>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</si>
  <si>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</si>
  <si>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</si>
  <si>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</si>
  <si>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</si>
  <si>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</si>
  <si>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</si>
  <si>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</si>
  <si>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</si>
  <si>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</si>
  <si>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</si>
  <si>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</si>
  <si>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</si>
  <si>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</si>
  <si>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</si>
  <si>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</si>
  <si>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</si>
  <si>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</si>
  <si>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</si>
  <si>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</si>
  <si>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</si>
  <si>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</si>
  <si>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</si>
  <si>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</si>
  <si>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</si>
  <si>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</si>
  <si>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</si>
  <si>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</si>
  <si>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</si>
  <si>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</si>
  <si>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</si>
  <si>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</si>
  <si>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</si>
  <si>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</si>
  <si>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</si>
  <si>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</si>
  <si>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</si>
  <si>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</si>
  <si>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</si>
  <si>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</si>
  <si>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</si>
  <si>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</si>
  <si>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</si>
  <si>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</si>
  <si>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</si>
  <si>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</si>
  <si>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</si>
  <si>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</si>
  <si>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</si>
  <si>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</si>
  <si>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</si>
  <si>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</si>
  <si>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</si>
  <si>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</si>
  <si>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</si>
  <si>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</si>
  <si>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</si>
  <si>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</si>
  <si>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</si>
  <si>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</si>
  <si>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</si>
  <si>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</si>
  <si>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</si>
  <si>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</si>
  <si>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</si>
  <si>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</si>
  <si>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</si>
  <si>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</si>
  <si>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</si>
  <si>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</si>
  <si>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</si>
  <si>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</si>
  <si>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</si>
  <si>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</si>
  <si>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</si>
  <si>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</si>
  <si>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</si>
  <si>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</si>
  <si>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</si>
  <si>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</si>
  <si>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</si>
  <si>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</si>
  <si>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</si>
  <si>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</si>
  <si>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</si>
  <si>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</si>
  <si>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</si>
  <si>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</si>
  <si>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</si>
  <si>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</si>
  <si>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</si>
  <si>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</si>
  <si>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</si>
  <si>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</si>
  <si>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</si>
  <si>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</si>
  <si>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</si>
  <si>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</si>
  <si>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</si>
  <si>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</si>
  <si>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</si>
  <si>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</si>
  <si>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</si>
  <si>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</si>
  <si>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</si>
  <si>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</si>
  <si>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</si>
  <si>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</si>
  <si>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</si>
  <si>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</si>
  <si>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</si>
  <si>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</si>
  <si>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</si>
  <si>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</si>
  <si>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</si>
  <si>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</si>
  <si>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</si>
  <si>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</si>
  <si>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</si>
  <si>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</si>
  <si>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</si>
  <si>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</si>
  <si>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</si>
  <si>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</si>
  <si>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</si>
  <si>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</si>
  <si>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</si>
  <si>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</si>
  <si>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</si>
  <si>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</si>
  <si>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</si>
  <si>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</si>
  <si>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</si>
  <si>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</si>
  <si>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</si>
  <si>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</si>
  <si>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</si>
  <si>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</si>
  <si>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</si>
  <si>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</si>
  <si>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</si>
  <si>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</si>
  <si>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</si>
  <si>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</si>
  <si>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</si>
  <si>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</si>
  <si>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</si>
  <si>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</si>
  <si>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</si>
  <si>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</si>
  <si>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</si>
  <si>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</si>
  <si>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</si>
  <si>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</si>
  <si>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</si>
  <si>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</si>
  <si>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</si>
  <si>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</si>
  <si>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</si>
  <si>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</si>
  <si>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</si>
  <si>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</si>
  <si>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</si>
  <si>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</si>
  <si>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</si>
  <si>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</si>
  <si>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</si>
  <si>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</si>
  <si>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</si>
  <si>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</si>
  <si>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</si>
  <si>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</si>
  <si>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</si>
  <si>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</si>
  <si>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</si>
  <si>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</si>
  <si>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</si>
  <si>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</si>
  <si>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</si>
  <si>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</si>
  <si>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</si>
  <si>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</si>
  <si>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</si>
  <si>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</si>
  <si>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</si>
  <si>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</si>
  <si>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</si>
  <si>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</si>
  <si>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</si>
  <si>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</si>
  <si>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</si>
  <si>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</si>
  <si>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</si>
  <si>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</si>
  <si>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</si>
  <si>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</si>
  <si>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</si>
  <si>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</si>
  <si>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</si>
  <si>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</si>
  <si>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</si>
  <si>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</si>
  <si>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</si>
  <si>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</si>
  <si>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</si>
  <si>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</si>
  <si>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</si>
  <si>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</si>
  <si>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</si>
  <si>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</si>
  <si>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</si>
  <si>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</si>
  <si>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</si>
  <si>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</si>
  <si>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</si>
  <si>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</si>
  <si>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</si>
  <si>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</si>
  <si>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</si>
  <si>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</si>
  <si>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</si>
  <si>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</si>
  <si>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</si>
  <si>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</si>
  <si>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</si>
  <si>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</si>
  <si>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</si>
  <si>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</si>
  <si>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</si>
  <si>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</si>
  <si>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</si>
  <si>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</si>
  <si>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</si>
  <si>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</si>
  <si>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</si>
  <si>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</si>
  <si>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</si>
  <si>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</si>
  <si>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</si>
  <si>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</si>
  <si>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</si>
  <si>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</si>
  <si>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</si>
  <si>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</si>
  <si>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</si>
  <si>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</si>
  <si>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</si>
  <si>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</si>
  <si>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</si>
  <si>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</si>
  <si>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</si>
  <si>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</si>
  <si>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</si>
  <si>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</si>
  <si>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</si>
  <si>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</si>
  <si>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</si>
  <si>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</si>
  <si>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</si>
  <si>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</si>
  <si>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</si>
  <si>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</si>
  <si>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</si>
  <si>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</si>
  <si>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</si>
  <si>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</si>
  <si>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</si>
  <si>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</si>
  <si>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</si>
  <si>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</si>
  <si>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</si>
  <si>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</si>
  <si>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</si>
  <si>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</si>
  <si>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</si>
  <si>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</si>
  <si>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</si>
  <si>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</si>
  <si>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</si>
  <si>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</si>
  <si>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</si>
  <si>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</si>
  <si>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</si>
  <si>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</si>
  <si>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</si>
  <si>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</si>
  <si>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</si>
  <si>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</si>
  <si>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</si>
  <si>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</si>
  <si>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</si>
  <si>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</si>
  <si>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</si>
  <si>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</si>
  <si>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</si>
  <si>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</si>
  <si>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</si>
  <si>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</si>
  <si>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</si>
  <si>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</si>
  <si>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</si>
  <si>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</si>
  <si>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</si>
  <si>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</si>
  <si>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</si>
  <si>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</si>
  <si>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</si>
  <si>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</si>
  <si>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</si>
  <si>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</si>
  <si>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</si>
  <si>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</si>
  <si>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</si>
  <si>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</si>
  <si>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</si>
  <si>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</si>
  <si>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</si>
  <si>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</si>
  <si>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</si>
  <si>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</si>
  <si>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</si>
  <si>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</si>
  <si>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</si>
  <si>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</si>
  <si>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</si>
  <si>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</si>
  <si>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</si>
  <si>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</si>
  <si>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</si>
  <si>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</si>
  <si>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</si>
  <si>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</si>
  <si>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</si>
  <si>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</si>
  <si>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</si>
  <si>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</si>
  <si>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</si>
  <si>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</si>
  <si>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</si>
  <si>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</si>
  <si>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</si>
  <si>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</si>
  <si>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</si>
  <si>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</si>
  <si>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</si>
  <si>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</si>
  <si>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</si>
  <si>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</si>
  <si>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</si>
  <si>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</si>
  <si>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</si>
  <si>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</si>
  <si>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</si>
  <si>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</si>
  <si>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</si>
  <si>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</si>
  <si>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</si>
  <si>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</si>
  <si>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</si>
  <si>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</si>
  <si>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</si>
  <si>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</si>
  <si>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</si>
  <si>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</si>
  <si>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</si>
  <si>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</si>
  <si>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</si>
  <si>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</si>
  <si>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</si>
  <si>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</si>
  <si>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</si>
  <si>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</si>
  <si>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</si>
  <si>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</si>
  <si>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</si>
  <si>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</si>
  <si>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</si>
  <si>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</si>
  <si>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</si>
  <si>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</si>
  <si>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</si>
  <si>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</si>
  <si>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</si>
  <si>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</si>
  <si>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</si>
  <si>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</si>
  <si>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</si>
  <si>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</si>
  <si>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</si>
  <si>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</si>
  <si>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</si>
  <si>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</si>
  <si>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</si>
  <si>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</si>
  <si>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</si>
  <si>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</si>
  <si>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</si>
  <si>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</si>
  <si>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</si>
  <si>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</si>
  <si>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</si>
  <si>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</si>
  <si>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</si>
  <si>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</si>
  <si>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</si>
  <si>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</si>
  <si>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</si>
  <si>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</si>
  <si>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</si>
  <si>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</si>
  <si>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</si>
  <si>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</si>
  <si>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</si>
  <si>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</si>
  <si>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</si>
  <si>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</si>
  <si>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</si>
  <si>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</si>
  <si>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</si>
  <si>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</si>
  <si>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</si>
  <si>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</si>
  <si>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</si>
  <si>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</si>
  <si>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</si>
  <si>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</si>
  <si>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</si>
  <si>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</si>
  <si>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</si>
  <si>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</si>
  <si>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</si>
  <si>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</si>
  <si>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</si>
  <si>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</si>
  <si>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</si>
  <si>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</si>
  <si>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</si>
  <si>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</si>
  <si>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</si>
  <si>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</si>
  <si>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</si>
  <si>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</si>
  <si>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</si>
  <si>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</si>
  <si>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</si>
  <si>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</si>
  <si>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</si>
  <si>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</si>
  <si>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</si>
  <si>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</si>
  <si>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</si>
  <si>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</si>
  <si>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</si>
  <si>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</si>
  <si>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</si>
  <si>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</si>
  <si>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</si>
  <si>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</si>
  <si>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</si>
  <si>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</si>
  <si>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</si>
  <si>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</si>
  <si>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</si>
  <si>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</si>
  <si>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</si>
  <si>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</si>
  <si>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</si>
  <si>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</si>
  <si>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</si>
  <si>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BusinessÂ TelephonesÂ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</si>
  <si>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</si>
  <si>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</si>
  <si>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</si>
  <si>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</si>
  <si>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</si>
  <si>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</si>
  <si>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</si>
  <si>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</si>
  <si>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</si>
  <si>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</si>
  <si>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</si>
  <si>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</si>
  <si>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</si>
  <si>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</si>
  <si>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</si>
  <si>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</si>
  <si>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</si>
  <si>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</si>
  <si>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</si>
  <si>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</si>
  <si>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</si>
  <si>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</si>
  <si>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</si>
  <si>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</si>
  <si>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</si>
  <si>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</si>
  <si>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</si>
  <si>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</si>
  <si>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</si>
  <si>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</si>
  <si>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</si>
  <si>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</si>
  <si>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</si>
  <si>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</si>
  <si>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</si>
  <si>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</si>
  <si>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</si>
  <si>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</si>
  <si>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</si>
  <si>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</si>
  <si>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</si>
  <si>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</si>
  <si>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</si>
  <si>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</si>
  <si>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</si>
  <si>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</si>
  <si>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</si>
  <si>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</si>
  <si>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</si>
  <si>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</si>
  <si>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</si>
  <si>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</si>
  <si>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</si>
  <si>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</si>
  <si>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</si>
  <si>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</si>
  <si>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</si>
  <si>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</si>
  <si>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</si>
  <si>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</si>
  <si>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</si>
  <si>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</si>
  <si>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</si>
  <si>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</si>
  <si>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</si>
  <si>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</si>
  <si>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</si>
  <si>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</si>
  <si>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</si>
  <si>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</si>
  <si>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</si>
  <si>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</si>
  <si>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</si>
  <si>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</si>
  <si>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</si>
  <si>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</si>
  <si>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</si>
  <si>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</si>
  <si>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</si>
  <si>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</si>
  <si>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</si>
  <si>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</si>
  <si>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</si>
  <si>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</si>
  <si>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</si>
  <si>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</si>
  <si>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</si>
  <si>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</si>
  <si>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</si>
  <si>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</si>
  <si>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</si>
  <si>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</si>
  <si>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</si>
  <si>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</si>
  <si>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</si>
  <si>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</si>
  <si>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</si>
  <si>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</si>
  <si>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</si>
  <si>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</si>
  <si>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</si>
  <si>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</si>
  <si>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</si>
  <si>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</si>
  <si>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</si>
  <si>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</si>
  <si>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</si>
  <si>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</si>
  <si>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</si>
  <si>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</si>
  <si>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</si>
  <si>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</si>
  <si>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</si>
  <si>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</si>
  <si>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</si>
  <si>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</si>
  <si>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</si>
  <si>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</si>
  <si>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</si>
  <si>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</si>
  <si>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</si>
  <si>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</si>
  <si>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</si>
  <si>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</si>
  <si>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</si>
  <si>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</si>
  <si>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</si>
  <si>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</si>
  <si>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</si>
  <si>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</si>
  <si>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</si>
  <si>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</si>
  <si>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</si>
  <si>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</si>
  <si>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</si>
  <si>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</si>
  <si>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</si>
  <si>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</si>
  <si>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</si>
  <si>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</si>
  <si>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</si>
  <si>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</si>
  <si>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</si>
  <si>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</si>
  <si>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</si>
  <si>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</si>
  <si>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</si>
  <si>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</si>
  <si>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</si>
  <si>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</si>
  <si>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</si>
  <si>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</si>
  <si>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</si>
  <si>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</si>
  <si>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</si>
  <si>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</si>
  <si>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</si>
  <si>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</si>
  <si>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</si>
  <si>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</si>
  <si>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</si>
  <si>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</si>
  <si>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</si>
  <si>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</si>
  <si>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</si>
  <si>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</si>
  <si>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</si>
  <si>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</si>
  <si>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</si>
  <si>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</si>
  <si>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</si>
  <si>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</si>
  <si>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</si>
  <si>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</si>
  <si>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</si>
  <si>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</si>
  <si>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</si>
  <si>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</si>
  <si>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</si>
  <si>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</si>
  <si>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</si>
  <si>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</si>
  <si>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</si>
  <si>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</si>
  <si>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</si>
  <si>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</si>
  <si>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</si>
  <si>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</si>
  <si>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</si>
  <si>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</si>
  <si>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</si>
  <si>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</si>
  <si>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</si>
  <si>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</si>
  <si>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</si>
  <si>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</si>
  <si>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</si>
  <si>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</si>
  <si>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</si>
  <si>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</si>
  <si>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</si>
  <si>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</si>
  <si>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</si>
  <si>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</si>
  <si>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</si>
  <si>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</si>
  <si>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</si>
  <si>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</si>
  <si>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</si>
  <si>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</si>
  <si>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</si>
  <si>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</si>
  <si>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</si>
  <si>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</si>
  <si>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</si>
  <si>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</si>
  <si>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</si>
  <si>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</si>
  <si>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</si>
  <si>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</si>
  <si>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</si>
  <si>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</si>
  <si>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</si>
  <si>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</si>
  <si>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</si>
  <si>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</si>
  <si>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</si>
  <si>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</si>
  <si>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</si>
  <si>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</si>
  <si>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</si>
  <si>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</si>
  <si>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</si>
  <si>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</si>
  <si>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</si>
  <si>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</si>
  <si>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</si>
  <si>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</si>
  <si>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</si>
  <si>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</si>
  <si>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</si>
  <si>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</si>
  <si>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</si>
  <si>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</si>
  <si>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</si>
  <si>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</si>
  <si>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</si>
  <si>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</si>
  <si>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</si>
  <si>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</si>
  <si>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</si>
  <si>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</si>
  <si>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</si>
  <si>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</si>
  <si>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</si>
  <si>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</si>
  <si>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</si>
  <si>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</si>
  <si>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</si>
  <si>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</si>
  <si>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</si>
  <si>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</si>
  <si>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</si>
  <si>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</si>
  <si>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</si>
  <si>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</si>
  <si>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</si>
  <si>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</si>
  <si>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</si>
  <si>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</si>
  <si>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</si>
  <si>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</si>
  <si>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</si>
  <si>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</si>
  <si>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</si>
  <si>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</si>
  <si>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</si>
  <si>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</si>
  <si>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</si>
  <si>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</si>
  <si>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</si>
  <si>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</si>
  <si>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</si>
  <si>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</si>
  <si>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</si>
  <si>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</si>
  <si>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</si>
  <si>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</si>
  <si>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</si>
  <si>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</si>
  <si>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</si>
  <si>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</si>
  <si>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</si>
  <si>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</si>
  <si>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</si>
  <si>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</si>
  <si>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</si>
  <si>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</si>
  <si>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</si>
  <si>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</si>
  <si>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</si>
  <si>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</si>
  <si>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</si>
  <si>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</si>
  <si>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</si>
  <si>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</si>
  <si>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</si>
  <si>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</si>
  <si>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</si>
  <si>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</si>
  <si>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</si>
  <si>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</si>
  <si>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</si>
  <si>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</si>
  <si>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</si>
  <si>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</si>
  <si>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</si>
  <si>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</si>
  <si>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</si>
  <si>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</si>
  <si>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</si>
  <si>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</si>
  <si>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</si>
  <si>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</si>
  <si>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</si>
  <si>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</si>
  <si>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</si>
  <si>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</si>
  <si>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</si>
  <si>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</si>
  <si>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</si>
  <si>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</si>
  <si>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</si>
  <si>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</si>
  <si>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</si>
  <si>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</si>
  <si>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</si>
  <si>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</si>
  <si>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</si>
  <si>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</si>
  <si>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</si>
  <si>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</si>
  <si>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</si>
  <si>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</si>
  <si>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</si>
  <si>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</si>
  <si>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</si>
  <si>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</si>
  <si>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</si>
  <si>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</si>
  <si>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</si>
  <si>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</si>
  <si>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</si>
  <si>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</si>
  <si>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</si>
  <si>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</si>
  <si>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</si>
  <si>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</si>
  <si>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</si>
  <si>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</si>
  <si>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</si>
  <si>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</si>
  <si>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</si>
  <si>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</si>
  <si>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</si>
  <si>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</si>
  <si>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</si>
  <si>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</si>
  <si>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</si>
  <si>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</si>
  <si>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</si>
  <si>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</si>
  <si>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</si>
  <si>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</si>
  <si>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</si>
  <si>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</si>
  <si>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</si>
  <si>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</si>
  <si>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</si>
  <si>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</si>
  <si>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</si>
  <si>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</si>
  <si>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</si>
  <si>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</si>
  <si>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</si>
  <si>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</si>
  <si>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</si>
  <si>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</si>
  <si>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</si>
  <si>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</si>
  <si>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</si>
  <si>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</si>
  <si>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</si>
  <si>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</si>
  <si>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</si>
  <si>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</si>
  <si>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</si>
  <si>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</si>
  <si>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</si>
  <si>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</si>
  <si>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</si>
  <si>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</si>
  <si>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</si>
  <si>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</si>
  <si>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</si>
  <si>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</si>
  <si>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</si>
  <si>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</si>
  <si>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</si>
  <si>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</si>
  <si>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</si>
  <si>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</si>
  <si>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</si>
  <si>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</si>
  <si>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</si>
  <si>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</si>
  <si>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</si>
  <si>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</si>
  <si>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</si>
  <si>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</si>
  <si>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</si>
  <si>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</si>
  <si>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</si>
  <si>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</si>
  <si>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</si>
  <si>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</si>
  <si>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</si>
  <si>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</si>
  <si>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</si>
  <si>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</si>
  <si>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</si>
  <si>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</si>
  <si>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</si>
  <si>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</si>
  <si>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</si>
  <si>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</si>
  <si>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</si>
  <si>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</si>
  <si>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</si>
  <si>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</si>
  <si>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</si>
  <si>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</si>
  <si>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</si>
  <si>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</si>
  <si>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</si>
  <si>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</si>
  <si>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</si>
  <si>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</si>
  <si>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</si>
  <si>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</si>
  <si>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</si>
  <si>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</si>
  <si>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</si>
  <si>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</si>
  <si>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</si>
  <si>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</si>
  <si>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</si>
  <si>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</si>
  <si>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</si>
  <si>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</si>
  <si>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</si>
  <si>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</si>
  <si>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</si>
  <si>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</si>
  <si>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</si>
  <si>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</si>
  <si>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</si>
  <si>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</si>
  <si>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</si>
  <si>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</si>
  <si>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</si>
  <si>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</si>
  <si>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</si>
  <si>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</si>
  <si>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</si>
  <si>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</si>
  <si>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</si>
  <si>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</si>
  <si>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</si>
  <si>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</si>
  <si>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</si>
  <si>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</si>
  <si>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</si>
  <si>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</si>
  <si>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</si>
  <si>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</si>
  <si>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</si>
  <si>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</si>
  <si>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</si>
  <si>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</si>
  <si>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</si>
  <si>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</si>
  <si>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</si>
  <si>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</si>
  <si>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</si>
  <si>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</si>
  <si>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</si>
  <si>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</si>
  <si>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</si>
  <si>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</si>
  <si>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</si>
  <si>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</si>
  <si>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</si>
  <si>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</si>
  <si>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</si>
  <si>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</si>
  <si>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</si>
  <si>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</si>
  <si>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</si>
  <si>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</si>
  <si>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</si>
  <si>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</si>
  <si>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</si>
  <si>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</si>
  <si>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</si>
  <si>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</si>
  <si>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</si>
  <si>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</si>
  <si>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</si>
  <si>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</si>
  <si>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</si>
  <si>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</si>
  <si>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</si>
  <si>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</si>
  <si>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</si>
  <si>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</si>
  <si>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</si>
  <si>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</si>
  <si>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</si>
  <si>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</si>
  <si>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</si>
  <si>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</si>
  <si>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</si>
  <si>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</si>
  <si>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</si>
  <si>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</si>
  <si>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</si>
  <si>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</si>
  <si>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</si>
  <si>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</si>
  <si>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</si>
  <si>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</si>
  <si>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</si>
  <si>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</si>
  <si>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</si>
  <si>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</si>
  <si>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</si>
  <si>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</si>
  <si>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</si>
  <si>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</si>
  <si>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</si>
  <si>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</si>
  <si>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</si>
  <si>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</si>
  <si>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</si>
  <si>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</si>
  <si>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</si>
  <si>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</si>
  <si>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</si>
  <si>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</si>
  <si>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</si>
  <si>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</si>
  <si>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</si>
  <si>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</si>
  <si>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</si>
  <si>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</si>
  <si>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</si>
  <si>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</si>
  <si>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</si>
  <si>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</si>
  <si>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</si>
  <si>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</si>
  <si>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</si>
  <si>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</si>
  <si>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</si>
  <si>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</si>
  <si>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</si>
  <si>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</si>
  <si>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</si>
  <si>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</si>
  <si>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</si>
  <si>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</si>
  <si>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</si>
  <si>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</si>
  <si>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</si>
  <si>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</si>
  <si>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</si>
  <si>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</si>
  <si>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</si>
  <si>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</si>
  <si>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</si>
  <si>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</si>
  <si>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</si>
  <si>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</si>
  <si>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</si>
  <si>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</si>
  <si>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</si>
  <si>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</si>
  <si>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</si>
  <si>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</si>
  <si>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</si>
  <si>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</si>
  <si>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</si>
  <si>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</si>
  <si>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</si>
  <si>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</si>
  <si>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</si>
  <si>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</si>
  <si>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</si>
  <si>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</si>
  <si>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</si>
  <si>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</si>
  <si>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</si>
  <si>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</si>
  <si>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</si>
  <si>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</si>
  <si>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</si>
  <si>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</si>
  <si>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</si>
  <si>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</si>
  <si>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</si>
  <si>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</si>
  <si>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</si>
  <si>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</si>
  <si>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</si>
  <si>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</si>
  <si>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</si>
  <si>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</si>
  <si>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</si>
  <si>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</si>
  <si>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</si>
  <si>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</si>
  <si>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</si>
  <si>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</si>
  <si>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</si>
  <si>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</si>
  <si>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</si>
  <si>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</si>
  <si>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</si>
  <si>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</si>
  <si>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</si>
  <si>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</si>
  <si>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</si>
  <si>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</si>
  <si>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</si>
  <si>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</si>
  <si>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</si>
  <si>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</si>
  <si>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</si>
  <si>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</si>
  <si>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</si>
  <si>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</si>
  <si>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</si>
  <si>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</si>
  <si>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</si>
  <si>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</si>
  <si>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</si>
  <si>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</si>
  <si>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</si>
  <si>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</si>
  <si>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</si>
  <si>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</si>
  <si>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</si>
  <si>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</si>
  <si>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</si>
  <si>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</si>
  <si>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</si>
  <si>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</si>
  <si>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</si>
  <si>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</si>
  <si>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</si>
  <si>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</si>
  <si>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</si>
  <si>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</si>
  <si>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</si>
  <si>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</si>
  <si>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</si>
  <si>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</si>
  <si>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</si>
  <si>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</si>
  <si>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</si>
  <si>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</si>
  <si>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</si>
  <si>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</si>
  <si>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</si>
  <si>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</si>
  <si>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</si>
  <si>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</si>
  <si>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</si>
  <si>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</si>
  <si>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</si>
  <si>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</si>
  <si>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</si>
  <si>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</si>
  <si>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</si>
  <si>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</si>
  <si>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</si>
  <si>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</si>
  <si>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</si>
  <si>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</si>
  <si>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</si>
  <si>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</si>
  <si>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</si>
  <si>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</si>
  <si>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</si>
  <si>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</si>
  <si>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</si>
  <si>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</si>
  <si>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</si>
  <si>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</si>
  <si>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</si>
  <si>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</si>
  <si>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</si>
  <si>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</si>
  <si>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</si>
  <si>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</si>
  <si>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</si>
  <si>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</si>
  <si>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</si>
  <si>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</si>
  <si>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</si>
  <si>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</si>
  <si>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</si>
  <si>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</si>
  <si>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</si>
  <si>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</si>
  <si>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</si>
  <si>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</si>
  <si>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</si>
  <si>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</si>
  <si>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</si>
  <si>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</si>
  <si>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</si>
  <si>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</si>
  <si>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</si>
  <si>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</si>
  <si>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</si>
  <si>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</si>
  <si>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</si>
  <si>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</si>
  <si>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</si>
  <si>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</si>
  <si>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</si>
  <si>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</si>
  <si>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</si>
  <si>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</si>
  <si>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</si>
  <si>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</si>
  <si>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</si>
  <si>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</si>
  <si>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</si>
  <si>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</si>
  <si>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</si>
  <si>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</si>
  <si>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</si>
  <si>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</si>
  <si>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</si>
  <si>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</si>
  <si>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</si>
  <si>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</si>
  <si>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</si>
  <si>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</si>
  <si>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</si>
  <si>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</si>
  <si>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</si>
  <si>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</si>
  <si>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</si>
  <si>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</si>
  <si>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</si>
  <si>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</si>
  <si>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</si>
  <si>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</si>
  <si>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</si>
  <si>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</si>
  <si>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</si>
  <si>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</si>
  <si>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</si>
  <si>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</si>
  <si>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</si>
  <si>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</si>
  <si>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</si>
  <si>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</si>
  <si>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</si>
  <si>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</si>
  <si>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</si>
  <si>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</si>
  <si>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</si>
  <si>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</si>
  <si>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</si>
  <si>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</si>
  <si>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</si>
  <si>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</si>
  <si>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</si>
  <si>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</si>
  <si>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</si>
  <si>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</si>
  <si>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</si>
  <si>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</si>
  <si>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</si>
  <si>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</si>
  <si>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</si>
  <si>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</si>
  <si>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</si>
  <si>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</si>
  <si>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</si>
  <si>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</si>
  <si>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</si>
  <si>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</si>
  <si>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</si>
  <si>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</si>
  <si>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</si>
  <si>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</si>
  <si>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</si>
  <si>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</si>
  <si>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</si>
  <si>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</si>
  <si>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</si>
  <si>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</si>
  <si>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</si>
  <si>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</si>
  <si>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</si>
  <si>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</si>
  <si>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</si>
  <si>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</si>
  <si>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</si>
  <si>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</si>
  <si>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</si>
  <si>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</si>
  <si>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</si>
  <si>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</si>
  <si>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</si>
  <si>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</si>
  <si>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</si>
  <si>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</si>
  <si>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</si>
  <si>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</si>
  <si>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</si>
  <si>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</si>
  <si>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</si>
  <si>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</si>
  <si>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</si>
  <si>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</si>
  <si>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</si>
  <si>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</si>
  <si>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</si>
  <si>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</si>
  <si>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</si>
  <si>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</si>
  <si>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</si>
  <si>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</si>
  <si>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</si>
  <si>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</si>
  <si>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</si>
  <si>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</si>
  <si>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</si>
  <si>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</si>
  <si>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</si>
  <si>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</si>
  <si>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</si>
  <si>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</si>
  <si>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</si>
  <si>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</si>
  <si>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</si>
  <si>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</si>
  <si>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</si>
  <si>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</si>
  <si>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</si>
  <si>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</si>
  <si>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</si>
  <si>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</si>
  <si>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</si>
  <si>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</si>
  <si>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</si>
  <si>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</si>
  <si>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</si>
  <si>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</si>
  <si>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</si>
  <si>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</si>
  <si>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</si>
  <si>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</si>
  <si>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</si>
  <si>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</si>
  <si>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</si>
  <si>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</si>
  <si>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</si>
  <si>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</si>
  <si>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</si>
  <si>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</si>
  <si>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</si>
  <si>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</si>
  <si>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</si>
  <si>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</si>
  <si>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</si>
  <si>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</si>
  <si>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</si>
  <si>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</si>
  <si>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</si>
  <si>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</si>
  <si>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</si>
  <si>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</si>
  <si>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</si>
  <si>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</si>
  <si>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</si>
  <si>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</si>
  <si>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</si>
  <si>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</si>
  <si>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</si>
  <si>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</si>
  <si>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</si>
  <si>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</si>
  <si>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</si>
  <si>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</si>
  <si>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</si>
  <si>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</si>
  <si>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</si>
  <si>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</si>
  <si>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</si>
  <si>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</si>
  <si>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</si>
  <si>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</si>
  <si>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</si>
  <si>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</si>
  <si>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</si>
  <si>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</si>
  <si>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</si>
  <si>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</si>
  <si>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</si>
  <si>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</si>
  <si>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</si>
  <si>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</si>
  <si>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</si>
  <si>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</si>
  <si>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</si>
  <si>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</si>
  <si>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</si>
  <si>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</si>
  <si>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</si>
  <si>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</si>
  <si>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</si>
  <si>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</si>
  <si>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</si>
  <si>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</si>
  <si>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</si>
  <si>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</si>
  <si>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</si>
  <si>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</si>
  <si>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</si>
  <si>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</si>
  <si>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</si>
  <si>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</si>
  <si>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</si>
  <si>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</si>
  <si>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</si>
  <si>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</si>
  <si>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</si>
  <si>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</si>
  <si>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</si>
  <si>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</si>
  <si>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</si>
  <si>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</si>
  <si>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</si>
  <si>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</si>
  <si>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</si>
  <si>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</si>
  <si>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</si>
  <si>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</si>
  <si>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</si>
  <si>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</si>
  <si>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</si>
  <si>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</si>
  <si>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</si>
  <si>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</si>
  <si>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</si>
  <si>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</si>
  <si>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</si>
  <si>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</si>
  <si>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</si>
  <si>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</si>
  <si>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</si>
  <si>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</si>
  <si>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</si>
  <si>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</si>
  <si>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</si>
  <si>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</si>
  <si>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</si>
  <si>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</si>
  <si>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</si>
  <si>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</si>
  <si>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</si>
  <si>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</si>
  <si>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</si>
  <si>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</si>
  <si>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</si>
  <si>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</si>
  <si>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</si>
  <si>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</si>
  <si>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</si>
  <si>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</si>
  <si>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</si>
  <si>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</si>
  <si>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</si>
  <si>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</si>
  <si>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</si>
  <si>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</si>
  <si>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</si>
  <si>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</si>
  <si>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</si>
  <si>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</si>
  <si>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</si>
  <si>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</si>
  <si>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</si>
  <si>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</si>
  <si>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</si>
  <si>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</si>
  <si>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</si>
  <si>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</si>
  <si>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</si>
  <si>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</si>
  <si>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</si>
  <si>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</si>
  <si>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</si>
  <si>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</si>
  <si>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</si>
  <si>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</si>
  <si>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</si>
  <si>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</si>
  <si>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</si>
  <si>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</si>
  <si>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</si>
  <si>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</si>
  <si>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</si>
  <si>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</si>
  <si>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</si>
  <si>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</si>
  <si>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</si>
  <si>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</si>
  <si>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</si>
  <si>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</si>
  <si>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</si>
  <si>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</si>
  <si>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</si>
  <si>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</si>
  <si>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</si>
  <si>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</si>
  <si>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</si>
  <si>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</si>
  <si>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</si>
  <si>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</si>
  <si>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</si>
  <si>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</si>
  <si>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</si>
  <si>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</si>
  <si>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</si>
  <si>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</si>
  <si>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</si>
  <si>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</si>
  <si>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</si>
  <si>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</si>
  <si>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</si>
  <si>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</si>
  <si>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</si>
  <si>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</si>
  <si>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</si>
  <si>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</si>
  <si>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</si>
  <si>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</si>
  <si>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</si>
  <si>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</si>
  <si>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</si>
  <si>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</si>
  <si>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</si>
  <si>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</si>
  <si>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</si>
  <si>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</si>
  <si>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</si>
  <si>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</si>
  <si>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</si>
  <si>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</si>
  <si>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</si>
  <si>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</si>
  <si>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</si>
  <si>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</si>
  <si>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</si>
  <si>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</si>
  <si>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</si>
  <si>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</si>
  <si>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</si>
  <si>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</si>
  <si>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</si>
  <si>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</si>
  <si>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</si>
  <si>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</si>
  <si>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</si>
  <si>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</si>
  <si>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</si>
  <si>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</si>
  <si>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</si>
  <si>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</si>
  <si>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</si>
  <si>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</si>
  <si>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</si>
  <si>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</si>
  <si>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</si>
  <si>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</si>
  <si>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</si>
  <si>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</si>
  <si>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</si>
  <si>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</si>
  <si>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</si>
  <si>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</si>
  <si>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</si>
  <si>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</si>
  <si>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</si>
  <si>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</si>
  <si>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</si>
  <si>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</si>
  <si>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</si>
  <si>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</si>
  <si>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</si>
  <si>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</si>
  <si>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</si>
  <si>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</si>
  <si>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</si>
  <si>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</si>
  <si>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</si>
  <si>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</si>
  <si>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</si>
  <si>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</si>
  <si>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</si>
  <si>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</si>
  <si>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</si>
  <si>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</si>
  <si>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</si>
  <si>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</si>
  <si>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</si>
  <si>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</si>
  <si>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</si>
  <si>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</si>
  <si>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</si>
  <si>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</si>
  <si>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</si>
  <si>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</si>
  <si>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</si>
  <si>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</si>
  <si>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</si>
  <si>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</si>
  <si>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</si>
  <si>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</si>
  <si>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</si>
  <si>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</si>
  <si>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</si>
  <si>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</si>
  <si>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</si>
  <si>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</si>
  <si>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</si>
  <si>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</si>
  <si>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</si>
  <si>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</si>
  <si>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</si>
  <si>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</si>
  <si>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</si>
  <si>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</si>
  <si>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</si>
  <si>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</si>
  <si>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</si>
  <si>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</si>
  <si>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</si>
  <si>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</si>
  <si>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</si>
  <si>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</si>
  <si>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</si>
  <si>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</si>
  <si>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</si>
  <si>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</si>
  <si>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</si>
  <si>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</si>
  <si>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</si>
  <si>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</si>
  <si>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</si>
  <si>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</si>
  <si>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</si>
  <si>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</si>
  <si>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</si>
  <si>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</si>
  <si>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</si>
  <si>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</si>
  <si>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</si>
  <si>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</si>
  <si>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</si>
  <si>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</si>
  <si>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</si>
  <si>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</si>
  <si>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</si>
  <si>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</si>
  <si>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</si>
  <si>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</si>
  <si>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</si>
  <si>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</si>
  <si>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</si>
  <si>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</si>
  <si>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</si>
  <si>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</si>
  <si>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</si>
  <si>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</si>
  <si>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</si>
  <si>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</si>
  <si>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</si>
  <si>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</si>
  <si>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</si>
  <si>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</si>
  <si>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</si>
  <si>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</si>
  <si>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</si>
  <si>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</si>
  <si>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</si>
  <si>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</si>
  <si>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</si>
  <si>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</si>
  <si>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</si>
  <si>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</si>
  <si>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</si>
  <si>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</si>
  <si>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</si>
  <si>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</si>
  <si>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</si>
  <si>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</si>
  <si>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</si>
  <si>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</si>
  <si>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</si>
  <si>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</si>
  <si>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</si>
  <si>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</si>
  <si>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</si>
  <si>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</si>
  <si>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</si>
  <si>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</si>
  <si>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</si>
  <si>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</si>
  <si>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</si>
  <si>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</si>
  <si>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</si>
  <si>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</si>
  <si>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</si>
  <si>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</si>
  <si>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</si>
  <si>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</si>
  <si>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</si>
  <si>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</si>
  <si>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</si>
  <si>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</si>
  <si>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</si>
  <si>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</si>
  <si>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</si>
  <si>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</si>
  <si>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</si>
  <si>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</si>
  <si>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</si>
  <si>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</si>
  <si>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</si>
  <si>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</si>
  <si>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</si>
  <si>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</si>
  <si>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</si>
  <si>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</si>
  <si>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</si>
  <si>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</si>
  <si>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</si>
  <si>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</si>
  <si>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</si>
  <si>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</si>
  <si>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</si>
  <si>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</si>
  <si>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</si>
  <si>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</si>
  <si>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</si>
  <si>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</si>
  <si>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</si>
  <si>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</si>
  <si>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</si>
  <si>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</si>
  <si>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</si>
  <si>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</si>
  <si>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</si>
  <si>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</si>
  <si>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</si>
  <si>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</si>
  <si>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</si>
  <si>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</si>
  <si>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</si>
  <si>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</si>
  <si>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</si>
  <si>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</si>
  <si>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</si>
  <si>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</si>
  <si>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</si>
  <si>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</si>
  <si>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</si>
  <si>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</si>
  <si>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</si>
  <si>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</si>
  <si>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</si>
  <si>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</si>
  <si>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</si>
  <si>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</si>
  <si>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</si>
  <si>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</si>
  <si>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</si>
  <si>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</si>
  <si>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</si>
  <si>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</si>
  <si>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</si>
  <si>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</si>
  <si>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</si>
  <si>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</si>
  <si>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</si>
  <si>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</si>
  <si>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</si>
  <si>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</si>
  <si>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</si>
  <si>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</si>
  <si>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</si>
  <si>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</si>
  <si>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</si>
  <si>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</si>
  <si>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</si>
  <si>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</si>
  <si>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</si>
  <si>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</si>
  <si>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</si>
  <si>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</si>
  <si>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</si>
  <si>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</si>
  <si>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</si>
  <si>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</si>
  <si>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</si>
  <si>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</si>
  <si>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</si>
  <si>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</si>
  <si>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</si>
  <si>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</si>
  <si>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</si>
  <si>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</si>
  <si>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</si>
  <si>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</si>
  <si>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</si>
  <si>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</si>
  <si>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</si>
  <si>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</si>
  <si>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</si>
  <si>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</si>
  <si>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</si>
  <si>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</si>
  <si>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</si>
  <si>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</si>
  <si>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</si>
  <si>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</si>
  <si>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</si>
  <si>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</si>
  <si>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</si>
  <si>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</si>
  <si>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</si>
  <si>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</si>
  <si>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</si>
  <si>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</si>
  <si>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</si>
  <si>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</si>
  <si>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</si>
  <si>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</si>
  <si>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</si>
  <si>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</si>
  <si>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</si>
  <si>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</si>
  <si>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</si>
  <si>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</si>
  <si>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</si>
  <si>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</si>
  <si>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</si>
  <si>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</si>
  <si>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</si>
  <si>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</si>
  <si>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</si>
  <si>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</si>
  <si>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</si>
  <si>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</si>
  <si>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</si>
  <si>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</si>
  <si>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</si>
  <si>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</si>
  <si>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</si>
  <si>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</si>
  <si>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</si>
  <si>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</si>
  <si>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</si>
  <si>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</si>
  <si>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</si>
  <si>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</si>
  <si>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</si>
  <si>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</si>
  <si>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</si>
  <si>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</si>
  <si>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</si>
  <si>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</si>
  <si>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</si>
  <si>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</si>
  <si>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</si>
  <si>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</si>
  <si>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</si>
  <si>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</si>
  <si>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</si>
  <si>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</si>
  <si>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</si>
  <si>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</si>
  <si>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</si>
  <si>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</si>
  <si>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</si>
  <si>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</si>
  <si>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</si>
  <si>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</si>
  <si>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</si>
  <si>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</si>
  <si>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</si>
  <si>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</si>
  <si>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</si>
  <si>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</si>
  <si>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</si>
  <si>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</si>
  <si>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</si>
  <si>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</si>
  <si>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</si>
  <si>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</si>
  <si>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</si>
  <si>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</si>
  <si>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</si>
  <si>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</si>
  <si>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</si>
  <si>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</si>
  <si>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</si>
  <si>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</si>
  <si>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</si>
  <si>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</si>
  <si>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</si>
  <si>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</si>
  <si>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</si>
  <si>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</si>
  <si>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</si>
  <si>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</si>
  <si>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</si>
  <si>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</si>
  <si>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</si>
  <si>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</si>
  <si>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</si>
  <si>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</si>
  <si>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</si>
  <si>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</si>
  <si>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</si>
  <si>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</si>
  <si>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</si>
  <si>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</si>
  <si>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</si>
  <si>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</si>
  <si>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</si>
  <si>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</si>
  <si>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</si>
  <si>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</si>
  <si>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</si>
  <si>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</si>
  <si>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</si>
  <si>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</si>
  <si>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</si>
  <si>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</si>
  <si>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</si>
  <si>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</si>
  <si>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</si>
  <si>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</si>
  <si>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</si>
  <si>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</si>
  <si>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</si>
  <si>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</si>
  <si>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</si>
  <si>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</si>
  <si>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</si>
  <si>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</si>
  <si>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</si>
  <si>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</si>
  <si>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</si>
  <si>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</si>
  <si>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</si>
  <si>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</si>
  <si>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</si>
  <si>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</si>
  <si>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</si>
  <si>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</si>
  <si>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</si>
  <si>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</si>
  <si>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</si>
  <si>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</si>
  <si>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</si>
  <si>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</si>
  <si>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</si>
  <si>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</si>
  <si>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</si>
  <si>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</si>
  <si>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</si>
  <si>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</si>
  <si>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</si>
  <si>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</si>
  <si>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</si>
  <si>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</si>
  <si>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</si>
  <si>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</si>
  <si>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</si>
  <si>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</si>
  <si>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</si>
  <si>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</si>
  <si>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</si>
  <si>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</si>
  <si>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</si>
  <si>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</si>
  <si>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</si>
  <si>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</si>
  <si>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</si>
  <si>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</si>
  <si>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</si>
  <si>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</si>
  <si>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</si>
  <si>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</si>
  <si>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</si>
  <si>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</si>
  <si>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</si>
  <si>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</si>
  <si>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</si>
  <si>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</si>
  <si>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</si>
  <si>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</si>
  <si>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</si>
  <si>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</si>
  <si>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</si>
  <si>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</si>
  <si>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</si>
  <si>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</si>
  <si>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</si>
  <si>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</si>
  <si>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</si>
  <si>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</si>
  <si>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</si>
  <si>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</si>
  <si>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</si>
  <si>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</si>
  <si>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</si>
  <si>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</si>
  <si>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</si>
  <si>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</si>
  <si>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</si>
  <si>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</si>
  <si>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</si>
  <si>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</si>
  <si>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</si>
  <si>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</si>
  <si>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</si>
  <si>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</si>
  <si>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</si>
  <si>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</si>
  <si>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</si>
  <si>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</si>
  <si>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</si>
  <si>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</si>
  <si>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</si>
  <si>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</si>
  <si>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</si>
  <si>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</si>
  <si>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</si>
  <si>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</si>
  <si>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</si>
  <si>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</si>
  <si>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</si>
  <si>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</si>
  <si>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</si>
  <si>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</si>
  <si>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</si>
  <si>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</si>
  <si>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</si>
  <si>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</si>
  <si>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</si>
  <si>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</si>
  <si>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</si>
  <si>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</si>
  <si>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</si>
  <si>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</si>
  <si>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</si>
  <si>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</si>
  <si>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</si>
  <si>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</si>
  <si>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</si>
  <si>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</si>
  <si>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</si>
  <si>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</si>
  <si>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</si>
  <si>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</si>
  <si>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</si>
  <si>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</si>
  <si>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</si>
  <si>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</si>
  <si>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</si>
  <si>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</si>
  <si>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</si>
  <si>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</si>
  <si>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</si>
  <si>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</si>
  <si>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</si>
  <si>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</si>
  <si>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</si>
  <si>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</si>
  <si>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</si>
  <si>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</si>
  <si>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</si>
  <si>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</si>
  <si>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</si>
  <si>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</si>
  <si>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</si>
  <si>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</si>
  <si>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</si>
  <si>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</si>
  <si>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</si>
  <si>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</si>
  <si>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</si>
  <si>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</si>
  <si>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</si>
  <si>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</si>
  <si>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</si>
  <si>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</si>
  <si>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</si>
  <si>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</si>
  <si>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</si>
  <si>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</si>
  <si>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</si>
  <si>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</si>
  <si>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</si>
  <si>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</si>
  <si>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</si>
  <si>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</si>
  <si>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</si>
  <si>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</si>
  <si>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</si>
  <si>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</si>
  <si>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</si>
  <si>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</si>
  <si>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</si>
  <si>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</si>
  <si>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</si>
  <si>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</si>
  <si>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</si>
  <si>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</si>
  <si>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</si>
  <si>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</si>
  <si>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</si>
  <si>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</si>
  <si>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</si>
  <si>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</si>
  <si>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</si>
  <si>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</si>
  <si>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</si>
  <si>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</si>
  <si>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</si>
  <si>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</si>
  <si>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</si>
  <si>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</si>
  <si>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</si>
  <si>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</si>
  <si>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</si>
  <si>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</si>
  <si>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</si>
  <si>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</si>
  <si>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</si>
  <si>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</si>
  <si>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</si>
  <si>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</si>
  <si>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</si>
  <si>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</si>
  <si>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</si>
  <si>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</si>
  <si>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</si>
  <si>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</si>
  <si>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</si>
  <si>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</si>
  <si>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</si>
  <si>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</si>
  <si>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</si>
  <si>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</si>
  <si>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</si>
  <si>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</si>
  <si>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</si>
  <si>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</si>
  <si>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</si>
  <si>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</si>
  <si>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</si>
  <si>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</si>
  <si>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</si>
  <si>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</si>
  <si>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</si>
  <si>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</si>
  <si>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</si>
  <si>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</si>
  <si>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</si>
  <si>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</si>
  <si>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</si>
  <si>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</si>
  <si>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</si>
  <si>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</si>
  <si>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</si>
  <si>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</si>
  <si>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</si>
  <si>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</si>
  <si>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</si>
  <si>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</si>
  <si>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</si>
  <si>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</si>
  <si>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</si>
  <si>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</si>
  <si>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</si>
  <si>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</si>
  <si>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</si>
  <si>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</si>
  <si>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</si>
  <si>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</si>
  <si>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</si>
  <si>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</si>
  <si>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</si>
  <si>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</si>
  <si>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</si>
  <si>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</si>
  <si>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</si>
  <si>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</si>
  <si>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</si>
  <si>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</si>
  <si>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</si>
  <si>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</si>
  <si>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</si>
  <si>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</si>
  <si>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</si>
  <si>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</si>
  <si>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</si>
  <si>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</si>
  <si>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</si>
  <si>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</si>
  <si>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</si>
  <si>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</si>
  <si>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</si>
  <si>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</si>
  <si>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</si>
  <si>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</si>
  <si>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</si>
  <si>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</si>
  <si>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</si>
  <si>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</si>
  <si>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</si>
  <si>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</si>
  <si>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</si>
  <si>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</si>
  <si>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</si>
  <si>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</si>
  <si>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</si>
  <si>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</si>
  <si>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</si>
  <si>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</si>
  <si>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</si>
  <si>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</si>
  <si>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</si>
  <si>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</si>
  <si>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</si>
  <si>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</si>
  <si>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</si>
  <si>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</si>
  <si>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</si>
  <si>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</si>
  <si>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</si>
  <si>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</si>
  <si>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</si>
  <si>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</si>
  <si>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</si>
  <si>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</si>
  <si>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</si>
  <si>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</si>
  <si>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</si>
  <si>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</si>
  <si>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</si>
  <si>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</si>
  <si>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</si>
  <si>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</si>
  <si>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</si>
  <si>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</si>
  <si>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</si>
  <si>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</si>
  <si>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</si>
  <si>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</si>
  <si>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</si>
  <si>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</si>
  <si>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</si>
  <si>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</si>
  <si>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</si>
  <si>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</si>
  <si>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</si>
  <si>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</si>
  <si>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</si>
  <si>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</si>
  <si>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</si>
  <si>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</si>
  <si>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</si>
  <si>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</si>
  <si>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</si>
  <si>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</si>
  <si>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</si>
  <si>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</si>
  <si>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</si>
  <si>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</si>
  <si>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</si>
  <si>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</si>
  <si>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</si>
  <si>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</si>
  <si>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</si>
  <si>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</si>
  <si>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</si>
  <si>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</si>
  <si>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</si>
  <si>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</si>
  <si>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</si>
  <si>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</si>
  <si>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</si>
  <si>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</si>
  <si>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</si>
  <si>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</si>
  <si>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</si>
  <si>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</si>
  <si>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</si>
  <si>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</si>
  <si>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</si>
  <si>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</si>
  <si>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</si>
  <si>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</si>
  <si>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</si>
  <si>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</si>
  <si>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</si>
  <si>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</si>
  <si>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</si>
  <si>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</si>
  <si>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</si>
  <si>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</si>
  <si>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</si>
  <si>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</si>
  <si>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</si>
  <si>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</si>
  <si>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</si>
  <si>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</si>
  <si>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</si>
  <si>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</si>
  <si>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</si>
  <si>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</si>
  <si>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</si>
  <si>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</si>
  <si>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</si>
  <si>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</si>
  <si>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</si>
  <si>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</si>
  <si>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</si>
  <si>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</si>
  <si>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</si>
  <si>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</si>
  <si>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</si>
  <si>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</si>
  <si>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</si>
  <si>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</si>
  <si>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</si>
  <si>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</si>
  <si>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</si>
  <si>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</si>
  <si>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</si>
  <si>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</si>
  <si>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</si>
  <si>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</si>
  <si>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</si>
  <si>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</si>
  <si>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</si>
  <si>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</si>
  <si>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</si>
  <si>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</si>
  <si>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</si>
  <si>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</si>
  <si>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</si>
  <si>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</si>
  <si>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</si>
  <si>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</si>
  <si>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</si>
  <si>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</si>
  <si>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</si>
  <si>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</si>
  <si>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</si>
  <si>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</si>
  <si>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</si>
  <si>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</si>
  <si>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</si>
  <si>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</si>
  <si>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</si>
  <si>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</si>
  <si>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</si>
  <si>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</si>
  <si>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</si>
  <si>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</si>
  <si>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</si>
  <si>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</si>
  <si>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</si>
  <si>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</si>
  <si>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</si>
  <si>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</si>
  <si>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</si>
  <si>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</si>
  <si>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</si>
  <si>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</si>
  <si>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</si>
  <si>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</si>
  <si>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</si>
  <si>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</si>
  <si>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</si>
  <si>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</si>
  <si>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</si>
  <si>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</si>
  <si>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</si>
  <si>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</si>
  <si>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</si>
  <si>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</si>
  <si>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</si>
  <si>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</si>
  <si>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</si>
  <si>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</si>
  <si>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</si>
  <si>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</si>
  <si>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</si>
  <si>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</si>
  <si>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</si>
  <si>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</si>
  <si>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</si>
  <si>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</si>
  <si>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</si>
  <si>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</si>
  <si>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</si>
  <si>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</si>
  <si>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</si>
  <si>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</si>
  <si>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</si>
  <si>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</si>
  <si>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</si>
  <si>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</si>
  <si>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</si>
  <si>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</si>
  <si>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</si>
  <si>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</si>
  <si>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</si>
  <si>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</si>
  <si>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</si>
  <si>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</si>
  <si>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</si>
  <si>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</si>
  <si>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</si>
  <si>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</si>
  <si>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</si>
  <si>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</si>
  <si>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</si>
  <si>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</si>
  <si>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</si>
  <si>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</si>
  <si>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</si>
  <si>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</si>
  <si>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</si>
  <si>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</si>
  <si>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</si>
  <si>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</si>
  <si>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</si>
  <si>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</si>
  <si>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</si>
  <si>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</si>
  <si>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</si>
  <si>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</si>
  <si>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</si>
  <si>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</si>
  <si>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</si>
  <si>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</si>
  <si>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</si>
  <si>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</si>
  <si>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</si>
  <si>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</si>
  <si>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</si>
  <si>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</si>
  <si>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</si>
  <si>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</si>
  <si>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</si>
  <si>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</si>
  <si>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</si>
  <si>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</si>
  <si>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</si>
  <si>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</si>
  <si>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</si>
  <si>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</si>
  <si>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</si>
  <si>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</si>
  <si>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</si>
  <si>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</si>
  <si>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</si>
  <si>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</si>
  <si>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</si>
  <si>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</si>
  <si>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</si>
  <si>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</si>
  <si>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</si>
  <si>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</si>
  <si>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</si>
  <si>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</si>
  <si>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</si>
  <si>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</si>
  <si>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</si>
  <si>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</si>
  <si>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</si>
  <si>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</si>
  <si>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</si>
  <si>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</si>
  <si>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</si>
  <si>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</si>
  <si>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</si>
  <si>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</si>
  <si>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</si>
  <si>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</si>
  <si>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</si>
  <si>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</si>
  <si>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</si>
  <si>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</si>
  <si>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</si>
  <si>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</si>
  <si>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</si>
  <si>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</si>
  <si>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</si>
  <si>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</si>
  <si>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</si>
  <si>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</si>
  <si>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</si>
  <si>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</si>
  <si>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</si>
  <si>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</si>
  <si>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</si>
  <si>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</si>
  <si>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</si>
  <si>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</si>
  <si>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</si>
  <si>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</si>
  <si>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</si>
  <si>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</si>
  <si>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</si>
  <si>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</si>
  <si>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</si>
  <si>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</si>
  <si>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</si>
  <si>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</si>
  <si>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</si>
  <si>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</si>
  <si>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</si>
  <si>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</si>
  <si>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</si>
  <si>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</si>
  <si>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</si>
  <si>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</si>
  <si>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</si>
  <si>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</si>
  <si>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</si>
  <si>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</si>
  <si>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</si>
  <si>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</si>
  <si>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</si>
  <si>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</si>
  <si>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</si>
  <si>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</si>
  <si>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</si>
  <si>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</si>
  <si>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</si>
  <si>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</si>
  <si>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</si>
  <si>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</si>
  <si>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</si>
  <si>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</si>
  <si>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</si>
  <si>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</si>
  <si>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</si>
  <si>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</si>
  <si>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</si>
  <si>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</si>
  <si>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</si>
  <si>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</si>
  <si>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</si>
  <si>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</si>
  <si>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</si>
  <si>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</si>
  <si>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</si>
  <si>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</si>
  <si>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</si>
  <si>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</si>
  <si>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</si>
  <si>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</si>
  <si>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</si>
  <si>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</si>
  <si>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</si>
  <si>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</si>
  <si>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</si>
  <si>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</si>
  <si>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</si>
  <si>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</si>
  <si>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</si>
  <si>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</si>
  <si>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</si>
  <si>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</si>
  <si>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</si>
  <si>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</si>
  <si>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</si>
  <si>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</si>
  <si>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</si>
  <si>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</si>
  <si>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</si>
  <si>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</si>
  <si>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</si>
  <si>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</si>
  <si>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</si>
  <si>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</si>
  <si>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</si>
  <si>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</si>
  <si>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</si>
  <si>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</si>
  <si>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</si>
  <si>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</si>
  <si>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</si>
  <si>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</si>
  <si>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</si>
  <si>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</si>
  <si>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</si>
  <si>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</si>
  <si>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</si>
  <si>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</si>
  <si>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</si>
  <si>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</si>
  <si>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</si>
  <si>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</si>
  <si>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</si>
  <si>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</si>
  <si>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</si>
  <si>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</si>
  <si>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</si>
  <si>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</si>
  <si>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</si>
  <si>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</si>
  <si>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</si>
  <si>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</si>
  <si>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</si>
  <si>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</si>
  <si>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</si>
  <si>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</si>
  <si>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</si>
  <si>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</si>
  <si>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</si>
  <si>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</si>
  <si>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</si>
  <si>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</si>
  <si>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</si>
  <si>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</si>
  <si>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</si>
  <si>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</si>
  <si>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</si>
  <si>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</si>
  <si>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</si>
  <si>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</si>
  <si>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</si>
  <si>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</si>
  <si>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</si>
  <si>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</si>
  <si>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</si>
  <si>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</si>
  <si>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</si>
  <si>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</si>
  <si>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</si>
  <si>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</si>
  <si>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</si>
  <si>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</si>
  <si>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</si>
  <si>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</si>
  <si>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</si>
  <si>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</si>
  <si>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</si>
  <si>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</si>
  <si>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</si>
  <si>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</si>
  <si>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</si>
  <si>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</si>
  <si>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</si>
  <si>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</si>
  <si>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</si>
  <si>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</si>
  <si>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</si>
  <si>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</si>
  <si>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</si>
  <si>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</si>
  <si>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</si>
  <si>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</si>
  <si>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</si>
  <si>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</si>
  <si>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</si>
  <si>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</si>
  <si>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</si>
  <si>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</si>
  <si>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</si>
  <si>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</si>
  <si>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</si>
  <si>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</si>
  <si>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</si>
  <si>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</si>
  <si>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</si>
  <si>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</si>
  <si>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</si>
  <si>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</si>
  <si>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</si>
  <si>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</si>
  <si>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</si>
  <si>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</si>
  <si>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</si>
  <si>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</si>
  <si>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</si>
  <si>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</si>
  <si>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</si>
  <si>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</si>
  <si>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</si>
  <si>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</si>
  <si>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</si>
  <si>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</si>
  <si>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</si>
  <si>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</si>
  <si>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</si>
  <si>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</si>
  <si>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</si>
  <si>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</si>
  <si>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</si>
  <si>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</si>
  <si>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</si>
  <si>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</si>
  <si>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</si>
  <si>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</si>
  <si>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</si>
  <si>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</si>
  <si>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</si>
  <si>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</si>
  <si>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</si>
  <si>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</si>
  <si>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</si>
  <si>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</si>
  <si>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</si>
  <si>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</si>
  <si>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</si>
  <si>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</si>
  <si>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</si>
  <si>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</si>
  <si>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</si>
  <si>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</si>
  <si>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</si>
  <si>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</si>
  <si>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</si>
  <si>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</si>
  <si>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</si>
  <si>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</si>
  <si>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</si>
  <si>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</si>
  <si>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</si>
  <si>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</si>
  <si>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</si>
  <si>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</si>
  <si>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</si>
  <si>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</si>
  <si>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</si>
  <si>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</si>
  <si>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</si>
  <si>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</si>
  <si>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</si>
  <si>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</si>
  <si>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</si>
  <si>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</si>
  <si>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</si>
  <si>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</si>
  <si>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</si>
  <si>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</si>
  <si>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</si>
  <si>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</si>
  <si>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</si>
  <si>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</si>
  <si>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</si>
  <si>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</si>
  <si>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</si>
  <si>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</si>
  <si>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</si>
  <si>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</si>
  <si>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</si>
  <si>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</si>
  <si>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</si>
  <si>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</si>
  <si>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</si>
  <si>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</si>
  <si>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</si>
  <si>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</si>
  <si>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</si>
  <si>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</si>
  <si>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</si>
  <si>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</si>
  <si>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</si>
  <si>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</si>
  <si>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</si>
  <si>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</si>
  <si>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</si>
  <si>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</si>
  <si>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</si>
  <si>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</si>
  <si>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</si>
  <si>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</si>
  <si>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</si>
  <si>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</si>
  <si>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</si>
  <si>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</si>
  <si>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</si>
  <si>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</si>
  <si>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</si>
  <si>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</si>
  <si>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</si>
  <si>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</si>
  <si>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</si>
  <si>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</si>
  <si>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</si>
  <si>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</si>
  <si>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</si>
  <si>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</si>
  <si>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</si>
  <si>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</si>
  <si>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</si>
  <si>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</si>
  <si>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</si>
  <si>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</si>
  <si>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</si>
  <si>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</si>
  <si>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</si>
  <si>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</si>
  <si>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</si>
  <si>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</si>
  <si>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</si>
  <si>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</si>
  <si>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</si>
  <si>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</si>
  <si>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</si>
  <si>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</si>
  <si>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</si>
  <si>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</si>
  <si>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</si>
  <si>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</si>
  <si>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</si>
  <si>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</si>
  <si>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</si>
  <si>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</si>
  <si>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</si>
  <si>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</si>
  <si>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</si>
  <si>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</si>
  <si>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</si>
  <si>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</si>
  <si>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</si>
  <si>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</si>
  <si>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</si>
  <si>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</si>
  <si>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</si>
  <si>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</si>
  <si>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</si>
  <si>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</si>
  <si>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</si>
  <si>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</si>
  <si>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</si>
  <si>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</si>
  <si>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</si>
  <si>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</si>
  <si>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</si>
  <si>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</si>
  <si>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</si>
  <si>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</si>
  <si>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</si>
  <si>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</si>
  <si>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</si>
  <si>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</si>
  <si>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</si>
  <si>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</si>
  <si>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</si>
  <si>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</si>
  <si>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</si>
  <si>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</si>
  <si>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</si>
  <si>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</si>
  <si>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</si>
  <si>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</si>
  <si>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</si>
  <si>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</si>
  <si>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</si>
  <si>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</si>
  <si>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</si>
  <si>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</si>
  <si>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</si>
  <si>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</si>
  <si>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</si>
  <si>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</si>
  <si>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</si>
  <si>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</si>
  <si>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</si>
  <si>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</si>
  <si>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</si>
  <si>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</si>
  <si>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</si>
  <si>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</si>
  <si>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</si>
  <si>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</si>
  <si>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</si>
  <si>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</si>
  <si>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</si>
  <si>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</si>
  <si>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</si>
  <si>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</si>
  <si>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</si>
  <si>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</si>
  <si>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</si>
  <si>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</si>
  <si>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</si>
  <si>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</si>
  <si>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</si>
  <si>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</si>
  <si>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</si>
  <si>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</si>
  <si>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</si>
  <si>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</si>
  <si>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</si>
  <si>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</si>
  <si>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</si>
  <si>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</si>
  <si>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</si>
  <si>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</si>
  <si>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</si>
  <si>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</si>
  <si>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</si>
  <si>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</si>
  <si>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</si>
  <si>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</si>
  <si>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</si>
  <si>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</si>
  <si>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</si>
  <si>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</si>
  <si>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</si>
  <si>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</si>
  <si>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</si>
  <si>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</si>
  <si>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</si>
  <si>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</si>
  <si>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</si>
  <si>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</si>
  <si>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</si>
  <si>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</si>
  <si>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</si>
  <si>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</si>
  <si>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</si>
  <si>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</si>
  <si>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</si>
  <si>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</si>
  <si>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</si>
  <si>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</si>
  <si>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</si>
  <si>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</si>
  <si>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</si>
  <si>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</si>
  <si>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</si>
  <si>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</si>
  <si>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</si>
  <si>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</si>
  <si>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</si>
  <si>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</si>
  <si>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</si>
  <si>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</si>
  <si>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</si>
  <si>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</si>
  <si>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</si>
  <si>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</si>
  <si>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</si>
  <si>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</si>
  <si>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</si>
  <si>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</si>
  <si>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</si>
  <si>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</si>
  <si>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</si>
  <si>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</si>
  <si>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</si>
  <si>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</si>
  <si>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</si>
  <si>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</si>
  <si>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</si>
  <si>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</si>
  <si>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</si>
  <si>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</si>
  <si>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</si>
  <si>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</si>
  <si>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</si>
  <si>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</si>
  <si>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</si>
  <si>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</si>
  <si>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</si>
  <si>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</si>
  <si>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</si>
  <si>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</si>
  <si>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</si>
  <si>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</si>
  <si>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</si>
  <si>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</si>
  <si>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</si>
  <si>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</si>
  <si>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</si>
  <si>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</si>
  <si>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</si>
  <si>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</si>
  <si>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</si>
  <si>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</si>
  <si>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</si>
  <si>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</si>
  <si>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</si>
  <si>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</si>
  <si>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</si>
  <si>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</si>
  <si>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</si>
  <si>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</si>
  <si>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</si>
  <si>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</si>
  <si>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</si>
  <si>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</si>
  <si>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</si>
  <si>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</si>
  <si>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</si>
  <si>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</si>
  <si>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</si>
  <si>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</si>
  <si>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</si>
  <si>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</si>
  <si>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</si>
  <si>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</si>
  <si>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</si>
  <si>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</si>
  <si>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</si>
  <si>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</si>
  <si>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</si>
  <si>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</si>
  <si>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</si>
  <si>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</si>
  <si>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</si>
  <si>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</si>
  <si>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</si>
  <si>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</si>
  <si>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</si>
  <si>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</si>
  <si>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</si>
  <si>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</si>
  <si>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</si>
  <si>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</si>
  <si>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</si>
  <si>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</si>
  <si>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</si>
  <si>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</si>
  <si>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</si>
  <si>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</si>
  <si>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</si>
  <si>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</si>
  <si>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</si>
  <si>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</si>
  <si>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</si>
  <si>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</si>
  <si>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</si>
  <si>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</si>
  <si>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</si>
  <si>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</si>
  <si>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</si>
  <si>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</si>
  <si>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</si>
  <si>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</si>
  <si>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</si>
  <si>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</si>
  <si>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</si>
  <si>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</si>
  <si>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</si>
  <si>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Sum of Profit</t>
  </si>
  <si>
    <t>Sum of Sales</t>
  </si>
  <si>
    <t>Count of Product ID</t>
  </si>
  <si>
    <t>Column Labels</t>
  </si>
  <si>
    <t>Count of Order ID</t>
  </si>
  <si>
    <t>Sum of Quantity</t>
  </si>
  <si>
    <t>Avg Sales/ Pdct</t>
  </si>
  <si>
    <t>Profit Margin</t>
  </si>
  <si>
    <t>Shipment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</si>
</sst>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k&quot;"/>
    <numFmt numFmtId="165" formatCode="&quot;$&quot;0.0,&quot;k&quot;"/>
    <numFmt numFmtId="166" formatCode="0.00,&quot;k&quot;"/>
    <numFmt numFmtId="167"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0" tint="-0.34998626667073579"/>
        <bgColor indexed="64"/>
      </patternFill>
    </fill>
    <fill>
      <patternFill patternType="solid">
        <fgColor rgb="FF0070C0"/>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2" fontId="0" fillId="0" borderId="0" xfId="0" pivotButton="1" applyNumberFormat="1"/>
    <xf numFmtId="2" fontId="0" fillId="0" borderId="0" xfId="0" applyNumberFormat="1" applyAlignment="1">
      <alignment horizontal="left"/>
    </xf>
    <xf numFmtId="164" fontId="0" fillId="0" borderId="0" xfId="0" applyNumberFormat="1"/>
    <xf numFmtId="164" fontId="0" fillId="0" borderId="0" xfId="0" pivotButton="1" applyNumberFormat="1"/>
    <xf numFmtId="164" fontId="0" fillId="0" borderId="0" xfId="0" applyNumberFormat="1" applyAlignment="1">
      <alignment horizontal="left"/>
    </xf>
    <xf numFmtId="0" fontId="16" fillId="0" borderId="0" xfId="0" applyFont="1"/>
    <xf numFmtId="165" fontId="0" fillId="0" borderId="0" xfId="0" applyNumberFormat="1"/>
    <xf numFmtId="164" fontId="16" fillId="0" borderId="0" xfId="0" applyNumberFormat="1" applyFont="1"/>
    <xf numFmtId="166" fontId="16" fillId="0" borderId="0" xfId="0" applyNumberFormat="1" applyFont="1"/>
    <xf numFmtId="167" fontId="16" fillId="0" borderId="0" xfId="0" applyNumberFormat="1" applyFont="1"/>
    <xf numFmtId="0" fontId="16" fillId="33" borderId="0" xfId="0" applyFont="1" applyFill="1"/>
    <xf numFmtId="10" fontId="16" fillId="0" borderId="0" xfId="42" applyNumberFormat="1" applyFont="1"/>
    <xf numFmtId="0" fontId="0" fillId="34" borderId="0" xfId="0" applyFill="1"/>
    <xf numFmtId="0" fontId="0" fillId="0" borderId="0" xfId="0" pivotButton="1" applyNumberFormat="1"/>
    <xf numFmtId="0" fontId="0" fillId="0" borderId="0" xfId="0" applyNumberFormat="1" applyAlignment="1">
      <alignment horizontal="left"/>
    </xf>
    <xf numFmtId="166" fontId="0" fillId="0" borderId="0" xfId="0" applyNumberFormat="1"/>
    <xf numFmtId="0" fontId="16" fillId="35" borderId="10" xfId="0"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0">
    <dxf>
      <numFmt numFmtId="166" formatCode="0.00,&quot;k&quot;"/>
    </dxf>
    <dxf>
      <numFmt numFmtId="166" formatCode="0.00,&quot;k&quot;"/>
    </dxf>
    <dxf>
      <numFmt numFmtId="166" formatCode="0.00,&quot;k&quot;"/>
    </dxf>
    <dxf>
      <numFmt numFmtId="166" formatCode="0.00,&quot;k&quot;"/>
    </dxf>
    <dxf>
      <numFmt numFmtId="0" formatCode="General"/>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rgb="FF0070C0"/>
        </patternFill>
      </fill>
    </dxf>
    <dxf>
      <numFmt numFmtId="165" formatCode="&quot;$&quot;0.0,&quot;k&quot;"/>
    </dxf>
    <dxf>
      <numFmt numFmtId="164" formatCode="&quot;$&quot;0.00,&quot;k&quot;"/>
    </dxf>
    <dxf>
      <font>
        <b/>
        <i val="0"/>
        <strike val="0"/>
        <condense val="0"/>
        <extend val="0"/>
        <outline val="0"/>
        <shadow val="0"/>
        <u val="none"/>
        <vertAlign val="baseline"/>
        <sz val="11"/>
        <color theme="1"/>
        <name val="Calibri"/>
        <family val="2"/>
        <scheme val="minor"/>
      </fon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0" formatCode="General"/>
    </dxf>
    <dxf>
      <numFmt numFmtId="0" formatCode="General"/>
    </dxf>
    <dxf>
      <numFmt numFmtId="0" formatCode="General"/>
    </dxf>
    <dxf>
      <numFmt numFmtId="166" formatCode="0.00,&quot;k&quot;"/>
    </dxf>
    <dxf>
      <numFmt numFmtId="0" formatCode="General"/>
    </dxf>
    <dxf>
      <numFmt numFmtId="0" formatCode="General"/>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2" formatCode="0.00"/>
    </dxf>
    <dxf>
      <numFmt numFmtId="2" formatCode="0.00"/>
    </dxf>
    <dxf>
      <numFmt numFmtId="2" formatCode="0.00"/>
    </dxf>
    <dxf>
      <numFmt numFmtId="2" formatCode="0.00"/>
    </dxf>
    <dxf>
      <numFmt numFmtId="2" formatCode="0.00"/>
    </dxf>
    <dxf>
      <numFmt numFmtId="2" formatCode="0.00"/>
    </dxf>
    <dxf>
      <numFmt numFmtId="164" formatCode="&quot;$&quot;0.00,&quot;k&quot;"/>
    </dxf>
    <dxf>
      <numFmt numFmtId="164" formatCode="&quot;$&quot;0.00,&quot;k&quot;"/>
    </dxf>
    <dxf>
      <numFmt numFmtId="164" formatCode="&quot;$&quot;0.00,&quot;k&quot;"/>
    </dxf>
    <dxf>
      <numFmt numFmtId="164" formatCode="&quot;$&quot;0.00,&quot;k&quot;"/>
    </dxf>
    <dxf>
      <numFmt numFmtId="166" formatCode="0.00,&quot;k&quot;"/>
    </dxf>
    <dxf>
      <numFmt numFmtId="164" formatCode="&quot;$&quot;0.00,&quot;k&quot;"/>
    </dxf>
    <dxf>
      <numFmt numFmtId="164" formatCode="&quot;$&quot;0.00,&quot;k&quot;"/>
    </dxf>
    <dxf>
      <numFmt numFmtId="164" formatCode="&quot;$&quot;0.00,&quot;k&quot;"/>
    </dxf>
    <dxf>
      <numFmt numFmtId="19" formatCode="m/d/yyyy"/>
    </dxf>
    <dxf>
      <numFmt numFmtId="19" formatCode="m/d/yyyy"/>
    </dxf>
    <dxf>
      <font>
        <b/>
        <i val="0"/>
        <sz val="10"/>
        <color theme="0"/>
        <name val="Calibri"/>
        <family val="2"/>
        <scheme val="minor"/>
      </font>
      <fill>
        <patternFill patternType="solid">
          <fgColor theme="2" tint="-0.499984740745262"/>
          <bgColor theme="1" tint="0.34998626667073579"/>
        </patternFill>
      </fill>
      <border>
        <left style="thick">
          <color auto="1"/>
        </left>
        <right style="thick">
          <color auto="1"/>
        </right>
        <top style="thick">
          <color auto="1"/>
        </top>
        <bottom style="thick">
          <color auto="1"/>
        </bottom>
      </border>
    </dxf>
  </dxfs>
  <tableStyles count="1" defaultTableStyle="TableStyleMedium2" defaultPivotStyle="PivotStyleLight16">
    <tableStyle name="new1" pivot="0" table="0" count="1" xr9:uid="{16A8DB05-84CF-4833-B5FF-F3C494A523CC}">
      <tableStyleElement type="wholeTable" dxfId="59"/>
    </tableStyle>
  </tableStyles>
  <colors>
    <mruColors>
      <color rgb="FF1C1C1C"/>
      <color rgb="FF5F5F5F"/>
      <color rgb="FF333333"/>
      <color rgb="FF4D4D4D"/>
      <color rgb="FFEAEAEA"/>
      <color rgb="FFFFFFFF"/>
      <color rgb="FF1662B6"/>
    </mruColors>
  </colors>
  <extLst>
    <ext xmlns:x14="http://schemas.microsoft.com/office/spreadsheetml/2009/9/main" uri="{EB79DEF2-80B8-43e5-95BD-54CBDDF9020C}">
      <x14:slicerStyles defaultSlicerStyle="SlicerStyleLight1">
        <x14:slicerStyle name="new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Table!PivotTable3</c:name>
    <c:fmtId val="0"/>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000"/>
              <a:t>Sales &amp;</a:t>
            </a:r>
            <a:r>
              <a:rPr lang="en-US" sz="1000" baseline="0"/>
              <a:t> Profits </a:t>
            </a:r>
          </a:p>
          <a:p>
            <a:pPr>
              <a:defRPr/>
            </a:pPr>
            <a:r>
              <a:rPr lang="en-US" sz="1000" baseline="0"/>
              <a:t>By Customer Segment</a:t>
            </a:r>
            <a:endParaRPr lang="en-US" sz="1000"/>
          </a:p>
        </c:rich>
      </c:tx>
      <c:layout>
        <c:manualLayout>
          <c:xMode val="edge"/>
          <c:yMode val="edge"/>
          <c:x val="0.59189406358334906"/>
          <c:y val="4.819277108433735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3387291112924291E-2"/>
              <c:y val="-7.5326768382697595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0851361156647228"/>
                  <c:h val="9.1402944197192748E-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229031153714481E-2"/>
              <c:y val="-6.36942675159235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4444130211511842E-3"/>
              <c:y val="6.36942675159235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4.9655418781538382E-3"/>
              <c:y val="-6.36942675159235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746632332584134E-3"/>
              <c:y val="-6.36942675159235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2523406218835119E-4"/>
              <c:y val="-1.1677147482515152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98379511434791"/>
          <c:y val="9.0138190557505618E-2"/>
          <c:w val="0.83602968333994221"/>
          <c:h val="0.75887205978233607"/>
        </c:manualLayout>
      </c:layout>
      <c:barChart>
        <c:barDir val="bar"/>
        <c:grouping val="clustered"/>
        <c:varyColors val="0"/>
        <c:ser>
          <c:idx val="0"/>
          <c:order val="0"/>
          <c:tx>
            <c:strRef>
              <c:f>'Pivot Table'!$B$20</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ABF3-4608-B89C-7126503D0932}"/>
              </c:ext>
            </c:extLst>
          </c:dPt>
          <c:dPt>
            <c:idx val="1"/>
            <c:invertIfNegative val="0"/>
            <c:bubble3D val="0"/>
            <c:extLst>
              <c:ext xmlns:c16="http://schemas.microsoft.com/office/drawing/2014/chart" uri="{C3380CC4-5D6E-409C-BE32-E72D297353CC}">
                <c16:uniqueId val="{00000002-ABF3-4608-B89C-7126503D0932}"/>
              </c:ext>
            </c:extLst>
          </c:dPt>
          <c:dPt>
            <c:idx val="2"/>
            <c:invertIfNegative val="0"/>
            <c:bubble3D val="0"/>
            <c:extLst>
              <c:ext xmlns:c16="http://schemas.microsoft.com/office/drawing/2014/chart" uri="{C3380CC4-5D6E-409C-BE32-E72D297353CC}">
                <c16:uniqueId val="{00000003-ABF3-4608-B89C-7126503D0932}"/>
              </c:ext>
            </c:extLst>
          </c:dPt>
          <c:dLbls>
            <c:dLbl>
              <c:idx val="0"/>
              <c:layout>
                <c:manualLayout>
                  <c:x val="-1.1229031153714481E-2"/>
                  <c:y val="-6.36942675159235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BF3-4608-B89C-7126503D0932}"/>
                </c:ext>
              </c:extLst>
            </c:dLbl>
            <c:dLbl>
              <c:idx val="1"/>
              <c:layout>
                <c:manualLayout>
                  <c:x val="3.3746632332584134E-3"/>
                  <c:y val="-6.36942675159235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BF3-4608-B89C-7126503D0932}"/>
                </c:ext>
              </c:extLst>
            </c:dLbl>
            <c:dLbl>
              <c:idx val="2"/>
              <c:layout>
                <c:manualLayout>
                  <c:x val="-9.2523406218835119E-4"/>
                  <c:y val="-1.1677147482515152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BF3-4608-B89C-7126503D093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Table'!$A$21:$A$24</c:f>
              <c:strCache>
                <c:ptCount val="3"/>
                <c:pt idx="0">
                  <c:v>Consumer</c:v>
                </c:pt>
                <c:pt idx="1">
                  <c:v>Corporate</c:v>
                </c:pt>
                <c:pt idx="2">
                  <c:v>Home Office</c:v>
                </c:pt>
              </c:strCache>
            </c:strRef>
          </c:cat>
          <c:val>
            <c:numRef>
              <c:f>'Pivot Table'!$B$21:$B$24</c:f>
              <c:numCache>
                <c:formatCode>"$"0.00,"k"</c:formatCode>
                <c:ptCount val="3"/>
                <c:pt idx="0">
                  <c:v>134119.20919999972</c:v>
                </c:pt>
                <c:pt idx="1">
                  <c:v>91979.134000000209</c:v>
                </c:pt>
                <c:pt idx="2">
                  <c:v>60298.678500000075</c:v>
                </c:pt>
              </c:numCache>
            </c:numRef>
          </c:val>
          <c:extLst>
            <c:ext xmlns:c16="http://schemas.microsoft.com/office/drawing/2014/chart" uri="{C3380CC4-5D6E-409C-BE32-E72D297353CC}">
              <c16:uniqueId val="{00000000-BDB7-4F4B-9CA0-E34BACFE62EF}"/>
            </c:ext>
          </c:extLst>
        </c:ser>
        <c:ser>
          <c:idx val="1"/>
          <c:order val="1"/>
          <c:tx>
            <c:strRef>
              <c:f>'Pivot Table'!$C$20</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Table'!$A$21:$A$24</c:f>
              <c:strCache>
                <c:ptCount val="3"/>
                <c:pt idx="0">
                  <c:v>Consumer</c:v>
                </c:pt>
                <c:pt idx="1">
                  <c:v>Corporate</c:v>
                </c:pt>
                <c:pt idx="2">
                  <c:v>Home Office</c:v>
                </c:pt>
              </c:strCache>
            </c:strRef>
          </c:cat>
          <c:val>
            <c:numRef>
              <c:f>'Pivot Table'!$C$21:$C$24</c:f>
              <c:numCache>
                <c:formatCode>"$"0.00,"k"</c:formatCode>
                <c:ptCount val="3"/>
                <c:pt idx="0">
                  <c:v>1161401.3449999888</c:v>
                </c:pt>
                <c:pt idx="1">
                  <c:v>706146.36680000008</c:v>
                </c:pt>
                <c:pt idx="2">
                  <c:v>429653.1485000003</c:v>
                </c:pt>
              </c:numCache>
            </c:numRef>
          </c:val>
          <c:extLst>
            <c:ext xmlns:c16="http://schemas.microsoft.com/office/drawing/2014/chart" uri="{C3380CC4-5D6E-409C-BE32-E72D297353CC}">
              <c16:uniqueId val="{00000001-BDB7-4F4B-9CA0-E34BACFE62EF}"/>
            </c:ext>
          </c:extLst>
        </c:ser>
        <c:dLbls>
          <c:dLblPos val="outEnd"/>
          <c:showLegendKey val="0"/>
          <c:showVal val="1"/>
          <c:showCatName val="0"/>
          <c:showSerName val="0"/>
          <c:showPercent val="0"/>
          <c:showBubbleSize val="0"/>
        </c:dLbls>
        <c:gapWidth val="115"/>
        <c:overlap val="-20"/>
        <c:axId val="541002728"/>
        <c:axId val="541002072"/>
      </c:barChart>
      <c:catAx>
        <c:axId val="541002728"/>
        <c:scaling>
          <c:orientation val="minMax"/>
        </c:scaling>
        <c:delete val="0"/>
        <c:axPos val="l"/>
        <c:numFmt formatCode="&quot;$&quot;\,0.0,&quot;K&quot;"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41002072"/>
        <c:crosses val="autoZero"/>
        <c:auto val="1"/>
        <c:lblAlgn val="ctr"/>
        <c:lblOffset val="100"/>
        <c:noMultiLvlLbl val="0"/>
      </c:catAx>
      <c:valAx>
        <c:axId val="541002072"/>
        <c:scaling>
          <c:orientation val="minMax"/>
        </c:scaling>
        <c:delete val="0"/>
        <c:axPos val="b"/>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41002728"/>
        <c:crosses val="autoZero"/>
        <c:crossBetween val="between"/>
      </c:valAx>
      <c:spPr>
        <a:noFill/>
        <a:ln>
          <a:noFill/>
        </a:ln>
        <a:effectLst/>
      </c:spPr>
    </c:plotArea>
    <c:legend>
      <c:legendPos val="r"/>
      <c:layout>
        <c:manualLayout>
          <c:xMode val="edge"/>
          <c:yMode val="edge"/>
          <c:x val="0.74578565477950065"/>
          <c:y val="0.31845365714827817"/>
          <c:w val="0.21795866813576631"/>
          <c:h val="0.1987970780760838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Table!PivotTable2</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100"/>
              <a:t>Sales &amp; Profit </a:t>
            </a:r>
          </a:p>
          <a:p>
            <a:pPr>
              <a:defRPr/>
            </a:pPr>
            <a:r>
              <a:rPr lang="en-US" sz="1100"/>
              <a:t>By Year</a:t>
            </a:r>
          </a:p>
        </c:rich>
      </c:tx>
      <c:layout>
        <c:manualLayout>
          <c:xMode val="edge"/>
          <c:yMode val="edge"/>
          <c:x val="0.71299918754128733"/>
          <c:y val="6.015037593984962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7.9479541424328448E-2"/>
              <c:y val="-6.7612929962702031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7.3617887662095996E-2"/>
              <c:y val="-7.513172695518337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8.736931979888056E-2"/>
              <c:y val="-8.2650523947664437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manualLayout>
              <c:x val="-8.7369319798880629E-2"/>
              <c:y val="-7.513172695518337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82811439580248"/>
          <c:y val="7.5187969924812026E-2"/>
          <c:w val="0.51008530791853057"/>
          <c:h val="0.74287016754484636"/>
        </c:manualLayout>
      </c:layout>
      <c:lineChart>
        <c:grouping val="stacked"/>
        <c:varyColors val="0"/>
        <c:ser>
          <c:idx val="0"/>
          <c:order val="0"/>
          <c:tx>
            <c:strRef>
              <c:f>'Pivot Table'!$B$10</c:f>
              <c:strCache>
                <c:ptCount val="1"/>
                <c:pt idx="0">
                  <c:v>Sum of Profit</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Table'!$A$11:$A$15</c:f>
              <c:strCache>
                <c:ptCount val="4"/>
                <c:pt idx="0">
                  <c:v>2011</c:v>
                </c:pt>
                <c:pt idx="1">
                  <c:v>2012</c:v>
                </c:pt>
                <c:pt idx="2">
                  <c:v>2013</c:v>
                </c:pt>
                <c:pt idx="3">
                  <c:v>2014</c:v>
                </c:pt>
              </c:strCache>
            </c:strRef>
          </c:cat>
          <c:val>
            <c:numRef>
              <c:f>'Pivot Table'!$B$11:$B$15</c:f>
              <c:numCache>
                <c:formatCode>"$"0.00,"k"</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0-408F-449C-B5A9-F25E3F43A187}"/>
            </c:ext>
          </c:extLst>
        </c:ser>
        <c:ser>
          <c:idx val="1"/>
          <c:order val="1"/>
          <c:tx>
            <c:strRef>
              <c:f>'Pivot Table'!$C$10</c:f>
              <c:strCache>
                <c:ptCount val="1"/>
                <c:pt idx="0">
                  <c:v>Sum of Sales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Table'!$A$11:$A$15</c:f>
              <c:strCache>
                <c:ptCount val="4"/>
                <c:pt idx="0">
                  <c:v>2011</c:v>
                </c:pt>
                <c:pt idx="1">
                  <c:v>2012</c:v>
                </c:pt>
                <c:pt idx="2">
                  <c:v>2013</c:v>
                </c:pt>
                <c:pt idx="3">
                  <c:v>2014</c:v>
                </c:pt>
              </c:strCache>
            </c:strRef>
          </c:cat>
          <c:val>
            <c:numRef>
              <c:f>'Pivot Table'!$C$11:$C$15</c:f>
              <c:numCache>
                <c:formatCode>"$"0.00,"k"</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1-408F-449C-B5A9-F25E3F43A187}"/>
            </c:ext>
          </c:extLst>
        </c:ser>
        <c:dLbls>
          <c:dLblPos val="t"/>
          <c:showLegendKey val="0"/>
          <c:showVal val="1"/>
          <c:showCatName val="0"/>
          <c:showSerName val="0"/>
          <c:showPercent val="0"/>
          <c:showBubbleSize val="0"/>
        </c:dLbls>
        <c:marker val="1"/>
        <c:smooth val="0"/>
        <c:axId val="656058432"/>
        <c:axId val="656056136"/>
      </c:lineChart>
      <c:catAx>
        <c:axId val="656058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6056136"/>
        <c:crosses val="autoZero"/>
        <c:auto val="1"/>
        <c:lblAlgn val="ctr"/>
        <c:lblOffset val="100"/>
        <c:noMultiLvlLbl val="0"/>
      </c:catAx>
      <c:valAx>
        <c:axId val="65605613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6058432"/>
        <c:crosses val="autoZero"/>
        <c:crossBetween val="between"/>
      </c:valAx>
      <c:spPr>
        <a:noFill/>
        <a:ln>
          <a:noFill/>
        </a:ln>
        <a:effectLst/>
      </c:spPr>
    </c:plotArea>
    <c:legend>
      <c:legendPos val="r"/>
      <c:layout>
        <c:manualLayout>
          <c:xMode val="edge"/>
          <c:yMode val="edge"/>
          <c:x val="0.61084205994176588"/>
          <c:y val="0.45582617962228406"/>
          <c:w val="0.33355089649938335"/>
          <c:h val="0.1710544076727250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Sales &amp;</a:t>
            </a:r>
            <a:r>
              <a:rPr lang="en-US" sz="1100" baseline="0"/>
              <a:t> Profit</a:t>
            </a:r>
          </a:p>
          <a:p>
            <a:pPr>
              <a:defRPr/>
            </a:pPr>
            <a:r>
              <a:rPr lang="en-US" sz="1100" baseline="0"/>
              <a:t> by Region</a:t>
            </a:r>
            <a:endParaRPr lang="en-US" sz="1100"/>
          </a:p>
        </c:rich>
      </c:tx>
      <c:layout>
        <c:manualLayout>
          <c:xMode val="edge"/>
          <c:yMode val="edge"/>
          <c:x val="0.7111149228130359"/>
          <c:y val="5.333333333333333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4.2826552462526864E-3"/>
              <c:y val="-4.4785287255759698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1413276231263185E-3"/>
              <c:y val="-0.1438378536016331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2826552462526769E-3"/>
              <c:y val="-0.10496864975211431"/>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1413276231263775E-3"/>
              <c:y val="-0.1610196121318167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141327623126299E-3"/>
              <c:y val="-0.11330016039661708"/>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14132762312626E-3"/>
              <c:y val="-0.16687992125984261"/>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4.2826552462526769E-3"/>
              <c:y val="-0.1588276465441819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0.1554381743948673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1413276231263384E-3"/>
              <c:y val="-0.1477657480314960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14132762312626E-3"/>
              <c:y val="-0.1335578885972587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2.1413276231263384E-3"/>
              <c:y val="-0.1740186643336249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6.4239828693790149E-3"/>
              <c:y val="-8.9488918051910268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
              <c:y val="-0.23143482064741908"/>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8.5653104925053538E-3"/>
              <c:y val="-9.6975794692330211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8.5653104925053538E-3"/>
              <c:y val="-0.29262248468941388"/>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1413276231263384E-3"/>
              <c:y val="-0.10219670457859426"/>
            </c:manualLayout>
          </c:layout>
          <c:tx>
            <c:rich>
              <a:bodyPr/>
              <a:lstStyle/>
              <a:p>
                <a:fld id="{7C0F2BF7-ADC3-4ADF-BBA4-B82B026D60A8}" type="VALUE">
                  <a:rPr lang="en-US" b="0"/>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dLbl>
          <c:idx val="0"/>
          <c:layout>
            <c:manualLayout>
              <c:x val="0"/>
              <c:y val="-4.9742271799358501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0"/>
              <c:y val="-0.12041447944006999"/>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1.6348592019217938E-2"/>
              <c:y val="-0.1512074864987426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3.9257219587898906E-17"/>
              <c:y val="-8.9444079906678325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2.8675248413670942E-2"/>
              <c:y val="-0.1495667230077916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1.5408320493066256E-2"/>
              <c:y val="-0.17103269159417911"/>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2.1413925724615701E-3"/>
              <c:y val="-0.1483336768767779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3.0816640986132513E-3"/>
              <c:y val="-0.2312536587376839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2.1413276231263384E-3"/>
              <c:y val="-0.1168110236220472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2.1413276231264169E-3"/>
              <c:y val="-9.4298264800233303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9.2449922958397542E-3"/>
              <c:y val="-0.1424813455909634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2.14132762312626E-3"/>
              <c:y val="-0.1023556430446194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2.1571648690292759E-2"/>
              <c:y val="-0.1639440161602836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3.0816640986131381E-3"/>
              <c:y val="-0.15153976171826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7.3642065928199649E-3"/>
              <c:y val="-0.1722537824133239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2"/>
        <c:dLbl>
          <c:idx val="0"/>
          <c:layout>
            <c:manualLayout>
              <c:x val="-3.081664098613364E-3"/>
              <c:y val="-0.2943121573154141"/>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362776025236593E-2"/>
              <c:y val="-4.712041884816744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6.6246056782334445E-2"/>
              <c:y val="-4.7120418848167638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993690851735016E-2"/>
              <c:y val="-5.759162303664921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993690851735016E-2"/>
              <c:y val="-5.759162303664921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5.0473186119873843E-2"/>
              <c:y val="4.712041884816754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5.6782334384858045E-2"/>
              <c:y val="-5.759162303664921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6.3091482649842268E-2"/>
              <c:y val="-4.1884816753926711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7480563352294"/>
          <c:y val="8.3769633507853408E-2"/>
          <c:w val="0.58310887006632062"/>
          <c:h val="0.76761837270341204"/>
        </c:manualLayout>
      </c:layout>
      <c:lineChart>
        <c:grouping val="standard"/>
        <c:varyColors val="0"/>
        <c:ser>
          <c:idx val="0"/>
          <c:order val="0"/>
          <c:tx>
            <c:strRef>
              <c:f>'Pivot Table'!$B$67</c:f>
              <c:strCache>
                <c:ptCount val="1"/>
                <c:pt idx="0">
                  <c:v>Sum of Profit</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F4D0-4632-BB99-FC2960767A3E}"/>
              </c:ext>
            </c:extLst>
          </c:dPt>
          <c:dPt>
            <c:idx val="1"/>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4D0-4632-BB99-FC2960767A3E}"/>
              </c:ext>
            </c:extLst>
          </c:dPt>
          <c:dPt>
            <c:idx val="2"/>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4D0-4632-BB99-FC2960767A3E}"/>
              </c:ext>
            </c:extLst>
          </c:dPt>
          <c:dPt>
            <c:idx val="3"/>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4D0-4632-BB99-FC2960767A3E}"/>
              </c:ext>
            </c:extLst>
          </c:dPt>
          <c:dLbls>
            <c:dLbl>
              <c:idx val="0"/>
              <c:layout>
                <c:manualLayout>
                  <c:x val="-5.362776025236593E-2"/>
                  <c:y val="-4.71204188481674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4D0-4632-BB99-FC2960767A3E}"/>
                </c:ext>
              </c:extLst>
            </c:dLbl>
            <c:dLbl>
              <c:idx val="1"/>
              <c:layout>
                <c:manualLayout>
                  <c:x val="-6.6246056782334445E-2"/>
                  <c:y val="-4.71204188481676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4D0-4632-BB99-FC2960767A3E}"/>
                </c:ext>
              </c:extLst>
            </c:dLbl>
            <c:dLbl>
              <c:idx val="2"/>
              <c:layout>
                <c:manualLayout>
                  <c:x val="-5.993690851735016E-2"/>
                  <c:y val="-5.7591623036649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4D0-4632-BB99-FC2960767A3E}"/>
                </c:ext>
              </c:extLst>
            </c:dLbl>
            <c:dLbl>
              <c:idx val="3"/>
              <c:layout>
                <c:manualLayout>
                  <c:x val="-5.993690851735016E-2"/>
                  <c:y val="-5.7591623036649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4D0-4632-BB99-FC2960767A3E}"/>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Table'!$A$68:$A$72</c:f>
              <c:strCache>
                <c:ptCount val="4"/>
                <c:pt idx="0">
                  <c:v>Central</c:v>
                </c:pt>
                <c:pt idx="1">
                  <c:v>East</c:v>
                </c:pt>
                <c:pt idx="2">
                  <c:v>South</c:v>
                </c:pt>
                <c:pt idx="3">
                  <c:v>West</c:v>
                </c:pt>
              </c:strCache>
            </c:strRef>
          </c:cat>
          <c:val>
            <c:numRef>
              <c:f>'Pivot Table'!$B$68:$B$72</c:f>
              <c:numCache>
                <c:formatCode>"$"0.00,"k"</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0-4340-443C-8587-9378E5AA8816}"/>
            </c:ext>
          </c:extLst>
        </c:ser>
        <c:ser>
          <c:idx val="1"/>
          <c:order val="1"/>
          <c:tx>
            <c:strRef>
              <c:f>'Pivot Table'!$C$67</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Pt>
            <c:idx val="0"/>
            <c:marker>
              <c:symbol val="none"/>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4D0-4632-BB99-FC2960767A3E}"/>
              </c:ext>
            </c:extLst>
          </c:dPt>
          <c:dPt>
            <c:idx val="1"/>
            <c:marker>
              <c:symbol val="none"/>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F4D0-4632-BB99-FC2960767A3E}"/>
              </c:ext>
            </c:extLst>
          </c:dPt>
          <c:dPt>
            <c:idx val="3"/>
            <c:marker>
              <c:symbol val="none"/>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4D0-4632-BB99-FC2960767A3E}"/>
              </c:ext>
            </c:extLst>
          </c:dPt>
          <c:dLbls>
            <c:dLbl>
              <c:idx val="0"/>
              <c:layout>
                <c:manualLayout>
                  <c:x val="-5.0473186119873843E-2"/>
                  <c:y val="4.7120418848167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4D0-4632-BB99-FC2960767A3E}"/>
                </c:ext>
              </c:extLst>
            </c:dLbl>
            <c:dLbl>
              <c:idx val="1"/>
              <c:layout>
                <c:manualLayout>
                  <c:x val="-5.6782334384858045E-2"/>
                  <c:y val="-5.7591623036649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4D0-4632-BB99-FC2960767A3E}"/>
                </c:ext>
              </c:extLst>
            </c:dLbl>
            <c:dLbl>
              <c:idx val="3"/>
              <c:layout>
                <c:manualLayout>
                  <c:x val="-6.3091482649842268E-2"/>
                  <c:y val="-4.18848167539267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4D0-4632-BB99-FC2960767A3E}"/>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Table'!$A$68:$A$72</c:f>
              <c:strCache>
                <c:ptCount val="4"/>
                <c:pt idx="0">
                  <c:v>Central</c:v>
                </c:pt>
                <c:pt idx="1">
                  <c:v>East</c:v>
                </c:pt>
                <c:pt idx="2">
                  <c:v>South</c:v>
                </c:pt>
                <c:pt idx="3">
                  <c:v>West</c:v>
                </c:pt>
              </c:strCache>
            </c:strRef>
          </c:cat>
          <c:val>
            <c:numRef>
              <c:f>'Pivot Table'!$C$68:$C$72</c:f>
              <c:numCache>
                <c:formatCode>"$"0.00,"k"</c:formatCode>
                <c:ptCount val="4"/>
                <c:pt idx="0">
                  <c:v>501239.89080000052</c:v>
                </c:pt>
                <c:pt idx="1">
                  <c:v>678781.2399999979</c:v>
                </c:pt>
                <c:pt idx="2">
                  <c:v>391721.90500000032</c:v>
                </c:pt>
                <c:pt idx="3">
                  <c:v>725457.82450000057</c:v>
                </c:pt>
              </c:numCache>
            </c:numRef>
          </c:val>
          <c:smooth val="0"/>
          <c:extLst>
            <c:ext xmlns:c16="http://schemas.microsoft.com/office/drawing/2014/chart" uri="{C3380CC4-5D6E-409C-BE32-E72D297353CC}">
              <c16:uniqueId val="{00000010-F4D0-4632-BB99-FC2960767A3E}"/>
            </c:ext>
          </c:extLst>
        </c:ser>
        <c:dLbls>
          <c:showLegendKey val="0"/>
          <c:showVal val="1"/>
          <c:showCatName val="0"/>
          <c:showSerName val="0"/>
          <c:showPercent val="0"/>
          <c:showBubbleSize val="0"/>
        </c:dLbls>
        <c:smooth val="0"/>
        <c:axId val="637825336"/>
        <c:axId val="637824024"/>
      </c:lineChart>
      <c:catAx>
        <c:axId val="637825336"/>
        <c:scaling>
          <c:orientation val="minMax"/>
        </c:scaling>
        <c:delete val="0"/>
        <c:axPos val="b"/>
        <c:numFmt formatCode="&quot;$&quot;0.0,,&quot;M&quot;" sourceLinked="0"/>
        <c:majorTickMark val="none"/>
        <c:minorTickMark val="none"/>
        <c:tickLblPos val="nextTo"/>
        <c:spPr>
          <a:noFill/>
          <a:ln w="12700" cap="flat" cmpd="sng" algn="ctr">
            <a:solidFill>
              <a:schemeClr val="accent1"/>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37824024"/>
        <c:crosses val="autoZero"/>
        <c:auto val="1"/>
        <c:lblAlgn val="ctr"/>
        <c:lblOffset val="100"/>
        <c:noMultiLvlLbl val="0"/>
      </c:catAx>
      <c:valAx>
        <c:axId val="637824024"/>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37825336"/>
        <c:crosses val="autoZero"/>
        <c:crossBetween val="between"/>
      </c:valAx>
      <c:spPr>
        <a:noFill/>
        <a:ln>
          <a:noFill/>
        </a:ln>
        <a:effectLst/>
      </c:spPr>
    </c:plotArea>
    <c:legend>
      <c:legendPos val="r"/>
      <c:layout>
        <c:manualLayout>
          <c:xMode val="edge"/>
          <c:yMode val="edge"/>
          <c:x val="0.66388514471711624"/>
          <c:y val="0.42153963254593169"/>
          <c:w val="0.25804189570643293"/>
          <c:h val="0.1706551181102362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Table!PivotTable7</c:name>
    <c:fmtId val="2"/>
  </c:pivotSource>
  <c:chart>
    <c:title>
      <c:tx>
        <c:rich>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Count of Category</a:t>
            </a:r>
          </a:p>
          <a:p>
            <a:pPr>
              <a:defRPr sz="1050"/>
            </a:pPr>
            <a:r>
              <a:rPr lang="en-US" sz="1050" baseline="0"/>
              <a:t> by Region</a:t>
            </a:r>
            <a:endParaRPr lang="en-US" sz="1050"/>
          </a:p>
        </c:rich>
      </c:tx>
      <c:layout>
        <c:manualLayout>
          <c:xMode val="edge"/>
          <c:yMode val="edge"/>
          <c:x val="0.65049403747870516"/>
          <c:y val="5.8608058608058608E-2"/>
        </c:manualLayout>
      </c:layout>
      <c:overlay val="0"/>
      <c:spPr>
        <a:noFill/>
        <a:ln>
          <a:noFill/>
        </a:ln>
        <a:effectLst/>
      </c:spPr>
      <c:txPr>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569023569023576E-2"/>
              <c:y val="0"/>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468013468013467E-2"/>
              <c:y val="0"/>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01010101010102E-2"/>
              <c:y val="-7.326007326007326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569023569023569E-2"/>
              <c:y val="-6.71542913829626E-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01010101010102E-2"/>
              <c:y val="7.3260073260072592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01010101010102E-2"/>
              <c:y val="-6.71542913829626E-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670033670033669E-3"/>
              <c:y val="2.197802197802191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468013468013467E-2"/>
              <c:y val="-6.71542913829626E-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83087134769305E-2"/>
          <c:y val="6.2490842490842496E-2"/>
          <c:w val="0.62050034205690219"/>
          <c:h val="0.76755847826713963"/>
        </c:manualLayout>
      </c:layout>
      <c:barChart>
        <c:barDir val="col"/>
        <c:grouping val="clustered"/>
        <c:varyColors val="0"/>
        <c:ser>
          <c:idx val="0"/>
          <c:order val="0"/>
          <c:tx>
            <c:strRef>
              <c:f>'Pivot Table'!$B$53:$B$54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62D-413D-B6CA-2C07A5379B75}"/>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862D-413D-B6CA-2C07A5379B75}"/>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62D-413D-B6CA-2C07A5379B75}"/>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862D-413D-B6CA-2C07A5379B75}"/>
              </c:ext>
            </c:extLst>
          </c:dPt>
          <c:dLbls>
            <c:dLbl>
              <c:idx val="0"/>
              <c:layout>
                <c:manualLayout>
                  <c:x val="-2.356902356902357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62D-413D-B6CA-2C07A5379B75}"/>
                </c:ext>
              </c:extLst>
            </c:dLbl>
            <c:dLbl>
              <c:idx val="1"/>
              <c:layout>
                <c:manualLayout>
                  <c:x val="-1.346801346801346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62D-413D-B6CA-2C07A5379B75}"/>
                </c:ext>
              </c:extLst>
            </c:dLbl>
            <c:dLbl>
              <c:idx val="2"/>
              <c:layout>
                <c:manualLayout>
                  <c:x val="-1.0101010101010102E-2"/>
                  <c:y val="-7.32600732600732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62D-413D-B6CA-2C07A5379B75}"/>
                </c:ext>
              </c:extLst>
            </c:dLbl>
            <c:dLbl>
              <c:idx val="3"/>
              <c:layout>
                <c:manualLayout>
                  <c:x val="-2.3569023569023569E-2"/>
                  <c:y val="-6.7154291382962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62D-413D-B6CA-2C07A5379B75}"/>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Table'!$A$55:$A$59</c:f>
              <c:strCache>
                <c:ptCount val="4"/>
                <c:pt idx="0">
                  <c:v>Central</c:v>
                </c:pt>
                <c:pt idx="1">
                  <c:v>East</c:v>
                </c:pt>
                <c:pt idx="2">
                  <c:v>South</c:v>
                </c:pt>
                <c:pt idx="3">
                  <c:v>West</c:v>
                </c:pt>
              </c:strCache>
            </c:strRef>
          </c:cat>
          <c:val>
            <c:numRef>
              <c:f>'Pivot Table'!$B$55:$B$59</c:f>
              <c:numCache>
                <c:formatCode>General</c:formatCode>
                <c:ptCount val="4"/>
                <c:pt idx="0">
                  <c:v>481</c:v>
                </c:pt>
                <c:pt idx="1">
                  <c:v>601</c:v>
                </c:pt>
                <c:pt idx="2">
                  <c:v>332</c:v>
                </c:pt>
                <c:pt idx="3">
                  <c:v>707</c:v>
                </c:pt>
              </c:numCache>
            </c:numRef>
          </c:val>
          <c:extLst>
            <c:ext xmlns:c16="http://schemas.microsoft.com/office/drawing/2014/chart" uri="{C3380CC4-5D6E-409C-BE32-E72D297353CC}">
              <c16:uniqueId val="{00000000-862D-413D-B6CA-2C07A5379B75}"/>
            </c:ext>
          </c:extLst>
        </c:ser>
        <c:ser>
          <c:idx val="1"/>
          <c:order val="1"/>
          <c:tx>
            <c:strRef>
              <c:f>'Pivot Table'!$C$53:$C$54</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Table'!$A$55:$A$59</c:f>
              <c:strCache>
                <c:ptCount val="4"/>
                <c:pt idx="0">
                  <c:v>Central</c:v>
                </c:pt>
                <c:pt idx="1">
                  <c:v>East</c:v>
                </c:pt>
                <c:pt idx="2">
                  <c:v>South</c:v>
                </c:pt>
                <c:pt idx="3">
                  <c:v>West</c:v>
                </c:pt>
              </c:strCache>
            </c:strRef>
          </c:cat>
          <c:val>
            <c:numRef>
              <c:f>'Pivot Table'!$C$55:$C$59</c:f>
              <c:numCache>
                <c:formatCode>General</c:formatCode>
                <c:ptCount val="4"/>
                <c:pt idx="0">
                  <c:v>1422</c:v>
                </c:pt>
                <c:pt idx="1">
                  <c:v>1712</c:v>
                </c:pt>
                <c:pt idx="2">
                  <c:v>995</c:v>
                </c:pt>
                <c:pt idx="3">
                  <c:v>1897</c:v>
                </c:pt>
              </c:numCache>
            </c:numRef>
          </c:val>
          <c:extLst>
            <c:ext xmlns:c16="http://schemas.microsoft.com/office/drawing/2014/chart" uri="{C3380CC4-5D6E-409C-BE32-E72D297353CC}">
              <c16:uniqueId val="{00000001-862D-413D-B6CA-2C07A5379B75}"/>
            </c:ext>
          </c:extLst>
        </c:ser>
        <c:ser>
          <c:idx val="2"/>
          <c:order val="2"/>
          <c:tx>
            <c:strRef>
              <c:f>'Pivot Table'!$D$53:$D$54</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62D-413D-B6CA-2C07A5379B75}"/>
              </c:ext>
            </c:extLst>
          </c:dPt>
          <c:dPt>
            <c:idx val="1"/>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862D-413D-B6CA-2C07A5379B75}"/>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862D-413D-B6CA-2C07A5379B75}"/>
              </c:ext>
            </c:extLst>
          </c:dPt>
          <c:dPt>
            <c:idx val="3"/>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862D-413D-B6CA-2C07A5379B75}"/>
              </c:ext>
            </c:extLst>
          </c:dPt>
          <c:dLbls>
            <c:dLbl>
              <c:idx val="0"/>
              <c:layout>
                <c:manualLayout>
                  <c:x val="1.0101010101010102E-2"/>
                  <c:y val="7.326007326007259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62D-413D-B6CA-2C07A5379B75}"/>
                </c:ext>
              </c:extLst>
            </c:dLbl>
            <c:dLbl>
              <c:idx val="1"/>
              <c:layout>
                <c:manualLayout>
                  <c:x val="3.3670033670033669E-3"/>
                  <c:y val="2.1978021978021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2D-413D-B6CA-2C07A5379B75}"/>
                </c:ext>
              </c:extLst>
            </c:dLbl>
            <c:dLbl>
              <c:idx val="2"/>
              <c:layout>
                <c:manualLayout>
                  <c:x val="1.0101010101010102E-2"/>
                  <c:y val="-6.7154291382962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62D-413D-B6CA-2C07A5379B75}"/>
                </c:ext>
              </c:extLst>
            </c:dLbl>
            <c:dLbl>
              <c:idx val="3"/>
              <c:layout>
                <c:manualLayout>
                  <c:x val="1.3468013468013467E-2"/>
                  <c:y val="-6.7154291382962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62D-413D-B6CA-2C07A5379B75}"/>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Table'!$A$55:$A$59</c:f>
              <c:strCache>
                <c:ptCount val="4"/>
                <c:pt idx="0">
                  <c:v>Central</c:v>
                </c:pt>
                <c:pt idx="1">
                  <c:v>East</c:v>
                </c:pt>
                <c:pt idx="2">
                  <c:v>South</c:v>
                </c:pt>
                <c:pt idx="3">
                  <c:v>West</c:v>
                </c:pt>
              </c:strCache>
            </c:strRef>
          </c:cat>
          <c:val>
            <c:numRef>
              <c:f>'Pivot Table'!$D$55:$D$59</c:f>
              <c:numCache>
                <c:formatCode>General</c:formatCode>
                <c:ptCount val="4"/>
                <c:pt idx="0">
                  <c:v>420</c:v>
                </c:pt>
                <c:pt idx="1">
                  <c:v>535</c:v>
                </c:pt>
                <c:pt idx="2">
                  <c:v>293</c:v>
                </c:pt>
                <c:pt idx="3">
                  <c:v>599</c:v>
                </c:pt>
              </c:numCache>
            </c:numRef>
          </c:val>
          <c:extLst>
            <c:ext xmlns:c16="http://schemas.microsoft.com/office/drawing/2014/chart" uri="{C3380CC4-5D6E-409C-BE32-E72D297353CC}">
              <c16:uniqueId val="{00000002-862D-413D-B6CA-2C07A5379B75}"/>
            </c:ext>
          </c:extLst>
        </c:ser>
        <c:dLbls>
          <c:dLblPos val="outEnd"/>
          <c:showLegendKey val="0"/>
          <c:showVal val="1"/>
          <c:showCatName val="0"/>
          <c:showSerName val="0"/>
          <c:showPercent val="0"/>
          <c:showBubbleSize val="0"/>
        </c:dLbls>
        <c:gapWidth val="100"/>
        <c:overlap val="-24"/>
        <c:axId val="528965944"/>
        <c:axId val="528960040"/>
      </c:barChart>
      <c:catAx>
        <c:axId val="528965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8960040"/>
        <c:crosses val="autoZero"/>
        <c:auto val="1"/>
        <c:lblAlgn val="ctr"/>
        <c:lblOffset val="100"/>
        <c:noMultiLvlLbl val="0"/>
      </c:catAx>
      <c:valAx>
        <c:axId val="528960040"/>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8965944"/>
        <c:crosses val="autoZero"/>
        <c:crossBetween val="between"/>
      </c:valAx>
      <c:spPr>
        <a:noFill/>
        <a:ln>
          <a:noFill/>
        </a:ln>
        <a:effectLst/>
      </c:spPr>
    </c:plotArea>
    <c:legend>
      <c:legendPos val="r"/>
      <c:layout>
        <c:manualLayout>
          <c:xMode val="edge"/>
          <c:yMode val="edge"/>
          <c:x val="0.71842363506214613"/>
          <c:y val="0.42639035505177236"/>
          <c:w val="0.23198958807834971"/>
          <c:h val="0.2609916068183784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Table!PivotTable6</c:name>
    <c:fmtId val="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100"/>
              <a:t>Categories Sold</a:t>
            </a:r>
          </a:p>
          <a:p>
            <a:pPr>
              <a:defRPr/>
            </a:pPr>
            <a:r>
              <a:rPr lang="en-US" sz="1100"/>
              <a:t>Per Year</a:t>
            </a:r>
          </a:p>
        </c:rich>
      </c:tx>
      <c:layout>
        <c:manualLayout>
          <c:xMode val="edge"/>
          <c:yMode val="edge"/>
          <c:x val="0.68671232876712329"/>
          <c:y val="8.3333333333333332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863406408094452E-2"/>
              <c:y val="-7.63880064481199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726812816188868E-3"/>
              <c:y val="-7.63880064481199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7737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8361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7.63880064481199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E-2"/>
              <c:y val="8.33333333333325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1.666666666666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863406408094452E-2"/>
              <c:y val="-7.63880064481199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726812816188868E-3"/>
              <c:y val="-7.63880064481199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7737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8361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1.666666666666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7.63880064481199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E-2"/>
              <c:y val="8.33333333333325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863406408094452E-2"/>
              <c:y val="-7.638800644811996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726812816188868E-3"/>
              <c:y val="-7.638800644811996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7737E-3"/>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8361E-3"/>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1.6666666666666666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7.638800644811996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E-2"/>
              <c:y val="8.3333333333332569E-3"/>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01705600753396"/>
          <c:y val="8.3333333333333329E-2"/>
          <c:w val="0.60961467025924088"/>
          <c:h val="0.74001443569553826"/>
        </c:manualLayout>
      </c:layout>
      <c:barChart>
        <c:barDir val="col"/>
        <c:grouping val="clustered"/>
        <c:varyColors val="0"/>
        <c:ser>
          <c:idx val="0"/>
          <c:order val="0"/>
          <c:tx>
            <c:strRef>
              <c:f>'Pivot Table'!$B$2:$B$3</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A15B-4FE4-8921-5B2B07A86C7C}"/>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15B-4FE4-8921-5B2B07A86C7C}"/>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A15B-4FE4-8921-5B2B07A86C7C}"/>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15B-4FE4-8921-5B2B07A86C7C}"/>
              </c:ext>
            </c:extLst>
          </c:dPt>
          <c:dLbls>
            <c:dLbl>
              <c:idx val="0"/>
              <c:layout>
                <c:manualLayout>
                  <c:x val="-1.6863406408094452E-2"/>
                  <c:y val="-7.63880064481199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5B-4FE4-8921-5B2B07A86C7C}"/>
                </c:ext>
              </c:extLst>
            </c:dLbl>
            <c:dLbl>
              <c:idx val="1"/>
              <c:layout>
                <c:manualLayout>
                  <c:x val="-3.3726812816188868E-3"/>
                  <c:y val="-7.63880064481199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5B-4FE4-8921-5B2B07A86C7C}"/>
                </c:ext>
              </c:extLst>
            </c:dLbl>
            <c:dLbl>
              <c:idx val="2"/>
              <c:layout>
                <c:manualLayout>
                  <c:x val="-6.7453625632377737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5B-4FE4-8921-5B2B07A86C7C}"/>
                </c:ext>
              </c:extLst>
            </c:dLbl>
            <c:dLbl>
              <c:idx val="3"/>
              <c:layout>
                <c:manualLayout>
                  <c:x val="-6.745362563237836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5B-4FE4-8921-5B2B07A86C7C}"/>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Table'!$A$4:$A$8</c:f>
              <c:strCache>
                <c:ptCount val="4"/>
                <c:pt idx="0">
                  <c:v>2011</c:v>
                </c:pt>
                <c:pt idx="1">
                  <c:v>2012</c:v>
                </c:pt>
                <c:pt idx="2">
                  <c:v>2013</c:v>
                </c:pt>
                <c:pt idx="3">
                  <c:v>2014</c:v>
                </c:pt>
              </c:strCache>
            </c:strRef>
          </c:cat>
          <c:val>
            <c:numRef>
              <c:f>'Pivot Table'!$B$4:$B$8</c:f>
              <c:numCache>
                <c:formatCode>General</c:formatCode>
                <c:ptCount val="4"/>
                <c:pt idx="0">
                  <c:v>421</c:v>
                </c:pt>
                <c:pt idx="1">
                  <c:v>452</c:v>
                </c:pt>
                <c:pt idx="2">
                  <c:v>562</c:v>
                </c:pt>
                <c:pt idx="3">
                  <c:v>686</c:v>
                </c:pt>
              </c:numCache>
            </c:numRef>
          </c:val>
          <c:extLst>
            <c:ext xmlns:c16="http://schemas.microsoft.com/office/drawing/2014/chart" uri="{C3380CC4-5D6E-409C-BE32-E72D297353CC}">
              <c16:uniqueId val="{00000004-A15B-4FE4-8921-5B2B07A86C7C}"/>
            </c:ext>
          </c:extLst>
        </c:ser>
        <c:ser>
          <c:idx val="1"/>
          <c:order val="1"/>
          <c:tx>
            <c:strRef>
              <c:f>'Pivot Table'!$C$2:$C$3</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Table'!$A$4:$A$8</c:f>
              <c:strCache>
                <c:ptCount val="4"/>
                <c:pt idx="0">
                  <c:v>2011</c:v>
                </c:pt>
                <c:pt idx="1">
                  <c:v>2012</c:v>
                </c:pt>
                <c:pt idx="2">
                  <c:v>2013</c:v>
                </c:pt>
                <c:pt idx="3">
                  <c:v>2014</c:v>
                </c:pt>
              </c:strCache>
            </c:strRef>
          </c:cat>
          <c:val>
            <c:numRef>
              <c:f>'Pivot Table'!$C$4:$C$8</c:f>
              <c:numCache>
                <c:formatCode>General</c:formatCode>
                <c:ptCount val="4"/>
                <c:pt idx="0">
                  <c:v>1217</c:v>
                </c:pt>
                <c:pt idx="1">
                  <c:v>1241</c:v>
                </c:pt>
                <c:pt idx="2">
                  <c:v>1560</c:v>
                </c:pt>
                <c:pt idx="3">
                  <c:v>2008</c:v>
                </c:pt>
              </c:numCache>
            </c:numRef>
          </c:val>
          <c:extLst>
            <c:ext xmlns:c16="http://schemas.microsoft.com/office/drawing/2014/chart" uri="{C3380CC4-5D6E-409C-BE32-E72D297353CC}">
              <c16:uniqueId val="{00000005-A15B-4FE4-8921-5B2B07A86C7C}"/>
            </c:ext>
          </c:extLst>
        </c:ser>
        <c:ser>
          <c:idx val="2"/>
          <c:order val="2"/>
          <c:tx>
            <c:strRef>
              <c:f>'Pivot Table'!$D$2:$D$3</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A15B-4FE4-8921-5B2B07A86C7C}"/>
              </c:ext>
            </c:extLst>
          </c:dPt>
          <c:dPt>
            <c:idx val="1"/>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15B-4FE4-8921-5B2B07A86C7C}"/>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A15B-4FE4-8921-5B2B07A86C7C}"/>
              </c:ext>
            </c:extLst>
          </c:dPt>
          <c:dPt>
            <c:idx val="3"/>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15B-4FE4-8921-5B2B07A86C7C}"/>
              </c:ext>
            </c:extLst>
          </c:dPt>
          <c:dLbls>
            <c:dLbl>
              <c:idx val="0"/>
              <c:layout>
                <c:manualLayout>
                  <c:x val="1.0118043844856661E-2"/>
                  <c:y val="1.66666666666666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5B-4FE4-8921-5B2B07A86C7C}"/>
                </c:ext>
              </c:extLst>
            </c:dLbl>
            <c:dLbl>
              <c:idx val="1"/>
              <c:layout>
                <c:manualLayout>
                  <c:x val="1.0118043844856661E-2"/>
                  <c:y val="-7.63880064481199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15B-4FE4-8921-5B2B07A86C7C}"/>
                </c:ext>
              </c:extLst>
            </c:dLbl>
            <c:dLbl>
              <c:idx val="2"/>
              <c:layout>
                <c:manualLayout>
                  <c:x val="1.01180438448566E-2"/>
                  <c:y val="8.333333333333256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15B-4FE4-8921-5B2B07A86C7C}"/>
                </c:ext>
              </c:extLst>
            </c:dLbl>
            <c:dLbl>
              <c:idx val="3"/>
              <c:layout>
                <c:manualLayout>
                  <c:x val="1.011804384485666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15B-4FE4-8921-5B2B07A86C7C}"/>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Table'!$A$4:$A$8</c:f>
              <c:strCache>
                <c:ptCount val="4"/>
                <c:pt idx="0">
                  <c:v>2011</c:v>
                </c:pt>
                <c:pt idx="1">
                  <c:v>2012</c:v>
                </c:pt>
                <c:pt idx="2">
                  <c:v>2013</c:v>
                </c:pt>
                <c:pt idx="3">
                  <c:v>2014</c:v>
                </c:pt>
              </c:strCache>
            </c:strRef>
          </c:cat>
          <c:val>
            <c:numRef>
              <c:f>'Pivot Table'!$D$4:$D$8</c:f>
              <c:numCache>
                <c:formatCode>General</c:formatCode>
                <c:ptCount val="4"/>
                <c:pt idx="0">
                  <c:v>355</c:v>
                </c:pt>
                <c:pt idx="1">
                  <c:v>409</c:v>
                </c:pt>
                <c:pt idx="2">
                  <c:v>458</c:v>
                </c:pt>
                <c:pt idx="3">
                  <c:v>625</c:v>
                </c:pt>
              </c:numCache>
            </c:numRef>
          </c:val>
          <c:extLst>
            <c:ext xmlns:c16="http://schemas.microsoft.com/office/drawing/2014/chart" uri="{C3380CC4-5D6E-409C-BE32-E72D297353CC}">
              <c16:uniqueId val="{0000000A-A15B-4FE4-8921-5B2B07A86C7C}"/>
            </c:ext>
          </c:extLst>
        </c:ser>
        <c:dLbls>
          <c:dLblPos val="outEnd"/>
          <c:showLegendKey val="0"/>
          <c:showVal val="1"/>
          <c:showCatName val="0"/>
          <c:showSerName val="0"/>
          <c:showPercent val="0"/>
          <c:showBubbleSize val="0"/>
        </c:dLbls>
        <c:gapWidth val="100"/>
        <c:overlap val="-24"/>
        <c:axId val="656038096"/>
        <c:axId val="656036128"/>
      </c:barChart>
      <c:catAx>
        <c:axId val="6560380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6036128"/>
        <c:crosses val="autoZero"/>
        <c:auto val="1"/>
        <c:lblAlgn val="ctr"/>
        <c:lblOffset val="100"/>
        <c:noMultiLvlLbl val="0"/>
      </c:catAx>
      <c:valAx>
        <c:axId val="656036128"/>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6038096"/>
        <c:crosses val="autoZero"/>
        <c:crossBetween val="between"/>
      </c:valAx>
      <c:spPr>
        <a:noFill/>
        <a:ln>
          <a:noFill/>
        </a:ln>
        <a:effectLst/>
      </c:spPr>
    </c:plotArea>
    <c:legend>
      <c:legendPos val="r"/>
      <c:layout>
        <c:manualLayout>
          <c:xMode val="edge"/>
          <c:yMode val="edge"/>
          <c:x val="0.73912037536403841"/>
          <c:y val="0.4557276902887139"/>
          <c:w val="0.24033167943048214"/>
          <c:h val="0.2718779527559055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Table!PivotTable4</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100"/>
              <a:t>Sales &amp;</a:t>
            </a:r>
            <a:r>
              <a:rPr lang="en-US" sz="1100" baseline="0"/>
              <a:t> Profit </a:t>
            </a:r>
          </a:p>
          <a:p>
            <a:pPr>
              <a:defRPr/>
            </a:pPr>
            <a:r>
              <a:rPr lang="en-US" sz="1100" baseline="0"/>
              <a:t>By Categories</a:t>
            </a:r>
            <a:endParaRPr lang="en-US" sz="1100"/>
          </a:p>
        </c:rich>
      </c:tx>
      <c:layout>
        <c:manualLayout>
          <c:xMode val="edge"/>
          <c:yMode val="edge"/>
          <c:x val="0.72742207609776843"/>
          <c:y val="2.985074626865671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03073825212729"/>
          <c:y val="4.5447761194029879E-2"/>
          <c:w val="0.49875531369761184"/>
          <c:h val="0.69945293218944649"/>
        </c:manualLayout>
      </c:layout>
      <c:lineChart>
        <c:grouping val="standard"/>
        <c:varyColors val="0"/>
        <c:ser>
          <c:idx val="0"/>
          <c:order val="0"/>
          <c:tx>
            <c:strRef>
              <c:f>'Pivot Table'!$B$28</c:f>
              <c:strCache>
                <c:ptCount val="1"/>
                <c:pt idx="0">
                  <c:v>Sum of Sales</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Table'!$A$29:$A$32</c:f>
              <c:strCache>
                <c:ptCount val="3"/>
                <c:pt idx="0">
                  <c:v>Furniture</c:v>
                </c:pt>
                <c:pt idx="1">
                  <c:v>Office Supplies</c:v>
                </c:pt>
                <c:pt idx="2">
                  <c:v>Technology</c:v>
                </c:pt>
              </c:strCache>
            </c:strRef>
          </c:cat>
          <c:val>
            <c:numRef>
              <c:f>'Pivot Table'!$B$29:$B$32</c:f>
              <c:numCache>
                <c:formatCode>"$"0.00,"k"</c:formatCode>
                <c:ptCount val="3"/>
                <c:pt idx="0">
                  <c:v>741999.79529999977</c:v>
                </c:pt>
                <c:pt idx="1">
                  <c:v>719047.03200000292</c:v>
                </c:pt>
                <c:pt idx="2">
                  <c:v>836154.03299999656</c:v>
                </c:pt>
              </c:numCache>
            </c:numRef>
          </c:val>
          <c:smooth val="0"/>
          <c:extLst>
            <c:ext xmlns:c16="http://schemas.microsoft.com/office/drawing/2014/chart" uri="{C3380CC4-5D6E-409C-BE32-E72D297353CC}">
              <c16:uniqueId val="{00000000-2C29-4F9C-84A7-ACA125B96372}"/>
            </c:ext>
          </c:extLst>
        </c:ser>
        <c:ser>
          <c:idx val="1"/>
          <c:order val="1"/>
          <c:tx>
            <c:strRef>
              <c:f>'Pivot Table'!$C$28</c:f>
              <c:strCache>
                <c:ptCount val="1"/>
                <c:pt idx="0">
                  <c:v>Sum of Profit</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Table'!$A$29:$A$32</c:f>
              <c:strCache>
                <c:ptCount val="3"/>
                <c:pt idx="0">
                  <c:v>Furniture</c:v>
                </c:pt>
                <c:pt idx="1">
                  <c:v>Office Supplies</c:v>
                </c:pt>
                <c:pt idx="2">
                  <c:v>Technology</c:v>
                </c:pt>
              </c:strCache>
            </c:strRef>
          </c:cat>
          <c:val>
            <c:numRef>
              <c:f>'Pivot Table'!$C$29:$C$32</c:f>
              <c:numCache>
                <c:formatCode>"$"0.00,"k"</c:formatCode>
                <c:ptCount val="3"/>
                <c:pt idx="0">
                  <c:v>18451.272799999999</c:v>
                </c:pt>
                <c:pt idx="1">
                  <c:v>122490.80080000011</c:v>
                </c:pt>
                <c:pt idx="2">
                  <c:v>145454.94809999989</c:v>
                </c:pt>
              </c:numCache>
            </c:numRef>
          </c:val>
          <c:smooth val="0"/>
          <c:extLst>
            <c:ext xmlns:c16="http://schemas.microsoft.com/office/drawing/2014/chart" uri="{C3380CC4-5D6E-409C-BE32-E72D297353CC}">
              <c16:uniqueId val="{00000001-2C29-4F9C-84A7-ACA125B96372}"/>
            </c:ext>
          </c:extLst>
        </c:ser>
        <c:dLbls>
          <c:dLblPos val="t"/>
          <c:showLegendKey val="0"/>
          <c:showVal val="1"/>
          <c:showCatName val="0"/>
          <c:showSerName val="0"/>
          <c:showPercent val="0"/>
          <c:showBubbleSize val="0"/>
        </c:dLbls>
        <c:marker val="1"/>
        <c:smooth val="0"/>
        <c:axId val="554015232"/>
        <c:axId val="554018840"/>
      </c:lineChart>
      <c:catAx>
        <c:axId val="554015232"/>
        <c:scaling>
          <c:orientation val="minMax"/>
        </c:scaling>
        <c:delete val="0"/>
        <c:axPos val="b"/>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4018840"/>
        <c:crosses val="autoZero"/>
        <c:auto val="1"/>
        <c:lblAlgn val="ctr"/>
        <c:lblOffset val="100"/>
        <c:noMultiLvlLbl val="0"/>
      </c:catAx>
      <c:valAx>
        <c:axId val="554018840"/>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4015232"/>
        <c:crosses val="autoZero"/>
        <c:crossBetween val="between"/>
      </c:valAx>
      <c:spPr>
        <a:noFill/>
        <a:ln>
          <a:noFill/>
        </a:ln>
        <a:effectLst/>
      </c:spPr>
    </c:plotArea>
    <c:legend>
      <c:legendPos val="r"/>
      <c:layout>
        <c:manualLayout>
          <c:xMode val="edge"/>
          <c:yMode val="edge"/>
          <c:x val="0.61512244058401955"/>
          <c:y val="0.34455106357973908"/>
          <c:w val="0.28588580872853769"/>
          <c:h val="0.1548525091080032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Count</a:t>
            </a:r>
            <a:r>
              <a:rPr lang="en-US" sz="1100" baseline="0"/>
              <a:t> by Category</a:t>
            </a:r>
            <a:endParaRPr lang="en-US" sz="1100"/>
          </a:p>
        </c:rich>
      </c:tx>
      <c:layout>
        <c:manualLayout>
          <c:xMode val="edge"/>
          <c:yMode val="edge"/>
          <c:x val="0.50034924330616992"/>
          <c:y val="2.127659574468085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3.2972968018112989E-2"/>
          <c:y val="5.3612553749930202E-2"/>
          <c:w val="0.59330039507576104"/>
          <c:h val="0.90362595632992682"/>
        </c:manualLayout>
      </c:layout>
      <c:pieChart>
        <c:varyColors val="1"/>
        <c:ser>
          <c:idx val="0"/>
          <c:order val="0"/>
          <c:tx>
            <c:strRef>
              <c:f>'Pivot Table'!$B$79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6A-4EE8-9D1A-48B1C154942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6A-4EE8-9D1A-48B1C154942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6A-4EE8-9D1A-48B1C154942D}"/>
              </c:ext>
            </c:extLst>
          </c:dPt>
          <c:dLbls>
            <c:spPr>
              <a:noFill/>
              <a:ln>
                <a:solidFill>
                  <a:schemeClr val="bg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Table'!$A$80:$A$82</c:f>
              <c:strCache>
                <c:ptCount val="3"/>
                <c:pt idx="0">
                  <c:v>Furniture</c:v>
                </c:pt>
                <c:pt idx="1">
                  <c:v>Office Supplies</c:v>
                </c:pt>
                <c:pt idx="2">
                  <c:v>Technology</c:v>
                </c:pt>
              </c:strCache>
            </c:strRef>
          </c:cat>
          <c:val>
            <c:numRef>
              <c:f>'Pivot Table'!$B$80:$B$82</c:f>
              <c:numCache>
                <c:formatCode>General</c:formatCode>
                <c:ptCount val="3"/>
                <c:pt idx="0">
                  <c:v>2121</c:v>
                </c:pt>
                <c:pt idx="1">
                  <c:v>6026</c:v>
                </c:pt>
                <c:pt idx="2">
                  <c:v>1847</c:v>
                </c:pt>
              </c:numCache>
            </c:numRef>
          </c:val>
          <c:extLst>
            <c:ext xmlns:c16="http://schemas.microsoft.com/office/drawing/2014/chart" uri="{C3380CC4-5D6E-409C-BE32-E72D297353CC}">
              <c16:uniqueId val="{00000000-A07E-4398-9260-BFDF2B0EA6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52765988651884"/>
          <c:y val="0.49966158485508466"/>
          <c:w val="0.32678393664121436"/>
          <c:h val="0.2810308817780756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Table!PivotTable9</c:name>
    <c:fmtId val="3"/>
  </c:pivotSource>
  <c:chart>
    <c:title>
      <c:tx>
        <c:rich>
          <a:bodyPr rot="0" spcFirstLastPara="1" vertOverflow="ellipsis" vert="horz" wrap="square" anchor="ctr" anchorCtr="1"/>
          <a:lstStyle/>
          <a:p>
            <a:pPr>
              <a:defRPr sz="1200" b="1" i="0" u="none" strike="noStrike" kern="1200" cap="none" baseline="0">
                <a:solidFill>
                  <a:schemeClr val="bg1"/>
                </a:solidFill>
                <a:latin typeface="+mn-lt"/>
                <a:ea typeface="+mn-ea"/>
                <a:cs typeface="+mn-cs"/>
              </a:defRPr>
            </a:pPr>
            <a:r>
              <a:rPr lang="en-US"/>
              <a:t>Top 10</a:t>
            </a:r>
          </a:p>
          <a:p>
            <a:pPr>
              <a:defRPr/>
            </a:pPr>
            <a:r>
              <a:rPr lang="en-US"/>
              <a:t> Products</a:t>
            </a:r>
          </a:p>
        </c:rich>
      </c:tx>
      <c:layout>
        <c:manualLayout>
          <c:xMode val="edge"/>
          <c:yMode val="edge"/>
          <c:x val="0.77755223880597013"/>
          <c:y val="3.9344262295081971E-2"/>
        </c:manualLayout>
      </c:layout>
      <c:overlay val="0"/>
      <c:spPr>
        <a:noFill/>
        <a:ln>
          <a:noFill/>
        </a:ln>
        <a:effectLst/>
      </c:spPr>
      <c:txPr>
        <a:bodyPr rot="0" spcFirstLastPara="1" vertOverflow="ellipsis" vert="horz" wrap="square" anchor="ctr" anchorCtr="1"/>
        <a:lstStyle/>
        <a:p>
          <a:pPr>
            <a:defRPr sz="1200" b="1" i="0"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47686763035218"/>
          <c:y val="3.0491803278688515E-2"/>
          <c:w val="0.71683159008109065"/>
          <c:h val="0.80523505873241252"/>
        </c:manualLayout>
      </c:layout>
      <c:barChart>
        <c:barDir val="bar"/>
        <c:grouping val="clustered"/>
        <c:varyColors val="0"/>
        <c:ser>
          <c:idx val="0"/>
          <c:order val="0"/>
          <c:tx>
            <c:strRef>
              <c:f>'Pivot Table'!$B$90</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Table'!$A$91:$A$95</c:f>
              <c:strCache>
                <c:ptCount val="5"/>
                <c:pt idx="0">
                  <c:v>Binders</c:v>
                </c:pt>
                <c:pt idx="1">
                  <c:v>Chairs</c:v>
                </c:pt>
                <c:pt idx="2">
                  <c:v>Phones</c:v>
                </c:pt>
                <c:pt idx="3">
                  <c:v>Storage</c:v>
                </c:pt>
                <c:pt idx="4">
                  <c:v>Tables</c:v>
                </c:pt>
              </c:strCache>
            </c:strRef>
          </c:cat>
          <c:val>
            <c:numRef>
              <c:f>'Pivot Table'!$B$91:$B$95</c:f>
              <c:numCache>
                <c:formatCode>"$"0.00,"k"</c:formatCode>
                <c:ptCount val="5"/>
                <c:pt idx="0">
                  <c:v>203412.73300000009</c:v>
                </c:pt>
                <c:pt idx="1">
                  <c:v>328449.10300000076</c:v>
                </c:pt>
                <c:pt idx="2">
                  <c:v>330007.05400000012</c:v>
                </c:pt>
                <c:pt idx="3">
                  <c:v>223843.60800000012</c:v>
                </c:pt>
                <c:pt idx="4">
                  <c:v>206965.53200000009</c:v>
                </c:pt>
              </c:numCache>
            </c:numRef>
          </c:val>
          <c:extLst>
            <c:ext xmlns:c16="http://schemas.microsoft.com/office/drawing/2014/chart" uri="{C3380CC4-5D6E-409C-BE32-E72D297353CC}">
              <c16:uniqueId val="{00000000-F31B-4CAF-96F3-CECF5BC57356}"/>
            </c:ext>
          </c:extLst>
        </c:ser>
        <c:dLbls>
          <c:dLblPos val="outEnd"/>
          <c:showLegendKey val="0"/>
          <c:showVal val="1"/>
          <c:showCatName val="0"/>
          <c:showSerName val="0"/>
          <c:showPercent val="0"/>
          <c:showBubbleSize val="0"/>
        </c:dLbls>
        <c:gapWidth val="182"/>
        <c:axId val="580997688"/>
        <c:axId val="580995064"/>
      </c:barChart>
      <c:catAx>
        <c:axId val="580997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80995064"/>
        <c:crosses val="autoZero"/>
        <c:auto val="1"/>
        <c:lblAlgn val="ctr"/>
        <c:lblOffset val="100"/>
        <c:noMultiLvlLbl val="0"/>
      </c:catAx>
      <c:valAx>
        <c:axId val="580995064"/>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80997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sz="10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Table!PivotTable15</c:name>
    <c:fmtId val="7"/>
  </c:pivotSource>
  <c:chart>
    <c:title>
      <c:layout>
        <c:manualLayout>
          <c:xMode val="edge"/>
          <c:yMode val="edge"/>
          <c:x val="0.63421898376920305"/>
          <c:y val="0.2790005860433801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18944387088097"/>
          <c:y val="3.7172725140485655E-2"/>
          <c:w val="0.52884715069239974"/>
          <c:h val="0.77246461932702559"/>
        </c:manualLayout>
      </c:layout>
      <c:barChart>
        <c:barDir val="bar"/>
        <c:grouping val="clustered"/>
        <c:varyColors val="0"/>
        <c:ser>
          <c:idx val="0"/>
          <c:order val="0"/>
          <c:tx>
            <c:strRef>
              <c:f>'Pivot Table'!$B$140:$B$141</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Table'!$A$142:$A$145</c:f>
              <c:strCache>
                <c:ptCount val="4"/>
                <c:pt idx="0">
                  <c:v>2011</c:v>
                </c:pt>
                <c:pt idx="1">
                  <c:v>2012</c:v>
                </c:pt>
                <c:pt idx="2">
                  <c:v>2013</c:v>
                </c:pt>
                <c:pt idx="3">
                  <c:v>2014</c:v>
                </c:pt>
              </c:strCache>
            </c:strRef>
          </c:cat>
          <c:val>
            <c:numRef>
              <c:f>'Pivot Table'!$B$142:$B$145</c:f>
              <c:numCache>
                <c:formatCode>0.00,"k"</c:formatCode>
                <c:ptCount val="4"/>
                <c:pt idx="0">
                  <c:v>1039</c:v>
                </c:pt>
                <c:pt idx="1">
                  <c:v>1100</c:v>
                </c:pt>
                <c:pt idx="2">
                  <c:v>1453</c:v>
                </c:pt>
                <c:pt idx="3">
                  <c:v>2101</c:v>
                </c:pt>
              </c:numCache>
            </c:numRef>
          </c:val>
          <c:extLst>
            <c:ext xmlns:c16="http://schemas.microsoft.com/office/drawing/2014/chart" uri="{C3380CC4-5D6E-409C-BE32-E72D297353CC}">
              <c16:uniqueId val="{00000000-13E2-4AC2-9B86-C3E3C0060D10}"/>
            </c:ext>
          </c:extLst>
        </c:ser>
        <c:ser>
          <c:idx val="1"/>
          <c:order val="1"/>
          <c:tx>
            <c:strRef>
              <c:f>'Pivot Table'!$C$140:$C$141</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Table'!$A$142:$A$145</c:f>
              <c:strCache>
                <c:ptCount val="4"/>
                <c:pt idx="0">
                  <c:v>2011</c:v>
                </c:pt>
                <c:pt idx="1">
                  <c:v>2012</c:v>
                </c:pt>
                <c:pt idx="2">
                  <c:v>2013</c:v>
                </c:pt>
                <c:pt idx="3">
                  <c:v>2014</c:v>
                </c:pt>
              </c:strCache>
            </c:strRef>
          </c:cat>
          <c:val>
            <c:numRef>
              <c:f>'Pivot Table'!$C$142:$C$145</c:f>
              <c:numCache>
                <c:formatCode>0.00,"k"</c:formatCode>
                <c:ptCount val="4"/>
                <c:pt idx="0">
                  <c:v>356</c:v>
                </c:pt>
                <c:pt idx="1">
                  <c:v>383</c:v>
                </c:pt>
                <c:pt idx="2">
                  <c:v>556</c:v>
                </c:pt>
                <c:pt idx="3">
                  <c:v>665</c:v>
                </c:pt>
              </c:numCache>
            </c:numRef>
          </c:val>
          <c:extLst>
            <c:ext xmlns:c16="http://schemas.microsoft.com/office/drawing/2014/chart" uri="{C3380CC4-5D6E-409C-BE32-E72D297353CC}">
              <c16:uniqueId val="{00000001-13E2-4AC2-9B86-C3E3C0060D10}"/>
            </c:ext>
          </c:extLst>
        </c:ser>
        <c:ser>
          <c:idx val="2"/>
          <c:order val="2"/>
          <c:tx>
            <c:strRef>
              <c:f>'Pivot Table'!$D$140:$D$141</c:f>
              <c:strCache>
                <c:ptCount val="1"/>
                <c:pt idx="0">
                  <c:v>Second Class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Table'!$A$142:$A$145</c:f>
              <c:strCache>
                <c:ptCount val="4"/>
                <c:pt idx="0">
                  <c:v>2011</c:v>
                </c:pt>
                <c:pt idx="1">
                  <c:v>2012</c:v>
                </c:pt>
                <c:pt idx="2">
                  <c:v>2013</c:v>
                </c:pt>
                <c:pt idx="3">
                  <c:v>2014</c:v>
                </c:pt>
              </c:strCache>
            </c:strRef>
          </c:cat>
          <c:val>
            <c:numRef>
              <c:f>'Pivot Table'!$D$142:$D$145</c:f>
              <c:numCache>
                <c:formatCode>0.00,"k"</c:formatCode>
                <c:ptCount val="4"/>
                <c:pt idx="0">
                  <c:v>1466</c:v>
                </c:pt>
                <c:pt idx="1">
                  <c:v>1565</c:v>
                </c:pt>
                <c:pt idx="2">
                  <c:v>1820</c:v>
                </c:pt>
                <c:pt idx="3">
                  <c:v>2572</c:v>
                </c:pt>
              </c:numCache>
            </c:numRef>
          </c:val>
          <c:extLst>
            <c:ext xmlns:c16="http://schemas.microsoft.com/office/drawing/2014/chart" uri="{C3380CC4-5D6E-409C-BE32-E72D297353CC}">
              <c16:uniqueId val="{00000002-13E2-4AC2-9B86-C3E3C0060D10}"/>
            </c:ext>
          </c:extLst>
        </c:ser>
        <c:ser>
          <c:idx val="3"/>
          <c:order val="3"/>
          <c:tx>
            <c:strRef>
              <c:f>'Pivot Table'!$E$140:$E$141</c:f>
              <c:strCache>
                <c:ptCount val="1"/>
                <c:pt idx="0">
                  <c:v>Standard Class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Table'!$A$142:$A$145</c:f>
              <c:strCache>
                <c:ptCount val="4"/>
                <c:pt idx="0">
                  <c:v>2011</c:v>
                </c:pt>
                <c:pt idx="1">
                  <c:v>2012</c:v>
                </c:pt>
                <c:pt idx="2">
                  <c:v>2013</c:v>
                </c:pt>
                <c:pt idx="3">
                  <c:v>2014</c:v>
                </c:pt>
              </c:strCache>
            </c:strRef>
          </c:cat>
          <c:val>
            <c:numRef>
              <c:f>'Pivot Table'!$E$142:$E$145</c:f>
              <c:numCache>
                <c:formatCode>0.00,"k"</c:formatCode>
                <c:ptCount val="4"/>
                <c:pt idx="0">
                  <c:v>4720</c:v>
                </c:pt>
                <c:pt idx="1">
                  <c:v>4931</c:v>
                </c:pt>
                <c:pt idx="2">
                  <c:v>5981</c:v>
                </c:pt>
                <c:pt idx="3">
                  <c:v>7165</c:v>
                </c:pt>
              </c:numCache>
            </c:numRef>
          </c:val>
          <c:extLst>
            <c:ext xmlns:c16="http://schemas.microsoft.com/office/drawing/2014/chart" uri="{C3380CC4-5D6E-409C-BE32-E72D297353CC}">
              <c16:uniqueId val="{00000003-13E2-4AC2-9B86-C3E3C0060D10}"/>
            </c:ext>
          </c:extLst>
        </c:ser>
        <c:dLbls>
          <c:dLblPos val="outEnd"/>
          <c:showLegendKey val="0"/>
          <c:showVal val="1"/>
          <c:showCatName val="0"/>
          <c:showSerName val="0"/>
          <c:showPercent val="0"/>
          <c:showBubbleSize val="0"/>
        </c:dLbls>
        <c:gapWidth val="115"/>
        <c:overlap val="-20"/>
        <c:axId val="588739552"/>
        <c:axId val="588739880"/>
      </c:barChart>
      <c:catAx>
        <c:axId val="5887395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88739880"/>
        <c:crosses val="autoZero"/>
        <c:auto val="1"/>
        <c:lblAlgn val="ctr"/>
        <c:lblOffset val="100"/>
        <c:noMultiLvlLbl val="0"/>
      </c:catAx>
      <c:valAx>
        <c:axId val="588739880"/>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88739552"/>
        <c:crosses val="autoZero"/>
        <c:crossBetween val="between"/>
      </c:valAx>
      <c:spPr>
        <a:noFill/>
        <a:ln>
          <a:noFill/>
        </a:ln>
        <a:effectLst/>
      </c:spPr>
    </c:plotArea>
    <c:legend>
      <c:legendPos val="r"/>
      <c:layout>
        <c:manualLayout>
          <c:xMode val="edge"/>
          <c:yMode val="edge"/>
          <c:x val="0.67830045473259415"/>
          <c:y val="0.55345949742418754"/>
          <c:w val="0.29646054485106177"/>
          <c:h val="0.340548709767669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Table!PivotTable20</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Segment</a:t>
            </a:r>
            <a:endParaRPr lang="en-US"/>
          </a:p>
        </c:rich>
      </c:tx>
      <c:layout>
        <c:manualLayout>
          <c:xMode val="edge"/>
          <c:yMode val="edge"/>
          <c:x val="0.75367344706911643"/>
          <c:y val="0.1342592592592592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1141929133858268"/>
          <c:y val="7.5216899970836984E-2"/>
          <c:w val="0.53343416447944003"/>
          <c:h val="0.88905694079906683"/>
        </c:manualLayout>
      </c:layout>
      <c:pieChart>
        <c:varyColors val="1"/>
        <c:ser>
          <c:idx val="0"/>
          <c:order val="0"/>
          <c:tx>
            <c:strRef>
              <c:f>'Pivot Table'!$B$149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241-4466-A3E1-D11C8992CB0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241-4466-A3E1-D11C8992CB0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241-4466-A3E1-D11C8992CB06}"/>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Table'!$A$150:$A$152</c:f>
              <c:strCache>
                <c:ptCount val="3"/>
                <c:pt idx="0">
                  <c:v>Consumer</c:v>
                </c:pt>
                <c:pt idx="1">
                  <c:v>Corporate</c:v>
                </c:pt>
                <c:pt idx="2">
                  <c:v>Home Office</c:v>
                </c:pt>
              </c:strCache>
            </c:strRef>
          </c:cat>
          <c:val>
            <c:numRef>
              <c:f>'Pivot Table'!$B$150:$B$152</c:f>
              <c:numCache>
                <c:formatCode>0.00,"k"</c:formatCode>
                <c:ptCount val="3"/>
                <c:pt idx="0">
                  <c:v>5191</c:v>
                </c:pt>
                <c:pt idx="1">
                  <c:v>3020</c:v>
                </c:pt>
                <c:pt idx="2">
                  <c:v>1783</c:v>
                </c:pt>
              </c:numCache>
            </c:numRef>
          </c:val>
          <c:extLst>
            <c:ext xmlns:c16="http://schemas.microsoft.com/office/drawing/2014/chart" uri="{C3380CC4-5D6E-409C-BE32-E72D297353CC}">
              <c16:uniqueId val="{00000000-FB09-4E4C-9114-04512336474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8127274715660535"/>
          <c:y val="0.42570501603966171"/>
          <c:w val="0.26039391951006124"/>
          <c:h val="0.243635899679206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Table!PivotTable9</c:name>
    <c:fmtId val="5"/>
  </c:pivotSource>
  <c:chart>
    <c:title>
      <c:tx>
        <c:rich>
          <a:bodyPr rot="0" spcFirstLastPara="1" vertOverflow="ellipsis" vert="horz" wrap="square" anchor="ctr" anchorCtr="1"/>
          <a:lstStyle/>
          <a:p>
            <a:pPr>
              <a:defRPr sz="12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200"/>
              <a:t>Top 10</a:t>
            </a:r>
          </a:p>
          <a:p>
            <a:pPr>
              <a:defRPr sz="1200"/>
            </a:pPr>
            <a:r>
              <a:rPr lang="en-US" sz="1200"/>
              <a:t> Products</a:t>
            </a:r>
          </a:p>
        </c:rich>
      </c:tx>
      <c:layout>
        <c:manualLayout>
          <c:xMode val="edge"/>
          <c:yMode val="edge"/>
          <c:x val="0.7103179673561717"/>
          <c:y val="3.8009044356854045E-2"/>
        </c:manualLayout>
      </c:layout>
      <c:overlay val="0"/>
      <c:spPr>
        <a:gradFill>
          <a:gsLst>
            <a:gs pos="3000">
              <a:srgbClr val="1C1C1C"/>
            </a:gs>
            <a:gs pos="100000">
              <a:schemeClr val="bg2">
                <a:lumMod val="25000"/>
              </a:schemeClr>
            </a:gs>
          </a:gsLst>
          <a:lin ang="2400000" scaled="0"/>
        </a:gradFill>
        <a:ln>
          <a:noFill/>
        </a:ln>
        <a:effectLst/>
      </c:spPr>
      <c:txPr>
        <a:bodyPr rot="0" spcFirstLastPara="1" vertOverflow="ellipsis" vert="horz" wrap="square" anchor="ctr" anchorCtr="1"/>
        <a:lstStyle/>
        <a:p>
          <a:pPr>
            <a:defRPr sz="12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29764392081443"/>
          <c:y val="0.13263747249414637"/>
          <c:w val="0.63563598538223309"/>
          <c:h val="0.70308912440665172"/>
        </c:manualLayout>
      </c:layout>
      <c:barChart>
        <c:barDir val="bar"/>
        <c:grouping val="clustered"/>
        <c:varyColors val="0"/>
        <c:ser>
          <c:idx val="0"/>
          <c:order val="0"/>
          <c:tx>
            <c:strRef>
              <c:f>'Pivot Table'!$B$90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Table'!$A$91:$A$95</c:f>
              <c:strCache>
                <c:ptCount val="5"/>
                <c:pt idx="0">
                  <c:v>Binders</c:v>
                </c:pt>
                <c:pt idx="1">
                  <c:v>Chairs</c:v>
                </c:pt>
                <c:pt idx="2">
                  <c:v>Phones</c:v>
                </c:pt>
                <c:pt idx="3">
                  <c:v>Storage</c:v>
                </c:pt>
                <c:pt idx="4">
                  <c:v>Tables</c:v>
                </c:pt>
              </c:strCache>
            </c:strRef>
          </c:cat>
          <c:val>
            <c:numRef>
              <c:f>'Pivot Table'!$B$91:$B$95</c:f>
              <c:numCache>
                <c:formatCode>"$"0.00,"k"</c:formatCode>
                <c:ptCount val="5"/>
                <c:pt idx="0">
                  <c:v>203412.73300000009</c:v>
                </c:pt>
                <c:pt idx="1">
                  <c:v>328449.10300000076</c:v>
                </c:pt>
                <c:pt idx="2">
                  <c:v>330007.05400000012</c:v>
                </c:pt>
                <c:pt idx="3">
                  <c:v>223843.60800000012</c:v>
                </c:pt>
                <c:pt idx="4">
                  <c:v>206965.53200000009</c:v>
                </c:pt>
              </c:numCache>
            </c:numRef>
          </c:val>
          <c:extLst>
            <c:ext xmlns:c16="http://schemas.microsoft.com/office/drawing/2014/chart" uri="{C3380CC4-5D6E-409C-BE32-E72D297353CC}">
              <c16:uniqueId val="{00000000-E171-48AD-B32D-3AA3FE71438E}"/>
            </c:ext>
          </c:extLst>
        </c:ser>
        <c:dLbls>
          <c:dLblPos val="outEnd"/>
          <c:showLegendKey val="0"/>
          <c:showVal val="1"/>
          <c:showCatName val="0"/>
          <c:showSerName val="0"/>
          <c:showPercent val="0"/>
          <c:showBubbleSize val="0"/>
        </c:dLbls>
        <c:gapWidth val="115"/>
        <c:overlap val="-20"/>
        <c:axId val="580997688"/>
        <c:axId val="580995064"/>
      </c:barChart>
      <c:catAx>
        <c:axId val="5809976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80995064"/>
        <c:crosses val="autoZero"/>
        <c:auto val="1"/>
        <c:lblAlgn val="ctr"/>
        <c:lblOffset val="100"/>
        <c:noMultiLvlLbl val="0"/>
      </c:catAx>
      <c:valAx>
        <c:axId val="580995064"/>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80997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Count</a:t>
            </a:r>
            <a:r>
              <a:rPr lang="en-US" sz="1100" baseline="0"/>
              <a:t> by Category</a:t>
            </a:r>
            <a:endParaRPr lang="en-US" sz="1100"/>
          </a:p>
        </c:rich>
      </c:tx>
      <c:layout>
        <c:manualLayout>
          <c:xMode val="edge"/>
          <c:yMode val="edge"/>
          <c:x val="0.50034924330616992"/>
          <c:y val="2.1276595744680851E-2"/>
        </c:manualLayout>
      </c:layout>
      <c:overlay val="0"/>
      <c:spPr>
        <a:gradFill>
          <a:gsLst>
            <a:gs pos="3000">
              <a:srgbClr val="1C1C1C"/>
            </a:gs>
            <a:gs pos="100000">
              <a:schemeClr val="bg2">
                <a:lumMod val="25000"/>
              </a:schemeClr>
            </a:gs>
          </a:gsLst>
          <a:lin ang="2400000" scaled="0"/>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2.3650006478397934E-2"/>
          <c:y val="7.0024987851195097E-2"/>
          <c:w val="0.59923345686946927"/>
          <c:h val="0.90876678914740161"/>
        </c:manualLayout>
      </c:layout>
      <c:pieChart>
        <c:varyColors val="1"/>
        <c:ser>
          <c:idx val="0"/>
          <c:order val="0"/>
          <c:tx>
            <c:strRef>
              <c:f>'Pivot Table'!$B$79</c:f>
              <c:strCache>
                <c:ptCount val="1"/>
                <c:pt idx="0">
                  <c:v>Total</c:v>
                </c:pt>
              </c:strCache>
            </c:strRef>
          </c:tx>
          <c:spPr>
            <a:ln>
              <a:no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DA1-4D17-B4BF-CD36DC21C8A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DA1-4D17-B4BF-CD36DC21C8A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DA1-4D17-B4BF-CD36DC21C8AA}"/>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Table'!$A$80:$A$82</c:f>
              <c:strCache>
                <c:ptCount val="3"/>
                <c:pt idx="0">
                  <c:v>Furniture</c:v>
                </c:pt>
                <c:pt idx="1">
                  <c:v>Office Supplies</c:v>
                </c:pt>
                <c:pt idx="2">
                  <c:v>Technology</c:v>
                </c:pt>
              </c:strCache>
            </c:strRef>
          </c:cat>
          <c:val>
            <c:numRef>
              <c:f>'Pivot Table'!$B$80:$B$82</c:f>
              <c:numCache>
                <c:formatCode>General</c:formatCode>
                <c:ptCount val="3"/>
                <c:pt idx="0">
                  <c:v>2121</c:v>
                </c:pt>
                <c:pt idx="1">
                  <c:v>6026</c:v>
                </c:pt>
                <c:pt idx="2">
                  <c:v>1847</c:v>
                </c:pt>
              </c:numCache>
            </c:numRef>
          </c:val>
          <c:extLst>
            <c:ext xmlns:c16="http://schemas.microsoft.com/office/drawing/2014/chart" uri="{C3380CC4-5D6E-409C-BE32-E72D297353CC}">
              <c16:uniqueId val="{00000006-EDA1-4D17-B4BF-CD36DC21C8A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52765988651884"/>
          <c:y val="0.49966158485508466"/>
          <c:w val="0.32678393664121436"/>
          <c:h val="0.2810308817780756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Sales &amp;</a:t>
            </a:r>
            <a:r>
              <a:rPr lang="en-US" sz="1100" baseline="0"/>
              <a:t> Profit</a:t>
            </a:r>
          </a:p>
          <a:p>
            <a:pPr>
              <a:defRPr/>
            </a:pPr>
            <a:r>
              <a:rPr lang="en-US" sz="1100" baseline="0"/>
              <a:t> by Region</a:t>
            </a:r>
            <a:endParaRPr lang="en-US" sz="1100"/>
          </a:p>
        </c:rich>
      </c:tx>
      <c:layout>
        <c:manualLayout>
          <c:xMode val="edge"/>
          <c:yMode val="edge"/>
          <c:x val="0.7111149228130359"/>
          <c:y val="5.3333333333333337E-2"/>
        </c:manualLayout>
      </c:layout>
      <c:overlay val="0"/>
      <c:spPr>
        <a:gradFill>
          <a:gsLst>
            <a:gs pos="3000">
              <a:srgbClr val="1C1C1C"/>
            </a:gs>
            <a:gs pos="100000">
              <a:schemeClr val="bg2">
                <a:lumMod val="25000"/>
              </a:schemeClr>
            </a:gs>
          </a:gsLst>
          <a:lin ang="2400000" scaled="0"/>
        </a:gra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4.2826552462526864E-3"/>
              <c:y val="-4.4785287255759698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1413276231263185E-3"/>
              <c:y val="-0.1438378536016331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4.2826552462526769E-3"/>
              <c:y val="-0.10496864975211431"/>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2.1413276231263775E-3"/>
              <c:y val="-0.1610196121318167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141327623126299E-3"/>
              <c:y val="-0.11330016039661708"/>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14132762312626E-3"/>
              <c:y val="-0.16687992125984261"/>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4.2826552462526769E-3"/>
              <c:y val="-0.1588276465441819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0.1554381743948673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1413276231263384E-3"/>
              <c:y val="-0.1477657480314960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14132762312626E-3"/>
              <c:y val="-0.1335578885972587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2.1413276231263384E-3"/>
              <c:y val="-0.1740186643336249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6.4239828693790149E-3"/>
              <c:y val="-8.9488918051910268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
              <c:y val="-0.23143482064741908"/>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8.5653104925053538E-3"/>
              <c:y val="-9.6975794692330211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8.5653104925053538E-3"/>
              <c:y val="-0.29262248468941388"/>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2.1413276231263384E-3"/>
              <c:y val="-0.10219670457859426"/>
            </c:manualLayout>
          </c:layout>
          <c:tx>
            <c:rich>
              <a:bodyPr/>
              <a:lstStyle/>
              <a:p>
                <a:fld id="{7C0F2BF7-ADC3-4ADF-BBA4-B82B026D60A8}" type="VALUE">
                  <a:rPr lang="en-US" b="0"/>
                  <a:pPr/>
                  <a:t>[VALUE]</a:t>
                </a:fld>
                <a:endParaRPr lang="en-US"/>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dLbl>
          <c:idx val="0"/>
          <c:layout>
            <c:manualLayout>
              <c:x val="0"/>
              <c:y val="-4.9742271799358501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0"/>
              <c:y val="-0.12041447944006999"/>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1.6348592019217938E-2"/>
              <c:y val="-0.1512074864987426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3.9257219587898906E-17"/>
              <c:y val="-8.9444079906678325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2.8675248413670942E-2"/>
              <c:y val="-0.1495667230077916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1.5408320493066256E-2"/>
              <c:y val="-0.17103269159417911"/>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2.1413925724615701E-3"/>
              <c:y val="-0.1483336768767779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3.0816640986132513E-3"/>
              <c:y val="-0.2312536587376839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2.1413276231263384E-3"/>
              <c:y val="-0.1168110236220472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2.1413276231264169E-3"/>
              <c:y val="-9.4298264800233303E-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9.2449922958397542E-3"/>
              <c:y val="-0.1424813455909634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2.14132762312626E-3"/>
              <c:y val="-0.1023556430446194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2.1571648690292759E-2"/>
              <c:y val="-0.1639440161602836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3.0816640986131381E-3"/>
              <c:y val="-0.15153976171826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7.3642065928199649E-3"/>
              <c:y val="-0.17225378241332395"/>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2"/>
        <c:dLbl>
          <c:idx val="0"/>
          <c:layout>
            <c:manualLayout>
              <c:x val="-3.081664098613364E-3"/>
              <c:y val="-0.2943121573154141"/>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362776025236593E-2"/>
              <c:y val="-4.712041884816744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6.6246056782334445E-2"/>
              <c:y val="-4.7120418848167638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993690851735016E-2"/>
              <c:y val="-5.759162303664921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993690851735016E-2"/>
              <c:y val="-5.759162303664921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5.0473186119873843E-2"/>
              <c:y val="4.712041884816754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5.6782334384858045E-2"/>
              <c:y val="-5.759162303664921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6.3091482649842268E-2"/>
              <c:y val="-4.1884816753926711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362776025236593E-2"/>
              <c:y val="-4.712041884816744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6.6246056782334445E-2"/>
              <c:y val="-4.7120418848167638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993690851735016E-2"/>
              <c:y val="-5.759162303664921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993690851735016E-2"/>
              <c:y val="-5.759162303664921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5.0473186119873843E-2"/>
              <c:y val="4.712041884816754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5.6782334384858045E-2"/>
              <c:y val="-5.759162303664921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6.3091482649842268E-2"/>
              <c:y val="-4.1884816753926711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362776025236593E-2"/>
              <c:y val="-4.712041884816744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6.6246056782334445E-2"/>
              <c:y val="-4.7120418848167638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993690851735016E-2"/>
              <c:y val="-5.759162303664921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layout>
            <c:manualLayout>
              <c:x val="-5.993690851735016E-2"/>
              <c:y val="-5.759162303664921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5.0473186119873843E-2"/>
              <c:y val="4.712041884816754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5.6782334384858045E-2"/>
              <c:y val="-5.7591623036649213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ln w="34925" cap="rnd">
            <a:solidFill>
              <a:schemeClr val="accent2"/>
            </a:solidFill>
            <a:round/>
          </a:ln>
          <a:effectLst>
            <a:outerShdw blurRad="57150" dist="19050" dir="5400000" algn="ctr" rotWithShape="0">
              <a:srgbClr val="000000">
                <a:alpha val="63000"/>
              </a:srgbClr>
            </a:outerShdw>
          </a:effectLst>
        </c:spPr>
        <c:marker>
          <c:symbol val="none"/>
        </c:marker>
        <c:dLbl>
          <c:idx val="0"/>
          <c:layout>
            <c:manualLayout>
              <c:x val="-6.3091482649842268E-2"/>
              <c:y val="-4.1884816753926711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24208175270433"/>
          <c:y val="0.11663851476860132"/>
          <c:w val="0.58310887006632062"/>
          <c:h val="0.76761837270341204"/>
        </c:manualLayout>
      </c:layout>
      <c:lineChart>
        <c:grouping val="standard"/>
        <c:varyColors val="0"/>
        <c:ser>
          <c:idx val="0"/>
          <c:order val="0"/>
          <c:tx>
            <c:strRef>
              <c:f>'Pivot Table'!$B$67</c:f>
              <c:strCache>
                <c:ptCount val="1"/>
                <c:pt idx="0">
                  <c:v>Sum of Profit</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dPt>
            <c:idx val="0"/>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513-4F8F-8879-2F933C02DBF2}"/>
              </c:ext>
            </c:extLst>
          </c:dPt>
          <c:dPt>
            <c:idx val="1"/>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513-4F8F-8879-2F933C02DBF2}"/>
              </c:ext>
            </c:extLst>
          </c:dPt>
          <c:dPt>
            <c:idx val="2"/>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513-4F8F-8879-2F933C02DBF2}"/>
              </c:ext>
            </c:extLst>
          </c:dPt>
          <c:dPt>
            <c:idx val="3"/>
            <c:marker>
              <c:symbol val="none"/>
            </c:marker>
            <c:bubble3D val="0"/>
            <c:spPr>
              <a:ln w="34925" cap="rnd">
                <a:solidFill>
                  <a:schemeClr val="accent1"/>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513-4F8F-8879-2F933C02DBF2}"/>
              </c:ext>
            </c:extLst>
          </c:dPt>
          <c:dLbls>
            <c:dLbl>
              <c:idx val="0"/>
              <c:layout>
                <c:manualLayout>
                  <c:x val="-5.362776025236593E-2"/>
                  <c:y val="-4.71204188481674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13-4F8F-8879-2F933C02DBF2}"/>
                </c:ext>
              </c:extLst>
            </c:dLbl>
            <c:dLbl>
              <c:idx val="1"/>
              <c:layout>
                <c:manualLayout>
                  <c:x val="-6.6246056782334445E-2"/>
                  <c:y val="-4.71204188481676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13-4F8F-8879-2F933C02DBF2}"/>
                </c:ext>
              </c:extLst>
            </c:dLbl>
            <c:dLbl>
              <c:idx val="2"/>
              <c:layout>
                <c:manualLayout>
                  <c:x val="-5.993690851735016E-2"/>
                  <c:y val="-5.7591623036649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13-4F8F-8879-2F933C02DBF2}"/>
                </c:ext>
              </c:extLst>
            </c:dLbl>
            <c:dLbl>
              <c:idx val="3"/>
              <c:layout>
                <c:manualLayout>
                  <c:x val="-5.993690851735016E-2"/>
                  <c:y val="-5.7591623036649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513-4F8F-8879-2F933C02DBF2}"/>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Table'!$A$68:$A$72</c:f>
              <c:strCache>
                <c:ptCount val="4"/>
                <c:pt idx="0">
                  <c:v>Central</c:v>
                </c:pt>
                <c:pt idx="1">
                  <c:v>East</c:v>
                </c:pt>
                <c:pt idx="2">
                  <c:v>South</c:v>
                </c:pt>
                <c:pt idx="3">
                  <c:v>West</c:v>
                </c:pt>
              </c:strCache>
            </c:strRef>
          </c:cat>
          <c:val>
            <c:numRef>
              <c:f>'Pivot Table'!$B$68:$B$72</c:f>
              <c:numCache>
                <c:formatCode>"$"0.00,"k"</c:formatCode>
                <c:ptCount val="4"/>
                <c:pt idx="0">
                  <c:v>39706.362499999981</c:v>
                </c:pt>
                <c:pt idx="1">
                  <c:v>91522.780000000261</c:v>
                </c:pt>
                <c:pt idx="2">
                  <c:v>46749.430300000065</c:v>
                </c:pt>
                <c:pt idx="3">
                  <c:v>108418.44890000018</c:v>
                </c:pt>
              </c:numCache>
            </c:numRef>
          </c:val>
          <c:smooth val="0"/>
          <c:extLst>
            <c:ext xmlns:c16="http://schemas.microsoft.com/office/drawing/2014/chart" uri="{C3380CC4-5D6E-409C-BE32-E72D297353CC}">
              <c16:uniqueId val="{00000008-E513-4F8F-8879-2F933C02DBF2}"/>
            </c:ext>
          </c:extLst>
        </c:ser>
        <c:ser>
          <c:idx val="1"/>
          <c:order val="1"/>
          <c:tx>
            <c:strRef>
              <c:f>'Pivot Table'!$C$67</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Pt>
            <c:idx val="0"/>
            <c:marker>
              <c:symbol val="none"/>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E513-4F8F-8879-2F933C02DBF2}"/>
              </c:ext>
            </c:extLst>
          </c:dPt>
          <c:dPt>
            <c:idx val="1"/>
            <c:marker>
              <c:symbol val="none"/>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E513-4F8F-8879-2F933C02DBF2}"/>
              </c:ext>
            </c:extLst>
          </c:dPt>
          <c:dPt>
            <c:idx val="3"/>
            <c:marker>
              <c:symbol val="none"/>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E-E513-4F8F-8879-2F933C02DBF2}"/>
              </c:ext>
            </c:extLst>
          </c:dPt>
          <c:dLbls>
            <c:dLbl>
              <c:idx val="0"/>
              <c:layout>
                <c:manualLayout>
                  <c:x val="-5.0473186119873843E-2"/>
                  <c:y val="4.7120418848167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513-4F8F-8879-2F933C02DBF2}"/>
                </c:ext>
              </c:extLst>
            </c:dLbl>
            <c:dLbl>
              <c:idx val="1"/>
              <c:layout>
                <c:manualLayout>
                  <c:x val="-5.6782334384858045E-2"/>
                  <c:y val="-5.7591623036649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513-4F8F-8879-2F933C02DBF2}"/>
                </c:ext>
              </c:extLst>
            </c:dLbl>
            <c:dLbl>
              <c:idx val="3"/>
              <c:layout>
                <c:manualLayout>
                  <c:x val="-6.3091482649842268E-2"/>
                  <c:y val="-4.18848167539267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513-4F8F-8879-2F933C02DBF2}"/>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Table'!$A$68:$A$72</c:f>
              <c:strCache>
                <c:ptCount val="4"/>
                <c:pt idx="0">
                  <c:v>Central</c:v>
                </c:pt>
                <c:pt idx="1">
                  <c:v>East</c:v>
                </c:pt>
                <c:pt idx="2">
                  <c:v>South</c:v>
                </c:pt>
                <c:pt idx="3">
                  <c:v>West</c:v>
                </c:pt>
              </c:strCache>
            </c:strRef>
          </c:cat>
          <c:val>
            <c:numRef>
              <c:f>'Pivot Table'!$C$68:$C$72</c:f>
              <c:numCache>
                <c:formatCode>"$"0.00,"k"</c:formatCode>
                <c:ptCount val="4"/>
                <c:pt idx="0">
                  <c:v>501239.89080000052</c:v>
                </c:pt>
                <c:pt idx="1">
                  <c:v>678781.2399999979</c:v>
                </c:pt>
                <c:pt idx="2">
                  <c:v>391721.90500000032</c:v>
                </c:pt>
                <c:pt idx="3">
                  <c:v>725457.82450000057</c:v>
                </c:pt>
              </c:numCache>
            </c:numRef>
          </c:val>
          <c:smooth val="0"/>
          <c:extLst>
            <c:ext xmlns:c16="http://schemas.microsoft.com/office/drawing/2014/chart" uri="{C3380CC4-5D6E-409C-BE32-E72D297353CC}">
              <c16:uniqueId val="{0000000F-E513-4F8F-8879-2F933C02DBF2}"/>
            </c:ext>
          </c:extLst>
        </c:ser>
        <c:dLbls>
          <c:showLegendKey val="0"/>
          <c:showVal val="1"/>
          <c:showCatName val="0"/>
          <c:showSerName val="0"/>
          <c:showPercent val="0"/>
          <c:showBubbleSize val="0"/>
        </c:dLbls>
        <c:smooth val="0"/>
        <c:axId val="637825336"/>
        <c:axId val="637824024"/>
      </c:lineChart>
      <c:catAx>
        <c:axId val="637825336"/>
        <c:scaling>
          <c:orientation val="minMax"/>
        </c:scaling>
        <c:delete val="0"/>
        <c:axPos val="b"/>
        <c:numFmt formatCode="&quot;$&quot;0.0,,&quot;M&quot;" sourceLinked="0"/>
        <c:majorTickMark val="none"/>
        <c:minorTickMark val="none"/>
        <c:tickLblPos val="nextTo"/>
        <c:spPr>
          <a:noFill/>
          <a:ln w="12700" cap="flat" cmpd="sng" algn="ctr">
            <a:solidFill>
              <a:schemeClr val="accent1"/>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37824024"/>
        <c:crosses val="autoZero"/>
        <c:auto val="1"/>
        <c:lblAlgn val="ctr"/>
        <c:lblOffset val="100"/>
        <c:noMultiLvlLbl val="0"/>
      </c:catAx>
      <c:valAx>
        <c:axId val="637824024"/>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37825336"/>
        <c:crosses val="autoZero"/>
        <c:crossBetween val="between"/>
      </c:valAx>
      <c:spPr>
        <a:noFill/>
        <a:ln>
          <a:noFill/>
        </a:ln>
        <a:effectLst/>
      </c:spPr>
    </c:plotArea>
    <c:legend>
      <c:legendPos val="r"/>
      <c:layout>
        <c:manualLayout>
          <c:xMode val="edge"/>
          <c:yMode val="edge"/>
          <c:x val="0.66388514471711624"/>
          <c:y val="0.42153963254593169"/>
          <c:w val="0.25804189570643293"/>
          <c:h val="0.1706551181102362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Table!PivotTable7</c:name>
    <c:fmtId val="5"/>
  </c:pivotSource>
  <c:chart>
    <c:title>
      <c:tx>
        <c:rich>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Count of </a:t>
            </a:r>
          </a:p>
          <a:p>
            <a:pPr>
              <a:defRPr sz="1050"/>
            </a:pPr>
            <a:r>
              <a:rPr lang="en-US" sz="1050"/>
              <a:t>Category</a:t>
            </a:r>
          </a:p>
          <a:p>
            <a:pPr>
              <a:defRPr sz="1050"/>
            </a:pPr>
            <a:r>
              <a:rPr lang="en-US" sz="1050" baseline="0"/>
              <a:t> by Region</a:t>
            </a:r>
            <a:endParaRPr lang="en-US" sz="1050"/>
          </a:p>
        </c:rich>
      </c:tx>
      <c:layout>
        <c:manualLayout>
          <c:xMode val="edge"/>
          <c:yMode val="edge"/>
          <c:x val="0.75980334011943851"/>
          <c:y val="0.14622815888710722"/>
        </c:manualLayout>
      </c:layout>
      <c:overlay val="0"/>
      <c:spPr>
        <a:gradFill>
          <a:gsLst>
            <a:gs pos="3000">
              <a:srgbClr val="1C1C1C"/>
            </a:gs>
            <a:gs pos="100000">
              <a:schemeClr val="bg2">
                <a:lumMod val="25000"/>
              </a:schemeClr>
            </a:gs>
          </a:gsLst>
          <a:lin ang="2400000" scaled="0"/>
        </a:gradFill>
        <a:ln>
          <a:noFill/>
        </a:ln>
        <a:effectLst/>
      </c:spPr>
      <c:txPr>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569023569023576E-2"/>
              <c:y val="0"/>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468013468013467E-2"/>
              <c:y val="0"/>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01010101010102E-2"/>
              <c:y val="-7.326007326007326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569023569023569E-2"/>
              <c:y val="-6.71542913829626E-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01010101010102E-2"/>
              <c:y val="7.3260073260072592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01010101010102E-2"/>
              <c:y val="-6.71542913829626E-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670033670033669E-3"/>
              <c:y val="2.197802197802191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468013468013467E-2"/>
              <c:y val="-6.71542913829626E-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569023569023576E-2"/>
              <c:y val="0"/>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468013468013467E-2"/>
              <c:y val="0"/>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01010101010102E-2"/>
              <c:y val="-7.326007326007326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569023569023569E-2"/>
              <c:y val="-6.71542913829626E-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01010101010102E-2"/>
              <c:y val="7.3260073260072592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670033670033669E-3"/>
              <c:y val="2.197802197802191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01010101010102E-2"/>
              <c:y val="-6.71542913829626E-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468013468013467E-2"/>
              <c:y val="-6.71542913829626E-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569023569023576E-2"/>
              <c:y val="0"/>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468013468013467E-2"/>
              <c:y val="0"/>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01010101010102E-2"/>
              <c:y val="-7.326007326007326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569023569023569E-2"/>
              <c:y val="-6.71542913829626E-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01010101010102E-2"/>
              <c:y val="7.3260073260072592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670033670033669E-3"/>
              <c:y val="2.197802197802191E-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01010101010102E-2"/>
              <c:y val="-6.71542913829626E-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468013468013467E-2"/>
              <c:y val="-6.71542913829626E-1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52199597659754"/>
          <c:y val="9.8999438287195651E-2"/>
          <c:w val="0.62050034205690219"/>
          <c:h val="0.76755847826713963"/>
        </c:manualLayout>
      </c:layout>
      <c:barChart>
        <c:barDir val="col"/>
        <c:grouping val="clustered"/>
        <c:varyColors val="0"/>
        <c:ser>
          <c:idx val="0"/>
          <c:order val="0"/>
          <c:tx>
            <c:strRef>
              <c:f>'Pivot Table'!$B$53:$B$54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6AD-426A-8920-D62A09F0074D}"/>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6AD-426A-8920-D62A09F0074D}"/>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6AD-426A-8920-D62A09F0074D}"/>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6AD-426A-8920-D62A09F0074D}"/>
              </c:ext>
            </c:extLst>
          </c:dPt>
          <c:dLbls>
            <c:dLbl>
              <c:idx val="0"/>
              <c:layout>
                <c:manualLayout>
                  <c:x val="-2.356902356902357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6AD-426A-8920-D62A09F0074D}"/>
                </c:ext>
              </c:extLst>
            </c:dLbl>
            <c:dLbl>
              <c:idx val="1"/>
              <c:layout>
                <c:manualLayout>
                  <c:x val="-1.3468013468013467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6AD-426A-8920-D62A09F0074D}"/>
                </c:ext>
              </c:extLst>
            </c:dLbl>
            <c:dLbl>
              <c:idx val="2"/>
              <c:layout>
                <c:manualLayout>
                  <c:x val="-1.0101010101010102E-2"/>
                  <c:y val="-7.32600732600732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6AD-426A-8920-D62A09F0074D}"/>
                </c:ext>
              </c:extLst>
            </c:dLbl>
            <c:dLbl>
              <c:idx val="3"/>
              <c:layout>
                <c:manualLayout>
                  <c:x val="-2.3569023569023569E-2"/>
                  <c:y val="-6.7154291382962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6AD-426A-8920-D62A09F0074D}"/>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Table'!$A$55:$A$59</c:f>
              <c:strCache>
                <c:ptCount val="4"/>
                <c:pt idx="0">
                  <c:v>Central</c:v>
                </c:pt>
                <c:pt idx="1">
                  <c:v>East</c:v>
                </c:pt>
                <c:pt idx="2">
                  <c:v>South</c:v>
                </c:pt>
                <c:pt idx="3">
                  <c:v>West</c:v>
                </c:pt>
              </c:strCache>
            </c:strRef>
          </c:cat>
          <c:val>
            <c:numRef>
              <c:f>'Pivot Table'!$B$55:$B$59</c:f>
              <c:numCache>
                <c:formatCode>General</c:formatCode>
                <c:ptCount val="4"/>
                <c:pt idx="0">
                  <c:v>481</c:v>
                </c:pt>
                <c:pt idx="1">
                  <c:v>601</c:v>
                </c:pt>
                <c:pt idx="2">
                  <c:v>332</c:v>
                </c:pt>
                <c:pt idx="3">
                  <c:v>707</c:v>
                </c:pt>
              </c:numCache>
            </c:numRef>
          </c:val>
          <c:extLst>
            <c:ext xmlns:c16="http://schemas.microsoft.com/office/drawing/2014/chart" uri="{C3380CC4-5D6E-409C-BE32-E72D297353CC}">
              <c16:uniqueId val="{00000008-86AD-426A-8920-D62A09F0074D}"/>
            </c:ext>
          </c:extLst>
        </c:ser>
        <c:ser>
          <c:idx val="1"/>
          <c:order val="1"/>
          <c:tx>
            <c:strRef>
              <c:f>'Pivot Table'!$C$53:$C$54</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Table'!$A$55:$A$59</c:f>
              <c:strCache>
                <c:ptCount val="4"/>
                <c:pt idx="0">
                  <c:v>Central</c:v>
                </c:pt>
                <c:pt idx="1">
                  <c:v>East</c:v>
                </c:pt>
                <c:pt idx="2">
                  <c:v>South</c:v>
                </c:pt>
                <c:pt idx="3">
                  <c:v>West</c:v>
                </c:pt>
              </c:strCache>
            </c:strRef>
          </c:cat>
          <c:val>
            <c:numRef>
              <c:f>'Pivot Table'!$C$55:$C$59</c:f>
              <c:numCache>
                <c:formatCode>General</c:formatCode>
                <c:ptCount val="4"/>
                <c:pt idx="0">
                  <c:v>1422</c:v>
                </c:pt>
                <c:pt idx="1">
                  <c:v>1712</c:v>
                </c:pt>
                <c:pt idx="2">
                  <c:v>995</c:v>
                </c:pt>
                <c:pt idx="3">
                  <c:v>1897</c:v>
                </c:pt>
              </c:numCache>
            </c:numRef>
          </c:val>
          <c:extLst>
            <c:ext xmlns:c16="http://schemas.microsoft.com/office/drawing/2014/chart" uri="{C3380CC4-5D6E-409C-BE32-E72D297353CC}">
              <c16:uniqueId val="{00000009-86AD-426A-8920-D62A09F0074D}"/>
            </c:ext>
          </c:extLst>
        </c:ser>
        <c:ser>
          <c:idx val="2"/>
          <c:order val="2"/>
          <c:tx>
            <c:strRef>
              <c:f>'Pivot Table'!$D$53:$D$54</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86AD-426A-8920-D62A09F0074D}"/>
              </c:ext>
            </c:extLst>
          </c:dPt>
          <c:dPt>
            <c:idx val="1"/>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86AD-426A-8920-D62A09F0074D}"/>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86AD-426A-8920-D62A09F0074D}"/>
              </c:ext>
            </c:extLst>
          </c:dPt>
          <c:dPt>
            <c:idx val="3"/>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86AD-426A-8920-D62A09F0074D}"/>
              </c:ext>
            </c:extLst>
          </c:dPt>
          <c:dLbls>
            <c:dLbl>
              <c:idx val="0"/>
              <c:layout>
                <c:manualLayout>
                  <c:x val="1.0101010101010102E-2"/>
                  <c:y val="7.326007326007259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6AD-426A-8920-D62A09F0074D}"/>
                </c:ext>
              </c:extLst>
            </c:dLbl>
            <c:dLbl>
              <c:idx val="1"/>
              <c:layout>
                <c:manualLayout>
                  <c:x val="3.3670033670033669E-3"/>
                  <c:y val="2.1978021978021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6AD-426A-8920-D62A09F0074D}"/>
                </c:ext>
              </c:extLst>
            </c:dLbl>
            <c:dLbl>
              <c:idx val="2"/>
              <c:layout>
                <c:manualLayout>
                  <c:x val="1.0101010101010102E-2"/>
                  <c:y val="-6.7154291382962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6AD-426A-8920-D62A09F0074D}"/>
                </c:ext>
              </c:extLst>
            </c:dLbl>
            <c:dLbl>
              <c:idx val="3"/>
              <c:layout>
                <c:manualLayout>
                  <c:x val="1.3468013468013467E-2"/>
                  <c:y val="-6.7154291382962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6AD-426A-8920-D62A09F0074D}"/>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Table'!$A$55:$A$59</c:f>
              <c:strCache>
                <c:ptCount val="4"/>
                <c:pt idx="0">
                  <c:v>Central</c:v>
                </c:pt>
                <c:pt idx="1">
                  <c:v>East</c:v>
                </c:pt>
                <c:pt idx="2">
                  <c:v>South</c:v>
                </c:pt>
                <c:pt idx="3">
                  <c:v>West</c:v>
                </c:pt>
              </c:strCache>
            </c:strRef>
          </c:cat>
          <c:val>
            <c:numRef>
              <c:f>'Pivot Table'!$D$55:$D$59</c:f>
              <c:numCache>
                <c:formatCode>General</c:formatCode>
                <c:ptCount val="4"/>
                <c:pt idx="0">
                  <c:v>420</c:v>
                </c:pt>
                <c:pt idx="1">
                  <c:v>535</c:v>
                </c:pt>
                <c:pt idx="2">
                  <c:v>293</c:v>
                </c:pt>
                <c:pt idx="3">
                  <c:v>599</c:v>
                </c:pt>
              </c:numCache>
            </c:numRef>
          </c:val>
          <c:extLst>
            <c:ext xmlns:c16="http://schemas.microsoft.com/office/drawing/2014/chart" uri="{C3380CC4-5D6E-409C-BE32-E72D297353CC}">
              <c16:uniqueId val="{00000012-86AD-426A-8920-D62A09F0074D}"/>
            </c:ext>
          </c:extLst>
        </c:ser>
        <c:dLbls>
          <c:dLblPos val="outEnd"/>
          <c:showLegendKey val="0"/>
          <c:showVal val="1"/>
          <c:showCatName val="0"/>
          <c:showSerName val="0"/>
          <c:showPercent val="0"/>
          <c:showBubbleSize val="0"/>
        </c:dLbls>
        <c:gapWidth val="100"/>
        <c:overlap val="-24"/>
        <c:axId val="528965944"/>
        <c:axId val="528960040"/>
      </c:barChart>
      <c:catAx>
        <c:axId val="528965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8960040"/>
        <c:crosses val="autoZero"/>
        <c:auto val="1"/>
        <c:lblAlgn val="ctr"/>
        <c:lblOffset val="100"/>
        <c:noMultiLvlLbl val="0"/>
      </c:catAx>
      <c:valAx>
        <c:axId val="528960040"/>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28965944"/>
        <c:crosses val="autoZero"/>
        <c:crossBetween val="between"/>
      </c:valAx>
      <c:spPr>
        <a:noFill/>
        <a:ln>
          <a:noFill/>
        </a:ln>
        <a:effectLst/>
      </c:spPr>
    </c:plotArea>
    <c:legend>
      <c:legendPos val="r"/>
      <c:layout>
        <c:manualLayout>
          <c:xMode val="edge"/>
          <c:yMode val="edge"/>
          <c:x val="0.74575101852098402"/>
          <c:y val="0.63083797546516662"/>
          <c:w val="0.23198958807834971"/>
          <c:h val="0.2609916068183784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Table!PivotTable4</c:name>
    <c:fmtId val="4"/>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200"/>
              <a:t>Sales &amp;</a:t>
            </a:r>
          </a:p>
          <a:p>
            <a:pPr>
              <a:defRPr/>
            </a:pPr>
            <a:r>
              <a:rPr lang="en-US" sz="1200"/>
              <a:t>Profit </a:t>
            </a:r>
          </a:p>
          <a:p>
            <a:pPr>
              <a:defRPr/>
            </a:pPr>
            <a:r>
              <a:rPr lang="en-US" sz="1200"/>
              <a:t>By Categories</a:t>
            </a:r>
          </a:p>
        </c:rich>
      </c:tx>
      <c:layout>
        <c:manualLayout>
          <c:xMode val="edge"/>
          <c:yMode val="edge"/>
          <c:x val="0.64681470064529356"/>
          <c:y val="4.3948908848230758E-2"/>
        </c:manualLayout>
      </c:layout>
      <c:overlay val="0"/>
      <c:spPr>
        <a:gradFill>
          <a:gsLst>
            <a:gs pos="3000">
              <a:srgbClr val="1C1C1C"/>
            </a:gs>
            <a:gs pos="100000">
              <a:schemeClr val="bg2">
                <a:lumMod val="25000"/>
              </a:schemeClr>
            </a:gs>
          </a:gsLst>
          <a:lin ang="2400000" scaled="0"/>
        </a:grad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03073825212729"/>
          <c:y val="4.5447761194029879E-2"/>
          <c:w val="0.49875531369761184"/>
          <c:h val="0.69945293218944649"/>
        </c:manualLayout>
      </c:layout>
      <c:lineChart>
        <c:grouping val="standard"/>
        <c:varyColors val="0"/>
        <c:ser>
          <c:idx val="0"/>
          <c:order val="0"/>
          <c:tx>
            <c:strRef>
              <c:f>'Pivot Table'!$B$28</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Table'!$A$29:$A$32</c:f>
              <c:strCache>
                <c:ptCount val="3"/>
                <c:pt idx="0">
                  <c:v>Furniture</c:v>
                </c:pt>
                <c:pt idx="1">
                  <c:v>Office Supplies</c:v>
                </c:pt>
                <c:pt idx="2">
                  <c:v>Technology</c:v>
                </c:pt>
              </c:strCache>
            </c:strRef>
          </c:cat>
          <c:val>
            <c:numRef>
              <c:f>'Pivot Table'!$B$29:$B$32</c:f>
              <c:numCache>
                <c:formatCode>"$"0.00,"k"</c:formatCode>
                <c:ptCount val="3"/>
                <c:pt idx="0">
                  <c:v>741999.79529999977</c:v>
                </c:pt>
                <c:pt idx="1">
                  <c:v>719047.03200000292</c:v>
                </c:pt>
                <c:pt idx="2">
                  <c:v>836154.03299999656</c:v>
                </c:pt>
              </c:numCache>
            </c:numRef>
          </c:val>
          <c:smooth val="0"/>
          <c:extLst>
            <c:ext xmlns:c16="http://schemas.microsoft.com/office/drawing/2014/chart" uri="{C3380CC4-5D6E-409C-BE32-E72D297353CC}">
              <c16:uniqueId val="{00000000-ABCB-44C0-B7A5-F8DF1EAAD416}"/>
            </c:ext>
          </c:extLst>
        </c:ser>
        <c:ser>
          <c:idx val="1"/>
          <c:order val="1"/>
          <c:tx>
            <c:strRef>
              <c:f>'Pivot Table'!$C$28</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Table'!$A$29:$A$32</c:f>
              <c:strCache>
                <c:ptCount val="3"/>
                <c:pt idx="0">
                  <c:v>Furniture</c:v>
                </c:pt>
                <c:pt idx="1">
                  <c:v>Office Supplies</c:v>
                </c:pt>
                <c:pt idx="2">
                  <c:v>Technology</c:v>
                </c:pt>
              </c:strCache>
            </c:strRef>
          </c:cat>
          <c:val>
            <c:numRef>
              <c:f>'Pivot Table'!$C$29:$C$32</c:f>
              <c:numCache>
                <c:formatCode>"$"0.00,"k"</c:formatCode>
                <c:ptCount val="3"/>
                <c:pt idx="0">
                  <c:v>18451.272799999999</c:v>
                </c:pt>
                <c:pt idx="1">
                  <c:v>122490.80080000011</c:v>
                </c:pt>
                <c:pt idx="2">
                  <c:v>145454.94809999989</c:v>
                </c:pt>
              </c:numCache>
            </c:numRef>
          </c:val>
          <c:smooth val="0"/>
          <c:extLst>
            <c:ext xmlns:c16="http://schemas.microsoft.com/office/drawing/2014/chart" uri="{C3380CC4-5D6E-409C-BE32-E72D297353CC}">
              <c16:uniqueId val="{00000001-ABCB-44C0-B7A5-F8DF1EAAD416}"/>
            </c:ext>
          </c:extLst>
        </c:ser>
        <c:dLbls>
          <c:dLblPos val="t"/>
          <c:showLegendKey val="0"/>
          <c:showVal val="1"/>
          <c:showCatName val="0"/>
          <c:showSerName val="0"/>
          <c:showPercent val="0"/>
          <c:showBubbleSize val="0"/>
        </c:dLbls>
        <c:marker val="1"/>
        <c:smooth val="0"/>
        <c:axId val="554015232"/>
        <c:axId val="554018840"/>
      </c:lineChart>
      <c:catAx>
        <c:axId val="554015232"/>
        <c:scaling>
          <c:orientation val="minMax"/>
        </c:scaling>
        <c:delete val="0"/>
        <c:axPos val="b"/>
        <c:numFmt formatCode="&quot;$&quot;0.0,,&quot;M&quot;" sourceLinked="0"/>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4018840"/>
        <c:crosses val="autoZero"/>
        <c:auto val="1"/>
        <c:lblAlgn val="ctr"/>
        <c:lblOffset val="100"/>
        <c:noMultiLvlLbl val="0"/>
      </c:catAx>
      <c:valAx>
        <c:axId val="554018840"/>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54015232"/>
        <c:crosses val="autoZero"/>
        <c:crossBetween val="between"/>
      </c:valAx>
      <c:spPr>
        <a:noFill/>
        <a:ln>
          <a:noFill/>
        </a:ln>
        <a:effectLst/>
      </c:spPr>
    </c:plotArea>
    <c:legend>
      <c:legendPos val="r"/>
      <c:layout>
        <c:manualLayout>
          <c:xMode val="edge"/>
          <c:yMode val="edge"/>
          <c:x val="0.68461430428369752"/>
          <c:y val="0.67782719090456345"/>
          <c:w val="0.28588580872853769"/>
          <c:h val="0.1548525091080032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Table!PivotTable3</c:name>
    <c:fmtId val="2"/>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000"/>
              <a:t>Sales &amp;</a:t>
            </a:r>
            <a:r>
              <a:rPr lang="en-US" sz="1000" baseline="0"/>
              <a:t> Profits </a:t>
            </a:r>
          </a:p>
          <a:p>
            <a:pPr>
              <a:defRPr/>
            </a:pPr>
            <a:r>
              <a:rPr lang="en-US" sz="1000" baseline="0"/>
              <a:t>By Customer Segment</a:t>
            </a:r>
            <a:endParaRPr lang="en-US" sz="1000"/>
          </a:p>
        </c:rich>
      </c:tx>
      <c:layout>
        <c:manualLayout>
          <c:xMode val="edge"/>
          <c:yMode val="edge"/>
          <c:x val="0.57385199363972195"/>
          <c:y val="4.94938249633343E-2"/>
        </c:manualLayout>
      </c:layout>
      <c:overlay val="0"/>
      <c:spPr>
        <a:gradFill>
          <a:gsLst>
            <a:gs pos="0">
              <a:srgbClr val="1C1C1C"/>
            </a:gs>
            <a:gs pos="100000">
              <a:schemeClr val="bg2">
                <a:lumMod val="25000"/>
              </a:schemeClr>
            </a:gs>
          </a:gsLst>
          <a:lin ang="2400000" scaled="0"/>
        </a:grad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1.3387291112924291E-2"/>
              <c:y val="-7.5326768382697595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0851361156647228"/>
                  <c:h val="9.1402944197192748E-2"/>
                </c:manualLayout>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229031153714481E-2"/>
              <c:y val="-6.36942675159235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4444130211511842E-3"/>
              <c:y val="6.36942675159235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4.9655418781538382E-3"/>
              <c:y val="-6.36942675159235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746632332584134E-3"/>
              <c:y val="-6.36942675159235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2523406218835119E-4"/>
              <c:y val="-1.1677147482515152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229031153714481E-2"/>
              <c:y val="-6.36942675159235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746632332584134E-3"/>
              <c:y val="-6.36942675159235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2523406218835119E-4"/>
              <c:y val="-1.1677147482515152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229031153714481E-2"/>
              <c:y val="-6.36942675159235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746632332584134E-3"/>
              <c:y val="-6.36942675159235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2523406218835119E-4"/>
              <c:y val="-1.1677147482515152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98379511434791"/>
          <c:y val="9.0138190557505618E-2"/>
          <c:w val="0.83602968333994221"/>
          <c:h val="0.75887205978233607"/>
        </c:manualLayout>
      </c:layout>
      <c:barChart>
        <c:barDir val="bar"/>
        <c:grouping val="clustered"/>
        <c:varyColors val="0"/>
        <c:ser>
          <c:idx val="0"/>
          <c:order val="0"/>
          <c:tx>
            <c:strRef>
              <c:f>'Pivot Table'!$B$20</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EB8C-4BDF-910C-FF681B6673E6}"/>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B8C-4BDF-910C-FF681B6673E6}"/>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B8C-4BDF-910C-FF681B6673E6}"/>
              </c:ext>
            </c:extLst>
          </c:dPt>
          <c:dLbls>
            <c:dLbl>
              <c:idx val="0"/>
              <c:layout>
                <c:manualLayout>
                  <c:x val="-1.1229031153714481E-2"/>
                  <c:y val="-6.36942675159235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B8C-4BDF-910C-FF681B6673E6}"/>
                </c:ext>
              </c:extLst>
            </c:dLbl>
            <c:dLbl>
              <c:idx val="1"/>
              <c:layout>
                <c:manualLayout>
                  <c:x val="3.3746632332584134E-3"/>
                  <c:y val="-6.36942675159235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8C-4BDF-910C-FF681B6673E6}"/>
                </c:ext>
              </c:extLst>
            </c:dLbl>
            <c:dLbl>
              <c:idx val="2"/>
              <c:layout>
                <c:manualLayout>
                  <c:x val="-9.2523406218835119E-4"/>
                  <c:y val="-1.1677147482515152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B8C-4BDF-910C-FF681B6673E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Table'!$A$21:$A$24</c:f>
              <c:strCache>
                <c:ptCount val="3"/>
                <c:pt idx="0">
                  <c:v>Consumer</c:v>
                </c:pt>
                <c:pt idx="1">
                  <c:v>Corporate</c:v>
                </c:pt>
                <c:pt idx="2">
                  <c:v>Home Office</c:v>
                </c:pt>
              </c:strCache>
            </c:strRef>
          </c:cat>
          <c:val>
            <c:numRef>
              <c:f>'Pivot Table'!$B$21:$B$24</c:f>
              <c:numCache>
                <c:formatCode>"$"0.00,"k"</c:formatCode>
                <c:ptCount val="3"/>
                <c:pt idx="0">
                  <c:v>134119.20919999972</c:v>
                </c:pt>
                <c:pt idx="1">
                  <c:v>91979.134000000209</c:v>
                </c:pt>
                <c:pt idx="2">
                  <c:v>60298.678500000075</c:v>
                </c:pt>
              </c:numCache>
            </c:numRef>
          </c:val>
          <c:extLst>
            <c:ext xmlns:c16="http://schemas.microsoft.com/office/drawing/2014/chart" uri="{C3380CC4-5D6E-409C-BE32-E72D297353CC}">
              <c16:uniqueId val="{00000003-EB8C-4BDF-910C-FF681B6673E6}"/>
            </c:ext>
          </c:extLst>
        </c:ser>
        <c:ser>
          <c:idx val="1"/>
          <c:order val="1"/>
          <c:tx>
            <c:strRef>
              <c:f>'Pivot Table'!$C$20</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Table'!$A$21:$A$24</c:f>
              <c:strCache>
                <c:ptCount val="3"/>
                <c:pt idx="0">
                  <c:v>Consumer</c:v>
                </c:pt>
                <c:pt idx="1">
                  <c:v>Corporate</c:v>
                </c:pt>
                <c:pt idx="2">
                  <c:v>Home Office</c:v>
                </c:pt>
              </c:strCache>
            </c:strRef>
          </c:cat>
          <c:val>
            <c:numRef>
              <c:f>'Pivot Table'!$C$21:$C$24</c:f>
              <c:numCache>
                <c:formatCode>"$"0.00,"k"</c:formatCode>
                <c:ptCount val="3"/>
                <c:pt idx="0">
                  <c:v>1161401.3449999888</c:v>
                </c:pt>
                <c:pt idx="1">
                  <c:v>706146.36680000008</c:v>
                </c:pt>
                <c:pt idx="2">
                  <c:v>429653.1485000003</c:v>
                </c:pt>
              </c:numCache>
            </c:numRef>
          </c:val>
          <c:extLst>
            <c:ext xmlns:c16="http://schemas.microsoft.com/office/drawing/2014/chart" uri="{C3380CC4-5D6E-409C-BE32-E72D297353CC}">
              <c16:uniqueId val="{00000004-EB8C-4BDF-910C-FF681B6673E6}"/>
            </c:ext>
          </c:extLst>
        </c:ser>
        <c:dLbls>
          <c:dLblPos val="outEnd"/>
          <c:showLegendKey val="0"/>
          <c:showVal val="1"/>
          <c:showCatName val="0"/>
          <c:showSerName val="0"/>
          <c:showPercent val="0"/>
          <c:showBubbleSize val="0"/>
        </c:dLbls>
        <c:gapWidth val="115"/>
        <c:overlap val="-20"/>
        <c:axId val="541002728"/>
        <c:axId val="541002072"/>
      </c:barChart>
      <c:catAx>
        <c:axId val="541002728"/>
        <c:scaling>
          <c:orientation val="minMax"/>
        </c:scaling>
        <c:delete val="0"/>
        <c:axPos val="l"/>
        <c:numFmt formatCode="&quot;$&quot;\,0.0,&quot;K&quot;"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41002072"/>
        <c:crosses val="autoZero"/>
        <c:auto val="1"/>
        <c:lblAlgn val="ctr"/>
        <c:lblOffset val="100"/>
        <c:noMultiLvlLbl val="0"/>
      </c:catAx>
      <c:valAx>
        <c:axId val="541002072"/>
        <c:scaling>
          <c:orientation val="minMax"/>
        </c:scaling>
        <c:delete val="0"/>
        <c:axPos val="b"/>
        <c:numFmt formatCode="&quot;$&quot;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41002728"/>
        <c:crosses val="autoZero"/>
        <c:crossBetween val="between"/>
      </c:valAx>
      <c:spPr>
        <a:noFill/>
        <a:ln>
          <a:noFill/>
        </a:ln>
        <a:effectLst/>
      </c:spPr>
    </c:plotArea>
    <c:legend>
      <c:legendPos val="r"/>
      <c:layout>
        <c:manualLayout>
          <c:xMode val="edge"/>
          <c:yMode val="edge"/>
          <c:x val="0.74578565477950065"/>
          <c:y val="0.31845365714827817"/>
          <c:w val="0.21795866813576631"/>
          <c:h val="0.1987970780760838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Table!PivotTable2</c:name>
    <c:fmtId val="2"/>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200"/>
              <a:t>Sales &amp; Profit </a:t>
            </a:r>
          </a:p>
          <a:p>
            <a:pPr>
              <a:defRPr/>
            </a:pPr>
            <a:r>
              <a:rPr lang="en-US" sz="1200"/>
              <a:t>By Year</a:t>
            </a:r>
          </a:p>
        </c:rich>
      </c:tx>
      <c:layout>
        <c:manualLayout>
          <c:xMode val="edge"/>
          <c:yMode val="edge"/>
          <c:x val="0.71299918754128733"/>
          <c:y val="6.0150375939849621E-2"/>
        </c:manualLayout>
      </c:layout>
      <c:overlay val="0"/>
      <c:spPr>
        <a:gradFill>
          <a:gsLst>
            <a:gs pos="3000">
              <a:srgbClr val="1C1C1C"/>
            </a:gs>
            <a:gs pos="100000">
              <a:schemeClr val="bg2">
                <a:lumMod val="25000"/>
              </a:schemeClr>
            </a:gs>
          </a:gsLst>
          <a:lin ang="2400000" scaled="0"/>
        </a:grad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7.9479541424328448E-2"/>
              <c:y val="-6.761292996270203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7.3617887662095996E-2"/>
              <c:y val="-7.513172695518337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8.736931979888056E-2"/>
              <c:y val="-8.2650523947664437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8.7369319798880629E-2"/>
              <c:y val="-7.513172695518337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27086553088104"/>
          <c:y val="4.5215187214617258E-2"/>
          <c:w val="0.51008530791853057"/>
          <c:h val="0.74287016754484636"/>
        </c:manualLayout>
      </c:layout>
      <c:lineChart>
        <c:grouping val="stacked"/>
        <c:varyColors val="0"/>
        <c:ser>
          <c:idx val="0"/>
          <c:order val="0"/>
          <c:tx>
            <c:strRef>
              <c:f>'Pivot Table'!$B$10</c:f>
              <c:strCache>
                <c:ptCount val="1"/>
                <c:pt idx="0">
                  <c:v>Sum of Profit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Table'!$A$11:$A$15</c:f>
              <c:strCache>
                <c:ptCount val="4"/>
                <c:pt idx="0">
                  <c:v>2011</c:v>
                </c:pt>
                <c:pt idx="1">
                  <c:v>2012</c:v>
                </c:pt>
                <c:pt idx="2">
                  <c:v>2013</c:v>
                </c:pt>
                <c:pt idx="3">
                  <c:v>2014</c:v>
                </c:pt>
              </c:strCache>
            </c:strRef>
          </c:cat>
          <c:val>
            <c:numRef>
              <c:f>'Pivot Table'!$B$11:$B$15</c:f>
              <c:numCache>
                <c:formatCode>"$"0.00,"k"</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0-8865-4A7F-8722-EDC9C8776690}"/>
            </c:ext>
          </c:extLst>
        </c:ser>
        <c:ser>
          <c:idx val="1"/>
          <c:order val="1"/>
          <c:tx>
            <c:strRef>
              <c:f>'Pivot Table'!$C$10</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Table'!$A$11:$A$15</c:f>
              <c:strCache>
                <c:ptCount val="4"/>
                <c:pt idx="0">
                  <c:v>2011</c:v>
                </c:pt>
                <c:pt idx="1">
                  <c:v>2012</c:v>
                </c:pt>
                <c:pt idx="2">
                  <c:v>2013</c:v>
                </c:pt>
                <c:pt idx="3">
                  <c:v>2014</c:v>
                </c:pt>
              </c:strCache>
            </c:strRef>
          </c:cat>
          <c:val>
            <c:numRef>
              <c:f>'Pivot Table'!$C$11:$C$15</c:f>
              <c:numCache>
                <c:formatCode>"$"0.00,"k"</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1-8865-4A7F-8722-EDC9C8776690}"/>
            </c:ext>
          </c:extLst>
        </c:ser>
        <c:dLbls>
          <c:dLblPos val="t"/>
          <c:showLegendKey val="0"/>
          <c:showVal val="1"/>
          <c:showCatName val="0"/>
          <c:showSerName val="0"/>
          <c:showPercent val="0"/>
          <c:showBubbleSize val="0"/>
        </c:dLbls>
        <c:marker val="1"/>
        <c:smooth val="0"/>
        <c:axId val="656058432"/>
        <c:axId val="656056136"/>
      </c:lineChart>
      <c:catAx>
        <c:axId val="6560584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6056136"/>
        <c:crosses val="autoZero"/>
        <c:auto val="1"/>
        <c:lblAlgn val="ctr"/>
        <c:lblOffset val="100"/>
        <c:noMultiLvlLbl val="0"/>
      </c:catAx>
      <c:valAx>
        <c:axId val="65605613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6058432"/>
        <c:crosses val="autoZero"/>
        <c:crossBetween val="between"/>
      </c:valAx>
      <c:spPr>
        <a:noFill/>
        <a:ln>
          <a:noFill/>
        </a:ln>
        <a:effectLst/>
      </c:spPr>
    </c:plotArea>
    <c:legend>
      <c:legendPos val="r"/>
      <c:layout>
        <c:manualLayout>
          <c:xMode val="edge"/>
          <c:yMode val="edge"/>
          <c:x val="0.61084205994176588"/>
          <c:y val="0.45582617962228406"/>
          <c:w val="0.33355089649938335"/>
          <c:h val="0.1710544076727250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Table!PivotTable6</c:name>
    <c:fmtId val="5"/>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100"/>
              <a:t>Categories Sold</a:t>
            </a:r>
          </a:p>
          <a:p>
            <a:pPr>
              <a:defRPr/>
            </a:pPr>
            <a:r>
              <a:rPr lang="en-US" sz="1100"/>
              <a:t>Per Year</a:t>
            </a:r>
          </a:p>
        </c:rich>
      </c:tx>
      <c:layout>
        <c:manualLayout>
          <c:xMode val="edge"/>
          <c:yMode val="edge"/>
          <c:x val="0.68671232876712329"/>
          <c:y val="8.3333333333333332E-3"/>
        </c:manualLayout>
      </c:layout>
      <c:overlay val="0"/>
      <c:spPr>
        <a:gradFill>
          <a:gsLst>
            <a:gs pos="3000">
              <a:srgbClr val="1C1C1C"/>
            </a:gs>
            <a:gs pos="100000">
              <a:schemeClr val="bg2">
                <a:lumMod val="25000"/>
              </a:schemeClr>
            </a:gs>
          </a:gsLst>
          <a:lin ang="2400000" scaled="0"/>
        </a:grad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863406408094452E-2"/>
              <c:y val="-7.63880064481199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726812816188868E-3"/>
              <c:y val="-7.63880064481199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7737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8361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7.63880064481199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E-2"/>
              <c:y val="8.33333333333325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1.666666666666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863406408094452E-2"/>
              <c:y val="-7.63880064481199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726812816188868E-3"/>
              <c:y val="-7.63880064481199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7737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8361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1.66666666666666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7.63880064481199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E-2"/>
              <c:y val="8.333333333333256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863406408094452E-2"/>
              <c:y val="-7.638800644811996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726812816188868E-3"/>
              <c:y val="-7.638800644811996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7737E-3"/>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8361E-3"/>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1.6666666666666666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7.638800644811996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E-2"/>
              <c:y val="8.3333333333332569E-3"/>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863406408094452E-2"/>
              <c:y val="-7.638800644811996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726812816188868E-3"/>
              <c:y val="-7.638800644811996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7737E-3"/>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8361E-3"/>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1.6666666666666666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7.638800644811996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E-2"/>
              <c:y val="8.3333333333332569E-3"/>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6863406408094452E-2"/>
              <c:y val="-7.638800644811996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3726812816188868E-3"/>
              <c:y val="-7.638800644811996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7737E-3"/>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7453625632378361E-3"/>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1.6666666666666666E-2"/>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7.638800644811996E-17"/>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E-2"/>
              <c:y val="8.3333333333332569E-3"/>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118043844856661E-2"/>
              <c:y val="0"/>
            </c:manualLayout>
          </c:layout>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05573925671646"/>
          <c:y val="8.3333442364279378E-2"/>
          <c:w val="0.60961467025924088"/>
          <c:h val="0.74001443569553826"/>
        </c:manualLayout>
      </c:layout>
      <c:barChart>
        <c:barDir val="col"/>
        <c:grouping val="clustered"/>
        <c:varyColors val="0"/>
        <c:ser>
          <c:idx val="0"/>
          <c:order val="0"/>
          <c:tx>
            <c:strRef>
              <c:f>'Pivot Table'!$B$2:$B$3</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65E-4A6E-9671-71C3C060CBD6}"/>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65E-4A6E-9671-71C3C060CBD6}"/>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65E-4A6E-9671-71C3C060CBD6}"/>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65E-4A6E-9671-71C3C060CBD6}"/>
              </c:ext>
            </c:extLst>
          </c:dPt>
          <c:dLbls>
            <c:dLbl>
              <c:idx val="0"/>
              <c:layout>
                <c:manualLayout>
                  <c:x val="-1.6863406408094452E-2"/>
                  <c:y val="-7.63880064481199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5E-4A6E-9671-71C3C060CBD6}"/>
                </c:ext>
              </c:extLst>
            </c:dLbl>
            <c:dLbl>
              <c:idx val="1"/>
              <c:layout>
                <c:manualLayout>
                  <c:x val="-3.3726812816188868E-3"/>
                  <c:y val="-7.63880064481199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5E-4A6E-9671-71C3C060CBD6}"/>
                </c:ext>
              </c:extLst>
            </c:dLbl>
            <c:dLbl>
              <c:idx val="2"/>
              <c:layout>
                <c:manualLayout>
                  <c:x val="-6.7453625632377737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5E-4A6E-9671-71C3C060CBD6}"/>
                </c:ext>
              </c:extLst>
            </c:dLbl>
            <c:dLbl>
              <c:idx val="3"/>
              <c:layout>
                <c:manualLayout>
                  <c:x val="-6.7453625632378361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65E-4A6E-9671-71C3C060CBD6}"/>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Table'!$A$4:$A$8</c:f>
              <c:strCache>
                <c:ptCount val="4"/>
                <c:pt idx="0">
                  <c:v>2011</c:v>
                </c:pt>
                <c:pt idx="1">
                  <c:v>2012</c:v>
                </c:pt>
                <c:pt idx="2">
                  <c:v>2013</c:v>
                </c:pt>
                <c:pt idx="3">
                  <c:v>2014</c:v>
                </c:pt>
              </c:strCache>
            </c:strRef>
          </c:cat>
          <c:val>
            <c:numRef>
              <c:f>'Pivot Table'!$B$4:$B$8</c:f>
              <c:numCache>
                <c:formatCode>General</c:formatCode>
                <c:ptCount val="4"/>
                <c:pt idx="0">
                  <c:v>421</c:v>
                </c:pt>
                <c:pt idx="1">
                  <c:v>452</c:v>
                </c:pt>
                <c:pt idx="2">
                  <c:v>562</c:v>
                </c:pt>
                <c:pt idx="3">
                  <c:v>686</c:v>
                </c:pt>
              </c:numCache>
            </c:numRef>
          </c:val>
          <c:extLst>
            <c:ext xmlns:c16="http://schemas.microsoft.com/office/drawing/2014/chart" uri="{C3380CC4-5D6E-409C-BE32-E72D297353CC}">
              <c16:uniqueId val="{00000008-065E-4A6E-9671-71C3C060CBD6}"/>
            </c:ext>
          </c:extLst>
        </c:ser>
        <c:ser>
          <c:idx val="1"/>
          <c:order val="1"/>
          <c:tx>
            <c:strRef>
              <c:f>'Pivot Table'!$C$2:$C$3</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quot;k&quot;" sourceLinked="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Table'!$A$4:$A$8</c:f>
              <c:strCache>
                <c:ptCount val="4"/>
                <c:pt idx="0">
                  <c:v>2011</c:v>
                </c:pt>
                <c:pt idx="1">
                  <c:v>2012</c:v>
                </c:pt>
                <c:pt idx="2">
                  <c:v>2013</c:v>
                </c:pt>
                <c:pt idx="3">
                  <c:v>2014</c:v>
                </c:pt>
              </c:strCache>
            </c:strRef>
          </c:cat>
          <c:val>
            <c:numRef>
              <c:f>'Pivot Table'!$C$4:$C$8</c:f>
              <c:numCache>
                <c:formatCode>General</c:formatCode>
                <c:ptCount val="4"/>
                <c:pt idx="0">
                  <c:v>1217</c:v>
                </c:pt>
                <c:pt idx="1">
                  <c:v>1241</c:v>
                </c:pt>
                <c:pt idx="2">
                  <c:v>1560</c:v>
                </c:pt>
                <c:pt idx="3">
                  <c:v>2008</c:v>
                </c:pt>
              </c:numCache>
            </c:numRef>
          </c:val>
          <c:extLst>
            <c:ext xmlns:c16="http://schemas.microsoft.com/office/drawing/2014/chart" uri="{C3380CC4-5D6E-409C-BE32-E72D297353CC}">
              <c16:uniqueId val="{00000009-065E-4A6E-9671-71C3C060CBD6}"/>
            </c:ext>
          </c:extLst>
        </c:ser>
        <c:ser>
          <c:idx val="2"/>
          <c:order val="2"/>
          <c:tx>
            <c:strRef>
              <c:f>'Pivot Table'!$D$2:$D$3</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065E-4A6E-9671-71C3C060CBD6}"/>
              </c:ext>
            </c:extLst>
          </c:dPt>
          <c:dPt>
            <c:idx val="1"/>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065E-4A6E-9671-71C3C060CBD6}"/>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065E-4A6E-9671-71C3C060CBD6}"/>
              </c:ext>
            </c:extLst>
          </c:dPt>
          <c:dPt>
            <c:idx val="3"/>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065E-4A6E-9671-71C3C060CBD6}"/>
              </c:ext>
            </c:extLst>
          </c:dPt>
          <c:dLbls>
            <c:dLbl>
              <c:idx val="0"/>
              <c:layout>
                <c:manualLayout>
                  <c:x val="1.0118043844856661E-2"/>
                  <c:y val="1.666666666666666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65E-4A6E-9671-71C3C060CBD6}"/>
                </c:ext>
              </c:extLst>
            </c:dLbl>
            <c:dLbl>
              <c:idx val="1"/>
              <c:layout>
                <c:manualLayout>
                  <c:x val="1.0118043844856661E-2"/>
                  <c:y val="-7.63880064481199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65E-4A6E-9671-71C3C060CBD6}"/>
                </c:ext>
              </c:extLst>
            </c:dLbl>
            <c:dLbl>
              <c:idx val="2"/>
              <c:layout>
                <c:manualLayout>
                  <c:x val="1.01180438448566E-2"/>
                  <c:y val="8.333333333333256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65E-4A6E-9671-71C3C060CBD6}"/>
                </c:ext>
              </c:extLst>
            </c:dLbl>
            <c:dLbl>
              <c:idx val="3"/>
              <c:layout>
                <c:manualLayout>
                  <c:x val="1.011804384485666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65E-4A6E-9671-71C3C060CBD6}"/>
                </c:ext>
              </c:extLst>
            </c:dLbl>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Table'!$A$4:$A$8</c:f>
              <c:strCache>
                <c:ptCount val="4"/>
                <c:pt idx="0">
                  <c:v>2011</c:v>
                </c:pt>
                <c:pt idx="1">
                  <c:v>2012</c:v>
                </c:pt>
                <c:pt idx="2">
                  <c:v>2013</c:v>
                </c:pt>
                <c:pt idx="3">
                  <c:v>2014</c:v>
                </c:pt>
              </c:strCache>
            </c:strRef>
          </c:cat>
          <c:val>
            <c:numRef>
              <c:f>'Pivot Table'!$D$4:$D$8</c:f>
              <c:numCache>
                <c:formatCode>General</c:formatCode>
                <c:ptCount val="4"/>
                <c:pt idx="0">
                  <c:v>355</c:v>
                </c:pt>
                <c:pt idx="1">
                  <c:v>409</c:v>
                </c:pt>
                <c:pt idx="2">
                  <c:v>458</c:v>
                </c:pt>
                <c:pt idx="3">
                  <c:v>625</c:v>
                </c:pt>
              </c:numCache>
            </c:numRef>
          </c:val>
          <c:extLst>
            <c:ext xmlns:c16="http://schemas.microsoft.com/office/drawing/2014/chart" uri="{C3380CC4-5D6E-409C-BE32-E72D297353CC}">
              <c16:uniqueId val="{00000012-065E-4A6E-9671-71C3C060CBD6}"/>
            </c:ext>
          </c:extLst>
        </c:ser>
        <c:dLbls>
          <c:dLblPos val="outEnd"/>
          <c:showLegendKey val="0"/>
          <c:showVal val="1"/>
          <c:showCatName val="0"/>
          <c:showSerName val="0"/>
          <c:showPercent val="0"/>
          <c:showBubbleSize val="0"/>
        </c:dLbls>
        <c:gapWidth val="100"/>
        <c:overlap val="-24"/>
        <c:axId val="656038096"/>
        <c:axId val="656036128"/>
      </c:barChart>
      <c:catAx>
        <c:axId val="6560380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6036128"/>
        <c:crosses val="autoZero"/>
        <c:auto val="1"/>
        <c:lblAlgn val="ctr"/>
        <c:lblOffset val="100"/>
        <c:noMultiLvlLbl val="0"/>
      </c:catAx>
      <c:valAx>
        <c:axId val="656036128"/>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6038096"/>
        <c:crosses val="autoZero"/>
        <c:crossBetween val="between"/>
      </c:valAx>
      <c:spPr>
        <a:noFill/>
        <a:ln>
          <a:noFill/>
        </a:ln>
        <a:effectLst/>
      </c:spPr>
    </c:plotArea>
    <c:legend>
      <c:legendPos val="r"/>
      <c:layout>
        <c:manualLayout>
          <c:xMode val="edge"/>
          <c:yMode val="edge"/>
          <c:x val="0.73912037536403841"/>
          <c:y val="0.4557276902887139"/>
          <c:w val="0.24033167943048214"/>
          <c:h val="0.2718779527559055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Table!PivotTable15</c:name>
    <c:fmtId val="11"/>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Shipment/ Year</a:t>
            </a:r>
          </a:p>
        </c:rich>
      </c:tx>
      <c:layout>
        <c:manualLayout>
          <c:xMode val="edge"/>
          <c:yMode val="edge"/>
          <c:x val="0.51723776327609372"/>
          <c:y val="0.11346669957445518"/>
        </c:manualLayout>
      </c:layout>
      <c:overlay val="0"/>
      <c:spPr>
        <a:gradFill>
          <a:gsLst>
            <a:gs pos="3000">
              <a:srgbClr val="1C1C1C"/>
            </a:gs>
            <a:gs pos="100000">
              <a:schemeClr val="bg2">
                <a:lumMod val="25000"/>
              </a:schemeClr>
            </a:gs>
          </a:gsLst>
          <a:lin ang="2400000" scaled="0"/>
        </a:grad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18944387088097"/>
          <c:y val="3.7172725140485655E-2"/>
          <c:w val="0.52884715069239974"/>
          <c:h val="0.77246461932702559"/>
        </c:manualLayout>
      </c:layout>
      <c:barChart>
        <c:barDir val="bar"/>
        <c:grouping val="clustered"/>
        <c:varyColors val="0"/>
        <c:ser>
          <c:idx val="0"/>
          <c:order val="0"/>
          <c:tx>
            <c:strRef>
              <c:f>'Pivot Table'!$B$140:$B$141</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Table'!$A$142:$A$145</c:f>
              <c:strCache>
                <c:ptCount val="4"/>
                <c:pt idx="0">
                  <c:v>2011</c:v>
                </c:pt>
                <c:pt idx="1">
                  <c:v>2012</c:v>
                </c:pt>
                <c:pt idx="2">
                  <c:v>2013</c:v>
                </c:pt>
                <c:pt idx="3">
                  <c:v>2014</c:v>
                </c:pt>
              </c:strCache>
            </c:strRef>
          </c:cat>
          <c:val>
            <c:numRef>
              <c:f>'Pivot Table'!$B$142:$B$145</c:f>
              <c:numCache>
                <c:formatCode>0.00,"k"</c:formatCode>
                <c:ptCount val="4"/>
                <c:pt idx="0">
                  <c:v>1039</c:v>
                </c:pt>
                <c:pt idx="1">
                  <c:v>1100</c:v>
                </c:pt>
                <c:pt idx="2">
                  <c:v>1453</c:v>
                </c:pt>
                <c:pt idx="3">
                  <c:v>2101</c:v>
                </c:pt>
              </c:numCache>
            </c:numRef>
          </c:val>
          <c:extLst>
            <c:ext xmlns:c16="http://schemas.microsoft.com/office/drawing/2014/chart" uri="{C3380CC4-5D6E-409C-BE32-E72D297353CC}">
              <c16:uniqueId val="{00000000-100B-4276-91C4-CE1823AC7024}"/>
            </c:ext>
          </c:extLst>
        </c:ser>
        <c:ser>
          <c:idx val="1"/>
          <c:order val="1"/>
          <c:tx>
            <c:strRef>
              <c:f>'Pivot Table'!$C$140:$C$141</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Table'!$A$142:$A$145</c:f>
              <c:strCache>
                <c:ptCount val="4"/>
                <c:pt idx="0">
                  <c:v>2011</c:v>
                </c:pt>
                <c:pt idx="1">
                  <c:v>2012</c:v>
                </c:pt>
                <c:pt idx="2">
                  <c:v>2013</c:v>
                </c:pt>
                <c:pt idx="3">
                  <c:v>2014</c:v>
                </c:pt>
              </c:strCache>
            </c:strRef>
          </c:cat>
          <c:val>
            <c:numRef>
              <c:f>'Pivot Table'!$C$142:$C$145</c:f>
              <c:numCache>
                <c:formatCode>0.00,"k"</c:formatCode>
                <c:ptCount val="4"/>
                <c:pt idx="0">
                  <c:v>356</c:v>
                </c:pt>
                <c:pt idx="1">
                  <c:v>383</c:v>
                </c:pt>
                <c:pt idx="2">
                  <c:v>556</c:v>
                </c:pt>
                <c:pt idx="3">
                  <c:v>665</c:v>
                </c:pt>
              </c:numCache>
            </c:numRef>
          </c:val>
          <c:extLst>
            <c:ext xmlns:c16="http://schemas.microsoft.com/office/drawing/2014/chart" uri="{C3380CC4-5D6E-409C-BE32-E72D297353CC}">
              <c16:uniqueId val="{00000001-100B-4276-91C4-CE1823AC7024}"/>
            </c:ext>
          </c:extLst>
        </c:ser>
        <c:ser>
          <c:idx val="2"/>
          <c:order val="2"/>
          <c:tx>
            <c:strRef>
              <c:f>'Pivot Table'!$D$140:$D$141</c:f>
              <c:strCache>
                <c:ptCount val="1"/>
                <c:pt idx="0">
                  <c:v>Second Class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Table'!$A$142:$A$145</c:f>
              <c:strCache>
                <c:ptCount val="4"/>
                <c:pt idx="0">
                  <c:v>2011</c:v>
                </c:pt>
                <c:pt idx="1">
                  <c:v>2012</c:v>
                </c:pt>
                <c:pt idx="2">
                  <c:v>2013</c:v>
                </c:pt>
                <c:pt idx="3">
                  <c:v>2014</c:v>
                </c:pt>
              </c:strCache>
            </c:strRef>
          </c:cat>
          <c:val>
            <c:numRef>
              <c:f>'Pivot Table'!$D$142:$D$145</c:f>
              <c:numCache>
                <c:formatCode>0.00,"k"</c:formatCode>
                <c:ptCount val="4"/>
                <c:pt idx="0">
                  <c:v>1466</c:v>
                </c:pt>
                <c:pt idx="1">
                  <c:v>1565</c:v>
                </c:pt>
                <c:pt idx="2">
                  <c:v>1820</c:v>
                </c:pt>
                <c:pt idx="3">
                  <c:v>2572</c:v>
                </c:pt>
              </c:numCache>
            </c:numRef>
          </c:val>
          <c:extLst>
            <c:ext xmlns:c16="http://schemas.microsoft.com/office/drawing/2014/chart" uri="{C3380CC4-5D6E-409C-BE32-E72D297353CC}">
              <c16:uniqueId val="{00000002-100B-4276-91C4-CE1823AC7024}"/>
            </c:ext>
          </c:extLst>
        </c:ser>
        <c:ser>
          <c:idx val="3"/>
          <c:order val="3"/>
          <c:tx>
            <c:strRef>
              <c:f>'Pivot Table'!$E$140:$E$141</c:f>
              <c:strCache>
                <c:ptCount val="1"/>
                <c:pt idx="0">
                  <c:v>Standard Class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Table'!$A$142:$A$145</c:f>
              <c:strCache>
                <c:ptCount val="4"/>
                <c:pt idx="0">
                  <c:v>2011</c:v>
                </c:pt>
                <c:pt idx="1">
                  <c:v>2012</c:v>
                </c:pt>
                <c:pt idx="2">
                  <c:v>2013</c:v>
                </c:pt>
                <c:pt idx="3">
                  <c:v>2014</c:v>
                </c:pt>
              </c:strCache>
            </c:strRef>
          </c:cat>
          <c:val>
            <c:numRef>
              <c:f>'Pivot Table'!$E$142:$E$145</c:f>
              <c:numCache>
                <c:formatCode>0.00,"k"</c:formatCode>
                <c:ptCount val="4"/>
                <c:pt idx="0">
                  <c:v>4720</c:v>
                </c:pt>
                <c:pt idx="1">
                  <c:v>4931</c:v>
                </c:pt>
                <c:pt idx="2">
                  <c:v>5981</c:v>
                </c:pt>
                <c:pt idx="3">
                  <c:v>7165</c:v>
                </c:pt>
              </c:numCache>
            </c:numRef>
          </c:val>
          <c:extLst>
            <c:ext xmlns:c16="http://schemas.microsoft.com/office/drawing/2014/chart" uri="{C3380CC4-5D6E-409C-BE32-E72D297353CC}">
              <c16:uniqueId val="{00000003-100B-4276-91C4-CE1823AC7024}"/>
            </c:ext>
          </c:extLst>
        </c:ser>
        <c:dLbls>
          <c:dLblPos val="outEnd"/>
          <c:showLegendKey val="0"/>
          <c:showVal val="1"/>
          <c:showCatName val="0"/>
          <c:showSerName val="0"/>
          <c:showPercent val="0"/>
          <c:showBubbleSize val="0"/>
        </c:dLbls>
        <c:gapWidth val="115"/>
        <c:overlap val="-20"/>
        <c:axId val="588739552"/>
        <c:axId val="588739880"/>
      </c:barChart>
      <c:catAx>
        <c:axId val="58873955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88739880"/>
        <c:crosses val="autoZero"/>
        <c:auto val="1"/>
        <c:lblAlgn val="ctr"/>
        <c:lblOffset val="100"/>
        <c:noMultiLvlLbl val="0"/>
      </c:catAx>
      <c:valAx>
        <c:axId val="588739880"/>
        <c:scaling>
          <c:orientation val="minMax"/>
        </c:scaling>
        <c:delete val="0"/>
        <c:axPos val="b"/>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88739552"/>
        <c:crosses val="autoZero"/>
        <c:crossBetween val="between"/>
      </c:valAx>
      <c:spPr>
        <a:noFill/>
        <a:ln>
          <a:noFill/>
        </a:ln>
        <a:effectLst/>
      </c:spPr>
    </c:plotArea>
    <c:legend>
      <c:legendPos val="r"/>
      <c:layout>
        <c:manualLayout>
          <c:xMode val="edge"/>
          <c:yMode val="edge"/>
          <c:x val="0.67830045473259415"/>
          <c:y val="0.55345949742418754"/>
          <c:w val="0.29646054485106177"/>
          <c:h val="0.340548709767669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Project.xlsx]Pivot Table!PivotTable20</c:name>
    <c:fmtId val="8"/>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Product</a:t>
            </a:r>
            <a:r>
              <a:rPr lang="en-US" sz="1100" baseline="0"/>
              <a:t>/ Segment</a:t>
            </a:r>
            <a:endParaRPr lang="en-US" sz="1100"/>
          </a:p>
        </c:rich>
      </c:tx>
      <c:layout>
        <c:manualLayout>
          <c:xMode val="edge"/>
          <c:yMode val="edge"/>
          <c:x val="0.51365132012995041"/>
          <c:y val="3.1859401574803152E-2"/>
        </c:manualLayout>
      </c:layout>
      <c:overlay val="0"/>
      <c:spPr>
        <a:gradFill>
          <a:gsLst>
            <a:gs pos="3000">
              <a:srgbClr val="1C1C1C"/>
            </a:gs>
            <a:gs pos="100000">
              <a:schemeClr val="bg2">
                <a:lumMod val="25000"/>
              </a:schemeClr>
            </a:gs>
          </a:gsLst>
          <a:lin ang="2400000" scaled="0"/>
        </a:grad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5.4376103349181283E-2"/>
          <c:y val="9.2344440944881895E-2"/>
          <c:w val="0.57753341472595277"/>
          <c:h val="0.83815811023622044"/>
        </c:manualLayout>
      </c:layout>
      <c:pieChart>
        <c:varyColors val="1"/>
        <c:ser>
          <c:idx val="0"/>
          <c:order val="0"/>
          <c:tx>
            <c:strRef>
              <c:f>'Pivot Table'!$B$149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9DE-47A2-B43F-2345387CF4E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9DE-47A2-B43F-2345387CF4E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9DE-47A2-B43F-2345387CF4EF}"/>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Table'!$A$150:$A$152</c:f>
              <c:strCache>
                <c:ptCount val="3"/>
                <c:pt idx="0">
                  <c:v>Consumer</c:v>
                </c:pt>
                <c:pt idx="1">
                  <c:v>Corporate</c:v>
                </c:pt>
                <c:pt idx="2">
                  <c:v>Home Office</c:v>
                </c:pt>
              </c:strCache>
            </c:strRef>
          </c:cat>
          <c:val>
            <c:numRef>
              <c:f>'Pivot Table'!$B$150:$B$152</c:f>
              <c:numCache>
                <c:formatCode>0.00,"k"</c:formatCode>
                <c:ptCount val="3"/>
                <c:pt idx="0">
                  <c:v>5191</c:v>
                </c:pt>
                <c:pt idx="1">
                  <c:v>3020</c:v>
                </c:pt>
                <c:pt idx="2">
                  <c:v>1783</c:v>
                </c:pt>
              </c:numCache>
            </c:numRef>
          </c:val>
          <c:extLst>
            <c:ext xmlns:c16="http://schemas.microsoft.com/office/drawing/2014/chart" uri="{C3380CC4-5D6E-409C-BE32-E72D297353CC}">
              <c16:uniqueId val="{00000006-F9DE-47A2-B43F-2345387CF4E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8127274715660535"/>
          <c:y val="0.42570501603966171"/>
          <c:w val="0.26039391951006124"/>
          <c:h val="0.243635899679206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8DAEADB-BC6A-4881-A333-3A264F19FD79}">
          <cx:tx>
            <cx:txData>
              <cx:f>_xlchart.v5.2</cx:f>
              <cx:v>Sales</cx:v>
            </cx:txData>
          </cx:tx>
          <cx:dataLabels>
            <cx:visibility seriesName="0" categoryName="1" value="1"/>
            <cx:separator>, </cx:separator>
          </cx:dataLabels>
          <cx:dataId val="0"/>
          <cx:layoutPr>
            <cx:geography cultureLanguage="en-US" cultureRegion="US" attribution="Powered by Bing">
              <cx:geoCache provider="{E9337A44-BEBE-4D9F-B70C-5C5E7DAFC167}">
                <cx:binary>1Hprc6Q6kvZf6ejPSx8kJCQm5mzEAnWvsst2X88Xwm27JRAgQIjbr98s6swp293TPRvvRrw7Fd2y
lJkSoEtentTfH4a/PeRP982bochL87eH4fe3sm2rv/32m3mQT8W9eVekD402+lv77kEXv+lv39KH
p98em/s+LcVv2EXktwd537RPw9v//DuMJp70Xj/ct6kub+xTM94+GZu35ie8H7Le3D8WaRmnpm3S
hxb9/ja6z9NvuinT+7dvnso2bcf3Y/X0+9sXcm/f/PZ6tO+e/CaHl2vtI/T12DtMie8HKHDnH3r7
Jtel+JPtIBS88xHDDBEUzL9/PPvqvoD+/9o7zW90//jYPBkDnzX/fdn3xTcA67/evnnQtmxPsydg
In9/+6FM26fHN3ftfftk3r5JjY7OApE+fciHu/nLf3s5///591cEmItXlGdL9HrifsX6xSs+X6MX
H/M/XaPgHXU9ylzqv1ycIHjnIu4R5NLz2rCXi/Nqyv75+/x4fV51f/EJ/zfX48UughNz9dS/+aIb
9Y9p+X8/LwS/C7wAE8/D5/PivVwSRt/5wKE+IuclgSU7z/v5vPwrb/Tj1bj0fPGV8JFf/i3Oyou3
hrU5PpWlGfPu/n9VnxH3HQ9AnfHz6rjuK33G2DvucR4w5p7Xh79cn3/1rX68Ri97v/hi+OB/D532
4q1hnd4/Dfegb58rjxci/1Nlht4R3+OEI/RDgwM6zYPDBQuEf7hAv3ydH6/Mn91evDl82+d/y6Pz
6d5IcD1aXf7vrQth7whCYGU4+8uWvHAEsPuOUp9wF8zN6QcH67li+9fe6ceL87zvqxX69P/p0Pxz
J+Evbyq+b+8Xsxv2zE/4OXf+fHAPX3X92eE6z/Hm8fe3yCXus8N2GuPFCvxXfm/U/T9W5dLj6d60
v791EA7eBQxz0I3Mc4nPQfP1TycWuHfvCHGRG2CKAxz4wds3pW5a+ftbht55hIM4I5x6FJ08EKPt
iUWBRd0AuJ7HiIs98pf3e9T5KHT511z82X5T2uKo07I1J78TvqU6y51e9fQ+CCNKkI9gi7ncgydV
D/e3sM9BHP0HZ91YFNYlT5NpvzXDKPZyoulVZ/M8Dho03aeZHyrUZo91aXHoS+TdNJnJNoixbqUb
HQ2yH26E7KaFtcWwCCjVd03TmRub4jDheXU3F8K2NLJ5QVdSjNWdqCtysJQfGUNZFbVd0IZGud32
LOzwcWvJYMJpEnnEq7xaemknDlMVJibXh0vBqk4fuGzlEI6pE0Smr4v4wp5rs8xc6zrm7BNzHmQm
lzj52LDCLolw+tjIGn3OGbqidWOfkBp2I7L2y9gMZdwN1L/Khcq3yvWKlaBtekfcbgprhrsFm0o/
LF3dHAqc1AfSJtU60cmHC2mmz8WFVvN8YWoabGe6k/pm39sbx9N+EuV1NezKU2GUGHZzE3Zavg6a
4js6x6oOe13lNUwjSM/Fua0HBbx5oJT3mybv7ZrN8vTcqyyHTUk9G7LGdCHEZOZG9EJEZHRkVOSk
2DmdpTqUqit2ahT+99UkLYodqZx8E0QeU4um5P3BL4vhMNemXqsx5MZkuxN3ZrS1FquStnzpZo4M
G9XUX9IpwXHSdWJLAsE/VyoSRVB9CZJKrAaNIhbY4UoOxRj2I6u+IJQGUdkQs+OZJR8R1hHrq/rL
gP1yzbxGLGexPnVvtCbeLcv8/ln3WnQkcjwhVxWzlMWlg9It5/Xx3ExSRa78xKnDIvG7lV+6Dg4J
v/Z9nMABqTrYEbUT1yTg1wzp4JqeisBHO2kR2V3oVpbJlmFxM5Pmwk5TcE1y1cVp0f85hgzEFGox
FEtTZv3enorOpd1+Krp84Qywv14xZpELzaTFFHrS6EXFMrYzHpErZOpPc8tOpG3Cufq6LZ0cWBBM
s12eFywsLfHii2TZFFjGtMNsdyFCmLxIaqHCDmLe27lw83bVMIddFaVtb22F2h1E1Td1EWSPHTJX
oyuLe69KUZhXgfgwmsKLU83wNa7ktPIHVOySrK92LBXDiurA7oRbOf0H2dqkWSS4cK6kccvQqUe0
HroxPZ6LvFT7MkfbZ6QT0+E1jagSweLCSLsgPT7iYZB/9j0JFplJFlmZkyjDugjrtuaLDAXvO/ig
27kgGNbZ+pIsLrQ0mfZB5niHwg7tbUNyu3e5c+6UpJnYsLQow1Fjsg/sVO5VsZobaTal3Zl+rsrR
kP0YVHwhGu9PTn/qlmFHdiGRybAYPcTCxrjyio+icMOaHDILes/mtbxqT3QqENATTkRYjoqsznJ2
Sv7kF8Z99Aq0HTvZrpyWuLemycdbFs/1c9HjaiXMyKK6Vuh2pk0MtKNKmr0+kQZRlPuWqc+XTq1s
aPRq0OQ8gBbddS2QB8soyyPP28XkYntIJmidScqaZdazLpqbOTLlMRhxcZG90OlYmmXhOF3kwZne
FlOZhhPpkkOf4SCSAy0euI4dJ5++uq1fx44t1IGPOQjQP63CrwVoFuuKivCZP/ADIwuO2isjG7iB
h5HP4T8lHn5tZLXxkW7NRJ/8gNl1C7O/H7wG7TENOn/Jcuqv6qL94GDk2rAglVq06aRX1WnOLXfi
ccD0WlhYNNRRvXHHkoTNiTnTpEBtyIZSbqc+pQdUZJuCNIpvyiz7mk9URo7brKpJ3CsMOzTv6uGm
Gsvl3JqLvtvkvi3enxtVunfllB5b2TvvaUvzEII6u5+ZVSH6qCybZjM33boMja+DkGW8vM5z6my9
aXQWVe5mn6a8PgpZZI/ITT8rZdEH7afeskwVW46I7wvZ+VHVZ+4xzQhbNbmXbhPToQMppmrhJ275
AZVVFUozqNWYpzbOLFZb3JdtKLuO3DoWCsZRF4LWSjbjkJ2aXX5VTGI/t2YxbvI6zit49GgYuT2L
bSxKVSixB74TN2Q1+JmzCtqUfQBE6NpvRPc1EQqFsLum41Q3084GIol5MeivyVXPkF2gwrB4yitw
f1rlX/1802AM7t8LzwxisQBRRiinELkF6JVnxjI8FNo04rFnLorzrlG3nUDTjScWKsOdiuouGMKp
rY8+H4vlmJh24WVD8d6tinbPSivCXmTDzqtz2AETSXagT5wd+KJBmBQOimvdJbsLY67NtFlubr6i
Xfq+YvxI+EIDDxOH3cA2eYrLRZUSeqiIcjaI8mSlOtIdC6fmkSQO+Twyexd4PfnW9CKsjCcerCxQ
U4bCo/teKm9LmfG2fePyIpzbElyEImQn6rk6U/2WmhWW6f4sfuo40wPcD6FKbb7vMz9b19g1myop
qusg8/K4UF7wmev2ekQ6eUqdcoW6utoUgV9EKOjdqxzbadFnnYlMV0CzLSYcztUhr6+zylfbWW4m
jYmvF7TIwMwpVoBpoF+HWgX71oOzNulCLozuvEWSuepGKCjcqnWBBl5BQ7S68TpH3XAii5VKWR3N
tFmOOLWzLnjXhnNzLnpeO1ubjZ8vJDJ0xYFN3saDKY9x0+M1PCXrw0p5H1RTRcXg+7u5IF7dL5Ic
NWF5ch0ujLk200xqmx+zbaNwOGDpxK/6tViYJvSNdz/lfbP3A/FE8gFdDdzSjywPIuGJ9D2aRH8n
R70oMurcVq6j91XgiQi1En31GVknguNPbCroUnYi3/RCundgXB5mAazyp4pScxfQtN6QkbjLyvGc
T43lK1L16GuQiCwC6KO/9hWv9mB9pnhm5CtRqpWYcBGVxPMjnUzioMZSHkYfaxNTiTe9weIKXGN5
VyftMdXSPdTEl3dIO8E6Y52MZuZcdE5zHBvkHubWRaL2Uuh+6vXXGLMELsvkPEabCRL2uMCLOqmn
MuQq4dtzNdOIbx2PA/VZdThO/eismPXkoqbW+Zh0coohjKNrT3Lno+t5JbiqYA1mrt8MscO4cydV
6dz2hV3Rk1RXTvXqV2rrpdZiLhg6CiAsdykKfIhrX8aTiVRD6qi8fFI46I4ad1XYZ4n5Wim561Qz
ylBdobRoZNiJbp+1DH/gVpNtmzl7mfOpiFJvcOOkyvVytm5c5d7WjDLfpl2pg2XW9uNyYioPfVX2
i5+/vgdwynOlC2C/53OKqMeQyzx6Cv2fh8MOEg7TOfMehOfs/EbnPKxS1a1Vwavw3A5SKY+mJiYc
slavz0Re8+owTM2CtaPioZSePE7u5MfjCJp27tIqlESNnkgEJzG7rknRxWWDx9hz/Ox6ps2Fnwf+
yqRuFc4MeuKyBotVx6dk7H/hnJzwh5dfDEACJSTwKeQ0OKzbyy8e86IOJn9IHp0+O9RBqT8OYwmB
Ovc+G6+ym7IXPPY9j3zOXIjRu66GEAoggve1LjZTUpHPHvfSdao9vpibidWPuWeao8cd54ZRcXfu
XZVsSVopV/PYdaBvjHsgqd2W/R/pMJmtKCqzc2FGqnCuntstM7u5pmhdFUtajWbXauss9Fh2sdY6
665lYCNDpR9mlsJLELtRnHZNOHSK79KcsXORDaZvwrndZ7yOpwqjsCucMZrtPUnEIm1b/pkgaZYD
1sMm0FVzB1rjcRZoQJ+FzHX47TTlbJNACmRphsB8ySmPSBqoe2OkWqoBlDqdWvxhguzfsjSVt3A7
/3mTjL4IM8+5KxgRhwyl8jDX5kJWEGBzzu3yFSOdRLH9+Yb3yffLD1G+54Kt9ZgfzPxn+A/yxOgG
Q+Y/doY3/hVNbSg6vzkMhXtt0nS89YIWChaQWKZYLumpOTNyp11k2B/PYsL0yUaK3IZ+n4cBcjd5
6LSY32SOSm5UI4Oda4uPnebJDZn65GZElVpREaCoyzXLIrfsvUj5Wbqae8yCkxCfwETR3dxjpvth
cBp1JpSC8HnUuTX3mEctkMTRZRQ5Nl6U0TpdzXKp0ttamKXn1XSLVKtIdK6e2nNtLnou6bb3IeIJ
56rNpthtPLq2SpXLn68CgvTVs0PIGKMIUo2wBohgAHtfBwiWmkAr0hSPhT+hbaszf9fEPG4mnoWp
zO2mKUeWQGSXOaEvZBIDPFffpZh7IQwa/fxtgpdKcH4bgjGovyBAxAteK8EBFwp3TMrHQAkZOsw2
G+vop47LbNFVYxtPJFChn5XBmg/8m+eoB9u2w972wbTRhK9ql6mo6ISz9h08bBNHWgirU7ZEsm4j
b+JqYzv52ctK98pM8koZQNx83KUQTON8ZT2R0AVMeGgK0X5ydJqEuMrep7a+a8cpWIiqL2IAm+iq
cb1PaS6zMCO82RIfFpOhqtplNrAwXTaLbe27CyS6TVEYHEnqdtEoUBNlLqPXc7PxfQDherYTauoP
tizCYihtjPr+GwQEckXT9gsuJ7tzK32rOQm2WKBtnzp3mWeyj8qFHogHXwutZOiN1t35uSZryCRU
S+3k2YomuNllYtEE2XRj7Tc6kuuu6YpV2+SLsbd23yTK7rHbthHqA7rWbrVra9seQDnXsS+0jRQ3
KlQuT5edQUcrBycNS4DzFmacvv18/dHLcHVe/3k/QkKIYMZemwSNhGI1FeVjydzh2DVBtUqShPRR
S9idkRhtyoryEJ92Z1VreUN59gtDjL/bgxAtA7oN5wEgborxK7OEHGYGwsfpEen8AQKtdl+6fh6O
EICGNBjTVVHryMcK4NbRBUeuExs5omEhTeVHADfyZUrxV6xTexiqiq4oHp1dPvFVNpZu3Pcd3k89
aKpfTJ0Huf+XJ5mdMH2A/DACW+qzV1EbUkkxUCHZY9rA5nMVvQ9sD5gmQkNcJqLelMxfVMPUfqRy
0fJyI3ju/aH5sNFZqcKBwrbocNVfOeA5CacLtoaNeZjxVsdj5UQI1gzAUo7epzVyF6PU67ZM3bg1
Yod4FwdJll75pojr3vibQUwmrhAcyZ4DgtS3OVraoq/CcqBBPCb5pwRwxSXrcxRJDXay9vMSnNCk
jaRIuz3zRw6QZImXjjOVO6szE9bZ+LUktQxlZXWknNEuRjGwpaZcLhKiu9hkXb3okzEAD85bSk2b
G69vi5DnOVsMrvGWCSHZVrSBjSkV/ZqAtTzoxqsh7hFtlFRNvQyye8a20tRfHQIBY50jCvAOxnDU
eras8/4EOqTjAvfJe92QYNOT9JtdKhokB49V6WoYN53JqnVlWhuSpHJXukjQljebtKj4g+vlOkqy
vdd0yZXRrdz4k/BCIrpjN45plHmSbEwvhkVPxyIC/6m8C6aMrYPOPtHGOEXYNRitIQ+Cj5VZ9sm1
8tomC91hJ7fJuA9wpday7lE4diSdQr8rI1rn0Th509FjDl10dcfi3g0kgCgAJd6k5eeS4FB/BFex
2PUy7RZjiWLRf+NuU9wZTfw16cwUtW0eg/99rKuSvvcLNwn11JpfmIEZYLikhkANwFYmHAwBZI4h
e4VPrsMz18C6SQDnkiXg/KRyU9uuDBVzgqXKx3YJmI5dNrbrrsA+d1cE4MewycRO51kkgiZYDqS7
6wp1rE0wvi9gUX5+0r5XEIywgEIizEX+6Z7UKwXh4X6a1NCrpz6111npoTu4a2XXDc1ElIDejkfb
5IBhkXwNQFOE8OiFA+IoailzQscDR8cYpP+AWFSFVDFv24isu2P9+0DzryPkqN6L3iW/gHW8l6jO
PKn8hAAGHjjbBE7ey0n1UWoKM7H8yRF9DJGvuO01+9DmGRgunQ1Lf8BDKJ1EbwAFUWFvBv8u1foI
0fK2BHhxk+HeXHeud3DMYK6bcgN4mFroU34GuYKGkL++ZW1vDh6qNllh0hXiwgk50W2UoSTYNv3k
hl5iVlo6D6Ol7hdP8SHO2uaQFUmzKmig3hdds5q1T2uHTz9fOe87Z4cRTiATCSEi9t3vQsSpsH0H
OansiRfYLALlC7AnyfSFG37jpZXaQSrAX3SifxodSPnZYeuMhgIm0Sxq1NOd08sDxIjNnhayWkmK
PrO8HU7hxoYnuw6w6Y/gQXvxWEsU92OShrXJO0j0NJCgy0R9NZXJH9a1oNSSIthRSDEkEF/vGuv8
KrqC/fOdPfAhkuQu5rBJffTav276ghouyvIpp9SNbeX2VxADAXCHOsE2KTg910WqYi3a8hBM4g4i
pG+AAeBIuZguc0iDHeZCBxlecLcFtIn2sU/xIrNW3YCqSjYVN18UV8PeYduUt8UidZorBejgQrOW
xw54WKcE8JHUfJXC3loHRNiwyR1yHCD/fKXKLynbgDbId8MwrVt6P5SBF9KKr2npeh9q3y6SREee
ImjXs0yFWdu5XymYVWXzaCgLEVUMbEk+eADWZDKyMmChEWUVtrXr7aZbesqFEN8JNSvaEI5tde2U
HSQTet4cAcCroxYURajTAl7sBGg4I4C2WV9eJ36mr/Dwvm2ndA1Rhggn6vdRU5TVkmZdHrUlw9Hk
fQAHhd2Wpn+yvt0FdaNjH7S1rIbQ5766zsGpC6faGSC3I2k451t92qAlrcsr8CCDHfd1uhOpq0OI
CegaQeJlO/Lx25BC4nsCTbxNmOzuElw+SVvXO5OTLJxKOewrezRJbfdj24GSAVW4pOCmQN5qmXTu
BMZb0gOhlO8R5J/DVte7AaLTjmT5R58AppanXjxgPkRFUstNWaKdgazQgXTfDGC51zl4D2HL+Was
i35FkkZ9VF29TZqi2+rxK88dAYjZWC8HkbuLBm6dhtkoyMprubujp8Jz/VATXe1FUn1VQ/3UEAZf
qOlVUityS6wd1gwyjX3u6Guctrs5oVLa5kB8AVE7F8e+CppjT9PIoOIWUm76GxNgC/0rrTL2qUST
H46ms7vSxVcDRfhuRHI18kode4h4IIU/tmtQS0WEe9nHJZc8pJp0az8lJk4zF4xxVQSLDEz5rmvl
eBDWbVcTD8xR6Nr9hX/56t7DSQ/7gPJQF2FA2SEcfaWHuyIZYdcR++SzvIiUHMHtARQ64oEFHQou
wzUkgmFDmiWuwIsIMwEZCx+JWHaeWfnp9FAMKV3lqjBhRpFc/oFYz0K4zBBsVBZEVIIfD/Zvnww4
3/mFF4GKEwcXAQDml/1NxRM/xF7lhaIfeYwEpN140Y971/wB8Nnay2R666lOQz6+tAeEQBsAAPiN
0J5vM9db5X3mbeighxAPrfpSmC6PCRwMpq1czM/qi5QuB2nwipBUrXO48Lvr+QrC7k4tStPYO5th
FE3d+4LKZDOUQ7ZwSy4iOZVPAzf1wh+6diWSzobqtIWTBi6GZN14SH16bKeqiX9uGdDsUlxcDgLo
4ck2oMAjcJHBg3szL60jTstcVeC4P+aVaaIUNud10eS3AU/zLauEup6LbkTqOku9LNIVr5YzbZad
a03LvEWPgi56xRjqvt10cvz8ij4Ojbqq+rtXZHV6OhbZvtWj3F3Gn8WMk3khzj3n/PSZdi48mFxj
W+f89AvDOOW0xi3ohQttrpVGqAPY2mcdLg9zULXiJXJ2s+hMT0lbbCVv8lVR1h3k/CQUrQry8Nx+
XZ0FEh+BwOvqs27S0zXshdeDndqtUzmxXzlBbJuBHXw354e5xuAwEzscaGbv0kHceaLh+1qbOuS9
1Usq27ELsZZ8P3N8uH+0n5sjXExZtn1ahyrjKgwc2X8wGH2aAiNu4erJcMU0c0PmTO6XvAhMhDqF
9pPg5fsqx7uZDln0bNm3vAL3LkVfsH874q757MP1lE2FGieepX4wKirr6RcbF/vfo6gBRF4uB8ML
UCrAei83bqY1UhBTFo9w2wFW2E+GKbQW84Pqm2ULGns3t3SGpRtLXOQLuGrVRjPxGafP1kOS14eZ
1I4uBHYE8wByT6SPL8LDJIKzjKlUsR+zJGxlYlcu+MIhVnaVoqG9QlPPbwKfQ+KDsShgZXAzk8q2
NFtCVRaSkvMbfCqqyW+WReYU8Uyb5VTLbeT6vl3NtD4XuwKA+A1vSrorT57YXLsUM82XslwCUinC
mcFwnTfn6o/6PWNT1Y9rJ4AsdpqQ1+P/08ddnl4bQIZHP/6RaNC2bJvDHO0md3D2mpXOfq6lqfnY
KeqsXtGHk9iF5jWQ+grAgkJECxfILv1fyfVEVFHT+zR+xdC6TrpwHhDcIhtzeNvoGXEe0Ye7MesA
LtBIS8kuUT3Zwd2UbDcFO2FUY5ZOC/SZyQeVNmHhpfQsd+kB125uksQdVxfSpds8piSrNLmDa13u
HjxTu3Cdtv/YYvrFO915U4Mft3DB4N4HVR/B7YF6lcCVpSP4FuBa8PoPPvIpzscGUou2ZntpGATm
JPG/BHBDY873+7msQke6+d2Ae7Vmddauy0zGfV4n1ziZ1hVn1UfHGHFd5e2XItH1x0yoam/rboTL
VtC0qWSbQjU4OssCLrhq7JQt1InbNxuH7YtU15EsbX/0hqzZjK4/rSrqpHe9hrtsJcvZoxt8yfhg
4CodgruITjrd8nrimy7j4GYq7wRs2+m2IowBnNk465lGMzMdx5SfO8wkuOVnl6WsbSxENt3OIyXC
uwkqLQ+zRDdo+EC427IQSd1HfpDB9bCxEU181ngDHbqQJXD9Y0Q15PBBU87FzL1oxgtDgW2hGC6k
XUj9PMhFoV6edKHN0uiv4ZM12szwtZgmgLPbQJXhDG+f2yeMe0QULjOi5HAhXVBw9ANQfJa7YOSv
hrv0hSnI/3waQb38BWbunXyBF74ChQDSP/3DnMIF21cenNfkBgBVZR5IIzbYT6t9XiV4aevsaWiC
yQXH3lT7c1UEn9oKoiPQlO6DcAAxAi3+EUnPXSSAhO1MwMwB8jwkLhqN40bVcscsAg/N+N1hGrwA
YBa8TKXLP5eoLNcdgCaLgcngc0vsfZUY/5hrkd+IQHyB2203P3eMTleBX38rAqyDcXCOAO94nR9A
geJ4wG754GcDiZps8G8TlYSTkv5xbrkux6sSEvhR7ox1GRW+vgGPtTrM3KL3m22OiyZMAkaWqoYQ
TSVTshvGOtnNtcrrAVWY4D7GiQ4Xf/0mnKtzQUcT+9PobntBE7ib5yfb2umaXatad9Xptr2W6QAm
F5Lx77msRWSDioS2KWUkDXfguTQVe+FDAReKnN1cm2kTwdnGsmR1IV3EZlmrOmHCmeg0p7HStLsS
Y1p/ACeMLhlPy+V/E/JlXY7qTLa/SGsxCngFz3baTudcL1o1nANITBIghl/fG7n6+Hx1u/u+aCkG
4UwbhCJi75i5JO/dVFpJ4bH2YETPtT8IifyLkSxnJZesazRa7rWX8zPOY3z3f/9M9h9RBc6vfoQb
EscDxBWeY/+J2WHEtsZG+eRHTvxm21fkm1vo6tkMzB8L4BT5FX9mBHRDXlpPuVXt+olWz7nPq2fV
p+VF+Eg2EsnSpGMpveZhonONPGfff/cHwi7mWvZy1dDrgajz1PnxGX6O3xSh1clcz+hJrt5Su1p1
wkHxoUmRIpUsOvbMt4817+ZNwahzK3iZJfmgh+9DZ+9K1C/+DothWxU0/O4MNIpTP0pfJj53G21X
7GiJoFtrpULEHPX5gYr0Zok/1bXFv5GSit6iyHdPBik5RQhnClv+j4vyvrOKJMcC5P5coF+BwCTh
2CMMrZE3KewiaSbx70/wibzm/jAkKER0t7KU/ZPK1TkXVnczKjwU01pmrlgb0dZRvQGaIB3rlZwC
ekI4/Vclmvo6uHn0PLrhy4Cn6lPRdt70I95+Fevpp8z6J60j/jKWWXFRQ1jFzaLXiALX3hQW+4pN
U8xFka8AYKmP3lRsaDeQp8eQWfS3qLrxjQkNqNlL5mj3CDjX78Fhnnssej+SMUtbb1/4xcrojMvU
le4xazN7KywUkBWv+w/npwq0+2F1cnoqpQX89iIS0owb5U50g+St+6HwgowHXaXn32vqVHo3O83o
NhsyeQ5d6SUF/o2fLX2arcb6lpd1PFCiT1r19QvKALfZ4tU3OfnTys+JdwiGbnoDB2BXAnr4zQUI
cU1cUe7rPs8/OdD4xr/M7ABPZ+PhgIXlkR8vi78qF3so8Ez9/y9nbYMH/Mdeiacu8A14A0WY8A7G
/FfaGvWERpW9qn8ggrUTtwnpxV4GOWdj0pUW3xjd0DcKmFrL2akQ74mHXxY2w5EV7CQHtzuGQATE
fTDa23Tqow9kJddcO/N3HpUtcvdhevJqNh3cCZUc4qhr5VO8kCq6D7IcmYtF1Xk82mq/teOHzhj8
meIBLvQTQ4HwKlWUx6qskZGyHIRGpQv2AVBzw9HOQg/4a9ApjJimDZcxVdNwvE+NltLWYcm/HMy0
aQB95HzcG6lbrnb3XlZHSiE5xQQ9ao8AL0RY8+KNWb5rRQjICwplt1TRLq7moEt8Hkwb3tbZyQwM
jqepqWQCPF+1eujMLFys/6vOFYM4Mvr68DKugIpOSWjpaJU1rQUkbh+sCZEWT7wikHFPmbP3l2CF
LaEMbbpNi8TY2aimoKgvpJxX7uJgVK2uigPweUWcO4xfnWApFCEsc+t2+pKqSHde6spN39DpK8uz
o4Pj1CsrhAf0qysT44Yfxo+rUOTnoWLuTSvvZvQghQxrNQXp3ogOIhw+l18+D2PweOKI1+LI/baN
9ZRlr90yaBs49Kh7uWuyEomfYmwOGVX+RVRlc8z87uiMvcJPgIF4+G2KbOCH2aYKVdfUOihut7Gx
ZrMGyN+amj0JURebeJqfwdZQh3Ys6m1Xif7mzFYUI2BlPwbU3PPOY39RKj8A7VYfQzv4K2tZJDPS
JjSlfIP0UF/FjhIIlMw0qBAz3QcCOHpipq7F2LbhaowB5ZLuCiz3EGDMaJd6nbC2TVq1cUjKnYE4
Vho5XB90n63BP1plNezBAzmglJ1+4BCB1PEcFU8sC+cX4HrO1RLIp6zy16Ij48pDffngj3Nwzbwu
Otk+Qb4Lkmzq4GpmIbKGkVXTc1jkAOeF40ZYE0Opbdl4w3zSu87Jv8y+61cs+m0wcjmPq3lqnOMf
+3Puu7ehH5Eg5nmDd1TJ1llUD88oztSrVDn5WxEB79yJMvvyavorEFbzc6yngw5LlsbR8EzErJNe
QKAdSotmCCUtT5zRtRVo370bCPHZua7sz3x2gek2BtJHzrmRehtVkXVi04whLO2TEcOumHtA/CGr
lrY7GTTXu9+iuluNjMfDui8xfrjFruZSY1tcclXUKztDuWnmln4xgw2EGthPN1oDiMm4LFYDFWpr
bGmd1U+Nrd+M1LNKv0jFf/hFZqEWDSRME/rsYoZI8nYVIjW8fuh6KshlYKgEly09PfSBCJYYTv+F
TyIXx5KIwLCXl8mE3PHGKI2zVWm+V7w6i6Du9uBDFJ+TG6FEUQICCqTRte/5D6PmuSe2okTO3Yga
N3rMsZldaMXC16gjK6PvwqA+AEwuVo4dFp9izOxkEvmwCe0UYR+t7W81aSJkFrERVOMUXZuqBLPK
jtR3JoBGB4slfQYFCOh9d2D4e/Ww8Sadr0ZGuqMZhEPdJn7II2rnSTrIdKUXn9KYU970R0Gd7mij
drLvC4esJSfVNYhImbSK5L+6OQnGbvwJqPOYeAx1TtTfKQDGPd5hogjex3J8Np65Y73zIQrffHua
NqRgxSHKrD+ulYaeAMKquQbDjDpOYQcSlX9MvVG4MjbT0cu3TdOnewtU4iPVP3tk0lGdpnofpFS+
ydLuVrQY8p0G2vHNYnmHSr+gqLuX6q2eQnyRWWuvjTUqB7z3GepexhqESuxbWnmJEYHtsQ6ePZLY
iJm2qlOvcU4xYoUfLCg8ektnQA28Smd/RRFISmxo09hiSF2EYfCNsypNcjusXua2JWuf2QzPhq4P
JMzS3WAnTp/YhQjOcmqy9RDVzqtXdSimBM0E/qZ17JVLvgnH2yM1nb7SNguvszutcdLnbVIT8cWA
pXhyCM9eawv1eL/30qSuvGoPJPJ0rH28YabyZAYbefv7zIi9HZSnYRkeLoTRcW37FVJBXTpt7AoZ
d7Acj2ZAHrg7ehkH/rELKVCOZUi2RHn9zkX4fDFDHZX5Xlfd94fKzGaCSpaX1/aOlGW3yj13+lY6
0QV8FPHaBbk8Gn266LlFLkRML6NW7nEAc2WlUsGSDFiSM9Kr9dnMrEDV50JPv63TIhqdsUYFGCED
U/On12ZN4kyWf3bp2D4p4CAT0gC2oRVJ5oaWX1Paq03rlHrvN9J5adz0uzPjBAzW5C6LOnWuJ67O
ZuYg+7VCkE0TZI7wO5EQZmMJKQfGM/UVtmPoHgazGPVhGbvBVG2NwejuV/Cd/CXAEW3rOS0gGV4C
omp+4UMD6LYM3bs4telwFxkS1zElzWlQIzvUs5qOXTNI5EcCcZ0bPSAfa+FPR7gc035E3a8L+ErY
uQ+cMHffqtCXyNCVfqz+UySKDhs2IclVfmdhjZtYlu6rBYDSl3Y9VP4qEGu9rqCbUXYeYBRWe4x6
4JyK0GqewVpwkxlItpWXZ/UWT25x0ZH3XuWVtXcXyajA6i0uRdDzhPZcbSofiHB8LTCXmZDr0F6+
WCWfwoZmN3vQ87ajgbUBs7f/ysoCrCrav9q5Dk6NBXSMU0r91QUFicc+H59yh84vneM9RWXYAxFX
l5sxd8ChWJaDxhITXfFnSfjW4NeRoEClaoGvmyHIqug+M4baAN0fPl7BslXly7VNeu/F8fhGF7r7
KPB8HkuAvhLmZd0Hd4dmM2QkvFvxU9pxK4fgZKxW1SaVW4avXifZtZKgt/HJeqotxsFIqtkVWF3+
VFOAmhfJqMxQVV/TSN2LB77cdSZRsxdFdLVEla+kU9Z7Jtv23Sl9L+5KFRyNWDjj924algoqjBVz
dpYl+c1IIVmnwdi/WCUFkAgQPreh9NROAz0tFSsdy2VqZDPkw8hiqdpi/XA0hj/EPqhdUKSaf13v
cZE/fP+na3YSwFhrQIHQAuns0jtpvnNV3sU5EitiXeDcnOQeL9eW+JhoT391Go+V5+bA3Mn2IvOC
fLWRr1BudwFcWe5WPVjTcSoa5KHrwd7YkyV2DPX93WhX5dFvgNFW2EW+pT6/qJQ0r0afA9t011d2
cfFxTro5+ntX5tlVAvwRN82ofnS+PAd8TN991uKwXiEGa1GPf1fIPxgHQotl9/fGSz5x+0TnvsHz
kbY/Kj+PR1C0vpWEemvFw/pgZ8VwoyMHYnG5dsj5r9Qpm5cxbd291wfFpsU9/jXXOjEOriIsGVHk
RGnOC86NC25xtawcCm+X1fkQo9DHY8JBiTa8aDMYGrRhTJvZw/CH3x+icZZ5JpKQjigxLzzrxwX+
uN7jMxwc6EFQm5tVTi2x8etp3LVy6r5Ctal1L7611AUTtMDPxO1QfEOSJ9EsmJALdWcA+6VcG7ey
7k4RkiivjBb5oXKJFefdpI7jEKhjbon2+BD1ohMh6XHAWaZGvjv+s+Sha+pxiGuh2Op/cs7QgguA
rRzcqrqOc+HiLnAi+7Vv+c+s8asnb5HUFPqJGHwAUwhzY5LjlZXFdVcGiUko4evxVz7N2b9STuGY
H2VOs3uSKYyQeeNt/nHPID0W3GVO0mO7OFtzY63wSGcHoq0E9a4+Q+w4/54tOuJx+bfnNgmQ8dHJ
pQHCkmUw4mOoU/C/O/uvh+YPr9kb/WTuCsB3ES42qm5vYqGITaDUgNXW9Qcj2h3xcLgU0SoaquqV
qrAC/Yh88QG8FOnOUZLXhf1EbGGtSB1VX4VUh0ww+msag3eXpsN7lVJ/7anWOfIysJ76XFqrFn0k
4qEpycEJShCVmQ0ssUvJhXr69zACGRgPiFq21C7SqzF0ZOguVr8xwsQ9BrjDpIYNknYH4BeTqktV
7KaW+MvuDk0WFX/rPPsrt0LUeohAVJDN81OG0tRBzUMJaMfQ3MDQy5IZL+gfxVjAA4twRrp2TUQ/
rdbjq6jyp0tPwad2R29t52qTsahdZWTufki9MTiVXIZBMpYSwNeF3GajO8VUz/WzR4ohdrzK+dHN
5JJ1gr3ZXe5tfcvD+VXY6s0L2a2taPNtDPy32SoBnRO6ugHQhYOCdIutEY2BqHZXojXB2ahIUKKW
jbJY534gWgYKwG5+2aL9UCVDz4eg7TZulI4HaxbzBaHhmPB8rH569TGchfxVaomSbWSL54IRucef
3m4jlI9fs47nsXFpJwoAjz18BUNDV6kM2GmOnPA04HW36vXcfQEqvDOfi4Q4blScUW+Nr+i6rdhw
Hun8e6iBUz6WqUZXgf/WR+HIkUziILpLhE3Jw/nhMw0oF9STzeJe+M85s/iWjzJ7x1HPWjVjVu7u
IlB7SZHhnzDibPMq4ayYD0b0hWvFurWiI5Jp2TuwSCKWNkDbxpp37BMJ6eCMrTR/Rxh8bsagv94v
hLJzWqbiZhbaLo0ZIMTP/TQm9/d2Ce7VIIgdm5e20fUDRw1R0aeHyujBFRsksskdkIYI+Hh381Sf
bcFa/G53GixKCbDZvi7mn+DPzrveastLLfGgyNpFKXKyeSxEG/2aUHJ1phoQDum25x6Z5G955VeJ
Ncv+xtgSCBIwTikbqmOE5MW2savuGVl1K7HAu1wBfs5WlE1AtkhQjpvI5zczRH2xt6y+PN+lvEWe
lhIAkgtxdwiJP29drvsk6Oo47Z0D8cX4ZAbmdMUUm+kUfeqZb+Y2Ze81wGrHAdClxBNz9J47gGM7
VZBtnEWMBhYkuL2ivbEqt/jVVF54Nkv9Qse9hXQZEh/NzS38uxMNG+fUuGKOzZo6pcWuKqt0bXXp
Avx2gUXx1Gmop8jeTE0g1yN2p9jlbWgjKszbk8VrNGcxpjqq7dj4u+YnKKcGSOeidJIWB6GL3Yf6
wN3y2Ui1n3aX/9RbzjD5OPvB1ymKwfi6mdPe3UDd/Nc1jN6oxnwaTkhVvdVWuTbBEKpYzlr3qCgH
Tpl/jHNx15fW6KxpXat9tOj/09/otarrV5Ui5KAuO/a6B5l6mTklWNZOgZYVRCBZPk5k3tVyxsb0
z6HT91DcmAd5NKowCKOruWUVO3So8O1lI4lCeWX4+F+Pd8bgdP5fTQuc3cPNzB5HwV4MNnLPfRG3
9BNJk+ELGXC9Yz6P1sEiZvlwQX4UB6GCO09pi1KP0bsiwo2tZrzbLFq9apzzFeKN1HHfSFbm6PXi
oclCaZEv4ZBvimn/2Y1ccc4jhUBg0dMQBzmE5g0SWpFeO7WmB4Dd2QG3HhLd/7QvaO2gSAoBeKDh
e+K8Qa7MkbjL0e/AtEBouKU28+CMK6MrA6BfZ963a1vqNaAZzlWNyn/hRdCs/EjJLb5e/wVJcwt8
BlfEaUO8F+Pyz4IRHD+Eyhy8vcgqX0cAkWcnyJ+dRRIKe2Jd8ldOBnCQ2uCg6Yy0XdWN7FwGJUO3
jfI6+k59QNX/UBVFd9QpjXF+6J6mBZxmBmcJvIQffLJBt3uj4kuAli0DRVIrAQ1QoECDEh6ZGYln
kk7Rqqp7++Cy8ekumvyhJ5qnvKHOwUhqdrChhqFEKxS2xSGIvZgBPL8Pd6QS7PqIvczCntc4vAdr
tYg9+BgnryHfPNEFKkmbZoPT1XQ1vnUeRQmfe3K/mpsveeeA+2ipJMmL62jnZf45DhZVCZlqK6Ze
rg9jN/gbQP3p3uPvFdAqf1sMLRsiv/tMsyZdBRX9RfPWWzm8RHidiw5FDI+eLZu3z6ry1LOdgQCy
qKpKIx5fPLqxC87GaNwWVQjWBlocNDtEgACUBQuMLKB1pla5nb9Yyqp3ONDMgJotsAdjvntKe55X
o+u2yb9WGic/TX+JoSfJiLTaTbXuc+l50+dsIdRH+khvjAja/LcCm9e1zee7l90hpxZ2YF/nCBSX
AWca3IyzBpv0H12VVtkeFVIJ6kznkdgq5lhbIHyOHMfSoc2PbKTZ0YhmmEGxQVmpqGNZNzgKG6Vd
kCzbmKkAIoUmZmpWdhvUN5td11K5KzLd3lKZoQ2VF+hfAAph4ugfVmEBDKDc9tKxfjikNl5PbKAA
2mnyDaUJ/cvhzoEJ+7ksLOtQpmWfbnvto4Seo9ofVip7Qq4OByrdg68yWMPaUZX7pkHkLwvfuhpo
+AhJLJKxDWg8YWzW4rnYGiXsu+3/XWds9kKM/WedFxWgGGciS1rRtIk7VqioTazfg3o8bPEaaF5q
N2qBIge4h5I09pAT5LRb92Xu/RiAEoqnvnSuZFbAugpZg/mHBJ/E2ayZ3R99uvzkFnIZWufiDNCl
kxiD7WYJtRExqQEPjWoz95D7HW5QGeBVuFy74MNlTEn+ntlImziDXe/sTpATID0Ch17PP3BZ+oe2
0L9nI613DFSFnVujAfLd5WE1s8eyzGsstFVh/IzjejxKl36mgTMBqyvG7RgV7HMs7TirvPI7XlPd
2rFLcaDYnl/xNV0pNr4YrNAC3CygeZnKANUSvbWJQKB4JVyMyJy3VWKs2mrRlgfpCLcKQPOSYZsM
vStuPrpMvaJdHBLBljcfH1dqA5CY6+XC8AdrwFVHQ1cso8hNUs0JkM1gLxqOnhl0SN0uNtO748Le
E4S/27iTtg8/M5Nz+gzsGYDFjXrHtt/+rZacwxyIXzjy6ljnUfHa0CAFnLRvTu2YW0cv5zxpyHgW
KhifdVBOz2OhcCQCUMCozOCPMnGytr8YCRns8fluNQsyhROCtrrkcQ3wHMG4lOPhcY0cFMRjlKl3
oyqxlZztZgBIaOmIBdZycNRL16xuGR5iSdKP3OpyMGiWxlrGALK31W08jSZaRjZDK5hAzw6QH5YL
/HnVf8k8T2/S8UL0ZfNL4PYzIMYDYr2DvtmtaWfrLUs7+13bUgJ6M/oHOdvFHnxIEqcOkEpZldeb
osrKtyyI5m3RU3uV0ap445V09jRTbTINVvGmfZGdaOWq+C5maNbhRPWbkSQBlhXEii6ZIyGPirvy
aGaPgeQhSiRG5qhlhXfPNu3lkXcduMxNb68p6V9Z5INmm3bDW97y9qDGEIThReTUL46VU/mxtMrx
rc7QkRBsQbRFWqzBSMKTHosiLqg/vA156D+hs+LPapEqpDvOnE/vxtbJwr1EeXM1C0XK3OuUZkdj
K7zcf5YB2Rhb3TTBjaVouLdcJarwxuuqv4xp9DLxZmM3SkE1TLjYVUHpvRo/kItjrpARNZ8dDN4K
ZfZwlfUtWhX2tHpjw7QXPkqVoJDXb3PWfVh11J6NLeQAxTp8FCdjxGNeJmWk+MFYSZDXKw8n6p0R
a408QTWO1sbjNur+TXisWJM/Nf85TNNKW4N9Muq5Vw0y1N78243byMPafb/q09wBJXRZanECn7mb
513hqOffollo7GY177m1YZlXgu6JNoUNHawDjgPIOeGVDUiPX7gntwd1haCYvuqYC961UQ5SMaAw
jVOYA1dszUguDs789BjmMbWeHO4VByD89vYiGaPRiwn5bzRKi9R2mMF5NcrKRjO3+OGE/Hm+BpVh
OdCQv3UDdBtKvsCtDjZIVSMtTmbIUsCk9b1phxnDvivvplJWt3wKlraU//iYKSG8PAX4sutgGi8i
mHTi5GlzkB5v33OJt/sY+SnyMRCVI2+zsPjVSF5frGZXTy84vSDUqE8ilehYqGS9AnmojfOZuMuO
5T1nUkybKS/TFY94xhMcdaqVq+t6Izzcc0kZoNKeWqib3WVbRZesDOdT6Tnes7lO2OAFXrnXeble
zfPu7E8MAGx8hFGBFjcfJtH9bVR3/VygdWfmtYn5I4xOhzW6W+m0X2farjd2NHg4NWGPFHPaXtIZ
TZM85j51S8CllsHoCToxZmht8GRcPTkMPjiiv3UPN7PqH1+jL8NJnmwH933f5NM3xtDXz66tzzEP
ut3YR92Gz8NdnzI6f4Zq7na+JftN5Mk8xkElO3mSg5MupbftS61vU1AOt8zeZWHnPRsNyGvODnlO
EgdzxIoE/QYs1JT8dk/SQN88gPiuNuL/uxWAIHSkyLMoMYuzUvylAaxd0X4S7/0owZApnWe3LwT6
61DQOLBR2GUevmXfjbLNw/5F6QDFFyyoRqQratodjY3ivH+JyPRhbCnStU+O01Zx3+XOLdT+ezqr
Xw6r9SuXKX1p6KYlXdQluNwbiRh58hYbLVqwhETd7YyrDt15i56dLTYLWMuZRad/ruNMrbkOFziv
Djk6aLW2c3GXyEgu0VJTuS82H9wnI6VWh1xQNw5rUiNYinKmzou/MdaLv9X6f/ojfzusjZG5szoH
aGsQlBlASwUDMQ6tIQ608UXcDI13w0vKu6Frnw9qWlTvO5X5t8p20svU5DtjNG6ZPXqrNkU6/rHK
H15qdDB5Nmucxu23s5j85LFotNUtZA5/MmsYqcNDuHywt3zmHx9sxJTzk1D5G6XaviiQuUHUz9g7
uob+HSl3/itzX2viFmhAhgZcdujMX12e9kCruAAf4TWzkcqfj6JmSKwRBEE1EJLPeTB1yRCE/juI
bDt0JEikHMHaXgaVDmBgECBkqrooX6IQBwkn909GMh6BbIM4irxub1ZFuuQnNUU/wIL2a1y2Rsgs
ZA+kVjDs0RSriR2RibMOR2dfBvoCRMRogTq5jDkDa9S2vozHXYV+POJsZHBh10DGWUd7URk9nRGc
VFyOK6vu9aV2W4QghZBfc+uqlbTs6dC2LvsY1Csou83XPFhsN+iuX/u5kMhBFqCIiLnFFkqsREZN
c6uXwWOdFWdz1uyNzrVtJHwRBvVhekNXmPrGkIQFuqPWsbEZrwb9DkFTkE/+oN2Luwx+5etk8Du+
MbrWFu4FPRXdS5AFzwhcnMNDJd3eO+f2s9PiXBCb5Q2g4njgywRPNAgmv2Yq/JMZSBgh1WWmtZaY
1l46rcDYbZOHUzv2v91R7/VxAv1vMUv7/YjK7N5j/Cf2jb9G9KxF3nOeTzbLcjzBtX5B3yswPkOL
fa9osLUdl/zt62hDUkv+mCh147Ir/ZcpE9F6JgE9oaWIfcjRVniBVafP6Dx44H4KnJa/csc2+MqK
MtzY3B+39iISFO/QLNj/CF0W7Lm203UtUGSvM3RmLGbm7vyCuB9RWr2BcOdfnbHirzOqq0bdiowf
SVaNiRFTl0WrUpfe/7nIbQQaGcwK6C0kpxs7+0Ez31k1XefiaZjSS1qlMYTmE3Hll2cBVaNBfr1J
yU5GrWw01JqUatd9XsjPStAxbsaBosA85u+oxNxXj46DNGJQ9tciLA8jijFfSMWgkSVwQpuimdIv
d8qubAAmj2AbvSCNL9FZFno0fbVXeDCW5Gaafcl5M3C/+czAn8dBY+arrB4ZQhfPXgNvebIYEiga
EeOTtp08IUt1Ww1IAU3a5U9AzopXvF6OpsyNTgh6M4edvzXFcbC9kgFVnvcOqPfj1Kh0ZdxccGHA
AlPVxWu1/TxN/qe5rKxFuUYnYECZlk/p12HP5FdboC1zQDu+NpV1PbMvVLYH5D7bFjvqLGNz0bkh
+coHOmDfTj98bfEptt3phYvM3TWoTdbbzAmzXQUG0Gn2UUcQfRdtLbRAAK2h092506AwjHw4IrkK
RvFvXZ0/dWmBgho8fE/rDc7DYk8o+qWopkY76aGM0GxkIhc/Kk5GEq43vy6tPxdTqIf+WNegdSNB
AW4NCGunWqFOn/dg8zF0bsDdVWefZRj9bLRPfjHWJihW5BmY0PUmHNT0E+02C3RlHPx3tFDNF4CR
BDR31OshH9XLTMYJHaUlOi8uoka7qmtkZavJtjukt12gNRf+8TpzGTs3TqhfUkCrsJHf8nGAMJRy
JVz0+jM2kjXjU+ahfdJizFoBD2H/EtEkTgKUgg0+F0UtNPNIGo34Ypald2l6y76DwJxR/l1ZU3kb
0E/oGOCAuzLgMFuPmwpB/4et2maHnjbAvI0u/VI1Uq5t+x1P8bguMvQYw9b6t8OyCQ3dZIFOpmj7
u2rdCTuwyHEIGoODGUDfACDTTOGIaT3R4CCX4U/7v1wf691u6djxkM3yu6g65Atk5TyHPfJGYyP0
98ACLCSw6qU/XyjRYhFA7eySRyT77qD/Syy1F70qiTZgQMJYF6TH7W0E/igakav2SHiL1kdo0HNQ
pc+e0XlZb7MIbTfATWbPRjeADZHgXnY3Gp18YjAYcB8WaENbNbPc9oA8f06Kfg9rKa4KFIaXqnS3
GTYIRKv9nIiZAomMfY+u+xFJIqAY+hNz2iF8mhrAGCKQyv0JBcgK2I9bB5DEzsqcegfcDbllA56h
BuemN1fYIZ6atkRtjamPuRnBn6a+ePIXkUQklv/F2XktSapDa/qJiMCb2/Q+K8tX3xBtAeG9efr5
UPbu2qdnz8TE3BBoSShNVYK01m/cPHpB+RaIaec8ynCTDZC6izRc+awV3njG+4DyjW4ne13P+gVJ
1bvIThmSzSbvj7Owzcsw9NPO62N3bfat9kFG7Nx2vvWkZ1pwdsL6OR5cZ5GrnZhBDry4rolNmw/e
Wp+bYOyqXeVnMdRMmhATlIPiUwlH5zl6QTAjuGgheX3F+sjy8E21Ruu5rpHsASuWr2u+gGfDn5G0
ThUuu1qxnl2KExezEC9Jj+aC3vTDRqmMU2s57VM3IzwzdFoB+Ir4OM4gUUSVg/2UqDHoAXrlONFE
y4oF4E22+lFHJDAFcglp/gZIuDiAs7MfQqAA/N/Ww3etLdleZOkX3xThmrU9yxvdVS9tYelLOaJA
XF3JxfeGrNWydqnH+xOoDqdy9NWENMbXukXBSJkudhmd/KrO3h2hhaDF4vZgGX763iMz0PMYemkd
u7v0RUgNgS/ivUssf81KVN8a1VgtwoD8CNrXCEloQFzyLlwnJf/mkY4+o2MaykWA7DwMBY8Zfv/W
M2pfwcIoi+JmohOxSw1FOXu99vugJuWjhTTl/jPegLxMzKHZj1mvw0AYhg9lyq8tGOdffhqvKltN
vmcRGT27AuwEBzHedC37RHVQ+yMKcOpG1VP7sSl0hM/QL/3mFPpG6Nb4C2W0w0g25kut59VSHQPv
ZKF4s1Diql2okI1fIyMTBxRqx6VsVqFtb8GsUKWbe/UYmcYw9a0N+LTqlcJtvnI0x92Nc6+tkzCy
TbQtZC+LIVi8DX8JheTE6wTmNS+L+CZnKlo4CHndPwPTGZ9HA6GCeUbd0LOdX+T2tR2GrwC62l++
uzfVpv5JMThdDLFWvNjQaRAuM7NzqpHct8I0247keW8qcMnlGFr519itdnD0ml9pae17Ei1fRBhU
yyyqplusR1CclbQ5ZAVCEaYa56g+tvqLMZdqXaibP+12yfqv+cUtAE29WH1t0J4CTODl/MfBEEc+
z98OyPk9WB4IYF04G6vmewTG3x2U7BnQqBbtS6epjoi21uS0RgdVB2HGKLnNB9n12bT1CFCVi3z3
v67JElgVWukpOx4f+aWaDzWYk5VW9d0Kw4b8Qn4JCJvs1mo3/ldPxJ6OFTtjZC+slhePnUSDUJjL
s/h+sPKA1VHfbMo+Aa86d/SodyHhX+sf6Eb7+1Y2KyHcY5UBWJ2HqNZk4hLhdxRftOhIRbzKF/J0
VsbjdMpQB/K7y72n7Pzo2HVIk2zk6b/Gh+51JMFy88x6E5EdeZtUIztTUwRSNjejJqh3yMyRrvS7
4A3NHWNF0mTayV6e1OViytv+LHspqiNgrahP1liWT/OUQ6Mpr3LKqJ2QjZmbcsqe6tdKNgOWN/cp
ZROthK1lls6O36B6qBuyVQF0LLS61WjxGZNnveNPB6uvhvTeI4N/jfmvGAuWXe01Zyo8JtT6lwbd
kofB6NyHNnDcBxcuV2Ln0+kzbg6DvkgTMBNyBPtb9yGZUYkNmVgqVP9cqld8Nbrd9Qs5bjiYBkVZ
7s/xtg9b91zNZ5orfp/JGFul371/jfuvXkAJ7n2+PAnOPqYmcaw7h2aAT4ggLwxZRKtMcylPTXNi
1SFP7wPkWIp5+iJ0u/p+qYxV8np5+q+LKJc4h0KzmtUYOilEAaXaRR1A3TSpgocpDQI4GxrLShxJ
WOF6FB//dIyxE1wgky/lsM+4hzLlmvsFcHtS1e5CdjemfgZV3B8/xylCjw51NL4PluXsG99TN06t
Dgc99oZDZ5lINsr25CbjAckf31x/9ptFRr8cKoP38fe2bgY6uEBAoIgfL4R6zdxs+hrkdrVWk6w5
hFHUP+la8y7jflUsrHEcZuXJjGVeogfBLa015SFzERLnn71ZVbWtsOwIjXpH6VFFtH3Ae2UqG/sI
yvI+Wl7C4tK7xsWzbFD746reUjYeJa6zjMmDkYAtBsLLXUUN/UXn1nPydGbJIiaWmSR5Yo9fVqYc
uj6GmhqML76RNrdC1ctbUsSvZlGM7ygIINK/KcNCfWleKt/pXmq/MzjX4657kVjn3+e2gf9CGkxX
aNruUti5vumNQmd/hXowkKWfldE6Jz1Khmc0EQse2OyeIuEPzyx1g13LCnwle5U6T8715H2TnUlp
aCyRjuASknYZTdVGM4KrMXYgGs3SO8tD2lLkXlj+2Gw7xROLe/uzX545ZbtTzUQ/IJiltttGifxV
kZFd9UTRHa2OXMXC95X2KNvOHJRnf8XcREcDmswkCzEDQQ3dBO/jGtGp6Zzg2rr97wPycuFyEFO5
+asDwgDix6WrLj47yO8F19TMxJn/l+VfcTmnH+ZPI8oVe9kabL1HLZRE8swNkmyfSevzvWXmcLX+
of3IuMUmDSraJ5GIMXuDcZ+h+5kLe+hzOhmTc/4ZK0N/za6HwVGzy3pnDlOMLGWEdIXltzsvTkUB
E6EdKdP1eb7v3Hg+pS3PMgxDFkYSnfSw4O7j+MYFXWfzYuqz+iJq2FqnFBd79C1npUWoHwpFZIDu
pTYj64e+8xb1xD8KWGU+XTVGb6POv1FmdulaNjPfyldImZR7cMPizdDET32GNsnO2HrkV+K8MMZ/
oMD4UGpK9AaW0TvYHar+clAwlBW3q1IH3cD8/KyTJXjI+igHD6F/rihH31zbpp7G/4QM16lV4c5i
R/c3pZvs5ZQvd+hDkX2UsR0/SEgDa5T6RgQGT/LwiXQAg/5XJNc+RNzFD4CF6zte4v88z/11auv9
c45+gCwGXfnQZiOYAhLN4bFS/dFeAqAHGjYfYDY2q2xKuE9kRQtdUWnFKYWwepJnjQxOE8Krsd6E
7NzmQbI/qvXm9/j7KHlBnFJRR/8aaO5fk8ju+0XCCeNTe8jZER1jr623Xes9k+BVjqE5WNVZnkZ9
FsCwIjjyg+SmAakBtJ/TgbGD6Mj/QeSTDRG+cozIjizy7DJ4PxrXF6s5jVigPkfRUVYi/7soKbsA
BKDjNh8UI9w0fZUdTG9ALgSCaqnPaNKK/fldm/ve/tNdq73SX/40hwi7poUU7NZQA6pXSTws+9KK
j4MmmmD7Ke/dGOP9BZAN81AD/Kd5nwE9nwHxmLSH1Dn1N+3DtizjJg+VrbdnYYbA7UPuXl1YK/vI
qdAhzVrjliFHd4vLAMaI4qvLz5jHPXhVxw6F13kq2ZE7lb8YdSqMnzFVtd+9eGqOciYZ5766qsGP
QyPiSkPLxYPiIFw3v54MVa6ZUZ5tH+U1woFw2zX6PmKPBXm/GE5Gw/2q872OFWopFhmCHS0v3AuO
amVR7JoHjH6wUgoxHIL5wkIOkqd+QOFRE269/lyIVfPK7rP5/7Bg+78PqeO6WQDoajdDx8ZnAt8Q
tEF19YEzY7ozH+z+IRit4dDymEcdbo6VufNKBtbcy5YTV9UVDdLy6njlj8EqQVX/CckRo24kIEmm
YjdaOPLEXaGcMRuJFn7YjW/JBJ1yaP3mcehTe50Uin/2mk7bmVqdHHR8jE61OwVbI2+qB8VEAVKk
UfoyTSWb5s5yX5N26I5Kq4KPokDiAtPkEKRDeirKo5ZF3kn3AzrbzvzdKUfo+ihOph4uVDbGamKJ
h3wuLIpIOBfX7tayJQ8Kd4FDYjQ/ujGIBTDUqN8WXlnDWPDtVW0n5qEOIJsHCExuzXFynzulYtOa
6cfGAlNISfvBiy6OZcV4AnCIZ/nKBiHM1HWaq2zd44F3YC+onChATDPXrv7i25F1kCPUJEluLh5E
C0rX1s50AjVYQtAAklBX4fZzdjXFD6PPKJx/xvI6UdaTkaQrOY2csC3bcUtZnU80vylrPgxZ3OyL
MMwX97fgqQZrA1t7NutpDJY2yhTnsOnQvuQTyMta28gectKn//PT9cOIgAwCjp+vhx3Z/dN9hv58
ws93gJg5JRERIPcrXzJjuwFQheXD52sKx8E6IqMC9/mqXaT4a6hwvz+hnLCKst+f8P5tRaFb3z/d
fW7dCljv8OnkaDm//IQ1MmKfb7KfP2Ha3P9+96+lR1mzioffn05ejaT6QQlcUFHzFyGvztPsi9Ar
6/A5vUPZcTFUilgBwyufwB3NfFe1OBd26z5SKnuqEW38gHyD4lzmA7DU/PIt17JlYSvpJdc9c+1N
OOo1Tn7lxmQ9ZToZuXDyuctEMVXPxNRPimZ8lZ3yUALGMNANv4+vOkjzDQnQjayH9iJsT24R//gc
72nkD3nms+B0kW01FNZ65exWlg4D+tau9hgGuf6IotTJHRrlLObWWDr9IRT848hOOcz20d1mtR1i
jsAQvwmRo0AoW3bKg94UwzrtnOJfMT+uN57t1Nf7q4yiJufv66hQMoe8qjEjzDHtIj3I5qCN9QVw
870lrxoa5IxKu8Sj4s/7DfUe9IHmPsiQQPBhh5hEjtj3P/NinfUrV5P6KEckjQjPjl7fX1OGNNsi
DzrEIdW+fy4yPuKga+9fCWD/YquKFBi/8WXwzoafZZda0SCwjkF0lWdWkkKd6qtiJ5uOlWBoVuog
ECKzEau/RnuxOuwr2I6fE8gR8sAr+Nn4+xU+w3ZcCMj4/7zCZ0dStr9fJYeEgo0a6yG1wypIDdM1
UGZS2yw6NrqlGFDqg3jPch5Pp8kbjlSdXcrtVXnxPBwDBzVsbgboghX1HPtZCVHO7IxseLfqPlxo
gzF+E3lzrtzO/+VN1GpQimVN2FFVZmkWLBJXZ32iht8dU/vZOIHyHqaeizpXm73o8HpWKaYbN6hL
bE0NQ73wdrWtHXbO0VE6d+9lKJkPOCucDDR1ZzdSVl6a/50f13gCqlWgby2PGkv+xujSvewZDG9m
HGXUkhd6l46ne9QxvMXAg2ANoiLjT9DwV86WUd2Q71e0ZNNqLE+WZTaXs7VbFtfmY4n+0Daqi31U
aRE5Uy+4qh54EPDFCnKMKPPGetqcp9pWH4Vav8i4G8TGSkxVc+DursGpNFZZ4Sgf4Fm1jaf7NoVk
Lh/6c663OLH0Zrjnp6GtZZgd4rEvB/VZ3KwpdKGB2UmDI4gHz3LDMpEkJBXf5NgPSBnXddHAUZ5P
Jx3VCtfCtEELcvKL4Spyu2KNpm/64tmUz9oBj0DXsZOXQsFdEPVoeyGbXQvlSuTqL9malMa9esI7
yyvRfLEeMQtbYpjDs3g+uNkOZEnzLBuIHG9rI2hu8tpUTC8m6sIX2eKTYE/jh+IkhyLmCnCPVP2e
9IGCXLrgazWbQl2YRR2Rq+dgDFq0VJ3MWE9R9Ds2pfC5MHqqAQpbpP3kQDHo/3TPA+12KtCjz8Eb
/4kX1pxo6NSYG+n0GmM6Cqy6TN46ZdRxwePJL5tGQc7TEGZwCABpvbEGeFWtUjxAV59eW2slB2mZ
l1yNouP/mBlcXcBnsjVWAvMliWtRzld8UAJzL5rAyAo5k3uWvRP1b3BIwcsIuupmGc2lapL0zdTc
6Dg1UUU6novybso3NhiLjbzIKlQFlG/E5gGj0SMmdv4mmBmT8oDwMe45XoQdbTI718qgAZaQ7ChS
MFNQVU+CtNYYt/qtjY0KC54I/XS+4Y3sRI3Xv1JnvLdkqGr7YJklIz+h+XKPkvZRaywqXkNBARJZ
0BelDQTbBGYiEeztBeQCEMy/NKv+hrIDsJ9opombTvEQm6W1tf1p5swNiAAqPLK91q5nZrW3wOGq
+Fo70Ke0uYyutXgmA136bvtlsYjTXH0pQptSi6nrJLJNb9ejELX3lGnGkxQRbiJ5/lInbM34p+y/
k19b3Wcqs3hf9J35NTZhKtgQw5/ahqxXk0Tp2VBzKnfxEOwi9P6voWPkK1eL07fIVn6kjmP9TIbb
fR68n28KjqMfrdU3gK865eah+rDypwmz4iF5mWbl/AhbxOeuRm89drJHGRK1OS1gbYCsnjvLNi03
OZn0tezl3hifOrMHIjr3FpjsPDfHz7mox81Zrbg5yX7HS9N16/BPpnxkXts9jx2OF7j6vLWWqwG/
iIyFbBqF5Wxs5Lrxc2rqN3ZiOBrHA/SJebCR+hsKH92T5qcVqvn5PTzYaXjM8hkdPY/Cr91YQx8Z
tqPaWsdeaZKFaSn9edanWKl12C9NexrOMiYPQBGGczIfJtHYK5yNGTJf0SNkO4JdpUe2dRXB0s9u
GZO9yMGBnsrso1pjqND2Ex4VduCcm9wZliMOOl9JwR2CwZ9eiwkfw9yvyy2czOg9MCcsFhP3qwKh
eZXpk3mKOk08ZJRvoPXqztdMjG8alhoBlY1F6Gc9uMY+evg8OI1/rlnoHCEzli7az168nxQ7XMgh
SeT8HhxEaBCbanaOMbzxFzapukVpNTW/f9lmd7EpU76eyMpGFNIDlPl6oDySHdCNyfdqQllJMgca
WkB6QtScEJwfvei7arfRRbID5r5mHvn/cZ2cxbSGvatV0VWdoAooNYV434q9x9DqvUe3Bj7i2jcZ
GVWSPsjkNCvZJ2O222wGr5muspVYcbyre5TLQrzQs6Xt1w+I1g5nMU+W+7q7mcB8R7plP4ZYjeL9
lrIxMRr7Uc8n95Y4wFzok5HatpS1D599leQ1qo0iFmsDAshZA5XtVpVYChFXr1qe/T6TMc+I26dx
KJZgKKIvXv/LsPPq3SnsbO9AcFvLsB9ER89pTYq93K1wUEXKIO2jL2JSv0PZ725h3OaX0RidhRxf
ZwZSEbnTXzxDTW++bv6UccsrfNYBpY1sDb8zzy1PMs69tUE7M233Aq37d2FSnJ/fjtIrCdrkRbWV
Td6d9efd9b2LJcH8LlCYOZat8/vddSyllr3ub2qkVETZ5z9LR7uSkc3fJ5FbKzse1LPfeOWxxOd+
0/dR/DJ1QBTI0+Q/YYMv42Ywr62hp6vWNHykLgO8MOezz0PaKuPW7uKTZ7f/jsuxpmq+BqYbvnSd
edQSW3/3hxIdsiwOz6XWQo9X/Xytp77zhpz71Y9c7Ycw8kdQcembEfCx+ipXjsKY+jPqFDBHzbD+
ACu/D1h7/9D84gsO1eaLWinZxi1IvhtRo176YIpm0Uz/S6wEazkUOSSMjb2ifs5hf286sw0OKlT2
K+pRw1LXRn7Eo9khxY17zx6PVWdvCG/HBiOWYkFvU1Y1i34aky9WEX0r0tr/RibhkiPQ8bPUp7XK
bT9ceN0Z0ZNcLFob+RsYIwuoHxszT6ufXqg+4CnefjO66OfUhdZOsb1+o2LA+eQD3suLJ+Qi8qeu
KtmAjr62kbFuMqsrxLFdlvf5fQRyhcHSS0zSGBitj3n0GGbCuxaRBYp5PoOJX2NllkdrnJDydB2i
OMZfwDtWOkVpHq/sG60yfrz3Nj68JIyQonXsIF5Eubtlnn8uucf4Vu+XyPlDLdfWYoiaTeJ2ykIo
iXL13V4/JiNAuTjIq6+deAV/7HxLqtZfIr2tnfmD2WcT2eFlNXe04/cUHvJXYfdiHVTsA+wRiEqh
YkAEqdf5NpkFjIw2fC/6uNtErlD3SmGpj64IcU6eRwyd/WzAwXyJMjPYoQ/qAt6zq5c21Z7kACSJ
0gWifkDO6rra6kqk8xVQLwKKCbyufnfAZO+UJC02FX6oThuHr+jf63usQfq1O6jWF3tsV5GTjW9+
NZg7V8c+U8Yr9VszRMlHi6v5tgV+tNW8yP6SpKn1xXDJKAyJ6mzLtk8+xuSb7IvhOG/YVhs7nEun
t9GoVzKuWWxURZ3q5LyG8JWEMvZvvDT5HWcVKdHWsBNlWVkhjt/sJY7yrJibnzHZYYbV/zakNz0T
PkVrrv66dgBpf0DVfVn3SPzJQyXAKZdRYfwrlqV9fuVNiC2VAkxS/gxO5g7U+l1Up60ff8X1Bspt
GDTnv+J+kGfnFsR/F9vjsoa1vOz7/i2z6upWzsxFFw2f458QrPf6hkfrPUSVrSKJBCtWYVsbmqO2
KjCWvwW5Zawbc0DwpPO8TWGYxdljp7eDFTsc1Ya/J2Vxfx/YXnFM87Db1ah8ni0fRZ0mLqhgKJjZ
x2ghP4SiRhPAr4KnVOtQiBUsRoWuXoAB5NfKNtSNrXX4BWaWz8b6/l2o4w6NBHamtp1dZUye+Yln
HWAGXWTL8AQeQkCdynNNQSpKcGC5x0SFO8eQqskqHEf1CTJ4cGimCgCrb44le71wCQC6v8leK2nK
lRMZ6VY2jdjtT8WYf8urVH2qzaq9ILZ4SgIf1V5dRFR0rdmggqZpav0iK4R/7436aYvZoP9I9TR4
bvR2JUe5E+uXymQdr8JWBPiF1sxoTdQJeyy9wspsXiOzWsajgRyzQ6ZwMrt2LZttE/+AGz8+uGkX
3zL2nlaTABL1TGNd2GWD7iUXpZg251RMdmrudFvHturHyiULbCbRuZ1VaePGis4dD3/ZJw9B31Tr
Vg+rtW1rUwIQun0wLRt3OhAk+yzy06s8aGYZr9TSxtfdyLN7LGqmFLZSEG5UYQNnnAfLmDyDwVnt
1JYC52cMU0V/hdqLhpPQUEzrLhmojcwaPKnXpgcBqWmb0H7gOuTsurblBuW9eLrh/4qSAw8M96co
/V96O6ivaaVMwJLq8NrktbtDHz1Ca9E2L70Gf7cwivJVE0VEfaPsfoLltQzD+2VU4lk8Z5Vq8oQa
7fuhSR0U6rr0VsZ48P0V7+bOv2LkNrDhbBeJFf7CdLDWLx54ZigZ6rQ2ARac88nQwEaKnzjzjqi6
jONRnn0ecNdMt1rcwqLG5dybDyHrEFiP86kwqudOp0L86Xcu47oCT1/G7oP/jJO9n4OHSivXiWr6
OwU22lbTWGJNpKTfdE1R0A5U8eSqg+gtjNOvke3VVx7c0Zs5V8GT+jXwnYHUcPokL5nKWj9QMuyX
chDuMRnIL9geZGF5pow8NqYeZpE1OMaLLUxtlcZjfU00PdlpapmCXzDsUymSZBNWg/boQBJb9tBJ
PvrJeSTJPgP5WX5RtFr4MNkjn2VIaBrVErpj82jWPEHSUlNPGsK0h8xVgt1UqtO1CLMRO8AyeO17
dsnFO/ec9GRaBSUAUfeYisFYWQFvTU7BTJPyWqiQmAjSlgcgeQKEQzutRrQEf/fIOeRwOeZ+jWzr
insb++5jrM30Fs7S19rQ56chK68yJOYQCATrLPpmK0Py0Jt6eyVXsJDXfMblmT5rYt9jjLgP/TM/
0mDb+4RqSp4ujeurG2b5SY5Xp0jZ+NZUA8QyvK1FYus4laLEiLX3SMG34dmtDWMDvi1+wNB5NmZF
Py8frYaCsVHOz9wCx14jWLktvDNz9slCsQURg3RWC9GqJt7IoNAyt7yfugEKzT7ZtPGojtjw6Br7
6Txo66euT0CCmz7J6lRNt2rbI4w4FOZ+TCv8I+fMpECRcTN5GNwVikxl68Gzqebp0lbr8l1AHEcn
lNRihzApbM6MpfK49edN1AJg4brrS6TG/NzZOu6IzxeAj65UogMbcGzP56YTtv4CvoRyEknavf4Z
1jqgC90BxkweGr+H+bXt493NMI/ZZFzOZs/DwLX8exirEBucwJSc4qaptkriUtyPR/0psu3qFnIH
t5vQKpe+DimgQ5HgUHmJ/uTYmb7LAwsm/zzYxerlKYPaMw81izRfamDddnKopjbJoVWAa8um6TTG
ZvRKfdc7lISQDVKf0hBlTcuz4tciYNfTTrr93ggWw/z5ta/xhJRE2Gg/MChjzZUgtE2uYuGS5hKL
oNqyzcjQ6ImydR2n5U1RanNZt1DNK9Gh0dSmpA4pAnyFRH7Ow5a8hXB3QZW7v6jPvfiDKD+K1CqW
jlKajwYouU2DjurZFrGxb8fU2OEd3l3kjEj9ZIhy+ahmd0P4tcpZnfLsmnPH9xnLFPTOPKPZecVy
nEUKTWBRe7nH+a9d0F8xKmLlIUxJbU8WXpUImOfmkOE3M6brFP0hVLoVo0hvUVPkL2VbvuS9oV9G
v8teeJc4DrLdP8nOCZfepXCN6iB7nbYW6Hda3U72UvUoUXfy7Y3sJQ1rbWpy3UPdXsDQlODfjeTD
jdSTNXuQ2A7bk8D33jPTnuVGo/biiRpgZqf5bM8bCGFx2S1qw2l+Ths/UIqfVZIMC9NAEkst+g+o
Hd7JV6rfh6atx3WSJwaea/+j46+mXdXstiBHyvgU5WiHeEa2SCfTO4UNaWjE19m0CosdfhkNP1iR
Icg89L9QPnxNejYBXopOMLyi/iqSwdrV8HLgurjFNaUgvEJm297a5ugtebzxtc+HFoLB0dZcdOQG
AxdHGcSL1Vv75Yg1JY4LPL+maBGZgXnq69p/9oN+/qHozV42086r1lVrYXkxD8YlwN5OhoncxtwM
Ww8d5zE271M5hddeQqV9kZdO7IofETxaOvNQu2n7JUufaJOwn4AXGUzxqkjYeOaGMhhvbcrtp16x
bxjCBZDkAecH3BWFtSrisf+pFtpTRpXxq9/Z9UJ3bO8VP69xWeBb/qS2arRGePropQ46gRiuIT48
5fsBJA7KJ5qSL5uqO7DUcMGz06s5ZrJVLDdZ5bGfPaXzYaSyQKXhJiOqH5w8Z9qrdJ3D0PbOOo52
0yJroU+rtp/iMtf26kr2VyMZ4bxDr7hu/bMgL78szcFdZKH6HDuwr+yav/tI+Wlj+1m1lMpCUjhI
zATYJscztyyAtapTfbSrRH91TD6eG+tX2VJJoYO8fo5hvTxoaA4f8G2rVkHmWB9jl/9wUiu9FV6t
XJCHpuht9fyO8HmYs5E3qsn1tzRsf1h8Zx88XNqFGwMLEEYbLVFsfojHoL/kkJjWkeuCJPYcfye0
vt5XGDmmPnqTI9452O2o04lfyxdt4gaJDwg26E0XbGwPhCV6b9EPjz+MUSnaLtaEsiMB+G2sEDZP
TQTIS/TQf3NZUIjM9MJ5M0fT32J1km3tsmhvoV2cE3/UMeUy2PpX6Xe1QdmFpHP44Ijy1iuh2A9D
ZB8R8UYRcj5YyTUovuZl2ARY3cEXzaPuV69vVEPdDlHpvYe5368bQ62OLhuIa8BbXIqWRZaBgsOm
in3zWk1tsOzJRcIWKgVK0V4YL5o2dqB9qldDa6evWlCjtFDk2cJ3ioL/qHGTq+5biNbuN9eNUFbp
IZzxQBFbu0IZxVet/s2zgWtVZth9D6xxWwUlhbvWeO4y04Olp9wCO9s1JmILo4PoyBjrOO9qZFfS
0N3GaJIf86EedrarHPwpz9ba6B2npO4WKkkPEjHtsOkiw97kfvseOllz1Qs3WtTZGH1Dl+nBtUrn
Z8GPBylnbxkgg77xlKY5IP168OA3XxiQqguoveElG8Glx8BAhiAUN3lAoEw7KjGq9HMoVhRkxVLX
WlPb0c69M2pntS/eB7d4KO2MbHxePUMfT64IO6svuaK9olLoXHRR1OfRqh56AZSnSIU4Rt5PobbZ
SUV0whPDuA8cFFCA9+fmSbn4LUzF0E4/elAZW7DpSDPNTWW0r3Nm6xFL0/7S2g3EdQVQm6mIaFWp
bXjUPXwMm9ZFs35GHM7AxNDjjCXCj7gIwUiNyBfIuDxAxgJPL4fIthfWX1j0Z6hojy8D3kLXMhEv
jZbXFxKt/JKmngpfX3evqpuJBSSLdFtF3Q+XSsgtBZZ9HgYHaqMZRktWG/mJs5vsRDS+v+GLAFx5
ir+R1mdEr1nj3oviYnFvR7oz4HCpJ4Dqsg4Lb7d8LQ3Rrg2Hgrds2obN48fT0JcNJvhvXjEu+wYa
KFk2IzveTx12rUffhOm3nEEVxzgwHykFK8uwx4QwxOW3Hh/KUVhXNwXV2jdr0zN+sK8rF6povvWm
1T1MTUrZKUfms4o+porfoVD0JW739a/efOpdB5WfOPROJWWmBSpU3WqIIc+0IsEsRWn9HUZxJJz4
OT+kKHk+ZPMZZeiHVE9KSJyEZGeXQ5Tqe+6VsqnqZnpRtOpbDKonx/fruYrVjmcQslCy6UTBdB5d
kmU8557BfPaPKR7h0CDs5yJX00UETIDC+fBvb7VpbiaxwVM3tL/+l7WaHCE7PB4Pe2Pk1f84uDko
ZY9R8qv0C/cwlGg/ui3+NrBu0l1kwrCCnwkzuUKbjC33uDEKo7xObuVAtlRbcjjBg9eU+S5nqX7M
XOpyIT//Hc8QinM5UgoIHk5XRJnztR9F6mM7xQ4uQ736XCS3qmIBmrhTeus6IXadWVX/i7XzWnJb
Z7r2FbGKOZwqx5Em2z5h2fu1mXPm1f8PofFw9tT2G+r7fYACGg1Q1kgU0b16rX3oOfVlCKbkixOX
X1U3PcsF3/Qo7veNApyJKJe2NC0tuWqNoe8ad5R3YKWjZZGp8VoxrGKvmOwGuHv6yegQJbV4LqVq
ea3KpfnTzpNHZUAmqMpkGdkaad0ZYf6LU96dz73wq9fyCjs/yqBoClDEHuo7m6/SNlLtbtsb9nCF
39JbwQGtvsokKFUzCX+l5plMFtBxvsxXs6+tr5YPz2nRKtUDCaYGxfU6A+tSgo0mjMUzV3XNKr1Z
ppUV/SiyHv34Mv4p+yUiCGkQP5tAAzct1CfHcdRgaTHA8vpOp5DTH85qrdtPtuMo3LI3RLmK74Fv
UN5py8ja6t1Nx1fxIm6UtgUU36hMgPBNeISKOFwTuRnuEsfMF61h/AiV3HuiFHFAsbdutpCeOs+c
0aGKTL2/oLEAQJgmw8OQ6B1lP6W8KdO2eYUX9SA8ArMeqVojPqd2VbZt+monW168hxPC3CvkH078
LSNSf7V5gXrCWQUQ+a+bnqD7oAbDKSXsu+gDx30ydJ1wUNkfJuxJp8EQXPSgBfs6PgcA9aioKeu1
EDf2eC9XJvqXe35cpJcmHP2F3dqkvw2kj6vGRnHG0J9keeIidTMeimp+SEsgFZredvumIXo92kr6
1Ymtnx1I02vhhPo10/x/BdM9l+TWIgdHvaSOD4YFRzb3iEgN276N0gdPnSLXWVP9ZUKelQSN8pNT
zs9CDqznAuqntaJEX+2hzFfkPZ1rMjVglmFSJXe0c01JleD8qJTVWIJZ8t3SuQpHxzGB5ocksWdb
LvUm0V9uLNMuwi0mrnS1b3vfNotNxHWaS992BJslz1/bWZ6eJa9CgGCMIX5qtfgE6uKbBWDyHGjG
OvOrRyiog6U6qqexco56QhzXcmzlnOcRTOkDyt9GXfc7J67UPTokwyWfmmCXDoRcQBkEu9xzgpVu
NuqrOcCnX/b9L4rhRr/jxA6t1XNJvH1R1U627iBI4nYZe+OBDMLS1yUDoahc28kDILa4MBViNZ61
cyMpXfKR5/uqxF98R4UGxkYERpPz4TRSrLpMNNLRoan1q86IiNDLg0VJXdO0i6huHiELSnbCNjdU
hf12qWy1W3dWpy14GjnrpApe7aoj2GLpwcvERrlqE0O7Ro7vbHyKs93E2JKRGk8UGKU7z0DxplML
GH+C+tyVWvIIowLP1bYM15Kq93thUxKgL7DLAgeV7CtHAeunohKGGic5MvvB03hKRm3iuyxJw8HX
s/EAHpt3xyWDEVDUf2rAHvEgGH2RKtIOHUW46xYC5l1S9Pa9jLynbKkthx7NBChuEysNOOP4QbOM
vSQ4gRlO9wGi2gsbmMeqsEZ1pfmOC7lL9+ARDXcMkxT+GErmuQah6FKvdi9lXnbPs/RU7YxsxGjy
1OSB3n02EQI496PPQx5EXM+ofBFEj/QnPj8mGJ0lDO/p1W4mXeHm2aIY+UrkM7k1BXnpVQFD2HqY
vMREWFTuXZ3/JQYIncprEqbRyrLK8QrDlLPQlLony6KN15tNNsytGts6+FdcxASnBf1iAJGcLHkX
RkvZSHkAlpry1DtWcWqa+K0XQ7UAQzc0jJBeA1IWPrcudyI+V7HcbmJ+Cc+lgbqvJBv5NlEcl6pK
Gj4Gzr6pLeL36Xg2SpMfgCS8rwsp4uvPbZEnWAtFWBi6ETahhKQ0rHthq+2MQGMFbWloqxyTKpck
HVFdUH/bUU7TVVYMdw10QFcZZoOl5vrevc+r3hKai8kWdrDme+PVBkx04ktXdcoKXkGdn2lXPzq5
mmzrUP/a+m109tt/EQQv7+JmyDeO7cIWE6BAVLmQbooenMrQ5Iju3NTWXV/0A6FT5Ed6UzYRmrDg
q5biry6sKN8M5C0Whi7VL9zvlWUdut5jYZcotYWlezFlPhRBBGlPEB3NBm1etTH4aZmGoukg9aAK
0sn6bCGm1J64ddqtpC5Wr1r1gGQ5AHzZjJHn4Q2+cTfJhOP2VIWRvhgpKuHUq06hPgTcBMGSaApf
4bHAN5uN4snajcCprBvESHsVfqGJwkn4dehawRdtnqIMHoE89OJVYyn6oQ6o13cAcz0pvlk9cJxe
yH2SPcH8uAYmKd1PD+puUymvWuwUpzIJ3NvQyJNkGQ5duIHABY2VtO2lNeKl0jYGpvtQ6dlflE6A
EUu77sB3LVh0ZKrujSwCL+fE49ZwXABXpfTio2310A3JUm/K6skbhvIpS+xrDpnwXe5J5ZOjdcay
HYaGOyxD21bcLSmKcOXW7p2R5d25zQf3Lg3Nf8HPGb56SVjuA9nPKdzwolczIjZJHDLYidmIOmow
8qTKxKwrIVyVRtKjbOvyA78fO2HurTY9xX4GsomDJgDJ0Ye8gQymoVXxinoI89mIIwi8VbjDqagy
n5OK2DdAM3llT0NjkJVtnvHzLkWW8ZxQpQQkVInXYq3qtN4Whu9mfVvbgBzm116D4RdnnvCqTTa6
HjxpbBW1fQBpO/VfYqgiUrmGmV/eCOe0A5OuQzt6m5W9KCV04+fb29q+d1cQ/shb4axRTLEqfdu9
zcZm1awsyux3wlkOOkBP7ZSGFdcdfWmp13W0BTe6MyynvbTeYG2SYMxPdnTMiNA9ofbVKnL3NFXS
PCVl/0J+zjlnMAvsYHiAXV/ru0tTx3tK2p2jpUmwsQhbrXwvRiqzbqZW66I7HaSCK+dqAHVpqh/J
jhzsDrVp4Z+WQbzi/BwgX466iZV2POIF5InlMEa2jtxFovR/pbnRfs9zX0UmXDMu1KWHuwDeqJp0
2LUxoudGRirMdFL1QEy9XYZO772WhI43GjwHGzGrVMh+1EWMusg0m+lA+qqsvXqBrb0036si8Xaq
n0Fa3hG2CxOzXFVSUW5BM/O7ZXvjcHCQqTDWoWH97sZTV1eSQl1+cPjQ1RMl30RTtZdnPLhD572Y
/PcoWh5WEjRALxqftns3RohoGklGp19Cb3gQo3BMs7sCdJ4YgbEyThoKPYtgolcfS0ie7L6H73za
FYFObTOxa61CU9Iugyu/Nbq0tyRKDmczD/z5IXYBU05Osz3W4Vz0h8BcfprIvFBeFG4ybGdn4UI8
grOOCdf8++XclgOjUSrKM8IEG+q7h6/2aLqrsXa606Ck8llWCXc1KsDBkDOyP0A2EUyKQqIpJlkh
0Ys1Y+LBQBh2tFAUEjblvRdnU5K5RZ7204RwFrOw9iL6Me0slqH568GjAJHFegREfdu1IrYM7Imk
VLMAybyKhjE9ZFXw1lAbmB6IfKcH0ZsnZr954pPff+Eybw/cDMJ7sf+8Tgxnn/lK/4XLp63mtX98
lX+82vwKZpdP21ee9Pvl//FK8zazy6dtZpf/7f344zb//kpimXg/lHZA39EPHoRpfhnz8I+X+KPL
PPHpLf/ft5r/G5+2+qdX+snln672yfb/8ZX+cat//0ptzy95OtQyRHsHHu2C6Wsomn8z/jAVVT6r
UnKEt1W3caNH2cfxbcGHZf94BWEUW912+U/+81XnVy13qNCs55mPO/2n/f7T9TnMcPTu9JCn8/mK
t10/vw8frf/X696u+PF/Iq5eD+PVKLp2M/9v51f1yTYPP7/QPy4REx9e+ryFmImnP/knm5j4L2z/
hcv/vpXtlFDnltr3QTKCYyO1E0MiYLNj/N6ImWgYioOqXYVZWESvEgtmX9Mtw6OYLkkg7Z0YWTat
8x4yrdGXXmVQW1Ub0n0WxBCo1f0Tp2CIbKdRnFMA2YJvmebFmjHQzQPZ919iXthdeKI2YwkjlrCJ
puphyzB1QGA1ZPsn6KIvkHrEl8KW4n1nOwg+d9T52mZ0a2CojM95CgPp5KVFEUpyYjawJOBsnny6
2cS0Guk/WwBURM4aqGXEVrnfU+ecq/L65ujCKrmqjMCGJ9mgviQbkdjhZA8OEzHVjR+h5WrDd2NQ
P98VF52gAXn7kOqeaTgEVnEplLi4KEqjbT29ALouVrdaNezcAmTDh9VW7wBMTpuvkAuyo1hYmTmy
REZ9P+8ltvY7rSKo6R1v+wVJ0ZzCNIaW9/clhVvad/1Z5cHi5qaPHNEsdefIZU8RM3pB3qRufxOr
hx6ZEvUPwvWNTP3VOHRbg7/bEVCud/KrScveNVgkjGL5PF2AE3EkRz8kXQOqws4Lik5TmD4ya58X
ln8bOErggIaZ7DlwXAiuCF7dVgjjvEyyxmhJ0qNef1hz86yGct3FSXr8vHBUBn/fhNL9p73E0MjM
M5FuY69UBlr1MUJro9x5d0GTeHeiB9jLQ7e19LYukFny2szOE8Kvc8boPFJZOrnOK28bae2DbUcx
cdNAP4hmJHR2QBlZP4gegmnDPpGShZhM3t3E0NV1L6XghBUZxdGIzUqL1pGBl6E25kM81hTqXStJ
yp2wtojJrcHUaksxcZud3EWvG2VC3qp3Er6zBxkncyPlUHqA13jznWcjxX9EZEglYPu3SW3M9J2u
2t9nuwmeUIVPK83I8rjyVszMF3PQMARV10FhMr3q99d1G6aU6lFqaK/FizAsT+UdKRMYtmz3IBoj
y1Csv7WztYtMrBk1IUQLJ98EZAvC1wPKd2PcSR820IucgEHcxdJtw9uiDxuWPVyvEgwNKxVm9KM+
NWGYN0cxFL25+WSjTg/aWA5iy3nif9pgXna7hto7mwxqu5SDT9mfEo6IKCCrydWX/fQaGimnqxBB
CTFBvC1CgxqR2kmrEl5a+0ApwJguxBjs6ZvRMvwnhBbkjbCDHnMO84rZtxTClmIbsXb2+TTMvZ5q
DKfej3L0VWpSMhm5AZObHkaPAQC1vW0RNJD5hL0WrbYTHhRwOZy5Hf9qTTD2NKO6LjfjEkiVBYX/
BCdpJzhJMwDqycecUjjRFcZ6mhG92UcsqfqN1SPfNLsK8z8NAwFRmXeK5fHObevhfnSMq14n3VPB
gfuQ62q5Hso4/e7pBiklAFaEzgZI3qYUlBy5XwoD4GpUQL8W1rW7kOphL8DGAoUsmrqy3aVhOMl6
tgnYckpV3ToBv7UUEzd4suu44Vaz+eh/AD17dRvtYV78cXNsqOKuAhhzEbhyD07hOAdOrnq6EF3R
wMVuACGo0LS/WUtKvftCNTba7AnZqYsM5+RD3giZ2KkRy+2iDgBYEhbIzaqHMTSFUF0evRrZnKC6
K3N4n0VPNPmQUG2b6qA63OptInrvxR4gB5ic9a1wljUNOejIhxO1tqpLn8YvoetYkA/HQE6leEA3
5LctJJV1ERP+1PuTPenTl/h9j6h9ImyZn2onj85w/0fnprRWlUPoE1KvN5OYHItuBE9SKfkeEtqT
PNpDtxA+VQeCmrwnyvCpE1EfOO2VtHUVbEU3boyfdqBm2w82canwVw4v+En0JUKmfa8lEN3pziGZ
mt5UYKScx6KHTjC6JGa1+2yXWufwT7be8N2DhOgTmu6Tz21XYRVjsUY07UDpyVLMFMUg78gqt4ap
XHXdz19q4s2+DJDdjH39mahHbTb5i+elMgrqHbh+OXtRkJC/GJ35KFaEuR2fy5yHxlwnWms23Gh0
Sq6Pfuq7R9FLuvzb4NnmRoy6oXCPXgUkmR/33y7he2+2dcBMERhxUZ+YZueJ22Kxj9jx0+VqqnVW
aZ1MnPh/Wzc7v60NZFQorGAj+0G2LUbdu5fkEhb6wom/EL37avS68gtxbcfQSf3aXvgYW1H91Wkj
Ujph6z/4oc090wilo1mb8fHTPg2kX0e/K+G74UN8UuTK2ndSTvwJ2oFFjXjOKUBeYjg3sAJu2hDo
JVgEs3wNI8lZx7B1LSwC5SRMk2gN71hzaqaGZN3HZrYJF0VW1lFpS/vZLhbMQ+EmbGmumbsxctBq
+9uWRj5+vMK8XgtJR9RJcnUNg0KoGHEHC1byrRjGcp7cOUl8B8A2ypdNipqF56O25Ws1PF89ClyK
FvQLSLU6Eud/azL0etF7NeD2XoipsFPgsRbd3EtQgS0Iq30wukVmrrUuBOXmVM0mUCJlKjnwH0XT
6BBIoHV/L0ZeAQHO7NFNbh0egTX+9uCpCfyjgry3UqTVirSjdy4FSVJRxzy2u1m/FkaoM/3zIAiR
4slJGP/sM6+ZfaqJdklMhKHm7WSwejAI5dozXCGRq+TPbYUS3e/B75lCKqRNSnUUxTDTfU/zsnUI
lcNS3Abnu2I2wIzrTxOz7XYfnSb0wSWQPt1WRTNvNU/My+atZucMwSbitUnKfb0eH6n17xc2GffD
GKEXoyaWR66VkqLYcptiWcFV4jfqQz9NQoxhLxsFZLbw7SXTOAbVpHebaW1BWiU42qUaXMRskPMX
SRNozMXQIjN/p3v9JCQkP5bDuqU+pgJJB2Rhkju3M23lNqa/TxG6OCUWLFycifJoJboQiw/Vws5A
dlKGWm7qIe2rRaHJb663+Xmp6HXBxMEwcFYRQ6LsVDP1gPAiKXuwqTa+c2tNeRpIei61yNL3oKaU
J7+0bNjuPRfF6RyqMFnvluaUfTWQfN0bWvFXMco2x9XJBqbRAwTWlPtxysOKRvcUfR/U9V9i1Ew5
W+EbULrzj77TnvNy0RP7KplU7mHpio991BXUr/M8pfA+XPQSwIywtQrVmrXjOtuxyKS7nDrd9VC3
qM31Xr7sq0Q5jKKJKwBO2SQnuBCGD1PTfAbXx8FL2reecPngrUXBlzSTyx3onfKgyhBLvqsNCslB
McyC7EhaxD8KUy1UCauE1JkppxMF/299QuFcmlTOSb0K9BjJwg8reiU/GqblHW8biJl5lzGF7nr1
/jKGtiJRPnrx0gjyn6RS80cyUMWjJMXfyPW3J30aKbLR74BMImU1eeSFWjxmQbOC+ny8Cn+lGBEi
7imREpOSYVb3ak3oflouFrlurAA4Quv7dgE7Ts5JalDbr+X5siNUsjAjJzsKZ1AE414dqBQS10ch
Qt4PNmlJiKutVnttqlI7WxLwWDG0PEiVx5qqHDEsHKtayHpknVNPkl/f1rStop2lBJ5xt3C013kN
D7HhVVVR+/PhtAys+EcCBueSTQ0pTOXiq4mx7if10tkmJhI9QychQuVHDEUjXHw9eOxBJx5mk+hR
M9qbBGfmfcgd2gc3hfL3/XI3T5Vac7d3wLpOL0E0vaXDoJ76286V6qPB2TOHbUCtj2pf7szOG3a2
UtfQ02KKVVOjakWMRVdYb2vEcrMiiQgUt6jW/gj+uamzf1iQydR8RoG0UxqOEKKJW88FdTWNK1lS
b0bKXd6mZ8dPtnFa0ZiN87ZYTOtarG4VcPmftzZix07Q9vzbtjmlLzttgL8RXpB4FaE480VpnI5f
Wh2RTtPLvij2M6TI1gtEZ+W5CpEMtPo4/ZK6Q762PcrLOWJD9FzKCyuTlZUzIfORgk6PxoTcFD1h
GwGiAyueZkSTvffEEJo0ph0jhpanm354s24v88x8gpe6uSp+0l5VxXBXXYfizWwz5cI7V7m7FaaO
oktYZidKV22w+70wiiaEGGJrAuiYeK6b69yYj2HtZlfQmRZHRYMizqwqHQD3XLAITfmcGKDZKDFd
hdBr7nKy1S9NxTtUhQaSw5MSM/W/VFe7TX3Up2FXg2ClQtg9iVnT9r93gzPciaUgYC9JqRZXMWfr
+bbRzfhBzAVSvQCBEz8pjuI8d8gPw/DimNJTAFPeFcBmdcxcEKnTKIHa4NZrnBgRAqWt9mKiN7zy
6pR2s4NJi+eRyXmeaHxpLyt6g+AFbsIXHJu3aTyAKbOv2B0RuSLy/dvq25xfAseQNGUteZ67cTof
HoLYyy6ikQ2kocYaAV0xRND4baLKK6hpZNnbzM7pNIvkRLfyoxzqufddol7JLp6vOuuuyREIep8Q
K4yOqF0oWZAx6dLGhGl7z3XMfaqgGjPxUsqT1B6yXGgFC1rLeTxPI1wI4aUYD3Vd7Cqd4mU/GrcZ
+X9Ynrz26moqn7epp0XnEA3ACznlN0voZt0U9eEPJBymiTavSyoYAJMSLV67UkydfujAEwgB7b5z
aus6TA1VuagAl0THYiWwrn5iWFdDca1t3UfWYrbpiqScqHA6CpNYKnyhsVnUqeqDUWQ3Mal4XnC7
zGybL+O0VBy3cNMcHd9q9xRmU5we5+OrySP3KtEb4pHT0IaNirJ9/b5vpeox0q2tJ6sjWJPWO8Yg
TJeBGOpWtI4br9qJ2aDov4fulKoHnfNc8OkVXnCrQHzPgRDRCrYuKiXdQMsRbMVwDAtQlIrvnMVQ
KUF8SulrqvnNHb9U8W0R+iwwD8PUsBZeuWZIi7IEzy+GqQVhp4rgtl7wsTXzDKUF6ID2VW6lW266
2iPJBu7kEAn8KzCh34YQ/wccgf3SQur78slXhycALRZ80xiVdx4fVxTvOqtaHrVjOzWiJ5oAKaqj
VfhuAQc6MxJwq0WrRTWEmwyjsnrQnDp87aLaCZ/ytKlfc7n5qTTBxraK4j7vZPWJsnTgkWXFk2Lg
a089aI+VZ3TuVswGOud9VEs0ABg4Dyh/HyMXmFQ0OZfEEK+UgB/EpFgfFn/FNqchYfHz8KtXSjBc
T95SDrH/CLG8bBjyKuar9iAaiq9kw3/ojDZ/oJhzJJYkQ3Y5ulG8tGOOq6muQ4z67l+32VbzDeNO
tdSfboIgWd8p8aXLuFPyOAk7PmjESzM1YqJPU3Pv9clzbRa/TdOCNLXzc2mGy5t/Y3qH0B/PjaAo
ncjnRW9u6n+wDYnxn/zmZWHI5z+T6n6lx14EVtqFcWfQqRieak7VyldhDKIRvTYnT7IQ40/TYEGD
nR+4J2G/7SCWfPKbbR98crg6NnwffipyofKQwYU/XGleInqfX02qExvqeayDGZPX+cfrzXsLP82X
jHXBXQWmbjQClp0NqzSf2ijfGBO3tBhDbRIAHgbQONu6XkPD6MN4WtgIo1gzN6VthYc876R7gIPG
Y1ulf0mZ0Z3EiJCruuFsZqxaPjePCIfsgijrT2ljK6jkUKkxmKGKvmmqXoRNNG1qQHJpq9laDHNp
BLtbtOOemC2f/6b0X0BDB1SoKQ1agVm60Z2hOUdR5VCnEngHaWJ+ZVMC1wCE/LH0wKB7/kX0DJVf
m0xpYEf++wQqY0SPXeNV2M0xCaGhmFyU+FfVkUgSeySZ7UMO0avc5iQTBVlqQ28bC99yIGHg/hUj
THJM6jg7Wn14H+hGsg3fTcJemKWfLz53eyrasfJG31aL+Q9O77sJ25+3zF3n9+517m0BOdlrpXPS
cxUHLUQLVBrk1JgsArP1f6bAPCki+sVf5osGN9brqGT1ylXs+JJlMAlC7qfuBrNQLibPaCuzbfIl
pfsOyYd6PPk68OxN6VNKZFVWv/pgFF3RaB4A9bbWXOBaYLbBdqvjaZ4eoLhvFo3L24Ru8vd5IoAe
FiU2NC/lJHvg15bbMXSkYkSlhH6ssvGrGImmy/XpQ9OVa7UasgdhkwOIYMrR5suNyUU0m1RtsBZz
+mSC/kTdjpLWLGdbktT2YmgBq88b9dEPV0G7/LYr5WAHyuTChdhD2FIHblk37sONsPFwFCwLNah3
8IxcsnxA4gOZpYfWMfszvJnncBpRJl88DLDwbyBNG1diKBpi+D8ByodEJ3GLK8O5uGS8xSJhqqm2
3sJs0C5LiKGpE+4HkGQu0ox9rl5i0PF6PgZ39TQSdtU39SPPDgcxsuVRB6WoDsXWQnJrIYy3ppLV
i6siFaY1MM0Jm9/J2p0+hIsqKcO16UjFXZAbZGeh5t3FlqLd8f+2ATxbynNrkkCRW93/15ArywQy
FIq5W/2Q6kH23S8oXLVhpYLsSJLW0VhYJx2GkoNTyfrWIihybamHXEHBIr8aWfCDDFf5ywq3KGp4
G+4z5daieu7aOKq5zAoPm9k0ziLj2fzU1M5BzJpSBON9PPARR2vU3MlgIfcxEjcrTS3NE2XzP6FU
8CmgUJD0nkxzM9tMONp3mdxQb46HsEv9kLdwWf9eRu3m/2W7f7qqsE2vkHOXuvZAypdT+rKemmbK
vIqGYqNVCOD3NJuEh6cOyqZRZf6gk6+wifViSCHoA3h3Yy9G875UyaRwgWwzyqUODbDySWY5eSra
mGJR6xtU9s6lIsM2VGmxy1Q5uEu7mupfQzPviQahPOW4kCuhQ7pAFsP41hvNYxfxCZb6aml05Dg5
5R9v/KofqFZFd3ASdV0WOqUyE7Oqqhk0ojc1wmWc2FmbKWodjMmvUc2HC3c0aK57v/1BscqhoKzy
1YPcaEt9ebsrAjdExkb+YfAZ26W2Bf1OZmUvPQVIW8ceh7UYVn3drhFqSrdi6I5duJINLdyLoaNO
5FcIXRwHbpUvHkxWlBtBvVXIsnRG/xlccwr9WiHb6nOvpG/Dcoq3iqETOS5UZO3brBgm11xfD578
sx1HB+ZXU0Z1KNbB+tZpBDq64wRjKiiW8J9ZJVIrn8VINImfTEQW6s+w09Jk3Vt71STQT9hAoxxG
1m696WGdwpiiIwlEoZmY0JFyuM3yVdMpUZq849JQ17nawT37Pu0UhpavxI63bamsXQypK61rpGKW
bdxmByNK0AlELnY1gj//IRuQMKjON2nsjPWo+MGhKe30UYu0H4h4Jtvc88DpNF52Fo3t9vWpsy9i
MFRF0azmSU3ylKVRIrHUN0W3g9DwxU0LigmdUl04qiXd1ZNgCNkA75LGsC0ZivbBnheppy86G/LJ
oG6IG+AmVsFA2+7HFqVL0hfh10aFo9I07O915/FDF+XwxLfUZTRd3cIZkTnfoQn6ruRt+ahrQ3Tg
UUlZQ/HcfY94PI4157tOpI5MbS6DhVWVB320f4p1nAP4+abs5L6n4pF8RKPzuxsYN0oyuX/UFVP5
RkUp2p1ARPbi6CiahKOQb+X8TE2nSdEEBWWfcl0gEJ5aNkzD+Widc8dciUOoHU5ybam3VNxavlRR
KF+yyv1aBp6yFyPRiMkwchcdtXHn2a6pqn5qcm0skKqUK+fFHLXxbLrBsGhlRAVHSObWjtrbWzFM
JOMZVeclaqxoYky0NboS+rxrqn8SvWj0k2ohup5nR9VinpLtmkNLqYAMZ8kHx7cusn8LvTYd2BzH
/hROjUcUJl2VWvfFysxmKyZQ33KRPgmyV1NPqTjMS7/ib92BHhJdf6LdCSdRi+kH53RrJiaf2/jm
1JByU9D6ghBrwkwLVHQFn5vC8dO30BiFl1oiVIye66ju6km7pwIuz696qO3qRFWf5dZ9m4X6LjwM
HcpwPCfYC2rpvB+jFW3LUNd/wbC/r8KGIB8kDRwf3b1ZWdlVBPJjtRgXspf6RzH0FN9fFzLUZHZk
PVf9iD5SNH4zXTvfxHVP8NGxyi+TPSvU4Rsls9Cy8hEmvbMsQEgdMrkPvuh2BJmxUz01AyyQSdD+
FGY76fxtrvULI9mZnNEOMHfD1Dz19L8PB6nvJvlCpm/dm7sP3ArpcMhz39d82ufmrSAvkC7mPT3H
ureog9iWqdWdJC/rELxHysrolEuDlrmOmC82MRvJfXcSTVamT1LvWduoCk33LGxQg4ChUfNyIVYA
MgkIT0+7FukY7RTyPznir2h9U5OUx90mei/m4g9ojQsxawTh16ySm91YKypVDdOKwK/JBOVmQJXe
u6OoAoPSxwRg9p1jbBRBbdnyQJPzEFLWJDG2UhmZmxw+M9iuVUVeeV79K88J5UtxgU4gdS9UVvwW
e+f/iux7071NCAH4m21iyPg0YacWxa/zNsJbqMTfhOP/vv8/bTPbbvLx7ytSA2YVvru8mmB6NcEk
Dy2859dq+OqDp6faQpGqYkWMIbuiMJZerakHvoACJvMiLKIZfVTkys60Prg6cT1wHtrdlrzv0BdD
wm3MbdZipdhat+X2biCWJUx60vooXhg6YeTADzdjaHjOQuF39Zzb3VoRQ7EuyeOMdKasb2SPsnHK
/NrmFIAInV+ZuDr1vhY3/LHdzhNO3bTHiqDj7WXo8iQCJq0QcrbuE8JOjUOgVDUK+z6uHP0M7uUg
5uTJlHUWRB3awNPRNBQTdd5061JxnJUa8hy+5ATnLirmJzVo6+bDH/ViQt5zErtwV2juka+Z58H+
1XtYXc6WHe3soDHuaiOL+X1NSIEqlQxEB2aDu3DUjTvRs71S23t1/XjzE0u8Lv5X6qbjLuGfRuCb
FRZfiV1dacHCnHYVfvNWEy50sPLscLukAldGQFXWqpuyjV3beJTg5flODNE6RwjYoBRJDO0Eqo+y
eUQwwD6iL2Hdmk9DMSFsrRMGm3zwQ5gHwf5pYRcv0Lcp79GYK++DkJyXnqtUfHVDydtMQ53JR5tw
5lewXsUdbB1iKPzE2jrk2UMnwHxb+2m/qvLrbV5Ri62gen7Us/atcRrr2PHQQAk8TEsUU/2emCTL
C4QQoOM0wiorN3CXwzkBzWChFN5K7PChK7YV3mLGhUGELxrSSKOMeBTim0hi5gma8HXonCiZJsjW
Gail510ir25jqlDt081rcDwYLEz/x4cZQyzKpvWwnnP8pk6Qx/CY5xW9dKXjSFUhz1c0RpRLyDCT
9YPQR1UOUZ8Hp4A6V9jntUOYxBuPGOcutCirGvPCOJCzNXee3j1IWkeVNazIC21s6w0HqOFbRBSB
+tPhi+rBicAnpN6UcXuzp2Y53uxdon6wC/8ROMnNX48b6YyqIpQsPfRJXVHclZO6bhxxPK7zITiM
k/ZuZyEtoCCgt6kmsV2Ng8uOb5S/ErMe1Kwn14z4gZrWFulgXmUp2DWTL9IH9sH23BcoTMf7ymy1
RVXC2gMX3ALGbu27pjTIY3htAJ25TomrWqmLOHSiuzbI40cUly4FbOJfgVmlG9OrJAjWnPyrQyUz
8aOcYj802kn4o5qYnCnRLM9QVyMgVCAC9P8IO6/tuJEsXb9Kr74+WAfezDo9F+kdk54idYNFUhK8
BwLm6c+HyCqlVFPTfQMhbFJpAhF7/6Z360tVYIcIFJHJr2+0WiGWlgHPlp1lH9kgi/JSOvDY/QBH
niCcNV+uHeWdMks6F/3ndXpZLSe51vVh9LVz3tKhmDa10QTapppsSIsKx7UVRqTVknW0YRs1N1lx
Up2GzmAVz7w43RBAyhb/YxRYqvhgeMbqMomc79LJTMQXTTHqXWzE0fl6sQtQ1P24vNYgjxSd0bHE
K2GKrCdCksFe1l27yLumdKelr2nK6tqgjS7DiJoGW0tk8A7nF7tUytuiBtmBetPKSM1f/wrDIRTX
ld27Wyf9IfBHcfBU54+LrJNF2XAt/tIlrpR08Uv55zTK5JtLH1utpWy9Dv5f53LmF1baMtzh2bxH
2mPaRoMTLupZQqtF2R8pALdclYpnHPPQQ3pLSm0liEbdJOR3lqMVEez161HF5ZIxasGHMk76UXZB
fiBCWQkDpiAord2QOg67x1p563ttD3MONW41HEh+zdrlc301Vd+NBKWOKA71c9mahybsNr0iDnFj
FR9h5jY8JQ3lOYrNajU0Sn9nq1a0ddDWOLpYTyy7dCyxttMRv2/b96xx4mejVJy7AiJxjtzbs08+
5qkIDrJJXpB+ANKsNvgG0pt9xX3TmAs8dz8rvIKfEsxtca5QlrJkYWb05Az8yNykW43stVeOsbCV
KHkMwk48JkMWr9zMb7dpZotHtSjiG1bAF9koL0Pgf3XZLZ5kCTkOZ9uYcDdjlbDQksnceTLPCf+Y
bGrSbksg+GbsWhJ+U8EeZhbxEShkgzmZiyifrJ1W31YpakBRpPQ8hP904pHGOFraIOxsgS+9NlRN
+Y7Ni4PEMlEAJQvJMg3JnURagTK8rdosuZMgrLmtmUuyLYjj20ZN1cXYsutwrLYkXZioC7D65YNT
mMUDe2nIEvmUb2VRNhgFPOE4ds6yqrFEfdJb5+nSfx4UKLNdasChJx1FnC57s/2IvaA7yi5kMtzb
drKX1wGa2i5VFslTo5mLxGETnJSRsJAKTv29lym3cR0oHJYAfp6xLBPnrG/I/6sppBUfKc+t4cBZ
wKOo3vq+ZvAm+s2yskJSZPPDNNUTtI1jbH/mkrzIxmLuce327+tGgQvf0EDuTZR1YbuoE3KmdpEb
WY9x5h6HIaxu8Siplri0Zp//uUfGHMPvc3RahSeJUQS7Kknbx2ZUXn3+xlMxl+q8C3dTP2hLRTGb
R6MY2sckfdXNNHmQNRYeIzgZWv1GtkWj55zNAZ2koGnv01gH1lyZZ86mOHNnQnz0PLJDS4lfW8cz
No1nRPsiUe1zx2Jg965/rHnM1dB1uR0mT1m7JQBIXN9d5DAnzJamVn8ekV66FHVh68+d8J1fitdW
2fnvxubE/nZo3maT3p7kxVNRPuChWyDl+GedvFM7FC8IBftkQfIZ4Dlm2OqqKEuuLpXdjCaNO2eX
2cZ0mErUsaUoe4cDEs8k50lok7IbRQdUP9ejN7Uyloh+hh8AJ4GDRe6z7sRYJJZgcBKBsKsRna1e
0c8JCjKQm/iZnLKgXF8a7bh19nagfgmhNJDq8V+KhiXCs6duKzCwWRXeZDxVodkcSX+IhSzqiIPf
RU2CSU+tdEvD+KLpZfco22oEFhKlCs+ypJVjuXTPU8RSfocGjnscEyVZAgDAXmS0xxtRTcYSu6Xw
wzGcDTsl64toS1RFdBSy7FEJX8rZEGzuIEcmszFJPaDoJEeytY4+psra5KNjfen7vtyKZB0GSH9P
IIbrb1GFz+HYasqLLfqP2qqTW1lS9Zema9VnIHXdPcm1mzQtcP7ufDKZehosZVHP+2wLFNheg9N7
zeDH76vazidQ9sq0K0Fd6ymhIXW+WOGA5tTPuyFDKYPDQL+RDfKilal96ecg+HFENGx5HZ82JFGw
P+oaFCD8cOPkuGgNbsfJuB6Ts9epOitmqj2g1Nwvk7JxedOnYNE4tYkclzEsSzcojnZXVe7lNvPL
4qi5FiFop0SRUfnsDNS5CbgVWA0NwMBHnlKF0WOL07X9o+7PnuGZGX+mvr8k9Nj9yGJxZyJG9TaN
/GBMoyrvWi8pd6K3iRFqmX424kpdhRoJezS73+Wg0d2XqBB9d6w+W4RqXj/nAqP12vHFog5wACc/
KFAU5TfXjGa9axO7eyImMXuNgW2XrXURBiR5zE/Z6BSB98gbI5vkBbvzF/y7vRtZMuzGXRpuD+Js
nhrp4r+dSzZWyuT+PleE4YlpaN6NOQ+Wc8X6U5Bm5kqG3YTVpbgbRe0f8bpfymJQ3GXWoTjUzHvr
Vkf7Y0IPZodWhPWUarGzqUSerNt5ry3iGulbhRVYzEV1MKYzUWvyvpQUrdQfh+ReDpSTOVa5x8Gj
55lHOwZBFWytzDvKuVRj+PtXCp7LIOLRYwT+5RLorQV0NEyiTSeabiFbPFH90SyLlz5q1mh7cB77
6+C45GQRoB+00EaDZbQG43bUbbzNgLGSC0xZX+cqf5Y9V0NtjLBl4vbSO4sA1ypafJiQyFNd7c1S
Q2DGbedv+qAYvxoT2lN/VncVSruyWnX+tvq33nKSfI7p/dZbVodx/M0r0DYeVFfsODlZ2wQ1+idz
DD6FXY+fiIQ8KAgQvZh6bEGuslSYmzXHn26aFrIHMoubXniwOf2wBNDefTFibVgaZOBv2E2ivKoq
bXEjyx248X7WhfL6T7bW2HYV5o88KM/4yrhvvV7jdlQR1XaIp25rdHYOTtMpJyE8fT0VffOEsHmP
rlwzfBa1MS885g8CQ1tUhxdd7k1PAmAL+iQqGK/5XbNq4B5/U4+H2k1rlupT4KIF21vWH/0jjKKu
/a/1c38x9/cd+sv55Rv6e//r6wbM85f+8u/5vf/fzC///nr++52xWA8kUJ4Mz/oeGl3/2aECPSUp
/jDuAiZdhOC/le8IGeif+Kd/G2LTOSByK9hwWtYO9aB447v++BW9NqTYauWLo6N5XM31mBePX1Hk
WZo/63OIdpf6uf/kmmJH9KRdZBiuHBszqetFmin2seoNBwMPoa9ki7zIhmtR3tWNwZC/NBdxd+jC
Ab2xeVY5bNR6i0hZqD5i64wuU5bob6Vonl2yqj/Q280UB72xbup3Ax41ywEZlk1aejXSflzw06pP
sijv5EXpSZcHZtughMIjSYGiVU7tjbwkpdfeRPNFFn1rsJZIvLSra11tdsSxZTlQpnhjmMG0kOPk
ENkwlqjKwumskfd31DcxGVi91cFz4VrRSfSOdqkfYyROhtTGTlPFkYSzgXkWPfIvSZodKqfDRT0F
zbX1coy70W5XTgR64c05UJEnY9a/y6fHIeJ44xUct5zxEXeQ6dHFuwBKqcB8ca6DdjNi7MqGI7Kh
+dn6HeS28bEdPCRwgWWgfOzV1TIYXBgFqX6WrXY086xAia01I5weO4S45tMwm8l2aaiG9xqH4xcN
XcIfaXLnoGQYLGwbfMQ08wSR1V93KfsWvQB2INTuqw7Drd/iPBeekYCaj5hGj5UvSlzDTnVCkAEa
wm5qVR5kaSA0civvqttGVMPlXuEZu7L0lPdsAAgEhx/WUBZAPa9gJt7UeTkU21qMbJkR1FuSnBxu
LGhbOVpQKP0Y4sNviuVQjiZ6t6WyDtQsOiRaPz00VozkLMJyu0G1vLXbhs3GHXCM1ZRgeGmTWfCx
zcO9HnfDy+jG2oIDYI4PA61TlfBEwQDPzKIBl5KKJ8bPCyaQfxQ5H8UHxavQo0cL6AwNSjw3Trdk
L0LWJNZYNpIAT5y5CM8e0TuRr+LB4L9kOLO6ZgGWmBD82i4b/bVUZg/xJvFuSbjVRxN0Cd5QioAv
GYYbJm8XVQs7Indd/V5e2NzfGqqGlGGAdtmlHtkBUynvGpDb90UKMSXSJ2S3/xxiRlVP3DB8vVZN
iHTuVIOA9nUa8qQY2/BkvAxtEKZcplOXrzQfI+QaMM5NMunGF6T4q0BtvxSWHpxdxDwXslpNdBw0
TPtVQ9WSfL+7wYId3FRCQHGl6DNcWc33dVJ7yqqLa85IRW5uJqFlt24S5JdLhtUJxtBIYNtAUc4F
yMqtauDDZjXdeJsFwoZ9ozlfkWjelGZQfC/69rWoteHFdNR+rehxc8LhrT8VbVGter1rn0SV+StS
5NGu0aLphfgCMJqghnzRa+NL6HZfFbAm0AQpqYHF/ibrH828NZ9UsFN8vNNLjjPPXTh5D7JTNX9l
4DxoCydCaVnPu62iDsmmMtHvg/syPBvCOyk8d99tFx1MYwCcE0W4TkLJRJdu6Nv3aoRCVzipez+g
LHbsNXAAI0jt94rgm+E55ReU99Nd4ATRtmmt9m1OGckOuPSigTvm4lALXX/Uo+qlI+66DYgF7OpZ
+LX1NO1pRhxtktqJDpj+QoJEzGqJ2Zf+MSg/Kl0ZvwEoZfWDL/4Qek60M8rI2LmNr963AdreCI9N
38APIaClfNaBm4K7afS7wMG2uhEOlrNAHfKiiY/erCAtL/44qSewP9lmnKEV17rLnYvItNvyhbq0
WHPHUOMtdgyTSufnPLw3Nkao2KtVZT4cgskhtPjXW1mWF900h4MKjeR/dlJbRSXtHPTDwYorZgHA
GIIRQipBBWRmRJo4B3Vk3Zf1IO5i7z02DWzV0yzMT8HoP8g2x2ut+7AU6q7OwaT2UAriZWKF5loU
tkYOay4HqMwuWZoLZN/o7ploPJbuNqtQ+RtLXdtNNSlpyOwO+2CNjE8zgf/GwFJ0d00TAftX+7Ms
IXjb3ZW2S4Q5T/S1rJOXWU8BrwLtjJEJU8m61tdfM01pD5ce1queBQciFBNaogLuVgHWAu+YGf9Y
6c492fv4NlU9TGZC9z4zKuc+z6z2gKd2tJDFwBn0W9wUCeEJd3pvtP4w6CBdFC+Zdq1imhs2Heob
AETkT5V9Myj3RJ7E/eBUycG1dG8R+MEPs0zmLd/sYW092hV7k5a82WJAQflZT+J01fhVw+unGAGA
ErxxGjYsjgNlXc1q99iFakPGthC3/mxXgETs+Nh1oARHU8legwDbZsdBqM62UReA531f+k3ygYtf
sBCZibFHj6Ra4jY6ZhAx0AxHZE/IxeKF1cXOfUfgbz0OwA+hjWubtmpgYwA82Nm5bhwFm959IHgb
XXVeI1S73ZlTn9xA/2YpsofkFqtFHoucAu7H2cykCsrpEXszlfAIhmyD41porwzaK/4JCYxDftQO
QrZt6FTfTHXcl/kswu9bMIa7CYuDLBwXttCc58nGHjfqag7VQQ1DWk9WXhPUryCQcIYwCsSHDad+
LdMFZ6HgdVTt4oSUSLqUvVIHzreRutiOzIOQfFm5aY4sqt6Is9X4Nb9pu8YKtVJe3NCDFOkRnSh0
8WgFylIdT6F1FmkZ4Vkz5AcdC6VPo8y/WaoVv6ka8MUodvGV1Wzyrmk6AZS1kbrIgvos7Xp0RPsd
261KY6H2jbh1ZxqZZNJKxi1YTIEcvnhwZzqurOqTAHWWVOgHz03Lxwnu4gGTabGo6kTsBjBxG+yR
1NukjSL0K7SzLIGUBZgyX1AubLcJ+sQ8IQMzXldGry+UMrMfkGPRF+Ng+19FV93iAuEGCx619ixo
y6veRHkCc6TKo01uFDwpeyNRAEeleLrqsQMxo3VuCFMZ0yqAcMU+sTtdipXw9U1rIcjkkpbmY4jj
jZtoqnpQkwafLWRGF6nuVzfyks3Jm5p3frhUJvkO9RrzJBvVzER9hBjZurIw80hdUCGtGcTn1Mg2
toL0/QgOjJ9xYd7FwjPuwkJUZwiGqLr+WdXMdy0Kk/4wOsdr/ZAo5tJuRLnRoiRAJxrDzt1lOlZE
sDujdZlKTozlaHdq6v6H1kxo6w9h8T07N73bflcSq1uYbjU+uvXk8T81+wMnW2/Vt8UHOwAbFw1S
yELNQzJhUOxk8dpwKZK8Srwmv/lL/WB26ipGV3slu10vRUEIw8zvZI3pZqW7GkatW+qml68H/6Dq
gXiQl9DlrfV1oe5lEaVyDcVflHiGRjwofAsfkLnMt4Hr4i4/j5J1qGnCXtdi7yD79S3El2TyN5cB
c7dCD/NNM/njSo7qa1M81LX6giVpcZJVg4vXrGjisxwEdq/AbSTclWQozlpPIG7UcK406p5gLLL8
rJ76mxJkwca0jeBAWFl70CbkXWWPwWk+iG6pj43q1vvaavqN3+IVrBbxvilKy8DkRffPVQvfv/Os
E6okSLjiJbCyzFmkCmvCFTKw9Z64pftq83CJSsd8CSMtPvVg0Jalb7uvRtiwFKp1zCm7sF4sH/uT
zA2XbQFiXtPcZN9khnYCnxZt4zjub4u2LdeojaoPROvtpdk08UtVRRr6Mhm69Pb4VcEQ4rMR8b5M
DINnmztuI3/y4ZVw6UIWZy8fdU43RONtH2H9dHzzrdRdtpM3HatEOM9Raq/DcqIe/ZWtNqGbauXG
8JbrRKUFsq4+kQhcyA1SIPPwsQAWFpZDeduVU33vh/27HF66ur3KLGTZdbLXSZTdEGw29p4H1Lwr
B3E2HCdfh7jtPlmVZkFhzaP3xsY9Wh556n4fid7+gcjBs2UnxVtUFNVSbTT9IR/GYCNn7Dl6XGZ0
0G09K1mP+dRgF0/VMFhA+7Xo3QrFjZ7oHKKYMQdV8U0j4zV+zt4zhh66b3Zk8Hn0tnEystB8DHtg
GH3qvPUGUBYF9YG9iYr0oxqknCIRKJhKNcfQK7+g6ILc7I6sHN1SouhAtXbLMf/w3SrCgMp3l7VW
67vAo9iLFLGkvsc1mXgNGOrW3EYKFuGydUg4oYVAspey1aggtTtQC/H2s46Kp7srNIuDjzRc8/DX
PqpOazHtytSTFTXp7aiY+UxVG55mhFlZ6Pu6scdnzvrlIdDjcC2BZb/XR3O9BKL9Xl+yX/i7etlf
GcqajGRm7dQ0DjaZp4VY0BvxcygMZdsl6B84fpw897pSHmwd80vZWmipwrlj5Ik0t3qejpv6kN5M
2pzEaZsPCfcwFZEe+h6Zgiv6Q9aR7yQd/xP9oQxmepB1EiAiGxqLvEADONQxEDr2cGi7cSeDNLIS
62+Vy8re6DaWJ+Vbi+P1Sz0L6BMEROFs7pp+t5JNV4BqlJECc+zMs7zT5zsE/W8HZUoPsupaX+R2
u+1/jpINJMT/GOq31i+j9HD6Vk+NudM1Lb7tssRZFdB9VlaJyrqsk5cAasNOLz1crSDx3Da16Njg
wv2D52UuxZQI/oc/h+AOtvWqzj1e+sm5fB/SZDsTV36pVFTfXjkTeIfOaiJlJcyi3tUI3S5Srwkx
3JxfIeEV5Nxynsvo+RXMUjirzNeIOxmdd29PGkw7bai/ecb3soiHD6vMjSVvQ3ZLatk6hBiEbXTs
dm9DLbHwSGuctZJ5nCw1kb/YqoCdU+ndbpiLuVUjvZy49UG2IuYggDKF/WlUo/zF6rKvXtzbZzjd
+YsZc5TnV3VoQ742asqrNpNavoHhQ94oNONzrHjZI8yhW1lvuUUBQgPS8ISj0pvTl6vRs/MXbN/N
Y9lHfwz3MyTGIlTUz4ad/u3wAFDLmz0Vl+GIsJvHwPH0pZMZoDGMyF8mHtGexBg5C7hd/KXpXj1E
jZ7bulHugpREeubGXzojdA+EeFo8bcrky8CpdaM6DWgpPpOFp9jNVh99HOaMOjwPLe7sA/rQu2bE
IkkJRrFqw9J6mSL7R5niTlGl91CT2WLPJAz4GovYLs6uYQ4n6bQr/XjnKr7v2HFYf1r0/qyqKzwL
+yz2gbDW3b5Oq4cYdWp1Cyeg/aWId0y3xyrqoerU4hwmNQxD38tWhmmigDhfsqz7miKXsh9FhXHg
2MbZrYbi+DJ2nG4ji7KfOjdko04SsTbyywT1UK88IwWFJ4zxafCJIsRG84oDYUWGfLRWoJHmgAKC
22hypzcDD7UXq00XiZW0r6Zhqwd/cJWlHBUEerfMLGyiZav6OiLv90qgJTplKU5qcLxbdu9xthob
vzw0kWqvCGuGG5HyBEdjQNjwGDmBOebltkCouwGQewI/RJREkP1PwibbG7NMzoq9t7to+5rnOxpl
S6KP8bPbJiCz8Er9njUg9Xz7WwwMgbCxMz0aOTa0w2AGR9OCz4ZURLRWHDj3Vl3gVzQRbiabjj6i
9dGzCpMaDJC2xDZhO/ils4e7bZ+byKtW3pjqr7Vu3coXMqNwl8CFxBqOB2mpTkANCj++lXd2U31T
lNAhEfhbfVW3Hgb2uItnhD53g8KBU6iWOAm76U/yrsvjP+4cPHeOagRUnA7X6r90xR29v7R2YtZV
sUsCkwlps6QLs52HldUlbdbzAd1UevwqG8sZLlJEizF10yeZ/HIU852tUn4jm/APyFc6/hZb2cgW
JL3MVUWecsgG0slhogd3mNhZK4yagDZFsNllnT/fEXdfK6pOuhiXwkt95evNTpC9Xcge1wFphLSU
5wwVKM0/J4ky/hQ3QuRnfhlZL0clwjVXXoIduWz4ZXZe0LyNYrW85yjRPTe5exONAiTIXHK17FlR
I+8sS05TfPOzWZNjzMSzg6M7XpPldLLmYgmeeVGZbg90gpEqojVLPfDEoWsm8ZyIcFxm+OTt5Vgi
3lhLxua0k2MHlQV77ENze/kbNBRGfIFrghzrkuTadIaabmRrn/gW0MfZX6/CgrPObCwURV+++Ha8
m1Td+Wqbir1KAT9AHgrLJ/iDd5d6VDlWCef5kzrk7YNr6u+yXs4TjQ3qnF473dk53GvRTu7XoTM1
Vtu2vg2jxDvbumUThtDQEGyzYdUM2EpWbtjfwcLs75SZnl/zmJxUD8jZz3pLt8IViUuLHRo9ZENg
aZhV5CiwzFVBqSoewq7jbY5ZyVHWZWYSL1gxrVW1b2PA3xq7+HXl6eM+IbH51BfTfVv3+AS1xAJH
pxFPtgMZEYeAUz+XLlUhaiY1mrOyFMNXw8s87Y+yOPpxvg7ScNz4CRhEt+vsTS6ZO2rod4tyvsU8
fmPWIpy3MNR1M7tHA9dbrto4BIQz43C1Kdlm3nTIS0d5a1lSrYwdOUfrHSKjfLtARL61mbfDRK14
5iHRHFGInR12qUcj6HPE9UbVHq0+L8LVeBdWlXaM2GYfDXgybkeEXGfRXlj9UD/kSu7twjEetkOc
jk+ZPnwS+rc/Y5t1BL2EL0VpphsX5MWBYHp0hwQucjJ2Yn+6+YOtDt1Hq2Px6/h2evY0QAFNA+pV
cTLziDZCs/DZ97DMUZQXP+nN4xyYAe4/V/5y68lao6uyDflhNB/n9tbSkqU3HzXZ3i8xJPBPxK9N
d9U7arSKFMVZdVnrnHHw7jjzxPxawrLaCcNwwNfQEFgNgFFhDZAUWax3spKMlntptsIQsolni8WA
Uteq09A7UQ17esA719rOxlJYeI1txmo8fMfcpcamIZ4eAo8DJyIrZ1mSA8geqqthPqqqStllbGy7
ZZU29Z3s4vMM20+FZi8M1IAfrPkS6IhvBHni7WXREEF6DtUdjOc7KPeE9esXC/WFYAFx/kHlT34L
gyTBLikqHlW4K2s1w2KgRJVl7/hTuOe0FJxTL8IPidjLYxhUyoIffvtVVOkfM+rkQP6csUE3a+tN
ubrGKlTfmVqCpkVd+68IMX+vbaO+C2ESYPfovcjq0VAJr2STt3XnXqVjbC090p44bU+YvusWnzX1
An3c1QCW+4AzVfOaZyv5b5Se+sE2OPJCp3OKEi52OvxaxN1SWZCEspfZOGG01Jv1KVYgnG7G+VbM
VkDy0miVg3cIfUoEUNqFrLz2MVDu3Vplpi6jnLCjdAbW9HGXtySqYn6TCwuM5vPopDp5oAkecFAE
675u3ZfWnr9BxReMxbxz0Ec/LiVAm7uG3d4qNLviy1hlLUurn+8DX4lWru+LjVKBu9Y9nLoywZPK
78WWr2zxmiN60s2BWxMKzCopE+w/EaK9twInWWBtNr13IEl5gmXpvZ4kKenTALbiT6lGeScFFy+q
jJcWDtrscv3NtZ+I+2wZ2ZmxzPHm67u8vxvnS1q5xNGD8nuXoQEiS7LeCCJYpNXIXhT95Us3L62r
29J6lb2u1e3IBsfSi2x3bahKAlixA4BRziZfr1GFBt7VyJP3sg/WJkvDOW0GfK66MXrIwfIsdRsU
6lgDYOjDovqqae0LppfR99wgG6p3rLqets07reQIaAYH3W0wlVKs78YYGq9eNYZEcLLhSe+TYZWX
lXknkIDZ6E3c3HQ6jBK9N2dCZy9WV7y8CIdu6ZYeFD0SZmRY+rC5kc0NfFCcYfrvDQfEbUU4GCme
IsEmrrifOhsfHQ0YV66UxN4THfM3jCb5tKP20IHHe4WZJ7vHxFn2iWjCZd30xY5VCtnFJjZX4bzg
ykvbxmV4KSdWndcLo4FJ/s9//N///n+fw38F34s7QilBkf8j77K7Isrb5l//tN1//qO8VO+//euf
pqOx2yQ/7BmqpzuWZqq0f74/RIAO//VP7f+47Ix7H0fbj1RjdzPkrE/yYrlIK+pKsw+KerhRLMPs
V1qhDTdaEZ8bL2/3176yXi31Z76oxO5dn8/FqlSIZ4PzhCdKuiOBnK5ksdMs/VhjvsNbTivIBP/W
8OOTLPWN7zxBewdvdGk12FkieXkrGwp9gFpVFeiauQh1mSJdd61RvgZu5O7dKW1XsojWYL6s3Sw+
DWZZvnYrENXZa2KQDEonLV3KTmoixMojFLo38+g5d/Pz1A71nWb65c4LCrHQjAL6uKzMKxe6Wuif
ZImQan1Xa8q4zhsvWblVVt8Vjnj/95+LfN//+rm4yHy6rqnpruPov38uY4kaCqHZ9qNFOQdMXXFf
jrW475XiWZrCGzmYonyy7I20mI+F+iJ7cZpIOUxzIgi0/Hs5c2bkxRJah6dP8h1oXn3PR059nHSH
n72sOVLys0oNbBNVXrVblkE8vKToVkw+6QJZAhsMGSV6Cdu0e8gnFzIvfQLFb86xZRIVufsPb4bx
1y+pYeiqZnqaapgaPDzz9zdjqP2sDXrHeh98f23MatjafOH81LF5485CosgHYfBnZeUO4aomyfFL
nezdkeM/JoViwhmfR8uyvAsHxIHVKSOEOBkIRLXdhhhGykbATs51mKaXixjyGNVzWQE5VlWRU6CX
LAe1BzY8EEc5RtZfupAIfkaVJEAXodHURWHlsBIM7Er//ftkO399nzirubruGa6ma66hzj/2X37M
OuDQSXCk/pjqpt1oZpdtTPbQe8K96XPcF7euGavvuZuRiOqsiLh/GN+GXqosZEPpms9oEPuP0LLj
g8i8cZ0MFXaEdfuISSvWnlMaPog2TveXYjinWGSeRSVwve2UGIOeMO3gqv5skbmYEd37pMfS7ZqZ
kXe6Yjg317Fy1HXSXzozXr6u7HGt9wdgv0gssi4AeTmW+RgcHRj5xaUcGth98m5tZas9d7n2Q0gw
vIzw5Ihrcxpnub3sDT34D6utrs/L6e8/a89wNMPSnTnI4Br2759Qo2oNuu+Q4IUSVZs+Uz1cltBJ
cj2Ip4RjOL9jIXeO/VqcytZDzEAU7avT6NHRSEV+H1lxfq+luKSmvWfuZd3lImDIBGGJcevcT9Yh
ApwR4xHdVha70c7v+1J3CTan7WaUL+77JcnvohJrqDM+ciHQuRPTyNvFUCvoVxsJtxXMA0LJbrNM
HK08eWkJX+iX2xZh5l08+Xe+2sAKiHPe8T61dqxh9mkaqmQ79EZ0W8SpvgZe29/HrBwrDCuTp0AQ
yiOa4b8oZQ8Vb5iUtzQMPxQVkL6iuyd0uacnOGsPtam1uwkAGeHgLrnTiQnfyTs4Rd+YAAXLn1VF
ixhk3GYvpjcN7mVAWQUwWDPws9fxrYB+6ROujBRWrWIWxpvsokreCT9B4HYQowrUylmaVo8fsm5B
j57vEmdC0l7eNlPkXSplEUC+eWh/WAk58mAJpj2Zw6bp2mtDoN7yEiQ70x2VPUngBKVvpTGWmhti
lYDYwAmrAP+UKq04EpdHKICSrLeDmrPGL7eAv9eo1k+Ha5/CY3O7kmVbtz9iM2i2ftHuI7UMn0O1
K1cWOYpTMZnu2SOPvjTmpECXzcabqfXKo7jYkGU19xiXk0f2O/K6tT1e6AySwTD4AVaGLpTXmfAw
Co94dAMsSzYCUo5v+xpdBMufyqVZZ+NiVGNswubORuuRjs6jr47htKfJ69UzqNI/LnmOUQ8xAWfL
eX7SF43I1HOsAV9E3n4j+9nad3Vsw1unTdybMcfCfvDt8Kv3/zk7rx25kWxdv8qg7zmHLmiAPfsi
vc+yKpVuCJkSvfd8+vMxSt0lVQ/UB6fRIMKRqUomgxFr/aaHHROPgm1ZV4sbe0Dvzs2N8FPV5RC0
PCcBR2Qq96TjLmbneY/ErrqFGx3IpY0XxatUf93hsUn6F7idWxZXQ4FfgXQvFuPpVB5lWwbmFU1Q
rbgS0XnsCzQ2Knbq/pqtMAEwMLC7ETFnf10IFrdKBn5EnidPkSU3iCAcJfw1b9eaHITzEx6WdRIk
fLERGLy1OXnBymZbsdYanRUO6voX2CD5UXiVda1t3bqOEajD37855HLil3nJsGzDdYTluJpuOnKZ
+NObQ5QR7saKVXxWzChb2kSFtnlZ4C0KkOm5EyjYoWv3IXec9kg8Gf2Cud2JUEpUCzFdk0nxbnxh
fusLa8Snlv0Ly4n6IPRBfYrKYiHbA88Id0RDi42sahkWoSA4HojaGSczGKrXy5ZawYK8UdPLJIJ0
k+haj/FCEm50x3eYU2L7qUfeKJ5Bse/aU39pFm3+yR9jZ91jDLRP0F18CtX8FWAcoVX62o6befuU
EE+WQN934zPaJWDYDZUIHYdjWDn5/ZyXXBVZaG5kVRmb/AordRcT7yoQXtZheAddvo/avLjHIJsM
S1O/jKOirX9/t5y/ved5h9gkwgT3S+ikMX59i1RlbThkMYPPXdDiBK3lT5NVe7dRWtqXPq/6RSPa
/nloA/ADvmvBVna0RzRyNlhi98+iG5Kt0+rhVphps64DkC4G+JKjNh8cMmtHWZUl2RYInVyNbR8i
Pc5ueI8j6aKy4CrxQr5BLBC72IGHpi/V4uRpY38qMMt4bEZxDapouiJKlD+6ungh39GcZS2Yg5RN
EdRHWU3bsF9Wrt3vq/nM0mer5k+GvZW9IbjxtZFW9cZ39fQQzJAzMJDtqZv5RNasHd8um7qvT6D2
gFrKFtn3NqrsdWTEHXYLWY3SVBv135jMrDm/l+oW+TFim3fMz8UujmqCKYlKCCNWGWrE3Ty0bvyd
7UHOrN3RPttIuU0LYeb2Oa/MS5WLcV/OHbJXtmuNZf/DjZc39ufHVCdGKTTVNlSTzZr2foHXI0Xd
9a5vfBp1v1rlVgGiVij96yHmB48aifshryJrw5YiOlulY92mE8K7NgKLskYePLmKzgQOyhZ4NpXq
1rlnhousBlcz9kiZyQNaUdnFsZnT/MZUWGThOe6gOkWoZbh0LPX2v/9Rm+8X+bowVH7OhgoT1jAM
7d3SKDZF6RhapH2yNe+phtR8bphlfjoMPep88B01FiiTvUgRlz6DGulXZua5N2Wq55uY7T1GSmiQ
iiz3DqUTWgcVCM2uS6bp7HVDtSmwZr6BftYvemNsjkWoEYs3i3oH6BqUUDKtHS/19ib4vYMsFWrU
vZayv0r/rfet7W0cibX4H6bqvz38unAt3dFMxxDuvHl/txliYTKxZx+rT1GavmTZlfC8dx6iyLqE
M5ZH4nOEnsYrFI/E6q1NluLW0U8aBluvJ5Ro1CxkMZpmELFRjht5ATlYdqBkM0c/vONI0nr8AfXu
UBgogzFAa8Xpz6/wb1lUh3qWahqTdU8MFNwBhFEdQA/cML2+2lLHZG6zw1Y7vw4B9fVaNeYhPpor
C7RmR2Rg6+ymqtMH3RHmQZoN4USc3fiqaHYCEV0IWFTlQY7N0/h1bAre31mIMmh3vjJs+kivofs6
rbZoh/IMUt75FKgJ9vQOYDwiJDabWPHRbHz3k9XbzRLmAuoiWu/cVAlirPrcgdgQ4eA8yK4ga/xr
MXmIbs4d2cjapfFGzMBFkJ/bQZ3DQ3REU/FkAoj8/WNiy+fglznAYjfsAmy1bQcQovE+MoBkZaKh
ZfvJGkCOl3VI8At3gXWk9PaH0vT6lahraxfMVaUHw60aTXaWvby6ce8lKjwWQjxkLJ1k82iBneLl
9gU1UPtDq4H/cHJTXcpOV8eGxeNR4TD3Ovlt0PcPuBOVF1EK+yz8UF+2KCt/AeYOo8oYP051AeoP
15R9FvrFQ6VUT3JAp2T1wmrH5ha5x/gY+FOyTrxB+dyECzkg1zN3VbjBePSKzMUn3uPVP18aP70H
1rfWA6sYYzcYCm5kknjppBZhP7/n/iJztFW1qL4d5wP0nx9tVWZWt/KAVMrPbXLw27lK1NWv497a
9AilJNYUv1zr/fVLG1QQ2ySd7Pm9bauXAE7Ic2JgLxSXQ7bPa8X+2Efoxtf2c9fAoUs6tUKtybOe
7RI7cCiLLEw7cCUYjCByRjv0SqgJdWbddNmA5nUCNdR1y31XkPhDKCThMTF87KKh+0fQ56qxP7Lw
6IMPbt7cOzrYFz2vP7gQBM6T2Tj3wNmMde8i7hbiRnw/+lWHzR2+RxHSFUsWLiDMh/Yqxw4TDl5J
pXiwVhnrayTDqnxKFrL39ZA3S9ONptuEDdFJDJqx1f8SSpF6J+/kT95EVjDSnrZYMd+8NckT3p3/
rvruci2MvlUpdGshz5UyK2/XS7EcO6gFlka53ay7PjduRKE1JDj4WGMuDXOb7FULV38t/X5cjmb4
xlXJsXkzxt2ScHdZ9HPv0Wgt87WD2LR2ciVCXvY682hZKgYfcArjYnJEkwEJYmItBopajW7lIfca
xAy8MF3OaJrXtkaY097OZrjwPK6dD2rTwm+J9evbqZHdKhd9apd9NOpr1I0eTccdb211qpda39Vb
WZWHIdPaRd856b5riulWtmkp8GAF0pOsyfZidPe5U4znt6ZWROjnt9FNZojmRmQvnkaquE5wNCLU
On7E1uuFfKN/4yqaeTdowaUZ7eGjKC0DNA3qTTik/Dyqj5lpoFZexrQAlw9jcBmNRlouE//iIW12
56rKcF/7EbtoUoZbv5uGe70cjdPMP3TcLiuJT+IBBc4FpCBju1xxIKPwctLie513BLr84y3bwOJe
HdJ2bWm9vpbV0Y3D22wsl7L2OmIstaXp68oWxjKhM589MsJedrUxPNM4hnrH6q/PdthE2jthWn29
lx3ykPTAPjeuMGYtq75ayNGyp7HVc5AU5Z3mIp5dNqI/x7ajXbwWQBIg0vJLggBZiqzjU56m2TZD
T3En1Lx4xPrrVg74FOq+fQjsWglRo4PX4TbmeXCcgZjKOFyhwKYXyACL1xEaK5mjEpuntxFymF9k
uKhZDchkU3VYLFcOu+MAa/JBDPN3llRHzUdEPkipJlbj7bOsN9aoNZQoaxKosAcv/WIgoFPG1vAN
oyKAxVhq3nWTjzxO2lg7L1JH5l7Hfh2S8My5lv3VIqks2RU3WZaOe97HKYoVTy1ML0z6BgQA6/zH
wZ2rb21FanIbZ6LlBoSbuwjI5X7Eqm8plQPSykZ3TwWIGZW5fQ1UXstSMWAakzs7LfVT0fMtT0WP
4jOqjZ8mZ6YsacpwSVVCVSZmIrrJJhXk97JotPITvCHQR4Gbw6Vp22eouVaSlZ8mQP5br56Krawm
+qEYPOBhw1juptGsN/JkJCGXOTy3p15RkHfy4nEt24M63DWRJh6LSe0OSW+KlbyMVtkXNSEM5mU9
0gEtupOJsEzYgt7wbGJjvChtaVA0jbcYuX+S7ZoPdht8tzQ2GD7GwzGYh+uNou5cDPvWclShiqtZ
W6R8QUCfDatQUOzsh+dRNEgAlIsYv7VlHzvi0VJbezE09fSx8esYt6dw/CwiH956pX8zomxHmsQH
hKl8z+FGRgQqriU79mBBmnvT52n1EvvprTJ0xu3khxmMaTHcZMDmlxAmvE0c67O2r9J6u1FvctZ6
Q1CvvShZVOgnXl2hZN7C0GAIVnylmzjzUcmPnvVAddlhlZVy9npNOQ82OmCxXh5l01u7LKm91/NH
seB812EGhrKe+LBtNVg4dE3x1UlCZHtMxXscMyMB0ewqN25e+LfscJyFAYWDTCxtlt9nF6EHt6Qo
T5Fq9Edj0Myr2vjiil9IPMuyrWWTPKQAbbBpGdoDqUgisy1LBlfVgsc+BnAL9CUGRdKGjyh12Ne4
K5mv6LS8eLj3jZe8DMPHQtWrlTOmeB65Q3Me5kOhR8g7ZNVO9bLmrDo2h7kkO+Ww0jSKpYDEt5Zt
78aVyYDtpfUAaUc7Vbo6HXs3LTHQqaOHaSAN7gO+eAnxzWhM76UTQbjwkJ4i3+pPax/E2OtJEPjK
TZRoCwFU+mjrCMdqMNI6BCuNbqeYzc1rFVV58zTWqMMs7LUJ3+6xyTAwqAoek0ik1WMJUXCNMViw
dXyrfMwM5CyZ1W3cYqjqpYmRqJMjejlXQ9u2dwFa0ktZddquPLDAjF6rKCq6R3iJ4I/mwelkqWe9
8L8l+oMXT+pnoOBfIyCaz0Ndegu/EvZDUun1Knes4Bb2X76J+kE9D0o5ELwe1UMycpMSq0BiBT+f
paXq7Q0M23in8t/e0sbmAilPrPxq1Nhkd980Lei/82goVZJ8j1jZLWKsET6U4RisqwKI8Hcn09NV
bCU8AWpkuae+1HfYLPIAFKb1ISsz41B443gz18qm4Jvyg+wRFHCyUDRjQsRUTR9t3wQS7SvVQfa6
WobmIrr2QOLp1buhR+XOnTayStY42vYE9NbTmKWP6FGZi7RV4pOb18FV17XvTIbdUxik+a6AZ7O2
EKZ88nNXI+xXqKiy0Ot2wUkPmvyuyZhBhI+wzdxsl2Z1hM0sJ9TuqUHvdl0MtbqVvfxYULlPqgR8
Fpfs+1UFTOmDiYze1e7Nnz4XUmC6lucY7bDRsWe01K6+w3EsB5pcYtkVW+HFR2px5VRp/YRc+hPM
JH6fUb8k4+1+cSYPoNZ8koB7sh0CgVX4fFLggNQysDV+moLk9STL6ZdOVThf/D5FoMKO6jt//qRU
D37+JEBw9VNW+U+W4isvadn99EmweneTYi2YSwUo0TkZL1P08lClzeYfNnlzrCOXyfrXrDzpId1U
LQJnAJD+HudpM68IFBU+hR0FBsKfbXzUq0z/kOrR8+RH9RXhP/1DYMQgWOvqYShZ+vSjt5KD4GJj
awzU+vWUoBkPkQmqSFZnwOQWFTqDG8clnEHpV2iTGDt5RSQiQVkUMcmnuXcMo2uMBc2Nxq78QPQn
vOS5l+2CBJ8FVmsIf4gpPPluki+CiC1lHg6wS9MBZ6zEepAj/OEJzbfuXvYH2I7w2c1F1kKNV1E6
qslhdIMPTu1aCKYY7MZVa+tVhjIDCZ0T3FLoQXO1VrJoF8dRBN6IqpuUA/Karr2TVbOxYIYWjX4M
nPGeifiD7ljZnR132V3MlgMkJhH6ruBZWPoRD2+YpUfZC2KkPf/+DmrG38JZZPhcVxXEaixYQuJd
OCuymU3K2unZ4Q3jlgDhZJCVnJgYvRRxrAYz7ejcCtU8WlXGj4q/FaKdRwLVGsWNl33RVSe6K6o8
visxsd47sWhIj0UQy120RFWEibe1GirrMS+6j2rHi7lNjebq1w5qK8W0TxS9+zh1/bSbBDDOAHG4
j6WB8sZECOximTjkgA9/PR16SLN3ah6dfr5a0cKQdR2rPPfYk3wYgWfL0+tiyg8F2WEMuBhWznCK
zEyrUwr69Mn58ZmuW8dHx83MpRzlCwT9NGbHo7wGmkgk68aV4kTDciASeKOjMHdTYL7gM71d3ppc
ASbGGBBtk23y4GHFszFR1309FTln7WSW1pOKie7Jx19xlxspem9z6a3tv5V+P86O3B/Xc/8qvbtK
HLpiC3SaHKJ6W3eKt42CMFyyQZvmXdp0q6VBshFtl6/e2nytnVZdqxlreZrs6Ey9XJqp3W3f2mzh
IJg26uVG9NM3cODIY9aa4Mnz1b0wCGNNokepug6dO/Tf86WVBe2z3okH8GMBIBxlTQMEJtUpL0bZ
1Z9+//v+WyLbMNgjAMiwYKETtpX9PyWMMotNTqg3wTNCNWF8sOxdbWQPELyaF8tpt2KstU+q74hl
oNvGtURTf18Fk7WF7J+fctTvFznAwQUIK37k80FB1n9lxSBBZVWvm8vv/8nG+6yJYbvCNghuWoZj
OqZ4FzizNNUPA7JSn6ZxWEXuVAN94GAmBZ7Ptt3s2CbHi171frSpg43FN352Cz01u2c7q49Q+4Cb
a1CsSCNAnkrT/tkHr79IRaqeezTD7pUxvVqp2j8XFTdIx1JmlwYraNOFn+nnsakIbQ4m/tp5wkve
ch0N20R6ZEke5EAy8D2+VWH+DxAEw3k3MfGHO7aFiLJlm+BpQKj8mjyCRQ/CIJvtBywmTJGU+Yn8
jD8beVO050Oq+/nJK+CcE8Dev2uXVTnibaxsS0SOVmti4vU3X+TduLfq27m5C3EHVlOEJqzZ3xmI
mx8D4T5DHCAGUpsjBg22LzaOWdM7D4EJuhxgzt/IJtBaw56ZdEKblk55kV7Fxql2QnOHHN1wpxZl
j5jGjYhyLql0/Db9qkW1ZT5BXkTxymABLMA/yovAMBsvMdZxslPUbbz2it6UiZJjQoyQJSfp+Xg+
yFJTm/kCmeV2/a4jS9FqX8iBFo/KUtcQkq3awkZOL56WgRF2D3ZijRe+kLs27VD3mg/l8AxjKr5/
7bcIjbJIrk+yD3CGnmXNKU/wvLHKBi1XP9DwbDDUU6KVP0qyTR7iuffdYNkme+vGtPfCR52mn/zi
qLotwYcxuRVaURAX//MgOycHwftNbo7FUdbfutUISWOSBgNJWhe/XWVSNsb85tXmgwouI9La9OLM
72HgIfF5arJr//oaBiS/way1Jf8+985uPkhwZmQSQQvIi3Rlqt6KdiP75Kgwnao9qqsjC5X5Xf7f
PlXrxn3omT8+NUoHdekMAihCOk0o6GLQmCC591yDZIGVVrhXiJvOVVZ7fVSe9Z4ovoEAw6kb9Oya
Zs1n/IWNC6ry5kWWLM9kB4hLhlUWJtvECXCJ7IjY52MjUZdrWX07yDMqdF3fmlSSD4tWi5FJaXrl
DMAFMTY9czaBailn2fZ2CCw/WPpFmByIHsdHNLxwAJxL8lAr3pgvZJGsVbJBG/UatUFyivwMBSyn
yNYOt2FVRUW1TpHZQFUCPWiCXAPEt/a7X+boZ/Rddl83xK37UVfXr9W6bW9dbIN0w/TypcgqQi9l
0eFHx+DA7dtLFk0ngj/J2SeHh+ypcBZeYxpPw6Bb61bU01ZWc8wBF+Y0xtcyqP0PFSsWzU3Mp2Qa
OwjLv5xldTcpJBmWm01EXECvv/A0H0ZAa0+elVfbvGf7k+dBgaJleCcHoPQ2LuzAs26G0O2OosiR
EB7c4gto0PkCTqE4qwxA0BFhIf2mHc1pITuAQN0SKWkeO88vUJdBUDbOQK+Hjn6QA0SJJrVC0KVz
8FMtlnHqmd1D77Jp9dBoY+dcbWYSzudhhXAi4KEYAhtLZmPnhbr5wayBHM3dkROD5rbYr6R9Za2d
QAyHGVwM7wvpOSVQjqVUnBvUVWYjniWJGX4R74O6SOHlus1xyP0fhA196L6RTyhu8UAbL1VZkp4C
gvlcm9NaCxvlit7CeDe6xJUKMKS7ONOHOx2VxdvWPMk+2VJpdgHqJrCWskrs4tY0TeuAp2Kwr0PD
2MSqln8cs3ojvwtraLtl0Ez1JU1KUnijEK9fL0LMqyzLs2fN4KHGlUfdD8FQ3gsMn+SZmRYjgVYI
OAk1ABzF9N21O4zBJ7garzdC9xDZ6x00Og28Oq5qUmZLq0IYQemQvMxMtE3rEp4c5NbSfS2MsoCT
0Gvhr65R/f8Z8/eP4DpZ3VbzsuDtIxRfF//wWtb//lbGmcpQAW+atmG579/KQviNm1rt8Giak3ON
k/aKfUf5rLX4Y3ZotGxlNUO2w6p0AmYVmcFl3xKCHPuVl/tKF/P12MUyQxAPkqASAYn/s6SYtssq
Y4y2svTaW1r/kJpEpuTXbeu8siItadkY5AIhMt7vedg71GUBhvrBrHqEN1HdVStD29kmYpyy9Nbm
/pc2Oc7Nr7iGLkYlJSuFZkyyDwlOH7qpJPKYuN6h04v9mE2RsdUGz96MLW+e1zruNBv0jNFEGZLn
rm2SlVFX9qF0ERQV9X1kKwmrMivbh0GYMj1TjcbuG+6L2g1UJgPSX/hNjiICkK4NByczWa28BxtI
y1MBXHDT1U5lXZIhK9GaC4snvWX9UQcN/o9zNSzylW941YOfTuYtzx9rvhmgM9o4L+UujpsBOz0n
9pJtgJLTtSfLe7K9YSNrY9y6V1mqWkdFZQw/vdhGfnohGxUrfUZBy9u/DZbnE6XaqPOpr2PluUnL
21g2dgOu46FvwJI1NG/rh2rJWqUvnggB2yABiuQg/5LIde/IXJoEb8PusWsyIrz8RRZ+BUs45QOK
W5ktnos0/BxEU/o1nKJns8pNlv2Dxw/UAdmIOeTDPCDkPfEYipKprncBW8/LpdeiXEPpY8yd1ca2
XpoG/4i3hVWltYW3fFtKoVCK5wLsuO3UmunGCadyz3rceSBNfGsYofG5EF6MYqJvXAwjKC5+WfMS
mjvaYLoUPFiPrpr5ezusuk3ZM+HU0VfZT+o5WE8JlvRmo87eDF6/Nlj+X5KEdUWvucVn3Y2eYHl1
yPrp4kAiV1nJdr71ZYQ98MdZS3Xbt3a9tQtX+RggXiMHJPhHrfXeqA7oq0cPWUiAZr6g6pvV0hkn
5wx72LjWRUdKZu5oPRK+KFkpt7pXe8cpTcuVlQr3JuphuKBL+qGu8hr5ssJ/FOwNCl8bnzrbLk5j
ZaKfNGbjEzSPcNOERgYin96wQFhVwfrpInsrOE+2mT2hsjRcKmwT2JIwKg6naTv6CmJIbTg9NVEb
L1Xsb47yJNv11y3SbQ9K3Ss3doaTrPxgeC972w26lTwJ08Vk1XiOtUfSrD5XEdos0zgB7KjnXVMY
GY9vVXyiflTLwquOhJZ+rsresCLkIM9tZnelsPQJ6abkHl2TxL8IvEPod+JHkVdfN/tTl95Bg8at
rP/WJ89QPLE2YksFE7KPM88TH8uhrpDsQHAOACYh+5gETadb+ySfpem8QsVXyo6OxeiJ+3hy7l7b
E9ci6gZC1mkG75bV9Itsr1mSLNMaQQBIS8lN2hTNIpihJsqIXUsaOObVmsr+Av4TP4gIWd2uBViD
OO/azhr78FrEr8Y+yLpHMmaL7SYaObxkEcMxz9mIjGVdYtXz2laW1jlUJ+XwE7hmbvO12xGotsdk
wfIVlFsXhV+q3r+zIy986fpyi1NxHiyK9EuKQXi0KNorO2MRLPI4QtHCn17q0btaldN/wX3n21Tl
2rM+mQOqYAjcDYS9F6jEI7Pr2TaSggk7CAhsLu8h1UNPs3MIcs1FOUiWaqPBK8px0qVsUyooMwsl
4BqpvAYZhHCLfud32f12ntNjPRYEU77uvHRYuMicwzWN/bVileaFPa4Km1XT9pkbtWdwW8jEiaC+
VwLWys5UdZ9Qirt6PmjFhbLys657ZTeFM6lJMpski8n3U+0YTCB/Zv5TM2JNYRlpvuiqwQaAxoFg
H/SHAs86149YiEBm1bn8DQpq3cEP6o/a7M8mD+7MJG799IxBvHKUTXKoFSAK6aFzunobawc4D2oi
2CVRJVa6PvpXPW0m3KusEWe6xDw3kdqtdTfPHvDF0uHeGv4XYwACU7OGXnRxsYqR9fmaD/GswKeZ
j26I+KG8UuVrP66UzwathqXoW0upxJnQVi7C4OzMlYRl6DntpwRht74MN7WtzL4I9NiJGcFDxJ9z
CRKSqEnU7Cikp2EuRVqZnvyianY5DoSvpeCvtne9uV/3axUqP+gA9eASG4VVMhcDS1UPiuAgq/Ig
DCez1q+DUDYUOkYbDHViS1vmWhHedEhvJo6RPAH50Q+O2dYr3YLqjF4GymAB0QHoaumNkxj4sM4d
6KEVq95tnUPpB+6HKmmXiWUOeKQA/c/6btzIKrivPU5y4gFvn4h0MQSwBPXtFj9XvmpW33lYe58w
bQ+XaT4LlClGtcmSMDshywuWGdndbTn53a3mTuMyCGCvqwnJB2OOMPlzrKnpQ3PvZNXTW5MsOWVv
rsLZzVDF8EeLU+eEI7nDph/eHEpzYqnPVdkmD1PBymUB5xCLSAdxPhSDbisCYEuNfBhCugVSCrI+
zfWh9kExyTpv8T/rflo9mWqG5lemflTBD6eVmn1ng4hoZybYLwE0CGLTugMrbG0CpwiPlp3659aZ
E05KUz22eYb6Bcq+L+2XJInz75kOhrSqdOdRYdoDOJA0Z7+v9ENup/E2Kdvyjl0nEh9pmXzpMNyU
Z2ldcfVHZiuAe96SqXX7+8ifLn6l3ZAlNF1bVwkLu0IYKj+nX2NexCiDzlEL76vIZ/mDyfCPKbE+
uB3f9dqvv6TxtP4oWmSuIwzWl3F4HnWs8bQaWrEitPDa6sMeJyQs/0rPYEWWX8KoqvetuzLsItym
RR7cBdldEjfX3PDNg6oI40C0AEOXvEiWYdeCgDEhG7BrMle5OqL6NSQqUweXg0GLxuemfdJMxVw1
I/ptxO2aLbQKwslGBVWkCbC10A7WDL6xVVhBCEp/1DXEtTLjY/QCcta4mfJHzOhckD4oGOvkN3GO
crKTqnnaNq3aR8WdMCrySWDCtRc7sqnpEmKlcrSje4IeqHrrfX0VI05cXgfNJkRF+qioNil3FFIX
GT6tmxRk6qr38KdygmTpCS3fQOFSN72XGJtJfG1NPdt3hFrWNvHxpUDIdEMEfFjaVcHaW7R7bwqT
HVxcsDITuKFY5AskeiF04qGmhPyT65wcTyzQcE7LxaCG032PaHSk4N44BrzzofeiKaLH9hock7IG
eFdsRsPRF3HQk7qPm3KlIsiG8wNaMkqvf45zJPs6KyvXme9lC0Up01Xq68VdBBoQSIF+RsRaPzdw
nGItbHFkCJYo3AwHAMfuEQdDhM9rCFLkDIP7GNLkMhl0Qo74ugFCLKs9Onwr9DBJ5kfNfkLHHrGG
YmENRAyiqf2aqqVxAj7zxQ+MrR2wZrLKPMoWXjeWB6LhfuOnp9QwPwyRZRz8RrVXsUC+l1WLv4w0
t8E70qrJsTywq0tPkPnTU8kkPQaIvrYwMqrIK+4Ds3gQokkPIiRV7ZlHwtdXZLGsj8y9+8DB3B3f
cSfIzrlhRU+Vkmw1u+8xtQrrZU468tYETNdV5iIJbNAPRYABHA56MGWjRdd1zbm1DhMwiPWs5rnB
1PfcJs50DnIAKopNVhxq1qnwcJlVYWRt7MEUh6KMPuSp15+9kaBsjGaGo1Xerh31W4f96IIp2dkj
W4ootD7ca1HVXuRBt1FOHMoMC76gAnRVqsbRGGugcoZ9KsjGXnuQKKvRCpDvt7GhBWy77L1p0ahn
v3TEB+iHCycIjiVR7IOSKsN+dLvnFP742dQHsNEGt9EA4LrUDYyF2dEDbgQ/ueoqBBK8ydG3AyvZ
Varby1Axvqp9udZDndfLOAxnNUtvGjh5uNODr4UkjzzGaDSrOGsxQk+DNQELd5v4dr5CRHllDf5n
Sze6f5jWtF+328xqQhO2gO5J1AALmPdIYJTIMtut3OwbsCP9KR/BU+EdY3cKhJzGVth0QVpGQ2pd
eBHU+k4U3/HNsLcBbzR8UmLs0+P4EJNlb8NuhDXMs/0PM++viWz+ibZJNAC4sqaTibDNd0wVTdWT
Ki2L6GXAGQpJbzwHezW/LRMtx7N27He6jYtKQRxoWbB33CRavTB6kFZSRriYUOWIRkTFjWRjaFa9
IeHCtiVs0ttczdy1OgX6Zprn2izuw6VrJcbaTAUeQHnw1Izq6zf+f36hy9eSPv81h09NFLx5V/3f
hzzl//+Zz/lrzK9n/O85/MpWLP/e/HbU9iW/fE5f6veDfrkyn/7jX7f63Hz+pbLOmrAZb9uXarx7
qduk+ZP2P4/8f+3814u8ysNYvPznj8/f0jBbhXVThV+bP350zYAEwyLZ/NOdnz/hR/f8J/znj6eX
uvnXh7AC3hXCdH+96E9nvnyum//8odj2v21oHprjqg6JQxAOf/wLoYS5y9H/jS24qaHJYpIyd+eu
LK+aAJEC9d9ExmC9OLZL6o7w0h//qrFtocuw/62Rh1ZVm5CZSdjJ/ePPb+GH+MHr7fvvYgi6ePdI
CUgVFhRqE2y9Bt+cn9SvCwV/NPuE1V6w7xWBaomOiGpX1ku9J0huNzP4xQCyXsC1Ldv2c9MCoh2V
U9xr7aUDNWhae0gq0SLzt2E7RUvIah4gw1RZ1P1sSW9/DiPvCkcgW+e8Hxa1D7YpZhu8TaAlLNDv
OocWG87JWoFH0o0RprnvKstWr0hD9dNT/9kyRbGe2hIBGzxG2qJf2USte7XTl2AFyg0Z23XXGCss
nPcV8g57E7XlVTciI6Bn/WfbZ7GOONQmsqRJ9GwJl0ynfhoXkx27Kx+XLFyOUYBxgeFqDitAJj04
eHsXIawtVqJnJdfKlRl1Fuob94h0hSsm027zf9k7s+XGkS3L/kr/AK5hHl4BgqNIapZCLzBNiRkO
xwx8fS0o8t7Myiprs37vF5pEhhSSCLgfP2fvtVVzOBeqsdzC0lTCcrbNULbgztsua3yNfg996NoL
JwMevaUlJXWKkD6dSzUsUpSONTtA3lvu1ko3zTDhRaok5Kr+HTeJ6ZvcC9fMA95TwOXc1BkMEcpQ
e67PzTjBHU8dhX01d3y0neRJFJQBsWS8KPt0O6Z9tsXblW3Qh22BlEyPxuDeE3G34kjFYWLf3OhW
ewaz5Wv7stYf624Yb9REecRpH85d+2wn451F7wa+6Fba2qq496tGbkT6suiQFzHLS1U5jQyT7BVs
03tPqlO/403yh3pew2mabZfPzUbp3MP6qlHEFVJbB5RP+zZm3jpbieMAAxc7qGZeuhQjH9xqpKVs
3MZEsFiqVSOnZg1wm30kpLzwZ4Pjp7CKk6sOZ8xQr6lo85tlBv2pTxRniYE/njho5MhKRLo1TQkv
N7VdNlCa0uDsN5EGjzJDwEpARe6X7WoH4wLHQgglAO+zderTQr4i22i66tQ5TsMFhwJEgqfYgJwa
A6kDvMaQtitK5iTu9NmV8aOql3CLzabHYJmf9YaM10g17mtNp2tg3emFdxU59Y0c38y4cMJGy15l
nTTXBlfKlJIfojCS83OkqVY6uWGP/S9UWg/vJTCkScmTG5Lt/BIx53astF2uUpLFlTzCS14QJXs7
Y+7nDTrlJIwNYvqQooVl37/oRVGC4BFZyGa5YSXgNpvqQFWcFjBQdBM1oAYI6t04EtqYQenSNjut
XfmTpkFeWSnConRcZiwUgy0umXlZg51XfnXtXDqzlGcnHbZD141PyaNJmZk2926JqFyYleVjjf3C
mE45LfQvRB6XKJq3XkVJr5ltueuRz7GD172Pl3tk/t4lryNyIMTYe29aIZxLi3YkQhY5BNw2r1l2
L60C+wycygGtcGho1sVpCANncwua+aXSpu9ZGdj1B+si7enQA5fdOpoMhOXOIHE1sUmm4Xaek2LT
g6YIBpf8tqZnejYS1lp4Ej1sfMdSvfXU6A4oOMbBJWy8hO9QXGgJIrjLQTTptU4PwnSA0KIABrpt
QB/gUEWvSCX35h17uhVo7fs0MYd0qHJJc3hXl/UNipck0HRzizN/5wyw0pqsjfeKWw2BFTefPZm2
G+K7zF0B1l1ScBDkTtadakT3k/Sip6QsjrJ4IEhKhF1avc9YXzfCSOIjDhp+GZF817Ua4iQ3rulI
46QwnCs5UsNxSsZnaitcpeYqN8NJg95jGN0DxZN7NxAtk9eck6ZhgeXlNfEGOkxNvzCxwrHuqK6s
bzv7I1XsZwIhoe/PXrexcv0buJEP3mH0SYIjlM9SH52ybBHsfMapMV4MS+SBKMCHDCUjcJ0EAs/5
oO+xCuLcZOOR0pR0hE5kLpLgmpUJw/VuEgOmoMKM72yK9745d6hNApobvLtNWu4iC1UA+FDkP57i
m1K9yR2SKnLjNNU9VCEvBVxiPmG2yMhQqOUGh9a8gNGMaDG7RI6EBlwpmDCKX6aauk1oHqqAx86y
jJ8krTZXXsdh3E117QZKVsWbgV0yaiL9rvRUbJk1HL66HI+tpQwbzQoti8MmIGI88lMY0xjkbzOB
o0YS7dsaKt+5emiKhphI2mq7JceA5znDvvyDvPDXzMU8iZTkrp2ReWj7aeH0hriR6IOLWdg2KxzL
S1f3ALbwXjed4WJ3bMg0jpsdgvcyiDyZbNIiPkkrUm8ZiKzBnFw7oGswTQVRDqzaUWLtMiTGYWjY
1sZS3hp562KqNoMSl5ltOtUr0ZfJyU6gpXJkPfRdVeOO6sRNatfndl/RWbti+fOzxB4ujtmzQ2KY
Qj71kLaKAWtdyW8V5BO3SjGWByXDnIff1MqcUOv6h8WRT5bpPebogP04f0lEhUPBHV88jctSm8CE
1P18EOgI0RUYu5I2KecXD6pLvWCnP7Cuyu2stEdGI1d3TIa73IVUS2ycdJqLxyjfFwtKFNfh360E
eMANd4uh4Ivp0dqa8/LFSKkgRUS6W261N5RL930HoqKNuf7R6ARlzYVJzTHuU8Idg2U2wE77OkVa
yPV7tUY4WYJeJBPHZCNGsABm/S0ss9/KSXzLfkZNLWd3o6WkCw+My1MiWLYClEabz9URDNavcjIe
mVvl28E072MKkLTIIF54Xh8mGE68nkw9tVQZMHRg7ssVlFfhy1dmrEE5xGx7ODvDa6qn+wjkx6aU
SDPKeG9NZXlVGzdMsNC8ScchZkpTEAcOqH7EAlJbRGTrlvpbEqW7cfHY4LMACeP0YjfrCEeWjxrE
AQuhMt84sI8ChRjeEC0JZVfpe5vseDIHeUOFpg3bCXq4soyvgCU+RaJVu8bNdwaJFDZBadxA/MVU
xdB8LJ5PA1nmTgoiBQO6viXfRNvYDqaH2ELpW1B32XbxDgih88Fi+I6MYdBJQUdKGe7LuYPKNBBi
KWmrii6C1CwPc+x1N4wfOMw6w5P0jJhTLSsXs5v8LDKD7+Is9VlMJsdW39XrDzWSzM0qxWeu220m
MLfHZe4OZZrcpVqNLrW23ushbUKNFLlUYZJH6oq9xK9z7a10wze7UR5zJBAbg26+j3tKkDyhtHtC
Nc40RHHpgo0qUpxCJM9ZWLG0P8oShaIJz4TywT00lE9BMzrw51sSaZGFklL9kq8XagOezeF9PlCt
FDcuMXUWbMtditF9W7YyJnxwJGc2tgQDQ7q4cp64vppzHDnFdnE+srwe/Wks6h3B8kWufyi4VAIG
yGOg6OpHG+tvtPvsA7aqK2q8lGYPh+FyqRmbXSukHEE1LnWozNV9JOVVozflW312ny0XKZI7JEBl
2NkpJWUBUKry3BRdWVP6NWdIh3GeaM27uWr0DYijYKaJsW1a9V5MQ3XpqH2chBLdc9nHRth1lr4u
7oQt75b11NCjbB+1YBLNnWNYN27ZnXE1mL4Ypn5fKDbbS8RI3FRIjCctmmjoaVD2rEh9uJCC+4sE
lRdKXmo7Bk2BMYBNq+r2tq9oveOn8QJTJIfaZLIHBdj1q4EBCuigwW8NctMTgtWhkjEj4mtib5p2
5tA/TY42UJY3lZ+6WHWWrpxPg0LwtLkGB0xGjBgPYGGU6f2xUP5gjcmoycFxW8PBkdoxMvrnRoUX
kzkUqSYq9dg1ApPf2R8XQX5BTTNtMIbN5DmT31rkSbqsq44GELQm3HLbzq4Bp9whvQWFLYV1L99k
Dba/wqy1X6KFfU2Jk9AuJeDzaHw2U1IZnepMlFHmC0zLr1GdfQ4u1WiWT1dsr9+9gbEtMyHSytK6
VTls3FiMQJsUJ24Z4wiKbO0Qry9x/UFKaA/2mH60xnBSXa7RnBtgkxT6B1orpbT4rxSRbpNRvszW
/K3L/J5QoHqtWCvs5/pNezYVa4fz41xpJj9T25oQk1CYtAqgIjX5iHPIElQib2XbHFx7Zt+7ZaB6
bPsaZREo9WF+hh8LLrRaGPSc6Ci/dcrY7eJKk35KvFU5xDsrMmM/YQSpwhRc4mIIlnu7JvqKXpTr
xvyFm5DIWCJNYKM08Xuk9AevwbtvatuY441jjkQgFLofaf3GG8RRFO6RNNhDWmIR0sFVIuzZ2BjN
7Sj58DR8TUu4cHobJhq9gCU023syHfA4LSof7zGavU+qz190p9gcIjVQ6l+6dvbMfNPYBbywkWTM
grNBdQsm8bl0otsl1iFD1s+pMoQ18SOL296aHv3FrnDuLUZTRbLgbteID0yIsYdjELj4y9oYqwLf
KivKu9rsNgNNVa3MZ2j0OmZ+ZbpadoItsLnNFniMjSA4cQysoTtWESu0EoUIWU8oBi7CahMk9wCf
WRcm/ppcjrbcTrFO90l7NmSzL0wN+mZufeQD009xXhSXeG4i6DzTOCO1u870UvWoCFv7V1+LUMnp
97pRgJNzU5Nuu9R1evPapFW21Qz1EW/+vs9YlbVDJGjHLpl5nRrzTYr6UW11epvRBUGqjgzBrZ0w
nvI3y7Oo96QFyMm7of7VgzwBeQX87XOS9namxEFUHdQaxC45sRVQCNiTL9e5cFZdHL0Pyzb59Kzp
Dj1EoEUZxz7dubVce2PUw2OKu1+uE771ranSKrC8cls2ew9tgSg5juryIVtVaRqdOWciDUtn5FUr
5XES+rHzjH2CPw2MDf6AflydjS8jO9L6N1dG9xH5yM6Lk8eoPg9j/e6ou7TSZ3rjtu0LAheX2bvt
9fE5HmgTtkPInKBmCQpogzxRVjzTvSgoozg9M02+ze1hG2P5BQ5pWg/3tZ00p0rR+nDqmI/25Krn
DBkOxkg9RcflrOSqepNacAPE0h66gUWD5j+eCc5RogTFzNtUqPYhHjyfHnzNQXnlZrnDjr0feKJB
OmWsXidgOj4bV+Yj1Dvbo/KQCn1L+k+zVyLkNF3b0EnmwhdFt2YSRmR+TzcLLmA2jTJshPwWNj9A
NA+BwT2EH664ttJ58RAE7wWniMQemc/2q3sj83p/UZZLkUV+rkR7va85vqrJe0NZh+fNjwr47Co8
KyOud3SuKOPQxlhJ1m+di+2eG0lZkCU6h/nkTO344QzGhzIe2oYyLhvZLezOy2i/25d5Nkh35IhG
LGaKB0x84OxzD6VZDwENvjHQynGbeO1tvQ5bOkW82HZ2mpwaBWirfjTKOD+q6VW6AHS8qBIBzrZH
M3bPbH23A/13PFzOzpmVR3tQrr0xPustLRh0Nh0nZW+rpPoVdDv7oljetFxKBmOJue3cmbut33Nd
khmhYgIvPQBaVY4cwnUvaazhp9GTrUvEfQMn4qjkKMNQ5KBcHWk3cd1ZzPZ2Sa2/GUJQRNef5tBF
wdTYG9IOrQOUmjDTDZX5kHgXEe77EWvu4tzk8DAuGAk6JD35IfKyMGHgfCroeG5ACBFzt1PHBGTK
YC8oWAwk/nlMbGh9Atjp7YBMcm7Xxq8ya+sACRoc+qXZtzXLhkarMyzz8cYYBy2cHOK6LY4cYnrI
mBlRbkUBQuQ3CJAZ6CT4NUWzGU1lPlhaLYLY6k5zQoOt66PX2LTJ31JSDL7qtvLadrOsQjytGS8i
1VLOozQn00XUnCj+KEElBb0jOUlaw6vd5ZwXxgc0UGUQN7grU5GxinucSsDHGSevWQiIrJU7TJLV
hn9NKLnOwY/8g91kdPkePjqnu8Xas6c6DOpxtwxDyymB4szL2GxHpysOjLj2hHsdIWc2vixxi5qR
Qh+F9kapzcP91H8JY5w2I8N4du6RbpVxlr3pHrQY5o9ntqHQmb7U2H26mkYlQ/bLmDW3ziR2sKQR
iU7DFEplm2vy04poBeK4+lom2wlyDnT4/rVPJ7K+SweJJTwNxe9d1D5DrT40XrtXIfhuzD6+7dT4
zkiVS8QE3o88pwzMWVLijTW1IJRgDauFn8fZbV2YnynS1o2bDTepiAmqwc6sM+/SewPltSOzQKBK
Rk2hHCpMqksVLoPDNy5amDPFBTyc41dZd1cI47FXBM2BWXmrFN3YlI567AbH4DRmowJXMUUbVCZK
vU1VWwY2trJWNUhdKgcC7HZN1BF2H9OPje2w9rIyNPMhMHWjDaqSzmgV60dCx5Ox8b4UVX8iJIGj
bhajYLKGZUdDdR8N5T5yOHcoaYGuuiFNDubrinrFwq2VMqwcit+pd4Nk8IJFx+2OBaH1u0Z+NooJ
ZYFLeT0y3XnFrB+RfOjHuK31Y5IV1tbW2ltj6rR9ilpegZd9VIXtHKEs//lREzeErCIDZt1QlCM3
CidCzjoby6X3+fOAvco+zkwtj/pMhKT/82TnpTMzPW71ljXz2MdpD71Bbw+ZoWMe7rULDRlrK2TZ
Hsn5Sja0ZnTCY2pxROsILjQGr7N6usRxriY+NGJydejCcNjItL05Y5WmnSyP9TLsx7Kcd0ZV1Udj
MHlYPxo7ihp3PhSQSfHLJ4de3JUaqrawZZwe4T0o/J//PQEHcazNaGNXwis29ORJ1Fr/358f5ucj
WuKCt/2/PUcVukGyqe9bizdxwPvlo0SPNmOzuIGe0PehDa0fK/Bxvx+SimMrk5UXQyur42RZ9LoQ
os7Bz4eOmzq5L9u0Ytwblce0Y/+pdOtGpiovtKZ1GkSa7bjz6mOXJsS810PkMyc3A63ij/jz0HPX
hKOuvv/1lA4skyq33pHaQ0vtrxfq2fjzq36ey+ZS22CV5Jb6zwujYIBhSIo5pnQ4VJp2x1FSHP96
INI4hoiyPpmmXSgbVBuZx12Ai5QQbL1XdgBRjlULUaGLiWB0S/ngFFF5FjH1MCNSzoU0sAmVPZVO
hb0SAlqhDmjn4R9t1AFse9MRnIuImaSOg9BWeyVqVVFxWMk8RWHhyVFlx+ldWbHxj3Ov3hdRc8Fw
XgWYcjl46guo+HFMb5yMTOoSEVpg6zk5zoP9veho8utqOHAmsG5gne8gyZdhTVcKL68eyw6ZSruO
cG3o7u7jyG240RS6inNaPs1ZO+7MefQdLspTZhqfGA0G3lE6EPmcPWpRUd8odU6D3klC1ujjHE/r
JgAe09JBoIiovzWJcToxQQ01McNFq6rt4mKUF5OR7TtaQ0HtxMfFQO7IMieCZejRJ/UqiqNc3Vfq
3B9FNPySSvmkTq0eojkRtjj2Y0mMqGYEiUX6TBH1HJfAnrBIGsyDdkrW8yAo4vT4g7NvcVsrWrq1
o4LMUeDcFZzxpqq/iEG8tuolNvW9NDiqGPMOfO8ditjnXIM+hjnkm3zzh4ZDdQHupCjm4mBggRkU
MwrMAg+BoT/lMPl8y8Jj5h5ssyc8IkktPx6mx3Z2jln+OOgV/RZjJKLUvCd96TB62UVN500txTPN
eM771TxxlKyeZpMVF4JEMPTICksP/H19ql2NUQlhdo6NXDRJs6+KVJqBDj6DuPk1kqQkRKAyFLV8
sEznxVSY4JDRhshCfUUtMNODar7Gxnjt+A2tjMZI17Po9Hr7K5npYQv9ocHv1ZNkRKPS8c25fVl/
u8Ck3XDObXshi2GNJo1vPYXiXJAzSGv3iF+BP9Mli11ObhAAVOuxjqh/Fm6PoiZOEXnrE7QGlDQL
p8S0/2rHjvKKcy4dcPZK/VCrpgLC8lHPpii01LJjPXMPukx3qd6ErI3s8tDP/TEtv+EeFExM8LpW
BIEjrwySuGG3tNDmE+XhG9r8WOvepx1bywkbcX3Weogw+dx2V2W2R98bAU2LDjutkjR0HHZWT5ve
RVgSGLk77JHm27cVXUyM1KWvMssoREW6R4OxvVr4FSome+ufjkGR8S4BrwyG8nYpBadUPWII4fTW
qwLpNe7sBw28KVNK86wzgsOZrASRTs870mj4RvLc2MgU1vejgaq/bZLGW50nZ212X4ZGfWetNDaV
MH4NAIM5y/I7S5BcRE595s1c+0oRxnoT77qxgO+LE8A2cxoIs01hY1zjauWfjhL+F31hKOQWKe30
vG1HQKDoso+5cpmFtHep3f7h5DRClyX3IWYM9AXRq6TeQkIngwiVd3FjTLFPesLbUru8PQj+pelB
15X3UW98jeXQQI2i5yrayq87xHomH6wvpakDAiZvv3Q4nMI1n+2UmzRKB25H8dw42tWbh3Fr5cMY
NiZAJPnMIcvDEwc+Oi5MgiRH6KoevOo250hZltYjE3WUsTHNX290OLkZCt1GGRoZATppO1A6p+lG
/lL7RW6sMmJXTXlL3AZ5mXhBMHcxiUrc0EbIkuWFmPmDbo7XTou3KUHJgaFDLcQqeCAtTkPOlTxm
iSW3rt2sZSrDO1cxdzEeF64gycKZrbU7py1P382tTWNE7zm+7+lmvyqJQY6fy2Z+ylcqSmO/kbgS
tFZlsJei8avde+nZH67D5IbLpjL6b52Yn1reOroIof0IYl+4FtcXMgsqYiWj1/WCx+Ic9qkXKmZ8
MEzlOLWC5kRv3uVE9ylz9t4O8d6zxZYfDWmtTS8OCPItAnNq3MLWN9Y8PSWiboIsV+7LvLiphw8l
JvXXHZCWWephlhlQ1yY2fFNjeGi5odHiKbH6ONRrt/ClgwzbAEqLr5Q+1Z3t2LdG0d1V/crwtDei
MK4//+/cIfxG/wNZpCu2jSPuk1YVvo4qQVsoucmw5+q0ncinQKIiApTUm8UTimXMBkVMNHw1fyuI
0wSwOXae9Yxo0WSzdBlm/T0y4jXt0hGgN6qzV0X3tpZvjBltT2m+Y+1HIGdZnzhqbkdkcG0jnzKZ
7domOVmVcjHIq0qJ7+gmqKN0k4yORlEMvxCpmvHeFvNRmZ03UNR/uMWHKsAmMDt7xLUXtujC1MrR
iHBh6t6oexbXkaYwHdYJiMfYvNHG5bDoZhwju13FQqtU8j2Ly3vEFNfGs4KiJg+rG6JiM5TOElKD
3CRqfFQ98xFewwtaz8Au+QWoLQ8pgTAkqzlvJHFI4sgKnxhUv2YM4yu0T6nJQ6avx8yyQ8aB77gY
y7Av6qdsmI44F2FZfqoxNY6eB93YAh4bbthoceQNV/TSvpYwsjFJmxa0ibWFvqRba2UgNabtjcIx
fmYmVmf6rlEJoZ6FTuZYGs6qCZxBXadX0Qmo3KZCndA7c8EpkVmKagWOrH9l/fDS5p0a6Gl6NZIG
B0yW3o1d9QVYjNG72b+6hQxbkjblbL6VkuDFgrIAiJG0h1+mQ2YdcMI7ao1qy/nRYQNIpwA4/XvS
GVs8o4tPu9Tvq+bD4v2M3IkMyJU1JRCuFlq+h9MRZ0p3lwkV4MhGVwkwZdZnXIsIsgQ7TYXedlgC
i1tJGJvU4R2t+2kKYQ9wJViNZE5Zv9LQ3yBMUhl4dcwltfy9kygCIjYKxmLG1u7kWS2ZF5v8YZAT
ZBAjR+a3evyrVeytOstThfmHjGR2SiQkaIObW0tRYV4lh2wy38chh0g9P7qz9k7TrFiJejsFpjf7
ZfW53t848GTQdnZAiw0WtN4twWTaj6bqHIZkYPWxmcKNxnxjOUza3AbnvY30jaUURqlD6Cc+cw6g
uvIpJN/FUp4rVk21lb1vl9QtVoNPtinWqOkmVEERHRJaxj/lvtN9Ifb1/C4mVAzw3ro1X6sholCR
LJmAELW8+1RMfgqsEh9tQ+IA0JfFK7l8qtBGyAMaxvKQdWiHnK/bK0eppU+5XvXbWOQWB6tbNc/S
U8+khLxbSpaFiQx89VJEj15qv6oJc4E4ms5zHj136nCyW9hYmmxPEfnB/C/19yxBf+r6codZeOek
mHnaMj+tVmy6CoxCOngXDoDRTe+8k2y5+DmSUmfKNBpJWWjn074qtdBkwh9oAhtGQhvEZ3ow7oRi
vcglHQ+yLenSacwnnfRF6su1p4jcRbArfE/P7yiB0CjMzivCm31D6EJAudUEkUrArDCYcfdzqKmo
hIv+MtNcHXo5sWTYbxPtinARrCu8uea2UpJ7KWMybiKoTiNQQxFfsRS/6kumheNE3riCMKn1DDqh
TrzTCKfjr98fyUzpjkxvAoeJ66porVtOFaK1Llo0ODvDnZ64FBo2k1vdGscDsp87xcmeRkJL6Vuz
1aZgN3xJ7n0GvnKDPAyL2ERAe1/xm7NEYYPBeTPT92mx0TO76Sm/ZE6R5ygIpmyv345ZJfc1SSRr
bnXMgRBxMuP5kXGp1pno+nP71psRhuAQORf0rXbMnEn31PJ7qzY+wFJmN6p18MhE4ZB912vLaUpi
48DIrFNB98ddSWXDhlVmOFKtGCiMWQNbBkfnY1pAK0U3j5wz6shE9RtveupoC416dd+J8UZivwqY
4T93cPo3hvXq1Z9257QbpU1h3ujpfZku95VBm65hZjnja7iP8jtXxKeFnohDhgQFojjZfTFugdL/
QWoUI6V0tFmWJy8Q+nAgFPEPHa8teaTzzszUJ1N5K3L7WzWXYMTAQKIMyhljSG8WDQaah9mX8t0I
U3Bw+lI8mxaXdYUNXKHZli1ohN2i2ip2YgPgivdj210GDQu3SUxJmHRwcxMtDelHu76eSzJUDJU1
ca42hF5BH1BRABokhPfzOg9MgrmIggX1sD2Z7l5Uzs6dnmnP0CO0FWfrdsNHpTOWKevoYZycV02f
nmlHPPUV4mS0MM0OLPZlqnp60fMXVL0XPAOUNA1TmxhsU1DiGWaZOCy12u9ytydzg0TsDXsol2nR
3ma2ibtLEJ8JG2nbVdZBevTqYzd7X6Al6H35OhbIn6L+rU28bdU1zOXrSFJQjWcG4ud5YnKgytgm
ayR0jOrbrgYXNxpTj76fss3I8TNeyn27OMQpuGjOlkEjksTR9vaiX63YpNCi1WkZ26RF6T/qKH4n
7WOcqy7ICw3tfrZn74t3QnvqPbMMGBMjPinKamsoCckv5W1GPh/V2XDnVfrD4Hy1hLd6HjHpVOsf
RPu8YsGN6qY8FxYcQgJtKLI5quA5KnZRtNwYas8xV29bdOnmkXH3Pk/tsPMWeunQ4Tn1KfT9wpGD
WDOFtiif0rT3k5WeVZvwxMHETgTvBlFf/SGrXIReH2tEjNof5jzBBCkzOxxS7T4xVYK0xoqlebZf
+w9X6KSySqZJtBh7h6wgCwbKlHUcuap6m0QcafPxybXkOdHtdOe6tt8t1byxgOVFrdx55fJg6woh
HNy/FHxFFnZ6jcAb5uIW35MeopLZ6V3HZK3aawZGUuZbD0sc4S2Lr1ZDZ524xnfb1dPDoA/XVrGY
zmP63xQgJXDvTfNmMa2dVw3OvWLNgW2rmDOwBSS0V5BTVkEvmj5IJxO5YrFnmANGZh4hmip7vR56
HJP8ZHo2oNAbmOHGdWio09eP+vj/C7V/C7U/Rc99hew7TkX1d7m1bpo/f6jfgvb/IdN+qtLu++v/
PHTv3Xf7P77uT5G2bf/Lc1QDR4Hp6Su57N8abaIe/oU6m1bhajr4EVv/W6LtaP8yaF8YNqcwTecr
2t/6bM39F+4ES/NIFWFK7+jO/4s+29D4bf7OxcMgSvqXZ2uGjuAbT88/7AQF5pCKOaP1LQ1xtirV
eJokeYx1QrqkNtj60wiSEAFHQ/9gfVV1Fe33q8DvjN+vYjn789X/7Wt/vtXPP/7fvlbz3tOYcFSm
kfL08+AWtIHoKP37c5wM8uSsD/94jhYgJ+PfTyrtjU2Uw/7HMvPXQ1F7zc1fn6boxk8i58jqGS9x
XZQ3gCPiQFk/lTP5m+MIA07HCPuiUwQS1DRe42nhzJCQ6NNk25+EFIuWYtVp3ssQT1vLw7TORuos
JtvfAtR/Br748xHiAMaSUWyjCVhf+fk8jzTjOCBoz2e8aybcNvr7RhZv3HHRTpQepB9qpqudfj5P
7P6qiEj9qPM028+ZWd1kSyKI3eMhiSZs/moNFe6/v/Dz6c8DPQhxQ9qlAiR+/XCN4hvzm5/XimlS
whi7LGLRGZmVsbiXjLj5bVxH7iVZP1omWCqc3wRdzx204vbZU6Vy2xWCEbiScGavB3EZ1oeIOfwl
cih6rJqGHFrduEeWUILXICaKlanrLlrcLZe4VswHDd9nqEOH2TZTYxGQWo9nBF9PEvLXRk2It76H
StiiJQ0c22rve7Xo7vk9hn2VQoT7ee7nYb1XfC/NgBGs/47tLr7/v33RzzcqrGFvNEIcKC05YgJY
mE8jMsi/Pfw8h11z+udzTCWe/nzPXeMyZwNxrWNxbQzEy1GEDqU1MdU2pp08wIjQqANb0Gg6YhKZ
d8ZJI17zWDss3i4TjIuFQS2siJ+41yd0OxYi7Je8cFAiTQB3anTmGzIaC2b7Lbav9aPiPx+hQEt/
P/fXRw7Gpn1WJBgJigbplFOxr5A7hRZ4/XwktncXM9ndkw3bo3xeaQbtmDw4E4Y+3NdyH0+qe48s
oKHtW2ZfCY6ATiblG3kMGqpQJT1bnQ6szcjNTdSRcSp6k24wLjUUeColKRe9QF/PTJc0Cwa7TiMu
8/qA1tHyEcmw6a4vsC8mGvcNrygJXUpX1p9OP51lVLz9zgioPcm5iU8rXOZIox18+QZRRNye/EL/
+fQnh6BdDsBdyxNgRkP6JoL8E6dK5sRdLrrQwO/4+8nfr2et9oGaNdk70A1CkSg05FFduTtL+VTI
v4YmDpqqpLx1oU4uzwMJc74q05hYcHc1CWhWPdM8zOdbjyrn90OFzm3y0r8/E3PoF7KB1mTyT6cC
PKOp/7Td0zuBHMXX5wboxxjvp6yfIKo0iL/les6OGLfzwKoXwV1iHfn5tPxZTP76nDfwyswzZZio
ZTfdoJXnpDEdNI/W8hpHIPVb0ngSDJ/mAucJ3hGecYtsUFrk5Tn1SBv7+adDtdxkZile/rYV/ukG
+nsUqqb9g8Fje2Sgmh58bc9GvKD/M1mFqWbaJ3byX5Sd13LbOtu2j4gz7GXXalazbClOHO9wUlbY
e+fRfxegxEq81rz5/x0OATwEFUcigadct/sPIFmwM17CulD3onKnIEq0I4pCW56+b783/a39r9P3
1zbTnCwUsMkr05jV564KSOiH6Z5FUfxcDAtooSQyF6yibtwwiSHzlSw5IOR37Uf9BlKsNEHekYR1
pfZX0u522dsVt/4ruExe8fd7VHl9BPuYXyZX5Kv1xfBEJKA+IMQWLy27Lb8ECeUo5AF+zDzSbExI
ZOugdssv/b6NguRLkxUNfJLChameNB8VJdtmSEYOc3sZgzl/VOzWOmdhdwwmp3uZLMAIs00dkeaw
ZM9Bwd1RBRKeMovigDpwtIVWky3i1TBdeh/GTaaq46HPcStlCb5a0d+gBLpSs9knXdrKP80d4XHR
33kx7KAWzxlx6vBVa09Udjov4EuU+74jM0t2B725RYU3eg48t9235sxOagiiV0OPl3/59rkCP/kb
85fEdqTvDN0kj4EVDl9Fxn8jagI0chtbtSEQAYQDtcOrK1aT+dWkRGJBEjdrhtI3zt1MFCIopldV
gEiUoG0OczMZ5zBQPk38YNfaUFAZC3/mABUwOWRl/fNM9qFO8ZjkbGje9UvbsbPHBicm196GY7t6
rI2av/h/TCf71CbelGH35KB7tRq7jsKpNrMOSU3paVaQK9wiCu+IH7flW48VYNFP0lQPzZ+m/cxe
+c0UOULne6EYj3GZaZ9swHYrjXzrZR2iFYRf1VTmMn9k67rlJ4lHwwTPIM7U1EyCu6ALf579Ofre
Thmj9Uht+PXa22jhNtpOr4lvS+UOZZrVw+3glRqpBHa9vXXJs5ttQmTtIJu2VRzwbvj3UTLhubyZ
3K6VfVaRn/QhHVGS49LbdO8vo8birCT6sByLhMyKdPrAy5NMS2qqX+yJ6pOohdgSlO1xBkuDdy9p
76II6LzwklLQ5dVnEvBriAb5s0a22kkPyf14a80Ii7GPrSCKAw/UREuMyZbOm+pm+f903Szu8DbL
7X4Bd5Ctt7Hb/cTYrfX2yaycxNOkZIsdU3Z1dEtK8kdLL0iLMYOj7JNnt0MiBwhULWxt/Gn3X8Yh
isJ/w6D9WfNssncyxDZJB0OhexQ9v/shU6xROHx73e9KkGoWmfUamHS5pSi0DVtw5YNsJMn9YJXK
hzICsY7kArGGPb7O4GjbNbSOt2bpq6wn4sG/jnqRUz95wUSQQ7m3ZhQuDBOHZlOqOgAyzgzRJ89k
3220KH1lc7OTZ0M0nLUchvcAzGnhmPq4bgVgKJmDnwc5UHTeyHbiV580mXk8L+QAarCkYNfiOk10
ymmktTT0ksm7+99PS+fP0nf5NzbgWHiGTZmu2Fj++bAcw0jRQyDg34nzXdq5dp/I3YqPTeL3C/nU
ZNn1rcsN94nlZXSs3vpd+pu3/h6/MTmB+iSWad9GJ/J+s5f9RuB8S/0vUe2dr5o+Ut5HlqfLH+r1
TEj+oLRD5CtCS5BKWbWD3syDQw7Lg/ylyzNpyArEvLNvGkLXyV3NzxeVUF9S0Ki+VClZq3nv5ftK
bDyyAk9sqBpEUUVTzd30qdWEW5oWFDvrYkCwpI4nK/aR9Tq36cL1J2ufVm1zGnQ0sloc798q/oti
3x5fM7YiICx/WdjWd9+ifhKKl2MYiJppNl+8W7s0/rLi+pdeNbVjbA5NF+ih5ers6f/8XwysPlIA
mRvfrRwSfBNF2qF7O9hNxF9RttvWZHVYBiujjZrdravK+XmlEcSGObLMByVKzIekIZvcCEmznzrz
QRcH2R/FJjK8E2Vd7wbk6OjhBqwpn2w7T2m3xRw56YNa9PEy0rOXaoy0LakVzakhB/dkiDPRX5ik
519tk9hMTiac/t4ErTzrhffoONG+Hkrj2Ugm91GMVar72xgwaR3c4/ChKNKJZEal2lLOEu/lWTxM
P8/St7Pb6O0soHBmn+jUqP7vX5j7r6eYRdWRa5HmbZEqZhnvfmGUtSAFDiftGwVaSw050uKOwD17
FpWNC8T7bC+bVNYhCoLK57KYWSXfyeF3hrEbOs7iai6NRjGHtLyZyyllU07pltYp1Y1sHcXt9BCZ
RokukU9oBjFW0TMTTHtAqJpup0RlJhjU8S7lJ6gT+v81jh+LynAnTTazFk0P1+Gfs2jsqwkLZ6jK
oHFZU5jFHrKrD1pMdt5SnspDo6SkiCEcIAbVwYRxcjO+mU1iJFRdb0/6R0TkpUVLk67rqd9FPFgd
w1/7TVocmzyf1hS0UC6LN4IKY/rkwXKCCLED0XYHSCfqVG/tsA1/9t0MQ6/9OYPs80rL2/3vL4Am
tcj5pqGfcRWhUA3XcW3TtlwVuUHPfAdNCmHppvGk1t+TNp8bc+WQkF2HkwIyrCJNZOwhutO6diHa
CU43p+Q6MFyPzGbZfhuPk2jaDQ6xmNxVjgQRrX4zecVv08gBOVdk61CQiqG9w0UfUzEwK58tAkSk
RWjBHR6yqQVsTwrEI+Sq6nXwy2CRtrl6UcOZ0HCh+MeqVOOtHuUVBTShcUxYNa00koMvxGuRWWjC
4FXMGCawlJjR9IPk7BIC35hKSYERuUjfTFXdVOMwvUR95q9mxRl2aFr4j9Iire2BBHzSHSDp8tAS
z6fR7NSDIx9aRNNIDiZDcX0buRmStgyNLehzqsuM5skb4TZXY3gxKy+86EOnL8HzNWS10fdm0aKi
vgR4ekZjsH6yEMJc674fLRvRlH1R6mTrymPxj0wLLofgrZ2zVX+ShrJP8QhlzkIjUQ7c5sqk54KI
x51GAv7ORGKcgHr+0AUjDhFx5uhZAVITvQqN6rt3/dJCDoorpentIhRJ8aKIK9+mlRayX5rp0Xid
Vna9u/zPaRvUuf7ybf+X/KxqQRBh+8X+ny+o4b77toNniy2vbJWvSZOsWnwX6K7UbrXUim5EdZY3
y+1d4vbe+OC+yo6IxDOSccR7ZsqMapnMhH6kveyTZ3M0o5n7jS+SmPU215/zX28axc4PhwdYMmbN
UyYOBFpC1awerys/sfxjC37rCVzKWsr4YEK1H3nkPCXosl08pQ+WkOnJiSIL75LP1GXYFaVMcnTU
RusiLkCIoLlegMeVC6gySZsm38gVquIlYMost7iXzSCrOuR/teJeFc700P81Kj3vt1HpeZejqjB+
d62WqPkzhUMZEcjxhz/p2eNNx1UJ+u9zmWhb2SUHOzftt7Fe/8iEHmwK5oHaNZ1k7rusIEEhNihC
F6saxDuTxaSjOV1Nard3GjApVuMHr2QiLWqfXKJ59pcBnPONP3YhSV51eOkrI7xoCVliAcRs2UUJ
bMEiqwyXgxXziOsIV1Lim69DJYJGoBXeiRw79+SIM+iy5OjYc0oNxq+BEaDSsVJmkYrnnm79chJq
x/vfBvAVkhsJeyJ9AFc/7/sa+oqVsCaPy+JRVexvUkBx6oscZIM1bWwhoOh3xcnu3OGchOFffgeO
96cXAuyNoZqmaloadCmW1yIC85sXoht8l4Kaefw6kv5sQL8eZRH8aB1Zpz0V5O2hY9+aPwzAoPs5
VvsLbtvmPnGyYSGb8tCXH+x8rs6yoUd8b0zHoWBU2FMUbR2D2HqSrc7P+0sf+T+StOr2OtWBD/hW
f0L20U5fFcOg7KUP6ydk3/XCddinZEK92RkSv+91/qryrKWS7uQiLKNyYJOUqbqU667iz6Y3edmy
dYCUOLp1NNLiIp378lAm2WPQ1+WDbPmTM64ARtirazQgru2bfaFNxqJngboz49FYyrPMHt0P1VQf
pLa87DenxNx5EHI/tG75vt+A3rOZ4qiGOYys+l9WcpolomK/v8g1DWgzWRqohwBTxr/55/+pW+lN
Sw5k8bWZBhD4vl9v26x7iMeJ1MUrAFXwUOUZrLxma9fNA3uNxqIkEmPRzAY/pgrfOKcUgR49xDTu
S88Ld1SeZkcnnm0ottl4YWnk3dVRlH1xsnGfdCWpdnVKYWuf6N+diezMXLUedHyCR5z4OR4udyKu
JHJrZkq37ux0osqQwgPPmTcdFZvoPepJ9I9OZJPU4jBbzGJVdTsIqurBFYdbH0RKykLJjAVNpq08
3u7tuejtbe7X95k+Gp+MOETCCOAY2iaK8am13YOve+WZfOzhHLf+nkdg8rF0TlTLI5wmDvJMHty5
nshpQs+oaFLg5mIUSD0RIj1QN9ctHYGnD9Qj+ZvbJlDuG29NuROUe8I3W9klLWylXPlUpG6bMphI
l/51mCEJUe+bIRba6vcG9X0kDryNXttOSMDKRnXDigfzNJPxTHZQdTRES3aRsFHtkes4yhbPmJ/9
fQHWb4rVARbOrz5pQgznVeumZjPg462/xgb0qqEd7a2R22y/yin4nBm5scB3Oe2LKcs/aeBTZX/h
+8V2ClHswjMXfjaKBl+UrXknM8vtJ81sn6mOCz+jWEO00gMiniuoBRb6FJIy5FejRn35ONiX3Cii
57ZYS8cTegqyIf1HZuiGYkQ2UmEW9L+ZBdG6ir1w9b9XCyBD//WT4tno6Lbj6g4aX7b4yf32mByN
AeppPhtfs5Dfi2MipyoPijvHYAjSlgLqX31m2E7IZ+AIv9rkaQqYhdDjm4W0fdeU9pY65Xdglfq1
U7WXUJmRcus9HKPiMFnqwjRZidy67Ih07qnS83tS38yrGQioZG2rgGxlHxBTjXQRD1KY546Lcmyy
LZAR70NlQ+KyjZKIrmiWs1nDmYJFI5sxYpl7TfCjZLNzLe3Uq+ZRthIAzR9A48uGPGR2jxRs7JDJ
H32L1SzfZyKLpjNJL5YhMKmh/a5PFWvS5E+7W59iEbm+xtreXdcZ7rS3RJ7QrASfybBNPjY9Clia
HvJKmYCq2bNKAouVqJ/VOdiqWmd//9M0cXj7mMLUqvp+GY3jsHHrkJR4sFgPrjhUKu5c6mzJgUnD
B9tCmAbKNQOyPbgj8CfV3Cq1nqoUVGDjIaf5ABm4XRjhlEMgebuuUnRnk7rkAVRhmJ6MuX2dHU/9
GIvyWRMplYVs1uVgbpwkpE5QjDZ6Sl2yO/ggDYRxSl23nvb1XjZRK35xrLA72UGtfQzRs0Wh4Z/O
J3vUtAzrAqU0Opa29iLfYrKL2Nye7U10cgrPOQSJeTYnoCV3cj2uUbAEoQOP4G2hfluVy1G9wi34
brmu+CpANS1yd97s8/RpuyneVWCPw1GF4K67hNynZm+IQ5CVDQFDzmbqbHnawZ9765Jn0kxayKY8
qCQE7n1fazZE3akiCDoymnzHWBVFFL3YRTFBQZjmYwJO76M3nUKnj14QBgaq7+f5QjZJADSXjq1m
W9ksYMn0FOie4zr+7Df2l0SbnGVg++POC8nuasN0X1Pg8Sr7I9Gvm+p/9jv41HcgQykwE+HQ0faS
lWzKmKiMhsqBW9j01tfN1ITN6lahlvPoq2Gx5uWnEvSmeTt4b01ftVDwqsxoI0cDtr5ULIjhutLj
4xxt/bKCQ+DFFawAM18hf+4eofNSA0UJymf2jfMiCm1/j7Cm/1x2Pj92VEfMhFqKWE/bdTOr5edK
N48Rb/aLa4be9fJZmL27HJXRpexnqWSuSLM+RJWr/Jb+YBRg++LMMXYy/YGVgHZqZo3/B5IhSABs
F9bMKtHtguTkdM8R8h7uHT6o/DEk2AicRqlXfUwAS/ZZtkYEw3mGDPSHWW69JIPQ5ApLxXsypzOJ
n2mx0DxosomOQAIS3eFF9SpfDFYi98Hv7dP/fkNoUk3u90WXjsMKHqWtaoZlA2F459t0gEdVfd6X
ryViQUC9Gnuv9hHCoQYUv5oKJnFu+xb1lU5JDn6I7LMlh64Gcuh6qC3AA0OEYHITVps+y9NrOAFe
TrVx+W6u5JbLL+ySbOgGHoJIhQIA/XM0htH05PFTlfkLMp9BnnVN91w7XbS99d9SIYZfg9Je5kTc
zDx1eCb19Vyg+AqthmTxeFw5fTbDpAavh7yKgoejnl68YSatEh/vQ+INVzOFaqdjNipg3QXkldWF
ugYkDUBBNGXfbSX0ztt+M363nHrXvM3MewpF47eZ5fIK6aRDC1nthMDyg4xLZtHwBBVq+GTWVrUy
47Q9eEriwQVGyVdQl18ag9LOhjBNJx3EOdDms8+79E4r2+pkWqx9qX/d8dZG4L6BHd5MNVEf0ZRm
OqlMh1Lr87vCF7mdOOkfb9/lYMqeeyRXd9cvM/Cy8d7I2ONKE3loxRc/tIvnbqBQ7NZ/s5VzXn80
ilVc54uLiWTwmTx3NqnJGU+0thwby1tJkcWr0mIWvc4ZtVCy5Q+a++gnL7IhrwkdX98arUDwCJ3G
/5pnzBP1L0ssS2QN/rFr0Ukm9PDKkGQE9PVfu5ZkTJrMpxbqtQ31bIcXOjym4F+OJCpli4TNx9Ki
YqtZys7/GpYDbWl9BrFT7uVGs/Uofgr6s2wkdY1wgO+GG9lUxk5DW3s8Xze5SaL+UxVOcOiRWrqf
NNJg/XG0BpQju2BpVMj8DPVk31dx9wkl2XFVICu+bOfZO1nmQKVmNxuf3NyMd7LPFv6BeFKIE/kA
FUUL2fhO5NqR2zT0JU/AAl7UXe575pMr6sjEzjjT8TyoAmIpd8tAL8InQtULag6Gi7SozZQwXA7F
VDYrx3Z3g3D0yKZmyJKWaNik5pwfSpO0ZFZLD3Y54UNHcRroUogAStAp7SJ0OyrE5FCjqK9e6Zr3
kxfMi4Ci+PtiyvtlAIb0HDoNdHKcO+cgmYA1ibNY9BUUWxyR02bZ7iSaxzsyIpSeho9SoMQIdQIo
FVFC2c+m71G25ggkRxh7e9dOnMdZ6T/LR0eDDsm6BySzAVsR7Ls2tpE98p/adGyOMmWt1XO00Two
UbZ4pMuDkqHJkjjNUbZuFjLlTV71Noe0iIJxQuaIzJ7bc1E+7HStCY+t//1dt2w6vR4ecVXJxu2R
KZ+Pcszvvt8elvKsMo994yIcJV5WpRsnB4OI6459I8kwsTUcUVkjWcZNR/x9YcQf1Yo/QrEEcdpW
xZcqax+91PR/2O3XPod7jjx4CUN41r83rfZK4Vv+OUiA9OX4u3eIxoO6BcyPjEHsHGOndY5Qboot
GmxPbpJTohKKPjmQuxcbiC+reUVswMcAbHEPzfXmmhvzdF14/ZFvwZMbhOa3t5M0iK898a8TMdRq
zkkJ+wRV79Q9KmED0GqocS12Ftwq2elpok6mav1ynQ9O9EQZLLR4NM4oEGvVdAF3IFgqauKt5eKA
p0/9FEN+VNxNRRLb4fb8c/hrrFnvZaSci/VC35zb0FVWjkaa5RAl6QfsXwDid18pos7ueg1fP7zF
ZueoJSXpNSEEhwJuaVF0WrRs6zo5gooFluOjEJBUjr5VoGOuwFZb+5Kd674WB9m8HepK3QxGGm5v
XZ2dDBsDzvj8UavhzRDeWeF8Cx90opGPI1HWRxccJFsqRI7RZlKovgcesg4r+6fAsSkMozGk6EYN
CGRSIulGlMobveFtYmioO6AO+QHdCW3daTVfHtT7qGT1nU+ge7+Ns5X/UybGneNRPX83B9O9UtXj
10QhlwJ6ir+kIg65FyqZLwW1E56u209p41aXIu6iFdWKyVoOGlHrnHzFW8tB2RVoVOC0OCS3sqmo
6bC3RG4/iPa2xE+TPqexkR5n2BzL0iIfd101arZCvzPbhymhRNW0iRjKU9kpD4kYvp6pOuIQZU6o
8WYjmzxu7Y1rjsoOtJVOQaFZRzuK71/GYvROfpV5JzQncNTqkYIEWjmt5MCAXApa4QFw62yGAuNH
PFbccXrRdQIno/Op7HV/H4wllBRcPFWG/s3HOQfS2ll6fJaHQHmmgMZ/VHA6n1srH/faVL/exo3a
pC6kHPWl7NPh3rrFGLNQQCx03KRTRFwwKL+0FhVInq0DER1U50HTJnRiRH7lf1iUgaqth9J8Mdie
nQP8nwabjGfZiq3gt5YYY6VByFlYFhryGG8tMTbZdvIPWsXkfBcoiXTkzF1/b9Q/5xuQQ1SGvmUw
502/p35zzY80e5haTfloAcyu67n/4CtNf4a8tk3TQvkI13g8VEaKkpmwikt0OOIqBJMrRuFsNcuw
KckuLkkEkTnNepGmiMpTCifuJg/IRhVwa+KfnyAOjGzTUm2GbIRrHMZZP3cU46I3PkXpCrjSSEDP
bc7yQLjsYSwLCzByc7JkUgWgRYhtUYvzXiz+rp3pZBWbHiYfOkQxrzBbYW+mJ/ljafQ5qbDKcIrD
rey5dd9MQ83KHuVAmmmjMFUdxdv0JbUR91Gh6lReGs0d2aXpPw3JZVrh/+NkbkSEoG2fLRhRK0Dx
82EsNW2PPgOlgCwSFRCeJKAYYHg9e+6f1cCpd4ARf+s3QXIci7n4mgWZcebls1BTw/sgPS0FdVVe
NJRn2Yp9SsJ637/6ZXScoOAqqmInB/ug9ZaEnVH+EB6eyBDk78gBTylms6d62jk6Mg2W6zfrXgOR
jfAEoUK/tg6qSWQFLoANdrINv/Lbe6ImMHg2DV5gpZ4ZaxU8z3ESES520xRyK9F3J4U4yiO4u/hz
oGy6cJruyZDpzylywnfSJAacR46a+poOIIPnPiR5Tc/+JpVh/sdi0lEdR3MRE0Rn4D3X3yCvM0Bl
L32NqGq3+6p7RKa0OSetnuzKBnggOTTtWfaVTqPx0E87KjcxkQOzgXjFn1eNinY/FV6rXCxIpvm8
cEcvS+7M7nZCaD17MtRAX+GNIiLsGG2zlwc/A11QWOqXWVEaYHAORWG6o4NjEQdpIptm3nKdPL1d
/Ns1cp5xqj//ZfcqY/vFb7F/3eE9RPWPUGkgy+r936uB0hkOmTEgKZ+D+wsoVDXEegLJK+coz8ow
5bUeqe25RiRvK/sisagYKosB4gANbGUUuGRnl0TuMdNRb0l6hy1QEbAZtbXTu7Oe0sZr3/h29v9v
N+ig9i1BYhNxSouE4LvQxLEmt8WyGZhxspeBSdlMzDH+rSlHb8a3a9sCBNg741szaMCBhKniL9RR
cw5uURQnd0ruMxHIlwf89cYiQ8llgwM2vKSzl59sBwIqle9f62QCcUUm1BN1Gvp9mbCJRDUwYV8A
XTUee/t7gmIE/9vf7QSaQ5bC6gV81izsEgKHO6b5SzDxyFfCUaNqlGY+Oh8Qhc2fcp1gHJljcBWM
7CVKi+Y+VEARX5vxDHB08KfjEMMWpWIzzuacKs+cWljTFd9s5qLSIFoWrtrs5OhkKgsvzGsSRtWR
7QSfQE6mZuBw5Se4NgFbF4hUPXVeXp0bsC1ZADrdsmI42qRHLhHXswhplP5jFIsc2aSKvvLj+By5
hXEx0Bbf2pEWrhsQqa+u81WBWfj13YV+p/0lMU0zTOPPJ4ZF7qbr6Ahm6jJJDTnbPz38qlrlhROF
IBk6QnfdmOmLbIiUnTpYwUuUobSGWtqz69SkfZmsW2V/EHfOGteOBrkwD188tRCyQpb9QOrI9JzB
9pdmIPPzPUp047XJg6ADxT6oW9uN4kU7wmCf1eFrkXXxj6x88CyzBvNCwovT+e7nLAMdqBOMP5s+
LjrkpapDm/bOTmuqYdPW5vxYAIhY6pOmfxLzQDaMfszzz3l0hRWloAmVJTVOIazXvoj7B9+Yj24A
T0s3NfpAB3SkewQdSNPneujQNxFWsls2p66a781e/SL7ZZcclIepr3Altpa9uN5BdjZiykYboXoj
grmRfb/dzHXaDb7iZv9bX8bT59Cq8GKGCqSHvETeyso7dSO0hX7vkzaKVaPiZKX98r8+dT30eIxJ
eNqABqu2gQqGLh2dfB2bGhVHVHIvC6QkrENc6v2+SjS/vKs6pd/LdkGh+aINKOd2DbTrcBQXZGsm
02IA/Xzv2G12cbrQOc4m6plmSEt0ddAs7pqWqvnIs7KLOgbmXjGzHzeLwVIpE4YHT3kSrydxpW5n
zralUuZOzuGJiajAfezszjpKCzOtkvuKRSWLKAZlH3VOqwZAweP1Tpk3rbNpmvGwYuFF1daPZ1Lx
602EBizrLnr1xs1Xmqc5q+sMhV89GeRy3SZ1tJlffmSWyIby+c259B+A6u9ci4jIogVBtvBKf7on
0C4valEJPYxt9kmayy7Q/SSgu73w/HJPn+faTtF46cmmPFQBRY4gcA7yqsANlPu65P9EfirZZ+j5
LndU90HaR2ZUb0g+RCtBTDmNPijPJjq4FCCc6koEAQHJm+JgzCOeac3wgHVbYU5tDKvxyMmepAl1
6AZvKuEJ16H76LHZbjzEfKwm/UIlVboeZ5NaFkUvkXjw7zWqE76YtY+sV1voe1id41np+69a5Sdf
gnwgF41yywc38JKT7s9s7sRAbo8/+spRniK/AH3doE0tb9Bb2Z5sopepQMTdSYEwO7w7VvImqf+h
KD3j89iO6SYtB2/TkHz2Qhbcgqw8f62nTbzGD2aelXY/xNUMmmWMWSEXVryFWa9elIk/WTnkxHHG
SAUtx0PM14L8SY5qUCOXdqSAqBDGoeKZB+RwXq9T1XyHK1LIHlyYbxddnaK1r6PDKptUAqkn8E33
V9tWgBIrsEGkNxrf5GxO6SgbzxysBS9h7QJ22TxnRBDFna49RPkXWQVbT/a5Spvv8Myrd4YwMdJZ
wP/Z3xqsxsao+fWZS7Nbxv4cbuTn6ArVJP89//mZB9s9wQDLr59ZfB2o3rOoHhFTplY1n2bHuZct
eRf5uU19GK6f6399ZnnR2KAL/e4zB0mtUltRhKc2H9dw9q1NV3vbMiGZfKV0pb0D11/AVhCnU0pp
0aJrKVmOHOueJC1GXKUo+NLA8bi2lZbgRWy5JNjNAZeLCwe1zdd+5H5KjBDUpexT86YND/L02sv2
VYUxgbtbSWDR8QIwkkvcVLgG6mpc1mqcXkiMTC9V9snl+/QkDTpHN1aqW9Qr2SzVRD9zsTSUl2Qp
yg1DOORr2deQUon/ekFFCBTlHk6PuM11KGyTpd1VGbiCPr2oMGlPyElubhbIMnT8M7viXl5AwMvD
l4fDaVGVJbFaZpKX1sHoQN0Ym63sy0d1OExm/Hmu5m7rGhUsRNWNN2Y7Wjs1ybNjMNbNIhiXfo4/
IinqZ/BHGZS9cvonnNdp7jQ/pnT+NqiZ/tEtBmcZ137+QDmYuyW31dmAjQmeRh91UJxf2StL430u
LsINsuGJoH9BOYRc1HbOzvLO41RYuzgmC4Jy7E0JhmyT6LOzb+PwH2OAgRUCELrvbdc6spQJ1iay
2Ssl963lBJRwofouGqnNqjIBJKXRoH1xA/WhyEpw96P6GLojf+QY7Q9kK4rvShd8Q8TJfrFHtC7M
YfIvMJ0VvM2JenKN+ee9g1wvd+/uG3WB++Rb6FqgPDl87CIcGzqKoH/eb6giYFVFU669qdTWNhu3
dd3i7PZTcEV5rzmQyXrti9LB4+n15rPX5M46rKfxXog9fkTTbQdKk1lrT0N4ueiOxthrJxjJ4IPk
lSJvLaymi+9p5c4BR7uSF2T5htovFx2GMF1rILC2IgXtw+zZj3KcvMUcdQ+Es0Pcgw+OELy5XugF
T7NmOh/42bXbUQ2TdQVr9xVpiOuFULpXejez94U4d0EW+OX6QbIZngsBi1MCleKoOxWqwuKjRwOQ
qajLP85uON3rLm7FrO26z7iPAJ1joBi1S12Glony1ursuZSdyVs1FlzuhlXDYxAM3cHuUSuSA4rV
rD2emp869qUbt6ynTQiA/FMBvFgaQJmslnPopgckkOInWwHSJD8lS34cRSz7zrbidntfAyoir6hj
lKdJYP7cznawGeeyvrcHd/qIfMJWXplkhsVKNYNDPiveCYyUfofGPf6HLH+upkFoN1TZPcT29lrN
IEsarLYFDBja2f2tzEELnIsyuvpWvE1rJbbOpTjABPOXaHngWxIv14gsh3PpfgspHby+UEsYPRtC
vSiGCXtp1afhZWI5eZQte+y8HRI3vIYBXG5Y5mo7B+ikk5bhc2oqCpCQcg8VKfg0OgV/nCSzAfhF
wae61sZNpxJukaMovKRLxZx6nDaM9oP5Iy1d9UG2xIz64AbPuZixn0EyCCOr4r4AdQDVoTETJisT
sPOBSBRyy1bP6rSvRv1+cLqTLgZq31UqgC5vw8pYIoNd2+SvCg1mKdbsW/qv0wlJ60U7j98D7XUw
QdX4HfpRVuEZCakHYUtJTmNsKrIwKfsN0o3eU5nfWEV2nms1JDVePf00zhWSK4RW1rWt54jx6FXV
bsnWYLImvwS2GqOt4qXnwbKCvRUixIwEZoJqHixZHZj26nojwuHfurLVcAeS5BN1ETmLBSqwaaBA
pVQ8vGKiWQ2+xbcgKQ+yORr6fUT9ztlEI4cUYgIOU558CkCPHY1SBRLqqgki3K4Lfs7/ORqnyKuq
uT9t5SgIwC8ojdQneakSrGZDHVHgrspHEkdQ3+G2GUzdnfxQmZifUp7//lByNKuBRosPpSgJOslJ
UhGpEJVWogZL+vpkE0IcKgLsZK7+P9nnhqIuy23TubuTloHiU1khjJxrJdbbRFcjOWckjKwsE+GK
YIU486LLvPgSWNn8TBrYCmd3d5YtdShYokXWk2y5mrGloju5tkiHg8dfDI9yzCcQmU6Fe5It8gYv
pIsW15ZvGJ86CLoPciwPsq9aaEUPzjzPz6pPvnGTos1xvYVQu+K34R/kqJaBoAT1hwSQ+HCkCY93
kZa6ezma857H8W3W++uobfn8plJnR76F+ozwUEr99LFF9WhLTVjxYbadGG6GCrdININUbY9u7b84
5PnxLa6Qz5589SwH1ZZbFUbjQVxWig9j0hfrPB4bUV1WfBh8IztQo0zlv7y2BS3lph+kKdELOHZe
wMJdmIbd0K8M6j3XctRr8F2SF5vWQ/OQGrBc0wRcNKXEzYNVFRArkCZvHuLQRZcmjvz1tbMKKfQC
aq09xhkV3FBeQenKOeBS3WW4QKiw3BJ0mTdI7eQXzRuyhyoKH1RFU4pFnc5s2DTD2cpRC8XUvT/h
x/WhbV9kHw7sV4vg7EF2Rd7g38uNEAFeJpg0hET0ouHpy+yjVqKoHc7dUjblFTpciaRXz7JHC/+P
svNajhvZ2uwTIQLe3KJQ3tCIpEjdIFrdErxLeDz9v5BUd2l6zpyZuUEgHcoCmbn3Z1jrzVYOqXd9
gXjOxsd+mD+7yx7j5PC3q63sIItu3A3XtBqeF2f6VoZDd5HVHSEdnz/ogBsurxu1jXkKmWFwgKMo
D3ixvxhdnl/lKyEl2x5IDHabew/VCqaxCPij5I+jOamoM/XDlidNg9ZX5QRy4EBq4XnEV3D9tC0Z
uWAG8bSTV4HIrj9kebrXAb19kd2tcik3OvJwv96+G5nsgayv8AsiMkX4CcAS38hcl0yKZcDbAGC4
SLL/nSeTZ9kEZ19H8UKWPqvGQfG9GoOiuOl/5dTaLDFALmGmMUUkiOvJ2eKZh6XiCiW6Zw7D1n1W
kzL8BbooWogOE8ppn/0Mrx9RtXT6rRfXSTBmkXbVLPzsrSwugmzK4z/Do2QK3duxQP2v7XI8U3PB
5i+vdkhSOkGTVCbJbXPxJbj1XpR07HtRAlyrtXNnI5ulr4Tse6sc2/YuXj6gbY7uhA1pa2g/m9iY
322csHcKMrd7q2YZxqrtOovce+5YhcpeYeq8zqMGKqwYvR1QRsbo2uvQJ90TKlHNU27kb3Geze81
gtI7p4YJ1jN1vsd8WUQO/dhRKwBjZFKaNZOSKwKfcrYtWZaQBrp3SdYMSjbFTTDFmDPMYwUO1vHK
x1DR06NFXu/6WdeUqMnZUwdAwxNxf6wnoSJwO6FEaOO0gZw+BJTFVPdYRLpBFw7Gq2zNHGRQaqQh
c9B/OPUQp8M6CJ1GTa/Ua5x5W01086OxHuYimR9BFH6fdZGdZEnWu73+a6iskwfVViYQ44lDeinD
TXWCkzsDeXixMnwU0Jxpd+NaNBXNOWKkkGxka2WmZCGFCfWNRllVAy/1DFV7kqWwjgffQ935nOJb
9NvVyPglkbCfZPoB87ZeL4EorQmJEXkrhJc7LIj/yVnYEdrfcJkJCP1T52XXTvQ6qfLidh9ozxPK
4Ot15OE+0Cgt8u4MQosRXY9w+fVKckBalOGh0l03v5VM2OVIAguNY+egKCUmTeFo/29nrPChVoRv
i9oRPSKSRpTCVJ9tWMpjM1gXWeonBVtKzfhDluTBMbV5k6qlsTeKUXseBjd6HoinroPlZcKkU9a7
Owlg/OAktF6xiy3rAlEkfrbjnaXk5YUM8psuP1I663Zgxra7VdePLQ+pEOfcMBTsb6iCFVFcplF7
kyWB3tFFVO6yzyHAXLBR1T4PINV/nVmJ1++7rPmQPXKt+VUvi2gAbyyzTq+wnjtfanAtAOp9L1ec
29hgfIuQMB4Fyzh/q8zQ9F2VBHCMFOrDMGm/RqSp93PB5GEIrfw4dEn3bGiL+WRm+3DR2+ei7Ltn
h0c7vH/CKLKDrBunBoaZWf8a1MIif3JQaXSutjVt7ExPLlZXmjd5GL0JcvSSRrtBoA0s62I3Q0dm
XlvM1YUGLdaL7CdblbF9GcqQXxsfz2vp4U1g2e55tJFC8rRVCVs2yPLaimjpn64VDU9xDOWq9Eb9
y/0sUuYYWxvqlIhWE2ud31rv/abKupBo+x6vkFWCs5M/8vPfPC3Rn5vae5L1AsI8YbO2PgAiaT5i
tknFVNtvQ8+ChzwdW+61/j68RHoaeraTPXY6eZsFbt5XNhI4Z61nYq2TZ7JOtsp+4yDif7ciVPRr
bCVCsfHGWN8rixFdwWYCWovFdJrBIMiqe708q+wuuvau2e49K1tezDy8KnUz/bWeZMCn5Unc/Kpx
hOFioRMNypeQX6JPe6yNhPaYh+whkNJcFYDW09ZbsNNwZzwi1h/bXg+ywVh0MEd/j3D5pDe7KCC8
I7cnDq4DJkevpm4/uo32wk+pYJwYlYEs5q3VXSzCNr4stlPGNo2VQiQSHYNBRUfVPk2fZKOnoCDe
cOedlc7QXuSF8SQmsLoWY5sLeyWx9pAI74u+QI+3oOvVsT7dJMtRkh9VIEADivJ5jXaXaXxV0xTv
gAx9Zc3Lza9YIBKtBWWLWUVjfBV1+zFbRv4YEf98+Q+DFG1Wke3X7Su2mwqgTlT1FwiBAyeKGSTy
ZFwCZiz7YBu2tSsUvdzPRVgQHwdTIYtGa7KzWidfWew6bNIXVImf5jk3wbph1i5Bn6qKZcbQWwWK
BvPwVdOupWnO77JXXJM8E7U3vWOAQQR97WUMiuwlB/+nXobSaEGp4f4jtGz4akK8Xq+AmOmvl5XF
f70svdp8rHaNgrforOvgOP45pMa+IqYCROzv6kJjHvfhvAHysOqLbIAmUd7avuovKuKd72XBvcw8
85p0uX0o5sbaZaZqvQ9AKfNWJN9TBwQVEjTuJXUc/WEaTMdHpy/5vo4MRZq9okbxa6RG+lqOlB2g
jP8a2eiF8Tmy0tz4e5OTEq06rGfT5o8VpmKF8U+gfERf6sF+tVoPK6hhTAC9K9lZKBNeqhaaKkRa
yG05A0IgbPjkKDThP/p4Sb52BOOD0hphb5hhfdIs4nehAzIsbSFVRHgqfk/gyhG7T35mIcgApW7f
l8RrghRTwIeqd4ajK6oPFv1F0Ew4MsMtGDZRN7vfWHAekrlPfmqWdslSoX8gXb0ySawEzEuoH1w3
sw+VoZEkSogFYsgyfZh2dfU85lZNCT96JoRes7xb2GjVy+Ak4aaes/ygeVX1gqGjdmC2WDa1Gdcv
4zyqDx1gO27Z6kX2sCb3EC1Yq8gqGzerTeq6q9sn/ZcIVb2mwA5QthLER+pwcp7kS8kqN54CZPP6
J1nqYsPzswT9e3ntBMtdFK9TK5BFO0KIc4jqb7LvVBXiViSW6rtQHsBWJcULoavbkJfVNyMBbmZC
4j0J18VOYil3batV3+YQbTP+xfwpMGR6r9Xvsruiucl+clnYy6Kr7RxcwD5Q6m4OCEoCUFkvOg95
0Jlp8bUUhX5EPRe9+vWig2Lhe+LhK1d2qDQb5rEWVfacVaazScySBYQzDDhwDyFTYcNcTTT5ue6q
/CGehy1R+THbwKPpD+4wKiRI1/L/4+DPS62v9h8voEVD56dddSTgQUgUAd5UH7zXVCvba6/Vli/r
SyCBQR2Nxmc3UU6/devc/PduNoulI1JE4jonBusNnyTiX0nWeX7raP2l7xbzKwh8IgNt8qaqXvxg
25gfL+tDlPXBsPfSEoWDtWg3mOVkBArwEKEYGq9DZHdvMai221REiL6tFxtsy3cgf2d1Ovh2Mfd/
thgcqnpJcILl/zlFD/abaTjpqlOo4sLoINiZdcoZP+7+LIjJ7YykVgB0avjE9Fn6zRr6my7HL5nr
92Mi/qpLwH9Ir4+vkyGSbR16yA/UM/4fSQKKKMQ4ppiVPqizOHwjQfQDwfH4Z6QeLB0PL7JR+qub
u9O7s957Sl0Zj2naaHvDtPtTFy+YEw+ltU0QM31R1wcFaczpu2JjTtsQEzMjbzhkBk7PswIvvmt1
YxXXdQ91QxBCFmeDJyDKEulnUdFD46B7bfZZHCPu0qJUcpS1U/M1Vyey5RiEMb9S7Kx0omhXn50d
0tWHBs/Xz1bsPboD4qR8p2vnuHJY5+Vx99la22RPEOvE+nx9V0Y4YdRmAp6SVy4sHPh6VwXnvbZ6
Xp0cIg2XbNmarxzoaNDUz9YFD8k9KXYQYOsLCYdESNIYxmcr/HBrj8qW9VmME9XYqx2+6/LKzG3a
fulb93NsOY3LXrdC77NVw/Ad7c7G9PO5PbZu3R2AYL1q3YRGazMU7VUe+Hl/naUGCnHLdPl3D9kt
jhE3I5GX72WxrVt1U8ZWHlRT6D0Upu5evaXb5EMdPsC4AKwVk9zcNVG8fFbKfvIQVel3J7G0oyzJ
EbYSEvrFyDJdx9+7pjmxKNCLbF/Wl7kfOl190ct8PMnhsr5dEuXsxsgnweMH4LQOCNPSCxoRoqi6
XljDi8gB4FPdCitqz/cXC6suOTdK9YgXx++vP2ZMqqD2063se38xR8+OQDHry72+jzBctUPlTb7y
/dpJiV8PgTHt8xrOl9DRamLaWf95UBKzv8RejMpujUrC39V5HludL8t6jUfJ36cWqbSKiRcBDaUI
VGAhl89T2bWrcwWX3Nb7bPkvl+vyBMpeRGphfcl5vY4d9eyKZNmcFUyGSg/NltRlbZYt8Ig079hE
/Mtl0bZwSnQhyF0hkERvArKjrNfQpT02eKEE+jgv71rbIbKF6fo1rnvztSAaIOsz7HyPSwxf//Pi
aFeTI0mwoiA+EUQw7C/yUHepdxHrQRa7DtSeGiLbI+vGpiFJTY4ftjliokSm/sbaZ3kb9J6xnJmE
TWJja4MdOgNW5UT9bQnAl9h72aJBbZe975j8+6W8UPs1TA74HCsi64S0x5SzNmr386wrFyANuWsi
aL8eZjMpr+N6kGeyLiFhFESOisjA/9oQMyX/NixV0CJQcUL8V728iBxKmjzcCZbLn6/4n15MjtWE
B05UXSNzhH5zAGY7dSXvS12ku3LSp5xSbrve0Y7UrZDqSvc+oxGpG9VTxr3eOtgLQcT5omCvdXTq
It+PcZS/JWH2ZECh+nNpw5S/Rfd7Dy/u/i89QqXpgnnp0Pz09OLi9R3Bqy4qLzomsKaRmsd7lZOn
Ngjff7rcRwg96w8INF/d9SKy/rOzM6sORkKNurH6vnuca2ZowJfEGomdeKT7hHOokIHym9nqHj8r
6xK2vQ6FU9ZVa0MrIP+yx1YDeZnPBs0Blwp3eXvX0ZqUWd3k+O5t7nWfAlyy/G+Vrn8re/3WLvu3
LYqp/7rcvy8ky/9d00uKf0mJL+46JnY5xC0brPV2SEMB4iHjMvloGSAMMWsFmZ2qUc8NHseqEVOU
LX3Y6j02UALyPL/yTlbawjYIi8xGGmQi8WtjBLQLLtVHzs05ul5GuGQU2ZPuvss2WdPgI410g1du
7nW2lZh+gmUCiBRLPMdgBZ6rZ9ldHgBJs2xXXefzNWSdib/6JnPi9qBX7njQChUMTFHAekjG/NoS
+zjE/fy1CStt5L/rcpQtsg8s827TaoMRaGtv2eBAQdlVgzGTlM71U4UDW/sSFji4Wo0KY8CNvqAC
PX3gaM42zSo68tCrl1wOvXAu2/mE34u9Z+EYPSKYKRAyM7W3jK2zP8Lx+8tIkW/xrDHyc+RTncnw
wCyZmGXlSf+ihCTxBkPkt9FR86OaZ+lRWdddatVUW2Oap5e6RRMmsQFham52/LwSGpIEV8Lur6Hn
9sOG44bzUlAZXX02LJ08LsZT+Pb9U5Zn8tAmbXUwW+NmNlF0tf85EFqLrnAolEuRuPpeddsP2Xiv
/1ffZWriFdv2H69xHxrjJHjqCn0rr32vl2f3uqV2k0vifrnX3Lve6+SbyZarrrgQ69Y3K3tB+Uv2
jV06JB+s9urGXoUTWGTsJrdotwjlVcFSPHlOZ31Rqs59qUv9sXbm7EElkfrSYqjjL06Xn4ex8F6W
sG8D4i4O3wGtZjvaO4PlP1Qkit48e0f4cvlGXikdhHb14vgP2WjBInsOuV1Yc19EZtXHYo6g22Ty
iCkgrJpsAMsgy/K04E90AtHana1p8l6LEIe1fBrRfaek99qXolTHh89SbBLYcqfHz5LtHIqlUp9k
ycPiTLdz87k0nK8qxnnbYuyWB3mAHoyEfIixtiyWjfmrQYCoRPLYdbedavW2n8sWTcQ+rpdsDf+5
QpOlQM+ieF8i/Hi51/cjdjylAfoSK8kyAH9objs0cR47QDePZuXgSGA6OrLVNdCS9WAQFbkWBYmq
kN0Iq1LqeiPaG2JB2H0tyb5pYuq+sJPsYPfp8Nj3gZ0q0wWT0DEoiGx9TzEp0+zvou/6QM0KBFmV
2rnNA2k12dBYPJmMVv3AdMwggdz98Ap4bFhfVqciHDBy+O00tYDgktZtl00a6aiOa3a9ZYMSHlfJ
iA4uxaNtifoFBaSKjFmJlE9p1i8FC5y9aO0ukK2FM1lXMRZvBKPzbtPDvXP7pEUqn+zsmMSLbzkj
akWRV+wrbF4Kv+xL9dQi2vd5yMrx9+J3ZbGLTakp0ZmoUISXOWfhUsW/FWXDv+rytV/tlnhGyyHa
0m15tlgHQR5qimMyHnOBVlysivMQJemTZuGkGTdt870d7BdvUo2XrJ9M9KXMcJfjPPwV1XPCArX4
3iwF1p/D3N3QFzGuE9nODdy28mFKYrXFCjKatyUor0d7HMOj1iL0bLZ6+KivB3ZNzW00zKBJCfdv
wcCySG/Hm2yU3ZiifxC+Tk/yGvKAkiwg8GhHmgpcWmwub2JpdpFpwN6p63Hbk0g/Tg7moskAIjxc
5T9SI01u+FZHG8TIbCIRFO8N8VosTAwYNWMGevHPCAV9kasCcNNpSoQ8yhbbsigc2fUIB2uOuv46
9t/ttRrFV/vYr8FBsgQN7kdldNDUQrm43ahcaiR6Li3I6+0YoVciG2SdbLU0trkw7OgDHLbZeCiX
KFDjHrwOhLjrmMl3dc6f26ZBphhoF55NCIznTam8o7y6kR1Qm8mCvsnMixwZlkB1op4JQlHL50JT
ye9+Ym28zoLXibb5Q2pb+gMRyXEXFZjM3+vkmUjxeFvDGbsZD9Jsm7EzGjCV4o/JWHmwRK7fvOpF
FoyKB4RfAPo7TpXzlyPmHs/FHLVXE0fl4D6qWcdHRo1V+hw6e9kg30oI9gFTuyjxpRwUIioALNv4
ba677GGoEZ0koU/AWSzz3mlaZyu7uSEpArwEmHfX1v/vUYjfNq993/qKoQ+PJn4Wj7ARhkckeI4e
maTLvb5PShLFy+KyHaSbbMhyFblJqKlykKzn886HuRvXEJdjPJDtJsI+uvZX1VLfi7wyf6beHul4
54cStTHQELd+c3BADAYPfJ0Rxd2xLfHaBZllPFh1+2s03+g76OGfRtT/4HLRFSW7dPTxK4+uTlPE
19jCAywJc1y217p7QzdMD/haqKtqIGDg1r1K2R+p6QPHZR+psIJkSdavVbKXt8Th/jPxq5cVgL9V
pKOe9fBJKZ4BCcdf5AH6jBKkiPPuZBG4KBGBsJn3TQpHETb7pdW6+QHD4OGlJ+uOCXW/HGVjgkXP
bolR1pGtqpNP5wJfOZIWDBVFHz/P4Lhko6yCaQHU1pwfZMkKiTGE7SVke1NiODQWJ6k2MAAoDdDl
JxaxShXcVQlQ6+Mrk+Vp7dM28O2X0Cx91XGno4Ay/8V1UY7UFd3dseRdvigqsl0uBnnzWpJVqq6/
lU2VX2X/lr/sHpEeZp21hwuM6GmITQL4XMyDTCH0AKSYvoknPbnZSOWMxcTTp86fZtVm9WgmV/JS
asAbGp8WC4cPxE95bj5NYqgBV+JJOmNwH07K8A7c+j1CQv4xO9k8bJ4cFIXyeSbbmhfO3iS6vnNx
jtqZVQ5IoFYA6dvKJiY9eSAde1QckTx5IQ937AnGby6BbrNTMVzEDwGTa3O6yTPFAm7U1Lq2021+
1hRxuY0w4A/npPWJPzFLE4olcsaUPKphtRnb0AzcSieKm61I8oMzPc3euiLyEIGLeH2/BKp7MnSx
bF71JDy7aZqfuP9hh4rsz1Wg7LlWjeiIjOaHN0R/xGnk7cNE81DjV4htsR1mlkz4Fy2vVjLne3sF
PLjtdExFzWf17MBNbsDbLUya6/ixbgxvF/ePGL2DPm+0l97QvuE24voqiLDA7EOinZAsBeYwG3UG
+IP30GYYuXuIEpRxsHRtis1Irz56noqRC3lCX1+Q8wdd020BPTvKqUa2KyDTgQVUz7ys5ul5AraI
b1937QnH42mQ/JVZpQZg0Oi2UaU1O7RNMVo0AZiiGbXR6wSgU/Kh2f3yR9f0+9BKju1iPRi1UM8e
OvQ+k9Ow9RJR+ogn/wz7P0RZJBv2vj/SSeO7aD9K7F9Sr/w6FIBJ9LrfGbCOddBq/ihqvISVr1GZ
bbBpZVppuquoYvMPqGR2ne0MvpnSE+RlnPaHyjIhsMw32ADNCcgxuxORqL4JHW2nKphe60uZA7Cy
vumJvgD4Zk3pJdjw0uEDbattXTLBzsXQHps6uyU2yGos7dgzZe1OTBVUznD4QxnL8qUPfzZeRiBR
tK8K0VHWCcutRmtkA3ENDbspZ/JYnEDV9Bt4TD7J0qQHtHxnIJLjjzyNxE2bjTEY8pd+GLRXwzkN
ICg3Shi/aPBCggppLSRK7TXiaR4xUryZy3SqUDR9XrLiNqI/vdWgyGyXjB+DRO+wxxtFnJLo6DXd
1sGu7xhWwoD5MuKvmeAqbXfNPrHj2h+G/hHoR2CKeQSFbJ60ylV8Fb1FkHb9F2epSFjOFdbSYSlO
cToeRQ82V8VqALHiTar0+CGPcMwqswT4Cq4rrDyy/YnzGlXQ3tOud0/FYOHfF9o31wHm7JjbuG/s
fdfDT15NdqFeb+LStQ/LAo/BRJcF7YRSO7EtdzcjxETwwatmJMutpptBcainFEX8E6uIRN82c4OC
e2ZPAp1WTht4b7n/W9uiq1SUlT3sQWseq5pAF+hIusqraLL58wJRiU82EpHFtGADiy37aRSmwM0L
lZMJyepT7CX6zurVB1WvmxNA8oU7LHHFQ87+OGiRtNv3+vyDScyGJrN4Ty0GYxuFlYHP7BedbH2X
KWWEVaSzdePc/eu5nPqP1GUDNzsN/or6dyQCv2BZ5evk9I6RgWiCkw5/1i0/T+wtj7VpJye17jFC
Xg3r8w2wWe9B5Pi7dO4O9Gv8UibL6jkLEFn0PwonI4SBgAaaYXW9XZTEfRhEeCwWd835+3E4J2fN
6F9LC9HDtK4/cHVH7CJs+fEKDcxDOFxVOx5I4ZOo1trqS5sM3yJhdrvcSux9ZpNQqcd+Fw6i3PB+
s3NRTHsv4Qspamxk9cIark3Fl6Xl8UsxktfXG7YuYbzP0mK3EFA+2HF7KYpK7LBRex1Rr4rTsDgt
Lsm1PMIZ1dKzXVeFF1GLLzN2bltVGx7rUHtPdIdQTSvOKvuNTb8MwxbmonVSdMQnYi0zj3msjoHo
mp+xVlW+iXSeKn7qGPUg8pBOm6bFbTuMnrrS0A5pcRJRbwWi8Sun/aLm8VuDbTkqpRNbX7e4JY6N
Z5sxImgdgU0VHrazGouEzM3eO+EhSJK52K62lxqXLNeebT/2SgTli9rdVaR7bj2QRRHh6FrCaT4v
Rb0LJ9ZQ8G7wFFZQyCKmj8H7YL0bVQQji5DTQ6x6hzHfdEToT5Uy/8BsUceE7cMai+fMMsYjugqA
8GPSxUzO02a2gPNVOIlsCEPjAVPy93dWRnpeNOd07HgGu5O5s0Nb93tlGgOEFt7yvJ7AriJdPrte
kNZD7o8Z5NR4TM/yMMRWeiY7es4LAe8IOiEw3uGLm0GwILKECid20534mRrWmzXOfwq9IweWmBfA
2OcaFiJirchL2ihgG6HAJxxTQafMX9ykt27oIIXYJeTiUEdt8VjM4PBQFHmKIX6bfZFvCxZ1gQ4x
K0AyCtsubQRLW+BbprXFttFXiZrKzQ6icKNLGpNla0cjOWNJbR1DVmpoeWTaKR0NGJpJuZyrNBsP
5ZTO+JrYxh6Dw/k6JEXEYhZaK/CYZjeMow6kutW2dYqKUNFFyTYSmDpD6zFjm2Tq3FvPXs2SuGyM
8pCgCoH6Qu5tukwlb24Cicc01nqxDW/cjHjNvbbtYVBwzC3L1H3tSNpvhGP1byJNFB9VxfirMQ+W
n4Ko/7o07Jy0ZqjelYacqJd107G2TCuA8tr6HY/L98mC6ZPAa3mHVtwBTgb7AE4VPc0ebWomsN7v
oGq9T3bfo5kQq+9VYvVoMQDgjKwCfHO1jO/E09mwZc3wrnkh2kCgpN49qyW2uLjiPap4RExh3rxD
IZt8bTDFY6QYp2RmhYRNoUdAwgkDWUzjRb+VCiyiKXlfumwVusGSJJqjbteYE5OsaZ4Smz1xGJnD
reuSEVyRop4nV+wAnLFXZgIKaq+Aapk71pW1NhEl71FZhPLSZXxlo7kZbN5lHabZps8mXKAxZ0c2
3lijoD0gzRgzcjNq+YdMpraxgYzvVFVpd7ha/eEOOSnmFmHdRkWcWV3m3ZBGHYLkNTbrhEiR8jHy
h8YaHX+OM2ObEQL2DYwF9CrzntDMGXdLfRuyZj70bRreFj4LajsXMIuveRLGjwRSEeBiE8FyQ1Ef
tKgX3PbLo41J76mqBOIoKqLiQ7wuqkN2suqQ9hvIDN3OcK1N1OMlYKpG9mCPfXX0Fs09acliBGO9
fKv6ateJatk37ciKovbeAAcHvRhTiC/c/+EC4ndusCRuKhtsiDtCGgGtjcp0mCWRH+YEWnG1nHnk
Q8ZKUyhD2P82rJ/zR3RLbvr66I5yAld20YtV5DdQamExcccQHwgIbMo+tDa9Vzi+WlQkIpkeOnxf
nsfaI6huFbu2N2p/rAhqVF7kBhm+6n5LZnnbJrUdYPI2nNA2tK9pjPxDnS3gFlrCZZrJA7VkCY1s
aHopjQaQrnGZlc7aDhauJXA7GnyGHIt39qAMU3PQ5uwWK2147rhVfSeq/zSdpd9YZBkPg2pckiQl
hDw72hZ30mpfRXG+MdPX1taax2iedJ+I2jee3mSYx3g+IV85zANGN22kPCA90N8me1L8knT9FdkK
RFFx3ew91TslHXy+ijBP1olHot2AG3qAP5XwzENp1eHe0TR0GBDGwB/86qpadoPeuOMvMd26lmxj
BirxFIVuuSkK95qrrAIjJfcHV0Xzrw23hj2vxunKqfOq1zi2nUvZKT/ExA81WZpxNeum3LZz9ldr
gN8RuC4EWf9Y9SK95MM4+Uo6I1/kjQ8d874D9RyxRLs4FaoZbmd8GIN4gCndh+GpHOsC1S7lhzmZ
4xndfmM/1ckm6Sdr08b8T/oamTxkt6CAGgRG56k6uvMwQtKpmguKdDdVsKUygIoYSETpSoqWH+zC
bVzYZzF50wkPQuFrYmj3kGy3yYQGqNvEy6Gw8hZoZf2CKfuTgnDmxu1JOzpt+6HFub4xhGZyh+Xc
fB6K0/0ESw6VXTdqbvYaE+2RStqOK34J6vyM2Mywqb0kPsFRUsleLd/a1gArx7Ig4KbAnmPmqbxM
UxzYvfeRh6Xpd85ArKPbjVMuzlNro+naTbcJkGHJA3aXu9Gbg0zydvL0epMiiLlM+I8P8cAXhBvn
zsZecotB9VtVTFPQEDLb5gJEeZ6AJqyU6LYUen0pp2TZtiFTVGGjiuWEXr5T0sHZdEWKOl6Y7InB
5adsKY+2qttn1viY01rdwUTKztA0ZV9zI/nh/JgD4BiLNH5q2c9GFolmDCeY8+GVdE3LjlVFHNLR
2dnVRjTti9rWghSAjR+7G8dKHzC6tVjetAiHgpAMLCd7Srz4jFWLwIW8QxrNLNQdJqDWYXFUD8Zv
g2UKlrO+PmTFDump7dLb1S4h8+xHCt9cOKvb1nGFD10532EJwZMkjKNtl3Yf2qov2PTt+EUrCAuh
LwqVEjt51fPCTWfYxJ7CdApyXXzhp3JXmb8/CH/mWCLUQTQbgZODkYkIyoHWdwS26CINJh3zRwPp
sreE+Aw8140CNhBQeyc2A0uKXWOhaNqgBAE6vOqemxwKl0Ei0CPnLyYQ9Plkzr7KStrstXx9/nxH
ZmE8x2n+pITNshlULbzGrfFhm+Thl6E+pX0WH1GJN31TAc5Vkc2onbPDLhPq6Xkw1EBbCIc3jaby
3AuhzoXglLL21KFjimJY7gPdb/zQttS9im7daWgs8XmwFlAQZlUMARoCT6GXLTs4mtMGI96ChazC
Th1/dIAAXnPU0rE/TWM8nOTZ/RDZZn/C8ZKITc+dOTmE28G37+cyd/f8uPXJyNX6ZBPv2nULTrRT
tpzihokhLdi0efCSNvJqbkcyoM+nfUOC0XS9M9EL1yfUf4s1T5yypnwTbkEApTRHcVgSXI6YqL/p
bj6fEBuZT6PRl9sBtxq/srUCEWGr9PkSzOOg5APhhf00L+WJWaRkEzSFW6uv3uwEVECH9yTXJ9TS
Wug3m9VGSSpsaGY3PMkDy1fWoUl2swi770JFFaelx1gnH6294HF4Eqj6obXAstRvRPWCSeGfbVf2
n9+VPJNfU7JYGiuVcHF9Ao/xPkTojh0t+wx55q7FiR0Hv3cg6nLiTXOwp3A82dErpKaaB91W6yuD
3QVZWc9JkbaJSm3Tqk127LqFhPsS4Cb+pCleui0nPhjJN0urVyUIVvBtG4YbHlLrG2gQlGtvmcLj
Ik5pz+YQZSs1RIo7bw5j26xqtqHrI2szdvASFRZrwGAn4yTfAWIe5IWd5ZW0XX1iYlhVddZTpOxr
tr+hgXcjIEqkQqB/v1Slx9ZqNInXtK52Auign2I45pvagcfWfHeX/DtxF5dvNpz45+qWy+6YcqkP
Pt54MaI5/Fa1PlUnsR5kUR5MxDz4m/+fmsMap9t7b8z/2t38P3yd15KkONeur4gIvDlNn1k2M6u6
p/uEaIv3Xlf/P4iZoaP2fPuEQEJQWSCEtNZrsFx2QUJr5bCtevsLi5MOgcZUt/e2YiIwkicnvFk9
kjo0CMr2IlAx3OBiu6m9Gnxm6FRA7tj0IP4O08/QRy8KgUNNaR+x9IrOqZJFG/ulK1Gl76L+mvvl
Y8I4cMkzAxPpMvs2Zdg5KGiNbRBmVC5Cf2kyD1cRobh7J6lR9LND0glBLG7I/+WM3SLDCTW4OmTF
/OweOf17rbrGsZ/DBKplZZcx8DZjXesPkyZ2UPi9wbl3Ne+w17vgJbPizZM0SIcQYgCRsh/OSmEn
vDrop4ZThCiNozTMmogzeog3VH16QbNbPWElw7QKMtYDt+aMFoxibQRZ540yAtJyDX2TeIF5xzIx
L8vk4hXiJw/b2U6AVs/mgFqVq8ftLiJFpg+t9zyEwjgSVC5hjW1jlhA7q26KFzWD1NizjNqGKbra
XRoUL1ZMxrko8Avs8iNEe4GGJiC0voj8jTGG2lZtSB2L5C9Q//WDn6Mk66OtsWsUUT0mCGcYGop9
JcPswRlr95y2cDc8hZWysET7Y0zCoyPaYw9Y5u44YXHkFchPPnH0T0WOfXweK9+6WTTTdLUexGiY
Pisq657G6/dlGoXfArx0iSRtC2c0v/Rohdp+5PzKQuJpfBf0XLFfUp/pSx7E1aZWp1NlNvZ3IvMu
sQDGKEdtuxPBkhupQTguXQXRimjJrgia5Kwr5DSdzBSnzvfEUZA62IHSNHZCaZs908ddUQ7xUa3m
eAcCoE1OpLUNO/sZoD/CmGF/w9XhasRF9MXHpxkmOMkE/Z6UajGTVxDENGxxawb1S9tof+VDWz34
PYRJsv3kYYoMynPsoQM05LsggfkbxkkGuTWZGKT27ZSlD1VWopI5R+8moL6DUVcnr6+Vd3WK96Fn
EFKFsbfzu3SPDmvwDlLwe9i64smssQ01VOwOpx65XrfLQDZaRXRI69H9UhO/rj0XbH3jTw8EPgNU
kZFT6skgn4yJCHXOgqrxBmPrJI72wgrAONdl1BwbuGf3yGxhvZMJ/1WrJ9Py4p/1RIchxGJcvSIt
UUzJzJOH5c/VwOF82yph/iMtfyErEJEjjcqNqG3vDtoYH77IgTBciZwJdSJeCDH8nPT2LKawvQ9N
6147hC2iHDzz1PNZSKOa4Ujmv1N+7EXmvBNyaelmLS+HZUtZKctyI5uvZ691/3kJedgWvhznfT1T
zrhTOLA/Ir4qy24xaEyi57Lck9+bPlJpJMt/7K7H1+ayTm4+1MnryLpJa/OdoZbjhrVdmm6ABJd8
VOdd1WEKQzj1n1qjN5kQzMdTBcjuXp+Py/Jy6rINJ9KAiqUcgiSsLnJTzp/ZwcRWciPLZjP9U1ZC
j1lkj6f6pAc3S1N5HdzM2AIiCm6yrsxsRvfYHI6yTm5UuOlqNPiPS1VmJ68Bw9h6Ujt43tnUgfms
J+WNqMnvsOD/oy5WUNrVevW81rHixFbLNl4KM9X2kVsGR6sM0LRWKutZLU312ceolE/f2H6rXe1T
BhD5rqvKeBF+mO3tPLSvxSRYPgXTBoXx4ksE4uIYG2VyIjECaxl24oDUnKZ7/a6vU2Ipfv5kF33z
iO7z0eUb+1DbI1MkkaRnmGPHhCX/Q147zRFxl/e8Tp3Z20PdKyy7GFYC+2lox5gZvvqUjO0FMZTs
wRuYe1Ysbk6gqATKekhlTkqGflwhvoWOEWy50d6dgP5T3tbqF/TW8l042PleFRpKrGHHErMrt3aR
jFihVvnRrAsyPSqCTJoOUY6p9y7pe/W9cgYAo20ysymIJKWZBR7eDIy/4vKn0XQNK2UAjV1gfRKD
We4yuHO3NEKkoByL78TysRCaq+pA75491PplSW4gCgeHBur3TraXdW2nv3tWXz/KUh8VggzT+NS2
kwdOrQ13RZYMtzz0c2iw0bBXcJa4ybqoYLILOOpZlryuqh6iKvuFDM3fDcRoOchh9GBQ5mvITab/
jgYrvMrLeKWIzioGtZu1Qd+V8/S+Ts+yruK9fWwV/9nD97WYcImAvfuqiQyrbBQVD44bzOEJhm1Z
hz7xNcvJoMoqq+gF2sLFDzmuy6poENNWLTX9KIvx1BQ3VGv/vkKeHBQdoJLEvEqQK3DQ17iMnVPc
ML4i2fIP6HZp0mB6Y2r+57X+YztC/HgoqIZ+kNdbG/ZadB/JxrGywVsNBafiCclA82yMs35OhU+o
rJObvlCLp3beBLGCUas+icOHA2tjLREOkq3q61ol9/B9L57WOjfOfqlezeynjryNWzdI0OqkjMMx
+ntvrbOVFhBB7V1kC4UM09IsD6r0pOiAYVrdRzq/NP1ZvaV9DwgE7X3mDAdZ1ELEz1mTwLt2rAZr
QX8G+cyxwrlxNITZKQ6REZbFIezK8xiBM0GqibVXaL8bXgq+DTvepWiSVD/pDcj9dujs9zGvhxP2
fdVONkY/Pjm1dTntAhOufN/azsWvmZTYCdE5VdFCRNJS+83pc5ZgXvhJlqxMQ+WKPIEsRa5vv+G1
hkpSm11lVdEFzCayUjzKIogpc5uM1pcKnYedPiK4a0WYEildpOwtz3PfNKZGJzVnUieLBVIv6K8x
yZGNDYaLVxgMD/KgD6Lj7bNOt+63w2TwXpXlqzpfNGmZ7raelz/KhhWCrlt/6jxeLDvdyLqBL88+
RE//4LG+96Kyh0TDJ26UHzb5bXJ1xyfcOS+v2h66yNawdXFy0uaAP04K9jOIjjlqIW/BcC3LOjt4
SpUc0mHWvRzsO0ECi+Sv1u0LUFnvStITnUrVzzi58HWf8uzd0saJeT6jnOfYKXNxw3kQEXRnZy72
Ck4cned/QnY3fQcijF9JZx5lqSqH+s0xzoyO0d4W1dEBFYRQse5B30q005j74XszEslKK1JS0Gj0
k4ak7jYkJzBH+ZxtD9JlH6VmdyCMNcfGXKbzaAZ2Ro72ahacPH1nzyxUW+3rq9zo6ckwlRcjrz93
uhKhzF9NL/xoZDiKkXh1ytpFMaBFxiSPt4FdQjXU0RBENav41ub9q+9X6lscoDQJ4mZTm55/z4hr
JRVzdVWpuD+TBrpo3si9cJ5j2IX5FORBulRpox9dFKO/xU36o7Rd49QYBlRxC324iSnuQ1ZlfzH3
bn64Zvjcj5n2q0a/IfEai8XSSzOJDRPynBx22wKXsHDV01GfCmb8NdKtm8DVrHczbs4RQN4fWoYw
nPKaehaaTXbxUGtqfig04rS5Eud7ACwlSe/oM5M+TGgQpt2GrRdufJhdryYC8gQC7OhHHX5TA2Ef
vUab0fm5i8I8McIcxz0Ma12CtirIWHwLsH8c8rehi2d2YRpeZBEPyCdSL9ojzHv71e8m8lDdUMHV
MMbXqDZnflncHEAFx6emQiPEUvKT0Sf5Nk7t+kTQr96bM62clblxY+rPnxfkIElQ7ABB7WOFRD9J
LSzC9TYieGNvTP06KO0tEIxABkPtIfD1AiXcHNQXHgvvutM2L+j9Xy1Wa++9cLVr2+gHeQzpU++h
w053M9o/OwbndzN0vDsWVhvb1q333jKmu0DVXx4bEYIj1qxuZUlFb/FW9UTu5/Nw0xS3XM/3soQO
fHlrvOQQ+qWFu12lXInvH+WxzrPUq4OT4VIqzeraDuJsqomKrIV+SqpUPGfzplUHHDpbnXANpbJr
+kPvKjZaRrr9POqaw5p3yjZEdNAMkJVYztjPscU3Zpqyh0zHrkIdNI76Uyv2ZoQB6lKWh+SGBKbZ
FP2zLCyXyqoGEfemIIyaDeFp6JHFZjAu8Bmw6hDCEMphsljMf4AkgM3ZM+yZrAVwIopjq9NauKo4
oxn+thTlEa0u+0tkJc9Z2v9lFnFxzoh4Pfd99fcGBUxnXyZ2tf1wYFC98Unnp6xtW8PRjE0zatUG
ADnSIvNVopZg0KjHCAZgHPliJO54CHvIlFqqBi+8SZAE7F5MjxHwKlkn27lTGbzIoluZrzDuiDLM
56/1omqQL6ptBV3GoGYq52u7cPJDGKds8rjNARhDsRzSkiTyXBeZjJ4IAQXAOez2LbPy99KvwmdZ
8rzJn6GVOYtdDg5trByVwY5ZSOfdm2rn+pNdOp9BjLSAXmiBdQQgTxPXGAphTY4pqxPxKItaC5QD
Ml6KFQ5HyymPz/7ggRyei8h4Zi9iiJY/LKtsa9pGdRrgpEMDKxsIsQ5ooshiNOAGZZtzIFr+Ldsq
L3AxbCxpaJzqjvVaQ8GVJfn72kA/pXZWv8rfns04r9GKFRxtaF/NwKJJx+5EFstQFXTNfDa4mX+b
nSGDFCMENZfk1SK/f01LQrwklkmtWVqubpWqqS82yQICyVPFWG0iga3aZIYCW0vfnZExOg4C5xsA
4oeavRCGyStGTuI3cYtPE5HQLyUa1luS8uE9R9dtg6VqselZrzyD4EhPZWH7l9YQIdZ0SnQiD5mf
CkQ8X/Qs/pQiz/YTK1/89cLxk+OWP/OssDeFmYwXrYzsFzcGfUPsJ/p5JhHfEMFnYaAFbvycjnkM
EicIHkiRHuNRvNkiNzbIcQLfKFP7qRVdITZZpdG9eVP7NHuRGwUbgheioQaAqm8OCo/bPoGB7g4V
+bSg6gFcAT2HQ6eisdnBYvHa8QGwvDjXTfW9bFIFU+NserO6im43vmp+rX+yRfgjFy4eiMlTP5X+
IbTDX1WXJS8RTgJ7LXWUAzR99VNpxRqT1vagubr9HtpHUmLpZ0OI4WAoUbx3lfQhULwfTNfVC/Yd
v8yo+N6NoUl6p3JOGohRsmzuPi4RGhvrOEWBCfKDFxrJ14EkEVYOLlCkimSlw4udVKO300PSSxVA
gFtRHInIx6T88Lxo8/ietqgTkyXQPlci8E6WR+YT4Hu6r0LkMU0HsNIAFr5pev/R+urC+n4ecu1m
IHcOEb1CViNHsb4gImYhd0ngZSTeqzI3rx3jZRy/6i2TpGvR2u5pyjrkD0cAyvWWOKNy0hTyanCa
qgPceR15EN+4/ADqoT6nRMB26CvZu9zONwZqlWc+j0hs2sGXKnPru9D5aFOlvzgk7gF3OyERUzaK
OYaPoxf/mHIlehoHtHOFKH8LaDBlq3tfgy5othZuCleStxpy81Z4CaycqHxUursgV41PID+/Y3Fd
/jZRwSQX9CvqOuzBnZBgfVEiDjG03UZFpA7f3GC4qYUWvVagVGRJbioL1xmI8wTH5hZy45c6SJfR
m51DhhsyKhqwv/gENmIf2wMTHs1U7xOp1b2nk+uWRQshxecs9p5kqQddeB8MyNij3T/KKgP2wdGJ
7GrXuIl293qjBeUJgGguySpM+BB8a9PkIk+Yvz5ngy8zc5foVGj+rPZZdvfJB9JqRuVVlopMC/ap
6+cHWRxZ2ZCvbvEao6mna909UlIQAk4/LXX65Gnn3sttkLw0kRsmJQdejexVnhC4yrRPKuzQ5EFm
1bis6GQf5qsp82YcCPwpkAbOsgWh7uHiF6hArZfEBeqC+Gqy/Ga86Ypt5E33KSbcMVmafm98B225
OrykWciXrmjj33ZroyvN3OnmhPYtHX6WnjDeiGluJ8Mab3wnjLdyLH+ECUIT8hghWnWLOKV3AjFq
vtlaC56r94a9bJsbenCpcNTcyqODSqZHbSLr6JuvfO9LwDD1lF28kBkEVLToJjeIoxT7KvGLffJv
nT5F2SaoPMS7bT26TcEIysv30P42j2kYGXe36Ix7IhQGfTAtZ1mMFa87awJ4iGyiDbZx5wM2OVm0
tM8b0sgjKq0nez69CuoDcHcfQXS4bZXSOTe5SeKG0a4ZxrMTxM6tRRv9eYwVaOYYq4GCDGBHZ4I4
z3wGEcHwipYcaxq/zbegfps9N2jcA2z++3p197vIFH8Psx9glD4pN7h0+kHRmm4pyrrWrHe1xvdM
ltSgKY6iAmC3FHWfs0R29AFuvMgqvLBI53WxusXXPrjLukn4Fy3nxZClulX6U2vVBS34o3LT29NL
CTjkaamCBXkemP9vDCePXh2X17xFO8uedHNDbpdMsTEEN7nx1PCoFoZ4lqXRxz4nqt1joadRshXN
HAWuK2cjjxYRX/nU0gmdNUl8WOsML/nlqSofvb5srloEt+yX0x2ssVFvckM/QsGjJ1u91vnm8F7j
GPGIoo966wM/fqw1+6+1QcI6BeWNpjmude6OsP+4XLTpBwQrkBHaWqM9PWKk9dpivPLMNzDD0Ty7
9JAgLrJkYy+FddN8wEvDm9aa7fmPOnma1RTf69YPdlpZZYB8cucqN25NlNCBEABDnbpSVQDpkoup
h10CR/Vex35595OS8JoXR0dZl0U5scoYiHmYF+V2qny8mKPMP8vGpuF+DQpUig0T+E+p2u0+ZZjF
eS+q77Uoby2Bwif0XnHiShC5NcPZSAQ6KF4Pw4PTmT03gIMh8KkdiVSQUppd39Wpjl+a2D3Lg7IK
ExyN4H3jnbVpKJ8nc3yw6xDbFTEY7405lBdvrDtQQVOQPdVBuc/LvaIO5a5pnHqnYZwC8AgHIHP2
euln45a495PHzFT3ll19bgy/gA/fP/pl/2T1AYrtITkpeAnf/S4+WCGCB4nFSqdgBuCVWnUaI+yW
3RwEW31W+wDmhBKC6VZ7fdcyB9k2zD5y72sT69lGgBLe4vQKkdTnay6zfeBjYNebYNBVZbiAmHjX
aic6BnwQCHCrQNIBKfe9/qAKtOawoDJILsBOcpVjOuqfWHcx2IBe2JWG+px16XlSHOWx6krosf3g
nrMeApxhvMfNELP8c1kng/bM+tC9i8zSUG1XLsQ7WoKJRrHJ8qmFM7VRR6NDk4ZoPXSiZueVfbJp
Bd9IFsNPan/VwsZ7nUX4JkgM9lSZ8B4D49Fs8DtVBuSCi+gTmq5vZIR2UauVh8Ju3Yc+wwWMQAC7
62YaUIC3jeoB0bLPICzGs6+2/aF0Qn8DUsN/7vOfXCa8ILdibNB9HrYOxkyHqVC0x4y5amaN6tVI
ufJQZQKbNvWODYu+zxSxLxIdTh4+NY021Je68+u9arrDrnEwv0zdWuzUVv8cjPgHgJjq9gGOvZUq
yqsF/ONa6ea7EkfVKUOt8RGZRHAlfFP2aeO0j2VRECXRB/hbwt8G1dQ/AiQ4dTWCjG2dbPO6PHrZ
6J1zY6rw5wYQZfdmiEUu3Ii6705WNSMCg07bmwMu5gCEvyPV9I1RLjuZZMm33K1+Cxyu26LORgSP
fmM3CnC9pG0fNLboJADXQkuCFXtn8LU3bNg26vcq0Sd4dWb9MAA0OCtzwMNornJGrc3TaqYodKOO
PAjelBVarEhGREOrvuvZt95WntMUni/iKNs0voJe/i1co7qQf1P5EiY1mmvqZSoq7WbC8DDp9qR7
7XpIwN841dbIw+ixy6vgEozMMDKN93cKiy30zhK5vWHuvSVWeUw90KRwovcJf4C9kRBDtau6Pob2
9N2d7eNHF3dxQoFtSCh0ATs0ENzq3nbOQR/iCBFAptHQ5dSKeo6UfIYIkG+HOPrZZOWFMLJ54lve
JyBWkLeqD9zQ33WKRcxIGJ7sA6YcbWW9EhjRNzHosp0fN3f81uCYuY3BS2wU57BmHIwVE8+/vtmW
HTGBOn9F01R97KNIe2znjWNOFql6qB35JtQDf292IPVCTWeFojgdY6/V7IMkcbeAsg5REfxUyDyg
xBChKEQo40dvDeWnFllzPtqnLvfxPXHhNOkBORB1hJ7qMT1+ChqAPOLKiqTdkvesSvO5HtNsoxKD
TGM15M871gyh3k2Qi19GjwB7rXcTWeHghrAKn8+2AqHkoxRdoiz1OIK8xEoabBbBWADjKhwesyV4
LdLgYHuz+mzV/wxcP0OgzADe6OopIAYzB3joH0PhoLcPYX7TaVCZ2l8DpMEI2O++8YDz1bZD1NnZ
4POlbhGaLvZq0YFQ7hQMWDRVQT4SvZgg8EkslO59qqbbGNrNI6HGbCu6CVG0rH2BvXwj0txsLPTk
z96Ei1+k+9Z5toJV/N67KInvXqwZp4Nb7bfG9R7LiGHWbBSGsbSqTgKFpVYLvw4AUY9V133F+8CA
E2wHe6VMpqcBr6JHh+BxMROIg1S/p477AP5hYpY9+tzB4evIqp3oRgB8KcY5zugwqyogUWRxRaCi
DUyybqV1qtyq2FgJ1nNA1wtAcZ4F6IaPwQEy88XJSUrpBZpbSMfeS6tzifIU2i6J42M5teaxryvv
r9R7g8vUqa3/Q9j1Ds4731JvhsgoPyKj3+ZWFlz0MRi3eqU2O1bq3qkHeHa0wIGCOyElpfgs3joI
9w6WgJ2vmjtmgE8eBr+v6YBGkUMJMZlk35rBW54p9sO6qYbCWYo2M/+zXUMRq4X1bPnMHb3BAsfo
ZgA9K887+IHvbUMP9TWNoW/LknmjqwGvom8aD6KOSZsy+/iZ5vo+x033ogrkmxCKumJf+suaHaKg
6jyiWyw7I6szPsTzZhbPMfMRO2Gzbq9D307PbTyP3JS8MmivdcRUt6rTYxk4arhNHR4jmLCz0rL+
6PqUmYcVfUpSHZ1Ds3i1jNE+jHnE+nve+O6T8Dp4aK0W75vumjpNcglZHlxS34l2RgEBADZ29GDZ
5lUPDNgb3kiPwsJ9AHFFfC/eD0p9FbpPcI0YDP0fgTMtO0kMmD1npKEKA0s0rdnrCgTmvxulI1+E
efmp8LDLMEIktfwSpMaYeS1hFvwaHGTP50SAIrDY9i9KheEWHIlun3hwrIMeNNYUDBMrTp9zCY08
Iih9pqMWD405vaqhGKF2+PZuRJVmO81FZAqmbW/ysMzUBWjmhCm8kg7pSaGBLvLM4gFExmmYYKQA
V3ruzO6qtPg/4fCc7PSuwgFQYubCmcBvgT/bO8OUwykQ7vOYahpTwS578UjNXeKm+iSAG73jtQHa
sPgWYu7+ruZ4wXjtT7fw6dwySuDMoYJa6Kx0UjqU47nak9xMfMIAWHnKzpet0QAPmFTKrQLY0wcp
MNW5eZGXKYT2FtVBfs7ikiF77JxdbcXAQ0gpAIIrxLZAMS1yCtyJFXuLGZ75NGhQemuAAkoHsCpp
+HtIjvhPMQHWUyLCTyFScIiPHqbAL3eOg9HkjJzbAdDeJRpPF/3fVEF9q/7NuqZ9aIfsWI81n0lQ
gYmT+EcVb1nCjlAF67MTfiny0viMhDyKnONNTwLrlA7KTRAEmOmt6rEyZ+OB+KvaGafYG0Oy9Tsv
Fh5m89ZzTCptm+rIl7ZqjvCfAWLcfnBNfXrU0vhtVFmlhlWAjGIIZXg2aap8dG2Shr8HFOjTogAR
ZHV3sEl4g+Uq7UU4Ip1+d4Oj3YHtukhjKxMLAZNxWptx9XnaN7sitb1XWADOizq9CRB8rwZgBDsP
8LuNk88lEwPkKyOglSXJVFkUqZ4x5yszAJqKckw6N2T+ZKTAX6xdHnTGFnvx/gQ7onjrzLo5jbBF
trKo420N3ri2NmGjNJjrVvw/bWfv9DL4OdnKdCziVDwg/PHaC8DeJqbaLwFSLi9Bo9VkhpHCdHon
3Vu1XR1LaOBGADtDSZCYy/h5M1PDHZAKdkKSjEWwccSY7VlFvxjEORjFd1n20oWAxfC0esO0rD1n
M2amnHF1IQiLs+m8RDNutDYm9QwwIpyRpHIz6dEnRTH8ffxvlayXzbP5tasvZcB99VrodJusSNlK
oGejg5zW6irY+YdJNZgYhm9xA1LAv49NkB4C6Lx2a8AtGsY7QuWoG+J5t+hqSIyQxA1lJgsGN3ZQ
8p61N+SBzk8hSY7fJ7cJLuCyLLFnssovkbvyjbYquGQnuZsIIkiwsPj3hroA7eu2OgpCpXKcZkgh
c1mAQz1w66DB68HfJIo2xxGoDcBi7cmqfHGUfJfg8Xqdfpr9AIp5vnHNfEW5t+ITbS1RxV5CFWXl
KLIpO8mWWGpyZ5BFxJtdHmvni8g93Nynje1k6U7+ygStaRKwCJ/Nrn7HoFGPUmHE8baQ3IczGM4f
3fz8RjNyTjlq1DIHLDeJvP9yN2aJTEoL4ztZzLLqGJaKjv/M/JtycJ8BDhsn+Sflz/CClzCqBsRJ
+mrvleVPeV46BnDM58e4PGFZKfFSuN7HrC4hja51Y6l3R6RW8GQC9LFgf2VvgHZLhnqc0nGv6vU3
iQeWmwEYdVfDryOeiuRIVg02ZkSVkzLGu81eJr0XnFeoBl97mIt7rwl5ojYSooc2ae7y2duJ+zIQ
9zmI2mBYt3ARPxOOmzNlxSV1WP61OAsDmvznoYEd1oFQN8FOPi75NOReqbmkdeWu7AVWqPvklbEf
Kfr8gq+jB/pM7s4biAj0DeVYaayi0BdMBEAEYM4pKxqx/2NXnu3gSAES2TXyy7Ir0h40lB2d5N8b
m4YYdbOL2+SzGPWLvHPLXYJauimsdNrJey3vStIWrP9bDfGVGQMgn4k8Q+7JuqU7yLLcGCmOIU0X
AtFE9HHobvLBL11T3pq1N8gjNZHPTQWGfSdvhfyRel9zf9qg0LdE0JnlWtX3drYNQe5yub9m7vQC
4JVxyJgN0OvuWpW3MG3DQy4gOrf6dNPnoUN+trPYdo4iECCBcd3bqNA5UcJt0BOykrz4f/7wH79B
7mJ7BdldD/Wl5fL0UJPJQZoY+k4OAfL73iE3frIBZI23FC7vcnMXOMUfb80foIqPd9AgjVdEsCZF
g313rol97IZflS5T9+sdZhC86I4LpXsdXNT+NcPE8iB/S+9XL6kt1AMajb3YNln42A66AsxjHofm
11qeKff+Z53XlQLhgDDZyZ7Qx+mBKQxLl7kj6CPSTiYc67X7zA3sStDA1LcDEmwn2YPHzhpOU26x
LKn2uTNgfOTO4Mr/+XftIj37IVhhLzeAK8yAlLXvifjJ1WcAo1HY9Sxvw/A2D8uyJ8niWlcQ/ZlH
JEsXzt53qgHMSvrqBApjpGwvN+vb+kcXXXblcVF5w8lrzK3sCcsp2AoclU9tQ4JAjoUs2JsjCt3n
9Q1f+7Ksk8Vg7oVq3x8aQHrH0IkO8pgpO7tssZ7/sQvKsnxqcm85R5aX3Q/HZfFD3dJtywqv92Xo
wVaOBH9qngO4cpsUeEyRAnLrbRDO84dD9yCaBjoL1Uk/4ENBnp55gXzig61jDOq85KK9OswNWB8+
6kQshFpsWqgTOaCUoe4erBmrKsbymg9udzBNwVSi0dWdGhTEbnoEZjYkeA+SWTDls12kKYZ6F0Tl
i5NVfzx4+VdlP1hep7UsK9dusvYV2aQY0vbUYz8oO6Pc1PNwLff0BPqSGcN5kndfXqQAzziBWaHb
9T60+q18S2C1Uyt3/6gdXOOv3EJESa5bJlyD95DqvtiSSxFyw7pYSc/EwaGGxDO+YUz096gH7o6M
yV7eY7mRjz2epycI5bJGntLv+aRfvNjIDqoYHxKzRKDM605ykNEYtVs4uyXqubuwCJYvgNH+hJSf
neUF5ZOXe4z07cyGsaPhpxi8V8zi3AWz7Cf23cfz7JDLHrEOBqqmOmfOW3+f3o7arp8g3q93scwc
RtJk/sxkbmbtfAu6kCSVwAv4C1yywUzcQ35UNiG3BuXEQBdl1Kz9omMmJ1vgdavj5DrnCWAO+dwj
9Eg0iiN7m+EYtsyullVUpAUFOTddWwZhuNTPtZEYB3l9+bt8OxrPrf4ijLw9qKZxlU91fbRyL++6
H7ExRZuxKFD6h0L+9wJtHTgU+e2X5WVix/K0xJGG5QMY/72W2Tns/DYfnhBkN09A06qLZO0MUVdd
6Au/yzDLlucrn8Q6xqwPhg/0rxR6pjl59c6CII0sBpbfsVrwEriM4DsUAvclt0w+GdmtA5XYowU8
2C/wDfl3MJcN1hF9fZJLh57H+/UmrEflnmzy/78Uc7UR9tKTfJ/kTEH+GFlc5uJrWe4tlSLC9oMJ
LcIMcqKrdPZJxWNRNpF/dplyyV0cNnnVll3y2n/D6pcPpfydf8wylnPL3N0CC3gkIYg9Bh96OX8l
OULoWr4mokAOZhtM5le0Vognh31yKpowVPey+bLrz1/QCDAI3uHLPE72VDmjWzdr3SQyUg4aSpEa
MLF5Eib/nXWzoCRl+Y+57PLrSzHCxHkaC3TdevYb4OkHmyyV2KLXW5CE+u7KH2LWF93V1bO82XJS
J/fWe7/WkQhC8zqAALI2ln99La7nyr31Ma4H1ut9ODfK3zuEOhjDGDPlwImEG9giWZZvHnc8YRk/
H19+vCi1YhMpg/rHNFI+wqXniW8BRPuz7K6RrjqApudnEHYdkhuyp/z3rjx7GaoA5TQnt0x3H6kg
AUyRdQn3gRMiCR7y6HpgXQPKA3KztpPFwf8xaHV+Xn793JMXssf6zizzmaUzy1pPzzvyJ/++d3Jv
aSV3P5blSctV/2j18Q98PEvRSGy09psmkJqV48o6e5Dn/lfd2kQeXebZcnfdyOexFuWePO9/XvWP
5YxsLRt++FP/Vffhqh/+UjAP+BjN1V0Io29+xfFwJldRiWWtKl94uSGUAjkTGhGL9znMtm7WOpHh
CQr9jjZVa7C7NJLDrbz42vSPI3LXNwMQQqTglx4tX5b1jf/wUq0v0Pqiybr1NHnG/6z7cNp/XX55
XUU+k/uLGLTfuHNxaGNaO8+F5Ydr3Swr2bX8R6ziv5p/qFvWE/Nll78gr/OhzfIXhsR71JTht9p5
4VYODXINKvfWb7QcQ9ai3FsnZGvjD3UfirKd3yMY0P/QaiQRksKGyMfLSe6d6a3swsuurJVlQSib
ZXVWZQfdK+7r8A6YCtr4WlbETCOXZTnyMxcKiChZmeUuoSM/sFqxlcMD0X8kWRuUgf+mqy2Dhq0S
Q5CjS1EKSJiIv+3kk5SbdbiVRdkVHLnoX9us3WCt+9CF1suMQZMSsnBheg2qMHedo6diK9e/CQAD
wkXJ+Ba0Q3T4P8bOa7dxJlujT0SAOdxKVA6WnO0bwu3uZs6ZT38WS/+MehozwLkhWIGUTItk1a79
re92x4uLct/cHqv3srhc/7MoGu63rij6BFL+eXyL8l9nEHVTGpM7ocTcRveH/W1gfWsX/5/7kTVe
JUze0p1BYESbIyR/zBzv3cSxYiMGBvei2Purn3iI3uv++MNFy1+H9E4prSbtRFbgpUJKgWuA6EGk
XFPI5JhfXAWOeM2TeHR5aZymW3FlirjL0u0kW4s6tYyt+A/f/6O3e/+PYOYfQ4V7V7En/vlh3hHR
u3W6BbkyC+iJFoVgUlRY2f3kFCzHQHNRxrO4RW9xSvELGCY1qt/FjfxPVKuS/RXW2Syd1CwOZlm6
i0EEoxJHtCY2Vc1q5eJe9gxfgn8WGIti5g5bk4EBGQ/ke+TDUBV/o6veQWi2DRYAQhl2jbiq4v9S
pUiZ1DJ/LiJ0JkJPrs7/4KkButPc4pl/XX5xUf/4F92mrrerLuYsYvd2m4csTk6OPq7EVRYfe9+I
L3Avigv7V91tVida/hZz3nuK5vufpAaBujSx1ltgY4hVnJ95r20eDRsNEOBKRTFLEekZANJ8h88k
rYbK2plmgemZWx2HNE81jvFuqvynUEk3ynwOOa7SU+FXzUL0mtp02EpTobtyl5Kk1/f5og651cXG
SW19aTokeCrkFB2T2F7LYWBkK5BBGC4zs18RlSRreLR2terXD2iyWGsGGovwPLVwL4rkY+INz3NG
+6OPKOUR/U3lQo0boHJQFHUpwKM0ZnmiGqBARGaZPEaOBVlQb09jBAvBIm1hrbK2v3EMb7okZf2N
3nHb6UrxOmQ6rlqJ95kVDMkrfOD3ni+TKZ7Wz50zGV8O0XpWdj2fBQelgY7T9wu/rqq3aiKnlyl5
8aLKibmEqEN6VQi2S85nWwCdUPKUGSX8JlkGZRSxyFQX5HFjxFieh7mFUBJmAj2OAkGsbOrcLM7T
GJdnsSc2aZ5bcM+yDLAwQXgjj3y3KMEPeWP/obN4tmnkGeWXyqWGHQkkDncOAC9sj5lblEdQr2UE
n5qHkagMwdBt0pycIKfpmQ/Xub0nU4PlNYdgewP1a+zG8NLPG4Qu4cWT40+wmtJOVBUpJt1wF6Fy
5YDPNIPVGsu/1NCwLzIroZdEUpTlOAw+MwgaItMhtSoxuZYZlqJ4yC7Gvm/PStw6D9O8qVLS9kx+
W6ir6XFvCNQ0WSqFhStaz+qMPmI2NwwqXBjv1xiH0/lWIpsD8q/Fb+5+fBkazgOUmXBZBs0C7qm2
shRDd8exzmC8kUyfa4q+Ny1SnUlrVVzVVONmgRU8GAwcwAsnKI4lUrtjPW/uRX6fmzgnhtqDNjLR
phXqPpv0RFsquqbsxSYf/X9V5l0pLUcHlbsTJASbgRo8dx4Jo7Y5dB9xn71rLKWTF47cn3tLR89M
ZiLZCnkJJaabfrHc+RZksfox1jHZCgBxnv0hJe0aDtbDpLCWbIyxcSjtrNurXdRskyTKz/wLFCT/
jfxYDxI/rjTRT7LWPVdQg052GD/0ZlkjfZWqx6hj4cgC9rgSRdHAUugL+PVsVQ2LDuOOxTh3j5QE
U76IXK75OFawqbIkZLc8M9w/DjayTyuZ9IM4VVXrytlygi3iMJw6U7Boa144pXv/Bo0f/w6CKb6d
t9Km5qFum1Umg7VZelgsd376hFHhRNA+r5krm/oBoUX9iPa8OxM63okSRrvNI6Z1iKHSAVjT3EPU
WVrx90Gx/Szb8LhwDSRRG9kPEYt5V0JBd4Sf1h2rnrBykUA7EQ0WJIsdGMyYbDYuhapLzQbYprIU
RXF50kSeX1UWOWHz9TGHgUSXch7oRRtz+H37c5I48zZmXqE5m68fwGky8tLRwZ+e38zQ65BTxK7Y
lP6Ewv1eFr+2oQEh+UelaBYtLeIOt38gcYYMPB/ONbH6L/ihPJTU6r2q/GDbmb0P4z0oP4tiLdqj
PqjWiQq1qZwki4C1ZOMWTjxwV/uhf2znTR/DPbE1b/NHQ9cl2Mm8+p4ZrZAwRIdiSPEwnDdiT9Tp
zLJzRAEQ1SIlrPEb/B8dxSG33vej2wFzwP/PIYndk18hK5u/T9O0OZDb63AuZKKBy7++negtPmTM
C7U+Js2so2DZUTcaFLAQKU/hvMkATJxEcfQ8iIWh1yNelyOC63NzIUMuX9w7iT0c9A68+FrWkTk4
somqBEXp4IkxStLeejVIxYcsJVr/OlQUxQc3UEe3FiDw26Hi0/44IlX1VVuQoPF3w/ytxiJC7Hid
cvM9wZ6UzKXJTg7NWCYHewhJOFEgb7Yp64wyqxWrOA+UJ7kI+qOtVj+yQJGfejOXn9SgOrc8YM+s
TaN0ATrI26/T4H9ZVaMeTFJLXu2UU7GYU5wSaAavYSm9oUf2H0SjXvgnL4/Mi2gjU3iVIKh7zOae
Q/Ua94r+rHhh/qLEO9GFd076JNc18stzUCXjsfOV5DTMG+B+ar/Q44pds54WPLPJxpuLog9CUxZy
PPuXHPe4l9rELlEuJa+pU8HRVrRmKYpaV/dbDddUt9ANiPgL02i7R0yvQBcZg7oKEVS+1h22CDJ6
vc2sr3wlFaxwzdTTtwOWmZfCHJ5JoWk/jOJrsmv7zZDsZp8WIegkU20/6olECtkysgsQHVi6Qffb
t8zmg5Qt1Z0iXMTN2ntWSD6DYdv05HuyFwXNasIaFr3wv6qQRf7T+FedalhkxabTseidaoVfWwFh
zsqfU8kw93XSjjC3u/xZRTH9iPX7QjRKpLE9k4HxhpJXPokq06tZX7D7YiOKAzSJneKM8VIUq8jW
LxOrdKIkztj28kmG9aaiiD7440ReQm4E2qGCFYMsuvKgsJnZiaB71Lrk4oH1BC27Kr3e2ouWrvGc
la70Br873E4mjycPwJjwtZPLbonGJ9yLohXKJmkKYXcQRRMjInwgVe8oipM0ftm888+iNHbphed1
dtEi8nu8wd8GYS9dk7SRT6GHjDjwsKvqs/JCos8K7ER3LZzmJY4a+UCyQn9V1YZbJYIqX8b2UXQQ
9XAR14VUpWdRJTY6lKPQRMBQtSqGqznusanpX0X3CDnaJdOvdZ2v7dYuMSysVmDMi4M5WvkhbBHL
zbDg4iDJbOq2tMHMyqMbObhoqWZYPwSKhRX4aDxDCEs+ZKN0VnAzi60ootEhpV7NXwt9AEmpdeQS
zN2UbvQWMP3IqskG3JXlhkTxMvkgizrdIMe31iprHx+moR0yWzKe9CC1TkVskGAxd2tG+ddItuSO
V5tyYlin4EbEnj1vJiXxlkTwavJ3/1V37yL2DKn5VXaqsvlvx6sNCTCtGT1Uw1SfB6kkXTq3Qd+R
1aXzJvqVyd6LPvTma20N8IEyNT+mgWZCNi4TMuL66a0r7avoOmjJsQo1572qM9m1q8g4JYWDAUtV
QUuBC/uCHOlbAn61ivKlTdrQUS64qewh+moVEsQMza4fHL3195JpxZswCeQnqCrVQpzemt7lwqm/
W9aNSCPSIziMo7YlZltA3S2Mq2PCHOd2twBbKtkiTqscMi6MqmPBM/VoFoHbeWq0r4CT/9Nw6yOa
i3stOhKSn8H4u/Lky5Er2gPyHo/ibJFlU2mWyAlLS9/diqJZdZR4WHNrh7eevqJeDT02NrLZo92+
n8Kw9INJevneCgxplSi5ii1Vb20N8n13eN3UR0XTrbUZp+NlxMfF7Rq5fuFulEn9sa1Pxs5X2DzS
79p5tvuYIemQG+vrk9nk+jeaRGCROs95fn3ctGlsIVLxp1VVltU5Uptqq2tlvw/txsDd1yuwJWgt
+Fgkq/LgQ5mpFmCxvM77iPzhJQ516ZdEpuXtg9JMARWXGz/HpP8KJMl6V8w6hXasTE+BCRucIYr/
gITa3qQzVFyWvOTQJZGxIRyQPNhIgchxrg3iZzzITG8KPngAfyI+lH6qPj7IZCcxwmYQHvu2/iuF
jKy23bOPNUfdPHYtOctwiutnp2FO2Hal8kDeRkt6Dg5L6K4sl+Ca521VVcODarBmpIGcpIdJadOD
2LOsiiVAEAinNgbrgn/No2L1znOWOO/KGEknvXMcrgH43ipIqr0othrkucyK2p0adYCpFMZlu7Yg
1S2vbefFR5C+KPtAPnVl4b2E1fShGr56FqVpzgC3VONBdHUU6xAqhncRpaDzN01SJI96rnov3sRa
Ym7UT4VmWS/eZvBS6yPiVblpBrnZWE3vf+bqpuor87MgIwvLnLLa9n6fv2Nzt+yM0H5kHnnE5CE/
V54EPN9HvNF2gbK41c0NYc6KM866s5Jl2AA7GrmJAK9pofZL2B0awNQCy29f7h1qrdLc0myNdY+l
4LmdN/wwRrfGG9kVRdHAgm1+rifctrCsPpDsxCf7bUl2A4ajC2J3+VmbNyYo3oMtaafMKqdHogDv
bRGOn2M4J3o06DngQIHcS9T3aOrHz6EKjeUw14dz/X/2t0Eu3ft7tsd5SE9b1r4N8O1f57/X/6/z
/2d/8blq2aPcdvSVnhnRsmfCfi36sbqqlq5uzLkOXEZ1FQ0Zk99bnegCKLK+FnPdX8fy5gRnJTmb
SOWdKDbGrLZ0ylpe88tI/6mTsY92Mn197yYah8hxFlWF3sAvHqS0MRBMovkalKr3Vxb3utvBsXHT
QckfxGbQ+X/l3au6UOpypQaxfPRLhHg8pEQBQrt8bOaNKJqahOj+Vk5Lt2O6BuvxX62i/l4UR4g6
2HaHLCSh7V51O9O9nPDQmwb7oeByfXXYf0Akcz5i9Ez8qIps53hoSdXBehzNzvnSANARLXT6B8O2
MRyN4a3kiRyy+oqaGOHxri6ktaY60xtEhn7TclYBPH1FlrUTnxGkpPN1ZWOccMJ2zl6rsNA1nxvz
igeVq/ZC3oiB64CmrdW6GfZqFcDs/rfDzs1cxwhyxLlMvkSD2HSwulc2SVYo0Ttrpyd6AVyn8a6p
FUtXANGtq24dbMTiaYLposGOAUJu6QuGIOhioqHaSGXabZj8gcXXfpd68wlipH8LI5zg47bpHsK6
U7Zy1KQ7b0j0c+CreGJIxfSaBMlvkg7T3xwcYAe/l3QdOhbWv1f8ZDba0PrnMq/raz5vNJnhYZCD
S5w7aOosRapJ2TCa4qwk6OJBJsur3snbs+gvumHwtMI0csQADThNPHuykzKPl2wXX31gHSt8KZML
0CEMIgyM0bRWHtb4oFVnw2/jTYm05hSniCq0QZ+Olk1mMep482ClfbjLQRkfHD00doQ98r0zTv0+
LYdhJ8lhcUi1HGMfrwuPce2BeOot+xgXI16vFUGSsI29ddQ0Mg4McrW2nXxA6Ap0GQBUd2F9olgl
kdVePWhPcIPJHeSJQzZQ2XVPU4vVD+bOw3NogEdu9UXXBgSl/Fx+qVmDXgaDrL0Otg3LG+7pG94z
3aIMx+Hk4UMFgjpL3HIMQkhY8ON4NyH48JLpR1zbKw8/sndWr2u4NuGstZ/CJ3JJf4emPP2QYu0H
gV/k5YZPoNy31XXa8HL2en3TzWewI/w7yAMrsHgYmFCZI5BOUkx+5OQlqq3+5ZBrwBQw7Q+wUYdL
FVvqTOOfgK5VJ8cYW1DI3AHMjIptWiuAZID3DecIWguD8mGb6VL47EmOdbYU1LTCCD7QOyR3htdv
u6Qf33WTuZOi+M92zp2ijFkONkAe3kMSAFd+0XdbcZQaxbtK65V9Zim9Sywx36MIipiqzpnBhoMh
h9csblX6CBBRdBF7f1Sac4uo/Lvl3n1IBZ+QD7ifR9SVpY0OjQW8ZYpj4NkoGqwcG6l9bTGw3A+e
nIKv4JKk8LaJW/YoPeYiRDtnNTY5PpdzUdVHREu6ke9E0UsqZYE6MVpg8oBIzrSYFMwbNQvweyr0
sTgMTlziYMGe2Nz7iD1Rh9M4vWuVFKU+Ixvr/3HcBDCqQKD+H+cWxT8+2sJHYMdIaPFH3f0Q8flD
WEz7NHmvxyB45pnrLfLIMnaqh7aiy7Qn2bG8jdYH0nLK+DdbTh5dzDLfipI4SNecp6ZNnZNhSFvQ
RdPZaWskhU3WvHWDVS603vK/Gl96RlDk/NQVZZ3ZPA7ggC99JVNDOgDlbdPoN8GMB+gg0Y8yrCJe
O3XzPtvdL2OjLU7EuQ8yEPcTQoHylCllsAZnOi1iXS5P9wbRygDrn346ljx5Yy3l9pUUGZyb5zOI
Q0THe7EzB2th9RVrlv/+kL9OLQ0xeiHVe03IUQWYOX/I/QSimPTylsWvaO/avWQd28HHgAjrUBxf
pC5AQqJaFx2S4yUx56evkpNhoAf2rQ6lL5ZKib21CBWcLBnjkkgG9X8rznU4dfencN6IOlIwlRW+
aKyCzK33BtFP1JWVnK71HlcAUWxMLVuFYGHcNhoJ75fVjxDhgpPL1Yfij8jfumJ8tQom7dVYe0/Z
lHUuqWLdVW0jaJjWkD7YGlCVCIjbaTS6fpuTVQvBMSRnH9uqnZE4MEHmp3hvyeE5S+RynTLXvciw
dokYEL1OjEoisJ6nL3y7YEnM236LTQgoxqTrn3iKvnt1Yn4XhreXCWT6kHDQNcVVzFD6JS8aE3wf
QQYWNNrfw+gcvSzLv7U6+pJ0otQ8LUmgJ2vIMDrcsHRQCwZIz3RK+xev6muY5kwgROtgBcUhSJEC
itYMC8+j1031QrRGSZDieQlTTrSOjZmcK0n/jOczseKRPSRV+STaIt0m5gRoiTF5+FA0snSOcBJi
3zem8EHsiY2c+h+TKpe7e5XYww01cCN8fG5H3VtlK7U2EQtRC1Fn1QG4SbtGdwocdHnvd/8cuU9P
tZ6be29S6TtFuFKhRHoaYqdgichj8URJlINjt8pBRkeFZj1UNskEKkY0iM1gQw1aSnOfSpLGcn0/
RvGk72IqINv9+zR/dDGsCA2ZOPn9bB02HcvOGgv3dl7R7CURH/FHz8mUpCV2WLqrmQ5CsPn0Ul8h
EUTB+seBouH2keILBqnsrR1df73VaeIb3D98dGJ+gp7Vyrs6aNz/+jfde/9zXuVn6sNtuH2H+SqI
vT++7Pzlbt9JtNw+tC3ShwiwK1LxjdHY8iGfu4kOnl4R5hG7okVsRnH5xa5ut6Ab+h8OK0Inqe3X
jDawUxvqUx2H5bLCwMIPkZr5dfZl5PUIQ4+cxk7emYE3bSyn/UVa7ugmgBXl8LtTY6wjdRM/Cgc+
mNO3uyBpflap56wZMx1sEKZhqYauYo4zytb5NiUssqN2IVU8yAHN6uDwbYcYY427lV3Fr8wzt4jw
XvS6cxYdtx1cj/G58kqSi9sXxR84GTI/iNjxuZProxWhvyzJeiKgs0qIbuW6+hXk/VFi1XPMsUQc
QTAU84JfLrHoEKP33aIjZprqxIdQUq5VE0sXOWLKW+BndCm9g85YBHu5uaofOmRSSXy61SmYuCym
vE9396N8InluWoFcwjdVuogGNGhfzYTiqmw6pJzTU10+1YneX3oGQo1VwULPmJL3EykjwMsivoj/
IhWYrOCQg+1B2VqQHZphMSA11R3yDY3k3CkDDmDzZky8a9Wj40/zg+X3Bln/bHKixUs0ZsNazWGN
iboMAsNmwmWNgOm/6tqJgQRIU3VT4qKX24b3kM4bcBROYZWXxgTXlDRwcQbGMJdp3oSJVmzt0RoX
osgTRLtE0CgQDNW3qnt9bepvodFoe1FlS6UKl2yYsAut85WoExtN9VSWiWA2ii5/NEDM08b69sGi
2lBz1nfHPNuJDxZ1XtAvTKfR3GasWLGev6RoDGM5OxgmAMK5yiCsfrYsye39ILrmxSpHEHxpFCW8
smb+ewhLb9cr2gkQeXIcMKu6iI09wfoHa2Ws73XJ2GWYuEHmj2UpkpA0ehqe1+0+NmLjQrDfuB3b
huZqyj3cj4KmXmaZzaTNS/AYmozC3tzKOCSV6ypP9CV5vrQHhaEe5sFzVNsPk8PooJtK1orKVr84
Tiw9GOHBnwtaGP2zGYzqoyVquR/1ZJ4WovfB/Y/EjHu/IYZylEw8esWJLDk38a4ILxjeteciH93b
L2oqQp9c42YBFbl+yKvUv+oEya5qlD8Vnj8cRDexYUimLrAFKraiKPoqUNZdoyRzXBwl6lBUJEgS
4hNzuGHpyL5zSTLNucDlnvaa1n76XgUlZK5XrbTDSSpaeJGN8l90g4C5Y+U+OIkejPwucqhoh3Di
95ePYbOVfMe8IBa1LjiIlSslsPEyGCbrIhqUBrinXLA4I4qiAWCKfi4TBow4b0iQY4OGpWRNW3Yh
z9+4M473vgGxU8zMamuTqGW0tkcyJsBZBtcCNYSLPUu80izIaEurKb215miQw+G3XEE9h1e9qdGG
ajHxg4F4qK0lmArNXiZiw9hlwi0LN091GhhtFD52eBJmId5M6vMAD/+zNxfh671lDV5+eGs45N/N
1ioe5tB7sYddc8r69b6ZVULtnMIo9sSmF4mS84ZJLYmTohJ0bbtxVFa8hwjgSz4+B7fEqznPW2bY
Xb3L6kSYpWEWOwsf7hvGyEgdRDkVqodOT9/0WXjUzkqaav4KeBOhPDKF/sgoAbtBgyQoAHd3LzZq
2QwTBkfVzN/4966aON9hrMLAqDOwj6K56yYUomI3AjsD8j+OWOYAnM+iHZS92xWzRyxIYjgjkW2y
hCiu4q0Z2MthjspsYJ9gd4DCDPmCvpJGTUJi1/4aW/2nBy0iycvNgP2XayhPPr6O+7zt3i0u6yHE
DmzdKPpnMOrOapizamNOkzsHnjjpSvy996st9sR/gDWsYKX7XCsJl7SD3KpuFfv6tsGobW9qebEz
mSTEZVQtJLnd9Lr5kvBXG8aAQh9Rh8x/mJ+AUjEmtwHST5LhRhUi5lmUls0Z19b8zxJ7KdCGVQkW
hPdup+xryBZ+abLQpRWQ+OJkOP5xYZAoc91MpwahaClLSUo94v0E3MrA+NbTQFppxjHvq2FfB2Z/
22h6OOw9db5y6fiZKmq5R/Jb7p2sBDoudjPb6ZSV2BXWq2JPbGLLK8l2cqBhzLnz+WzHUmglAh0G
Hf/1h1U4VrYLU0AAs0Z0/jPFRvzB92KbapBlFHwzvVnDNM05iuJy5EJzKnabiYBXllqje//PiN/p
vSj2HKXH3goBLw/vHE4gG21O+7tvjFYPNq1uHOI59178DsQmnIs9SxzrKayPoqrwDMwdfJvRiLA1
6ISjgSl1/H+7PH9MlLrCfVTL0IDNqrHbrtWq/S4G8oVInms68yFKHRsDsRHFKIRCrITS74ohZX/A
GLJZTLXV4YoiRcPBsnNXw6aryYdx4adY6wb4U7uyXTKLUWVvQ+znp5MMz0oxg3UZj+Abm2M4h5R+
ZOl8paYdutH4lOZlsIBRxkLpVARHk1yYk++1S9bb60U/pudU4RWROaXhOlBWD3LZLHlkFCyhE1ks
ynYHbmCe2k7yFfW9up16HIRMG09a662pmmytswhDFnvb4cVS++uwwYgSJ3CpS1kfIU3Q5YXLQyN6
0FXFXI7KKK08qcEWplPXsP/B000vmp7ssqIgfoclUVjrH2Vf4lk4JmvwS+HKQOiXN+0x8Ct5wcsR
ZXKQ526NICNoj4BfySeJWNKVZJZe/YigClqqJVC2cN2Xs0d0o5GFS4iCxenlVKg9/sZ27RYgKmqb
WGM3/K4tLozdOVilcPzUOUd/jKNliMGWl0UyXFMsSkOFcHUnA77V8D8fMc0su9+RhyJbJpNqOUyG
vfFg3UhFs23UgIsAhy7UTa60HqAVr3udvJj+1bHn0CVGkIzH6p8Wr+752aIosGMsc5fFG00aEQJL
5Pu3vbRhRDEtWX/8ZPAcrOwR/X4hmTFsItJ07Imxp442xwaPRvomf7ifOeM2tq8DCKQtK57ykWRa
3DNsHBjkjH90gUoXzXzrAwy2fVvGa6vVYU6hegqk342Ht0w1nOZfkBqZzSkJpl8Gjcus5kVZMsmW
LO+cq+13mUJHUrlFl0rfYdY09qw3BhaOOXKkuwREj3lc44BrohNDwe0mhBM0HVH4FMvJ0mxmpAis
5cWgNm8e7wsXyusCX2b8QVOWcGw+yyydECbE1C3JyhkhehmntpTWqV971xHi+lTaP4oEVz1f9r/G
Tlo3NhPBXunceQDYmVpwIFdubTjBTwkO6yIf8CZWhundKQlYEIBUpF8WFolwjbRwpylE8pxIvkJc
sJfamLhe0D2Pir3GCJf0kYBULEmXWW1lhiTF33GptOupHFp3DJJiLdmvgZRlCyNKvVWVZMRnumxt
mFJ+nAJO2DdEBkNFefCHqAFNOe5a+YuZf7B0RqtbtdVTHWPVWuHXRTx/ZTrFh9J04FkAJNkapsdN
90pGrgbsKAqWuHimC0aDynKCv7pwMExdNOOQLiIr2Bq6JC86kF1mpL8CEit1kiTBfCWMj0rZzSLc
V2yIobLSbhXNN2gb33yn+/L8sgLqlP+MpvdJjYGvJcE3ybmpW6svWCi+dORLsuoCLbU/OCBT57WN
Zmhtl1jbMLYWITOSgE1P/U34BoSJ+RH1xjkfWLRPnKOu0i1V+pMmM/rnmR6tOlyHm6I+elOLgWw2
brDnNXGXzYLt+APnbOLVz3HWfiothvJyM170iJF/O8243pxAINboLPTpPKEzIJMtOcOADX1+E8sq
bwGCRV8dF2lRFZgCS5q0KwYGWYGulMtmw7WX3cQi4I+lwEEr1lVqeFe8DZsVSzvRciitF3NIXS1r
eRBIYGiT5B2P+8RVHBa866oJF3WdvpEvisixYQ49xCF+SWRvmhVGwrNPLJnRw6qWkldg/lfQafai
futMCHRlGKO773d2qP7MpfhnGqrfdalhFlhB5peZQxHh3mR9O67tlMWCUCGX3U7IIwpG/10hCjqk
wP76MX+So/JczoGqbJwXYn9ptYX1Qs8XDkiVrTt9AfeuWg2SOcudi4cuiBZhbhItmRN1S3/Y5Qov
hZQcIRN4H6wXnpqmv4yUXZWGDxaJGIsiyc9pnP9ONWtXluZXHTLxGvRLYCepq8vJlkQV4kFeg19L
76Grt/t9g5uZD6raLclAX7VaBJGn72LXlHCjV6VmXEhGNrieJn3bkI0CryMRPdRWOqZSamOZm3Go
nrF5Yxk61TdEATbGRCQzyF6yQV7ruHqv7cAkf5icldDgZybl746cR/tu6Qf2zBB77LQA2njyOk5N
4sKfARc+feeD+abm47Uzl2pqlmvTH04TaM7YhDxX4z+pmOYpB2Nt5zWcwVxlRU2vd7HnkaZtbvpQ
cu0Qr/uPMSw+HT95Nov2OJjkNMr9a9Ak25ocnHjgNxE19RokG2ia7hgADiShDTBalRhuXDADlypX
q7g/ocobybas854g7ggzDj400AC8K3zjc2yGT7yp04WVSC+1DcimCdWPOo2/e3B6Wjl8oC/7Rdou
ebHaZurCXaunzyMy8mUi549FC7w8hMPUxWRUcz2edEzENjnLAOT8acSO6mnDAiQwtXrnt+0VTyM8
BG3i431j/ar1GjQFb1g8trF6z3SQvwCUF5LeY3kpZ2CbkqPaZNcYNM9CmXpjpTvOZjCd3UdaA+iD
NrTLB6OBtx+TLD+SHhHgo4kb+wFTjPyMbpgUPgtsusodWXhEdogKN8a3nDbHWO7fW74UU7+3kCQM
SJ/Jq1NJB558TySXFYu2tbj0/lnBmT431E0T9dsh99b1tu6zdc1l4SHBzJ+1w2HB2l7I+L8HBWwV
55Ao1bbBT02uMRYbnGOcw/pstZj1lGzdh9y9ve39ShIslGPy07KhejPb5qg6zaW1kyV+Dtei8T+N
lHkjEjKsG/rkw0JTD58075YszeDyoGP9OfHbYEUAbHzGsKFSekY0w8rWZBKM243OPGPnMFvO0zPW
oxXjgFAmVsXt0r6ZDUHlKbGHBRyehyQa6kVpQQSUdRKOtNR/zs3kV9EM1SJtkt4tnRbHSESHVSDv
Otl5tDQGkWMAOTvzu4NWM8ouWu+zbbjvplZdm8C8rbo7aUTvIKfELog7U0pYDS09UKLkToHcfYNB
SKKTTwhNI3ZYdRoX2eIyYnky8UBXUrdVLQfBv20vuqhP3fSpTmFEdbEkr1UNZkNdhY8YwDcebHte
cIwkr85PeWjbowKIjNmYsbW95lnSR7CbTvupN5DGRykk76X9rGpn7XcgResQj2IndtyEEEHFAkdC
YrybyRI3D4OwUo+WpU9EoJXllIh1vE2nzt5hMvlmhcB7eIO3XfFTaRgbjz23Zw5fJwqPupTjMNfD
UIz4uZTho8Ljx0WdRFYT/j1TWB79MP+NyWiw0JWWZSXtxattjEqyHwrkOnuqUEkoOIJ5oY0/Z3Zq
/fJgMlj0m+zcOSwa4i8C6uqEgOiVsfarzaLF0vBnrwh1+B4NZgCx3Q1n2+FVY45ubLezwyBvcxMD
qaiGo1q+xWrJ3dEvzWqSH4wuHRiMJ/FCtxmDmQl5G374uyOe3RyMfCZkGQO8t6F/MfJ+pajGwMAK
04zQgu1gthepH4pdKMUXzWdAjidtphrZRiMyVZZTz4A26DaItLXaTF0CQi9m4P+AbwU7NSZnL1BK
7gB+NNJvgn5fYR7vPFMbcAZuWK08/x9d57XkqrJt2y8iApO4VyFkSq68eyHK4hNvv/40NNfe8951
4rwoCpRCJQmSkX10k5fYmGFxL1YZbNvdbIb1usER0x0SL5nNU925cFO7H1O5IWr5GBPMKgGhMXyE
e5eWPlLG26QXYqPK6g2ThZtOzjg+F4tF83slCK4eXQ2xfhE9lcKmEoID5QASrCo1pO4sYmwmoaBL
ZwtpySQa0h68xELcY02oQsyPpMMCsh8mMtstfSOM6VFXrWOVcAVGfMOpIFSCruSPaQf9OmtxHM79
SLO2sTW+z+MNzJmnDEbqilyQys81vieixM8oMaCNzKzXLbRK7bRA8OaLgjPfwm3zcA951ZuDom0s
Ao9Wrqk8iEJsegxul0mqWOGDihRqgkC9XdzlSP9ImdgU44B14FsfGZ+6pUybQO8xS0ZCiqMhy9Ms
w96OitB0OfsLBe0AhQmxiRH6FWr8No7wSEqNX8Nq5coagftNXJOYN4EQTewFdfUudlQdVzl7nZJy
ulJczhLb1D8AXH7IUC4PfUrXWqdxPxFVlOraPYZ9+RqqDAJKQ1uraWEuL/BjMOK1rtPYd9KtMPGl
1cZxZ2u9Qx2QlB5Wcw3uKe1rolXYUbcHJeZsK2qxarLyKckkciTrBmPM9VxQPw+tS6ovIMXKyqLt
QOI4rp3z2YLCXorvSXO/ynxO1hDZSk7T7s6Ww5vdDF84ie7mafIsXXsvxtjELXnAohfxRTDWJv4k
g/Tog6ileOhT+65rHGQZSX7qnY4GSqXSyHbfErMl0T43HoP2vhMqVt14iJIgRuKOagfrMZKnzBRH
oVlcumFLnhN9jFq1LyWrjr6QwzqK1VsCR570nlRMt5ObMJruo8Ds4QLadzRUCHBJAjyb51fHvXcs
BZKIvnjx5e3otW1CgU2BiX1duE70Yj3hYkvM+aqvO/oN0VYp5UlmT9jmuTQ7gx3npFeXkeGPicZK
rNcYqsfSV3TL8JybJsSwE9AP7gLZ4G4H50Ta/lCpr0qW0Wrp9G0w4rk3BoThZdigVXbnhX37FVVQ
701jT33RyIwCY7BXJlUlq6/hoqZ7KmkT1+GMlKrY9bSit3gb8hAyV/ECuLmyMjTPcZLvyY5eI/qU
09TlntLjDZi4+rS3p5dCxJkf6NtM0JCW6FDRoIa+RQ5MIbrXVIYLQs3KP0j41Vyr9rgh0CupNZBW
8uqUbYKIdLLSp3Hk7m2S6r0pB0qO3mppEza0hyNCol3bxUP5uwzIyEij8tyG0cYgSGTjTuOhTPXP
TEGwGyU4vy9+Q1X7BSPpiYZ4sVHgqKwqrnjfVWzWhi6X0jA0ZzltXFyApwm4HT5XtQ7SEHe2Allg
hRIho6uVNGj/sgAsJI6/iyA7qraCqXlSkiwUmLSe4mYXYbCxgrRkr+pC/x4MbKeyJ82yJYlb2rut
KTt7HsFPXNg8RvldFFid4tf9jd/MBxX1sKn06DxjOYyzb5p6pMHiQjBf6ogI19uRuymXIoJD+QEl
Bup3/0u+5TlwiViOmaM0gs7z3n52tfEw1ZiR4DNHlrxRX/pafEh+LCxR7uLU1bfKErkcldMxM1Vc
32PZbeKYdZpK7V+WwzPXKDQQSPXLdGj5dThteR1d8C7E+DbaEyv0lGq6siYBa/uMkDRYDVUAe+jb
HV8qx3gB2360845qE2KqOcM4I7oa6cQhS12WqUxRgUHBy7UJyRast6qh17yplv5eaXCpcjgTALb3
BV/eSg7GnZKlQIbCeO3pW2rh0K9J/1n8VNzwGJniMZytnZZRoIuQUD5mJyoAnPZYwzo63q1VZ0A0
xkkYwOrWjcK78oeJN6DzM6CsHKP+LhOs1KwaPU0yEIsi1NeoJqhh0gvyoIZHDEizDRyu28Tuj7QV
EPop2VlkYbtmEXgcFufWyXjQPkLpfNhd89yonJip+Uz2xYNuybUIySkkAhgXcIJkp5um5mpB1gVD
fNcY6mvXmp+K3YMrw3RrDLLrEhUwJuH+b8+xgWKi31fdOa3wAWcCgAa3mDdrb8GyeHWU8DjjVIil
9jHVrRngrvkqq3FT2cpzRiTxyo6MwRsKCm/VhM0QcLZQxXSycJGKC3VliuymCNpPKZBQRN2MKSX0
p7p7sDNxMHKr8XSlo6aS0O9VDKrHRFHWYsnn7VzNRwpOFH1SfEV5tMO44qaOo42amt+RU4NT1XQB
SVIlSjHe6lN5Ti0CResq25c9kamdWvqwwj9SrYEuqpPQbcZ+ktJ4Tlr4b4HEONj0+RcOXXSxYwlJ
eDhKRcPfydKiFaLHYDDugxYJRRD8zlJ51IkSGq0ielTSdzwTpTnrnhKqsLEG/TzhPbY2Wu3L7tq9
7sYPxUBnHQXgdxssX3aUvU9a/5JKdNWkLeB+VfCZ4+E8pcOpSKDnBeEHJcQHwarRyi76jVlO7125
6PJUbuRK7sIInAu8x3XYdtTmC1I5buniRWtjAppVY50AeB00IXp3TRIp0kYe84w4pcK8z51B0EFX
3uZwOKoVFtKuPOlM4cJ2tm1ROF4+YHInWz8e4tc4q4X3W5nll2lkn0FZwrXUi7sct8bWzplcrJq0
JbPFHu8wy8EPyI+H5YRWWysP6IwedKWHnI7yF5XFbhqwJYzIBk0SFVCvkz1nI5zzWRhrlZ4qHlwh
WhA5eKrXzmNCUmKcbubQPqCg/LBE9Z7N86XH54u2mnXiCnmxUtzalG7tygIOphNu9Trx7KGDcKyQ
FpXMZ8RLN7jWztvKNHwTewPuPxp5lJnn6Fxd/az2OzIdcNGHBj46HSbrfKjScO9HG/DGBk9ZGVR0
nMXyZGTPnUjXBKje1lH7GvW0wJdTcJ6ImIJYom5CixMF/cR5zoItiPhrYLdnkNtLgFE+qwR0aFml
+aQQHTKRP7SR/paPlmChF1HWoqdyXFyeRMuNUcYPV6pAqALKAB6XO1ZjD4Rqv5Zt8sXq9xEVaLvH
Np9M5TlYo3t5NctjXQZvlAfwMSJKlACg/qjQyKk1wla6yUx9J9d3sIyA9ZLJoGSoQvIhlWNhl8qZ
tebLmIPtzp29IS9brgvTGljTj+4mn7GimUWW7mR9koVCg4AD+E6qfLHuXU1oIUQcOLtxVtBN5lhW
EpIVjk5408cDi0acE+jtK16ZmMQWT+Z2anLtRsnoYFUoEehE2CzUnEhFnqFtp8mt9sjj4lU9kcE0
akZ+r0wNpvF22myvm3/2YUOfcF02WbC2kXBgxF/q3KtawsbtvCDLYEl/Gl8dEWPGTYCFZY+TV7nT
vrCRpCNyerfAkTUB/9Q2OmXH59nMGoVqJwKQPkzsWdo8z1ndbHsq9HrgHtbXAJBx+0C+8EfXZouy
i7vPrAx7ofXu1g5+bTI7vSnTPuCRca9poLslqgjJOc7elA5D1cKgtLcG7SeQDhcNFXYeBJ9GIjoP
iMhZYxsgXAMTZ1XymSymJae6iYelZIuUQ2TD4Qvsr8jVv/oG+vbEJBx0wR4nZgzSQaxaV39xU0y/
zU05Kadqebt46cAYFvSpAed713nGPw/bQ0myxCy9fkqOs2rd5+WlTES/SrLhQYZ0nzPH2delANK0
L6mOmtx2vuvRxMQ/rG4nM7tLltaBq+TAhmN9EGo4eE1tcEW4pMCjKrshH0Ouq7Aa6eG3a4rrgcva
2MteEKhjsnrbGWEkMJuA2aFaOBJodoknamrYODSGtZ+Y5aVO+tcxX4IWx6TfBkb+O8Rzc2px2giB
t1WTlbIRutxgJ4P+gGH4bqS+xpN9csNfvTHoydbkoTksOMvYkUyPyUM+PAdGjLuQwxotCo1whcR6
NbZ4OYzF6DluwtrZNocVPdVtEqvaS+oyW+Mdy+oWiGXMyYfS4oPoQF+sXpxZYz9aav7S5E7mK7WI
IVqEr3iMIGF39C1qJtWD6ME0uJAObWKHQA4BqTpvgT39XkesrvMb60u3dVYIhjTTdEuQKa/SDwa9
sI3qWB8zSv58AKoMeporWKggcafjPrQjaziF3CVHZo6XWpaGoql/1DIMAVUDy5e+KKFVAViZ5Xea
VHi/yGGXTeDMWma6e13s27ztVlNIY6qZAZ9sO/3oAPm42xTKSkJ6aLIi2odJvxTQ+puJxGUFWhli
dzLWt2qe01jRzc9iaT0F7xUIi6elCrVre2zALKHJ1jch0sCOYuQusDgrZQHY2anoTvpzj77Og6NS
+q40cUmfaHtYS2JNV4H4xXM30C/jhMEZId3WES4VlHersU67u4rM9HVDvNFiyH8Alz+FZuVlHbjN
iKOGNgBrUkuV+6SvcPzgjhBVIvCqLlZP7aBucmrK1WSjnI5nEsuFenFLYWyF2lUbHCL3c5XYKyuV
fqQT2DKH3BzCUDSHAbw9dSC4J+n4bElIpmr7RNeM31/OUH9AZIO4SW6yAliddSs+tYlF9Eq/wYsB
F4lKxsfWpn9a1YD2pTEqiGLxg8zc3J9bg5vx0Lxi0eNLc6k/C6Rxc783U2bSLC6epTUbO1svYDOL
YroRzdITqqHTEL8Bh89Oa+rajDxxtBu+iDgtlEEgwG4AArnQWGZZ5nOe1blnazLwsFyRcDlRvZaJ
R2SbxABquSQv2chbpBOXsJHVpieEWPIUqqMpkpfW4rsNtNbaJXEKgYnLHpnPc23xiSuTt0RPBBIT
WkxrtGQsp38xXRNicZofsfocD2FxpwKhcEbJVcCv4kdpg913U7Pc4721ctoQNNLTdabKsun1+JZT
Fl4S9jvBwp144ZyI1U7ILc1iA4+YjdufiojwFrSyH6ol2vtcD/w+mV6MAdVlb/dPTYDWExpQvZUE
0TBFt5cxnhmk/ApSgoB1ws/SsLq17XQ3IT1UgENXxxglnIDNrfIb/2a+oim57dVOIXzaQQHTO8Ru
SIQJVQmfVgeh0wkb6UjYlJzJZoDdGhcSqv/yJKaW6WaU+h6jkmKmrDA550SpfY+h+aHqv/04f2M9
Q7gFRuFmdTs3loozTgAOHXxgvsWrhW5t1AwFBS1D3GsaRCbgHsrQnwd6zBYpPknU+02kvLm1cPxO
qwlci9PiROfP9rPZIR1P0NOh7eWpGpUO6xzEvVSsrGu3GPsID0+MdM1te58YwXRjBSq9DZY+QkLJ
scNi3Ch4wcNDfmiVTN3Uzi0eFxSG6vTcj9publRQ4bF+ans6ItbQenooG28cXI1CMZv578NT1LRv
mUWLzPjV+/jWYbXPIpi7Yt+PUI1YDnQjDejIVajZdzW68UtIHolSEGZNuNN6aJTvuujfjJBcryw4
pR3cStF9Dw6AfpkAwcOufGwBBch7c/H9lRbgh/HUBywPE9wbfAQ6H8qiXovs6TDaRBfkSXKniBL3
fHPilJvLYlVARVlrPWs+e/HEb0r5oxrDZ9urVCzWsNOYe7aL6fZQZJ9wN0ivxP2Ufi8rY92u7/lE
CWdVlAC/mNk2wgIXsuE6VZJdrhLoXAfGbdW4yU3RcG4b1TrkS15NpQs9kCa4VrmmH7XDcC4d34A9
u3ZGQdpG9zFNxYU7bEIVbKxEiXyuLiQ8kHIzJYtgt2XdQWgbBPm5/E4QWbFUSB501Q28qAJ6jQoz
5i+Akywsuou0UOYqX2Dtw7sS7ui+qlg7iXPf0GabR/ll24s3i2BpVDcQ63p+FU2dt6E7N5d4eTBB
33KYtDfXXVZWEWUE8lCmFp+2WSJognGXQ3+Ek6szlxKs7iguLv51P63Link4KLXHpIsTzgP1pcFe
Yq3puu2Fxs6xLHMtZvcljCOByg1Mu2jywa8DFjL5gA4iWdVjUe2rsXns7XLe6okR+32dnUcoY/SO
6c4ZdVZtuXgINna6FB/hkV4tnThKOOZYVPrYVIAO+0bddOe+dO4zyRcq52yVl1p9bt22JMN743DT
d0o8WVraG7iOXepgAuQHZmyj8XPoNFzEbdrySac9GxbMwrJ5LyucXFB0UQrlvlvbl5yO2LqcReNR
tPoB0sGeFiueOUvQxvCT1NM6sPqW+MKbtO7GDcbfMBeDszuHp9BircKybJPqZeQNSgoeow03GvkD
FDnjD1Mu5lG2c6sZ9V3VpcAwVvicTfQ/BfelEAfpWpl+R/KDk8DQzrFp9OtW5uFGyUhGqDTn1zbh
aObt89j2wUpgg+zZk+rZzcT8bMzfYnR2tUFMdvJrW5ygc559VSPaWtVuqf0UQozkFB4Go3yqU8gU
LSeX3jyi4zi4NQyfMIj8IK5x8ej0le2Kr0VxQiGOO0nj6oYX6PZRh3md0X/x+9Dau1B+bhAqPmlL
zHhYKnTbC74AW3w3GWJLdEQF4OtmDBxMbZKMvGT61LpNRhFeIDdWMV16g+6BKYK36BYGCrOKFwyz
3+lQ9/v6NHVptoWWsZ/64EJcCNIXsIhUG6Hq2BwznKaXXJo/9TyehOguVKnYFkeHNGAEZ6cCIajZ
pKLj7F6qM/ooFyuJBOVsk4OcGLvKbPfaSA56Pj4o06ydOrhAOjzgTRHv8poSt3WNHz01upW0mhel
aGdwrpSbAd+bjjKzgvRUO9GhpZcG5vahi7Y9aoTFJpEzbZS2ddfNXHiuiDhb4rsMZwYvZK4v6i22
Sns4k9zKU1VH31++ZxZxYsFokDit/IRm95GK9LOto5mzX98OFb+LiAkvJG99Y83Ne2gAQibJIqdP
6KAZZDzphRN6AosyEAY6tiZfc1/3G4hPzLA3SZs88fvf2591WbvrELwAmBbQv3HVlTKwrDLDn7EZ
7xvd/imz9sWZmge6EIGnJwo++TbBWS6OUlXAckBoC3uHPqpCarAloGQTeeCsunyuWPKrdJ3twDhg
lPapBYPjVRKe2NLNki3yfFZq2ZrYnX0/Wpg/3EzGtLW5gmRYbHMm7sBSXo0u/sXcTII8V+O2UKG1
IX+P6h9pNy/kTIFGy+JSiY0WcOdkTsdd2d3losf9WH7qqQM3ffQ7J4ZSp4qSXAZ0p+USP6NMEOwC
7dvWf2hoOn40u6cRStpaalgjQL2OKxVOrxvdjOasrZI4OpWFQmqlkR8t1GqprPJtO5mqD23OpLoY
vE5aW20YQ9zGyooIlupe58A4rHH5p+KmZlEaougk3TFCeO1WLTP8diqTn6ioFtOpdm9Ihc9NKqew
QHEob1mELRlo0/CszZF7ANnwxobscceMNX+05WNU1rdGRxAENtX8G/F6yOG6OqDl6L3Nk5WyFKpo
l3vxpBJcZaRHPPXuoH9j+jeWdKxGmhgj4U4wp7ZVq5T+UF7aWdUOMu83g1TCdZVSlJXNrpAadSuY
cCxjfr1R+k40n+KcCSiIKumrZXsTOgS3hyqxCzCONFdpfDdTkCv3r9lY+3XfUAK04a2iUfQPsvgO
aehVCWGUbqjEa2XSP6y2ugi13eVuNvmtRr2btakFHmQgFspwZAmG2zY0PktxCA1mTXICbdphvy4c
h0KYyNx794eMlA/AL1E5z3RQtiMxcGhaDgaL0iikjBhD/YJg5RIN6iUeOtge2r4Ms3yjAQ9YuXU7
6u5C5aEcLSuCFCe4rmWtvzRj/AjDknIUHyqz7RFqSOssZ+MhMJJ7wZyycexum9bz1i21m4A7OWJR
rytokBFN6ScJaCSJnUlcr/RqNNbQKNlyQoqdEl5Mk4Oao+WOi2g79drGbluqEsBGl8yCValkRzHW
30HSf6cNvYpkXmnVfVZ1HRcNkr+geNUj6zsezZ+uL/Dr19eGmpVbzO/pl00YK1Ss2q3oE0iWhn0p
a8Az5WIU82Nk2s+JPe5U3dhXEaWq0upH7HeQewg4Oh03RLNxutXxVxOKX6klNwysIXpXbMyKO6w6
fNYS28D0UxiCHLZ0D6h7Z9kgcVlbvMyBu66nWWyjVntyyWGtKvct6hZGfBwdlQEiBUQ7UiDy8Wjm
5J4WOgB37jypuLh1QXHB8KiHedU/VD1YTBsihi1s64RwjEC7oLzPETKs3Hk6ys5dx7NJihJD6Jgc
DXxSaLM6G9Op7w0z/6gbssoU1cZrH0Ka2j+6AnjZcJEVmM7D0GoUbOaaKZcONB4J0HDFU0pAJ3IT
7MVMo/6QardWYKlWpIaOsX6xNJvMUHwDEzD3rgx2yy2PvsDLLFNzJSKJNh2pT1CZd5XRnM16dDx6
jSy7Ca1bKZVxm3VW40s4PYMD83FsD3pHNziknVIrXzg5EPUItroaahwk4aXqNj/tQL88yzTWpfYe
CJ65MdZK7mvzttO651wFAsMVaVGkbxWE3Y1rUZRQKA6oVZY2IH5SMbYTajgBDlD9Bs175WibrhbH
zrbxQylJhkyZszG0sAsAza49DaVoT1oRdycAiJm23qDsoI8Mq0Ypx33eiPI+EUp6z7J6+fu6o2jQ
P+JTxG3TCvCCDKJQ82pTbbb/PM1AZex9Yg2ry3UXdAD6EKZ4+3uQZAgT5nFn9M25Ke/BYap76GIP
pYp5x3WXQbzruXLV3Z8By6iMANMN/220/nsggHRU+oOu7K/jIFuPd2NFfP1y1OsD2pJdhKCStjX/
2XVfYzWtB8POxMblP/uy2PE0TH0u1xF4d02wXRIAbTMdLmLs/3lgbXfnCDnc/Gu/oDbASmegofWf
8Vpl4WIhjvRJ9fPf3RnRaucQhtH1oNf9WTERPRWZt6xFNqVeBbcJmZ6PVQBxqiiH9ua6ablFumTA
zX48Jt2jW4fZQa/AEmU4dNw5WueODAQvQ37TetIeT4PK5Ht96VS7jRdC1ttfN5PMTbYIG8T6z4HD
YDiSVQhotrxtneE6l2p/hl7fynHLF7ou4nR9pyEmsnEOnBBAguFDV+U7ltOKd92MUZ6eBld/yiuF
/0NVL0alNQ/X42i8Eiijro7XA5kSUl8l3WBzfbZNTG+C04uqJivurg9mVtWbtObSwiorirzOKvC6
GPLGuz4No7m44w3jXU0GM7P4MiaP5wjWFU2tv8dJm2lkPSC3gBT6pm2N+ALEHm2KYcxuacEvzIGy
vMOizl4XYdzfp1hqrhtcFR6murK8APXNI7VX7YWDlT23oG9cd+bwEs342dmZab/K0ZSrTOmKd1GX
P4TKIpes5YvTJ/nXWEpkg4nxLWeI7JlT/LYjFUVOT4UOR+H1asnEMau3wUhFs6qPoFVQcnNcaISV
QD8gmphyp2f0XGwjeiE/NCIORjtX31lt39kw/D/jIXlzZFR/qKwJqN4a902nd7tKk2zaxGVINIqr
VXeEyeOrmdlMQUvg8nVfmJZIKmeF4qevqrvrE1qo2UwSQelfN69P1DHgUBJmCuUOh/ozrgxH34Ji
tr5utssBClt3/H50cNT773uQ9VxAn6aPZg5VEXlzbasbxdBwIV7GXI/v0hPcjpXZ//lXr0/IJui2
sqGndR1yPf6oqPD8+4h+f1HBZ0ORvpv7lLhIWqAX0oLyXVeZCZGgZXTiMlP8VhmTB0wMYq/WzPY9
z5SzbpZDSI/4bnaC6LfKzQ8I3u7LYOkOEcgtstnBzkBV3OqgyMI42PrgbFi89lz/uU5f3Ohfh6B/
NQusXCLTRz3ADzSn8520S+tttPTCC8Nhvne1uNi4Vo7dTt70N7D7nS2pzcGFWNNmbVSp+gyjMMEw
Kbqt1PRezrp+NsocowXDGmhN0Avs0qg6c+LQKAqL9JyydNoaeC2c0lRk267CJSWTNLjydJhOqWm0
W0PCKpCC5n8ntPykdZO+xdkmPGmubm25UOxjmiIEKJhwucpuJKSTbYm0f2eYSXRHNUJJp9nWV5jd
4Cthfbesw1dNG07316GxOSugMv8ZOvbNv4YayJzvVTK+t31rMvt26QPsqeRI9tl2CPA2xW0ZOOO6
D8Bz21flEPkDcaHrslbp+gXDXa43JCsnwezr8TzcXR+Il7U9AzuJzXVTW8ZpPUrc0CjNbcnURnB3
ApaNq0+41+Nq/PO6KAFUdvSgvqEJ/j2T5odRFUg/XP/btnSxvUGnxGrQ2RWkqMCxHBADo0u4M3AV
XkPaGf3rvqFwgjuqezj6OG7SE2LcdZ89GOthwp7pujVEQX7Gomx33boeCH2au0tIz4POzDGuD6Yw
A4KbuYb+7oPPWdPKtfR9999x9D/WOtZ2l+uu0nUklm71rqiJUB+zrF2r+gC7AgCl3SiJ4LcjDjLy
USOix1TmFCxLby42twWIAMtOsMnU+7PdVDUGfOC4f0ZeNzHOB2paHv4e4vpEYYbtxaKljue0gw3M
0Fy0YFJ3V+BeKhn/BCfm/7EzNC11p2hA/NcXXgdeH65PoEOlHby8eJ5L6OOpa+3DZQFaRbVx7sF/
LmFeQWvBNfAd1LChyWMWt3qJUYU5o8cpOhqOhi1/pF64d3GI8MatwNOv+3PbfcDuQ31wl3K3qpDF
KFHHeFkcihJXKHMibTqYZOVf93cRK6KhK1/o4tiYE43Eqya0LnOTyFktGpRDY3M2ra5/thPJpXLs
sTI3lcN1V52kPHvd/vPnde/f53sX4VqWK7//2n/d/Nc+U3e0fV6l/uCAoZJ7NR0iffrnQVWbu7jj
s84Cvnge2earliA+UMu0fKdp922K0vpQbPncalq7F5Yhto6WRL6bG7h+4AH/LAqN9hkKD6k7zKeh
hi9TncUvJF4SasyECStD8RtjOji4bAVTYqxhhTP/yfE8VVX+M5WYenaN/hqajQqDtHBYsQ/KzfCy
07UeW1GV1v1KHYxwF+SSpXWLtMvR84/S1d7IJ1fuMcwuDlLHZjC2ZwgJY7ep8jJ76VWaaJOSaRsF
Cde7FXgcIPe7l74OyxutqrONikBsX3Rh/uxM0x4wUn5og1GgegqCQx71yX0gwt/r2826wy9YjcXF
LvL+HIR0GcblBcv/AYOSnlYCN1BaodhiJ/mZYEl6uj4YcuxOleig15oOFgcKq/QKguTJ0GMxrq5j
0HIuf0LTRgMnDv9s/vcQ1+F5Wb7keVbs/h46M6AFC6Vv/a5CGjCO8x7fFvd83ZIpAjS7x/b+upnU
sFigp+4HpznbNATbfQMCAjtMjb2iUuqXqaevmkhRvdkzfet4zJqPIstfoHkMX0Q0nzrq0Z+mt5Bk
yZAE+2JeFQ4ygZXCQn6Bo90QfUs+wpBxQrHI7XN04i065cVcrrArHOZ0rVzFREtvr5t/n0gzJScH
GZ5lD9x9iZ+VnhhxA0Pqo2NFlbtpSii+w2g1+8jobq5b14frEHMZd92sFnWRGELwsta+i0dV2UsH
XVeOSp1Veo+Jgo74ah0vT1/H1EqgelkGJlqbJmO4rX6xpFdu/rxE1zKv1kPz8mcwv9NZI1nCrE37
DsEQB/nve/x5/RDkNWcW79FAKTiMZTtsvBYe9n2Y5vI+WJYcsVrD1fnvPqfp2nUKBAZ1B0s4lCv6
ba06zrHSk/qIluWFNbH5qCKrwm/Mui0bG0vZBD65zYl4vD5p4mq/hgdS7tQSnmDbG+VW2vBds9YI
n+KgsP2yxxxBT0Z0VMg7Cc/pkbqNufU4Z7Bs3CJUfjb014If2VOSGnVrPuYcy4cgmx5H04jWZZIh
IIIp8ACa6Y8c69YwDfNhrgOAU1tnhYnIjrU5pu6GaJPV9VnboNM5tXZwpD2PwWgcZ+eyseqzDWON
Fnodf1Z2flPLxHyujdJGUxFiBzLn8UupACAsA+z//5X0UhtAdSf6hC/y55UWM5ZXTo1+S28JxN2u
sschQ6GEgWd8lwQBvlFaW9AiyeztMFn6IeEeAR0m7+hoJ8WR+a3dTrlqnwXfj2+nqXFXZMTfxapi
P46LZRF+vKuqEs626YJ5WuVLBkNnT9qJVmcGcInr1rJLwuA/lcvDn3FtLQqyLZR/XnF9pp0mEpIH
ERBBiLidHrcPI7G7t4wueigtPCtijN786+b1gQHCtrp7KvtFBYTx0N8B130M0ARwIAjIsA/cTpBM
24cHS2b1aYiG3E/zrH3W4+Tr+lNrxm9sDtF3wrkKmD4RdLG8xsGq6CCW12Q2mEKdiOZ5Npb2wRD8
CPnnNdLNtJXu5P+8prLgpaSZPCCpcg9aO7kHWp70twadhkSVyHCTcm+oScPmKXl96t9/UgQba6WL
N9lY5R0hBQIdH6m6q4ZPj8szOepTiAnDylQdHuWy4+9Dm8UEAMN6fZwR0vrdSOJ6E4/GsZB66sdm
orwgkr8MnIXfZtzfimYwXtAtSNrizf8aGuTd5Vq6imi8Ld34n6H/OqqYVTLWiyoFRvzQa2k8qUFd
Pob9/7MR9x9ab+n/Q9h5LMmtZGn6VcpqPbCBFm3TvcjQMiNFpOAGxqSA1tLx9PPBk8UkeatvLQhz
iYgMRjjcz/nFe4/m/dLz55zSK4dNU/uAUKaqx1m8UUeesTD+SYiq5koWEw1BgGi+lF6MwqR7q6Lb
daiT+bwmizkatAqeqr+3yjrK8PV+MghZe0LZ51ZwgDJiblJSxXuy8spetkN8J3gqG7VsdNFFnkeT
9PPyGzmqs7XO2soBjWyVRXmpXItcmdPFNyXKGT/Gyx6hBZ86rw4PgnX+EvDT2KYjgTktq/KLn2v5
RZbYhT61JFP3H+2jH2hb1yBxL6f+Pha06Y+xLdq9N2gcdMgOu8FJXiyEPvkeZebKqTK0S9oO7rcs
foxpBOmOP8fIblu1EGvpMZaJgBkGjwri74c8b1Xi03NRV0B8yZK8NAHPLuBJ4c1HW6+7ojp91BN7
StZxho6ZnAzFEaWmP+5DuJIkTdPYLFcuObJf7sHGyVnkYlTB15RwtZDr673ogpBBfgnUML9UqXDg
iPvG0hN69mvHtu0R8PtoLQ3DWZJpNZZyorwgrZxfmm09j5QNzQA+zGbLsYGnkeE08zyRbjxhhlDd
yCpUpmLTGCgtyapuQhlV4GoeZTWyoyUPSP2x9HT9kmTmo2weIrRbWxMPuVjk4rnRSPVyhHB2slex
1FucNKc7jLLNhyaf3m/tpWZ3GOKuRE+JSWQ8xApdIc6j89vSUtQEC0sxzgO+Ss+6jzPJX9+tOb9b
tmHhmkzS+PzxbuUtE95t1iDQXMHS30gl9IzHxbotAnDRs1j6uzr6rKf+Ua2aECaaB4RG9sqOaUxZ
2WU9VfPXVEvzrayJrDqwVELxSbWVF7PXhRYYRRe03cZlQzx7NTaOAMoUZgsfoYJzwVYI6yTfIv1Q
I58lR79PdIwQ7HTlzr4e0cVSmugC3izgaDHcJfhfHBGQP3TK6D6rOi8vvBHWkeddqj65NnNz7sGz
qRPS6W2XuM9ja8QLAvHRUfa2downhkieAg30dGtisTMOivtcQxpb53U8ruUsXR8IR3ZxfPaU1Hua
4qN8SVfp1SNKr2QA55fy45hEbp0rG1kViXid8J1Fw6opH5vAX8mX9FpyY9qE83XXp/qTCWssidxT
mxpkPFQVcjFGViecsp3TUFnkXmLN9sGFmg9CpCZyQz+7RwUMw8eUaZoEiygS+xaPVsOCdRL2D0HY
9Q8YLRE6TAGH+gFVJG8wkBnE548RWudfh9hIT3I8rifNxughWspqPd9wzuLO95JzhjqzFmiKeBvP
sDZtJ+rbMYdvzwYAqH2t8GtVEcnsDDv4Gt51YV98xcMpAycYzF4DJmzbqXUh+g/x1bKbN89Q8q+J
rwN/sasXQ7eqVYsy4ZFopH0qJ63CA8lzPsVKtZRDK5c8nz6o7v2U4g0n1IgniVUP91Pp9Tfy9WxI
imlvV5/9EqiiUo1sxpTEOjSQKldFZLvPAAdOcmgb66+9q8JB1G2NN0VER/4NhT9UC4dz1L/+hoQz
1PvfUGTsqeTfUMMaukZ59QZ8t1/7VWKuUzWZtoADsqWOsMdVVvs6yZd6qOpXs21+9E5eYPxSVRO9
2pI0ytawncmTGEr8pOKTvlSFWp8Bww+7SkuaLbLJ6IgqUbp00M17EaJ/BgJtfnebQ5Mq07e2YplA
hDyGUM7syfPrc0M8s+gQXBiM/POQVeEGvawM+bt0KI9E5rCMmkt/VDtEnrEZNtsF5wBGV9UgYEdg
A+23mX1ONWPlj0p0JG3kLlLirivZXrk6WCCIzvnRsIpV0Q5YRgQdMwwvwvjFG933Gww7wzFx1dJm
ez3HUY+mCRZ0rlVxAIqnqMV7Z1+H2qquexQJ5g45RPZ6vV4cSCCgoh+ToEIJbJ3WgXUyiW+e7Pki
q2E62IcJc0lZk+1yhJaRPyLp46BMncdQ3+e5Q4HHUWhl6xDXm4UUYIfpei0R+n+IAgCTjQbOQgqh
O1NztT03eSCdHr63l6mz6DS9+YTaBmzz/itq4zzDgL/cBaXpbwOkgzZumOYPyUCSo1XU/qsxqAsE
oLvPKqpNS2QctTPSqTigdWm0HiuleapV7RrUyYCkDkZZIveerRgPlVhzkmNXVgMeIIZAtV8EF84Y
kLHz4A5a+XA09Na+s+aLqYNbtIo7EUf2rCjWnYBgHuD/gbWszaTe6RPbio/xXdNEa7XlyCbb5LQ+
BIUvoi7byKrsUKP6G7L11v5jmAOSymmK7Bbypn2XVn5z6/bK4mMAyjJszWLx5eM2jeFUm3aC1Ccn
yY6ui8ZlkoY+lAtuJNu0Nh8xu46ynaz2hW+v86gEDaHijeMF1rPLke4weIAAZLURIlyhVKNuZdVJ
imtLuusCmcp/gKG+btrOei5FAIHNu9fG2DyRukCCP1C/A8NSN3FdcqSRbfISRXlzhHMFbZmx6lQY
a3+qy13b569ggaGee76+1FQ3vh9Ebl1M/a0jtgBxBruKHTJmUF7nzqIuknvVjNSlSnZoJdveO/zy
1RC6dpA1pBSti5e/yeGyJbI0dcem9df7xGmhgopolVXt9D1E0rZ5DeBQvd+DwwVw7Wp6hfziLmqP
zHRM6l+bF6AIvdeHj5rvv9fkWjWicvHR1/9W+zlPLnI/R8p55JyGB30gVz0vgD9Hvr/e3DcL7vyb
ed4YgH4Mhl0wiOQEszE5WYl/32Wi3yLHkpw+2mXpva0aSZgNIBsY/tGc16z0N7LeTP2XNACYjz/D
yc+s4iRL8tJUAk0VPe0wEPtXh6+p0fhL3XSibaEG2T4e8KF8v83HHfpGESstnrX75vvLi7wXm4L+
5p//+L//8/++jP8VfCsuRSqCIv8HbMVLgZ5W89//tLV//qN8b959/e9/OqAbPdszXd1QVUiklmbT
/+XzfZQHjNb+T662oR+PpfdFjXXL/jT6I3yF+ejVL+uqVa8WuO6rgIBGWR7WiIt5461uJzDFgV68
+vOWOZy30dm8oYZm9ugR+tsncq+d633PAwZ4rRwiL25WuYu8Bu9b3SjR4LFRwSQgXQdxYp7ryTLe
L9mknU2W1j25YT5r1JLMM6j8cqNoQXfzMU52kHPDQLOIkEwuI4KiVr6tcnc4WXk2nmTJ+FmaR6Cc
krONA3cacjQ5+bq2a6OuuCsjoLS+KX6pebm6s0JPrP/+k7e8Pz95xzRs23Q9y3Ad3XDd3z/5yBLg
+ILI+Vpj43qy9aw4D52annG3mMuwtxvyG3NLtbIEzmTANkakQ+bLj+a49pANrBr/pJDcXGamaiF4
MzZ3XuTUSCjQNvq2BZxU7UNYff+ql139pUrrDveZ8KkCrn8bkQ1/UvWnNGm7qwFp6j4Byy1b3a6N
T5oPxVBWU42kymgoiOfPcyy4B6sgbWrI+531BNYiXUxOnh5kb14kv9x/LH+5v2Kou6GrIVr6Gq6n
vt8i1tH0J6LPf/9Be8ZfPmhbU/meO6arQfkyzd8/6M7NXTasQf6NiMiAXgyfn/yEg8zjQ7WQsoDY
h1qe/Iw/uocCWdQmz/fv48KmgymMjug+NKf6SFgHPmzCFy6zRYdp5tzYuzN+WBZ935yLjv5jVGnZ
3/qKfVcVlN4OzSpj1bvt9Lltb0RDPHzCIGatZnq36zLTfbR87SL7M045RMz1Eianb59r5I0XTe9O
n/0meRyJMT+yBvxxwxT4wb3qGQANF2OKbulkjZfeccJjN5QnWUMkUFx+tPcXfJ5R4OvL3L/pDZQf
gbkYS9/8GMLU1szfp+qKWS8n9ifbIgblESIdgoR9NN6rfvUoRk3D4K0nluS2898SKC+OsxKdpb6q
qP9vAQvZ71VbROccDuuD4WISFBVWhmEqs//dXefptYEWwt9/NXRb/e27YTqGY9v8zGzd0lXddI0/
lj9yymirkSt+wvM0m55MzTXXTRgDCwnSZdd3/kGxDf8Q9tVdCEFmI2uyvc06B/XLuVfWY9LVwKZL
YzsMJpsJVMhucnAwUFGAxxFxnpqd0VvjfVXZ5QX6zALZG3Evm0jw9uteQX9WVmWHqXsPdt3pR9nk
OEN/bPD2kjV5GX2thGMfq2vyvd4q1v1gzf7R2RQEWaEElMZz4c6iaSqRBYvV83mEGq24mbhGPV6s
VexwdO2hlW9MHE/AxDouuSDOiWWYck6Ux8ioLTamWR+CDrEMKwuyTTwnkYmX/7iAzARSm0IB+OiA
uk0ac57hzDPk4Ly03zTDt9lDlQSl+qCrDupsx9D+LNWyR9ZxH3Jd9BMcoBw458qByqie0Va7SGuY
ROThSZY+LrINrZyJw/BRNhc+sPKPoS3GVwcI4ZAEAG6gK+EqTyiSfjIJzd/KWtfe4pbiXuHXZHeq
E95iNqBgjBWOB5WdFbCrTnnSRBdtoKOsmkGz+/uKPfz9BH74ruE/BN8f6wGbY+uhCnH9hO5SHWRb
Vnqbos3ExsdY+6D4SgfnQ/QHL9Xd8uajLksfY9x5tKwGiX0OvWSlI1mMn7hCJCsE97wP/fL68fyV
JTPsAGkWeJK8P4UDr/llnFUQN4cwOG2Q8TFvNZ6FqOu0+sqYq/KitmRucrO8K0ha7EVtRc5N2+Nx
UYOb/2NYXKFppiI409+rk28ekqYOb+UF7ajk7IqLrExQ5Pyla4ZPRadPu3waMvNG9jiRGy41ksyY
QjPV48t0cHnmwJaI7wntkDEDMiBrJVZtxyCJrrImL1nqVWuoZdXMrojv5cUsgfN1JfTvpA9PeS2+
Nn5vXBF6c2VNPuVjZfqlFv6r1iC3fcXj+pe+3sewko1QtgxKe9pDelH3stQO4/Rekm3JNKA9MKSc
lru02juWi+RgofnqynY6OGPvZZhtySZD9wX6fK/v3IocKhoOCIqhBbWpFOGfuyGbcLvwgnv499HS
zMP2mltsCP2hjl/HPvoWu0r8xco1vs4jzCsIOqixRgJpPiifThJkIG1SlEIrxX2zw+Y7ClTuS+4V
yFKWWnYtWP+XPpSb1d8vqMCFfl9QXcNANkefF1UWU7rnBfeX/WRi+2E+VI1zRX1ZvZE7xqHsSPPC
XtjLzeSoIHBBmCndy32m7M2i5kevqqFkJXs/5spepJx20PXLu383/2NCqLcB0YVaF4e8QiMybyF/
Zo4ZnGINDLos2R22S8ix9lirV6NGkj32AOTpUbNQom64lqTlFihzD1czRr6sE0tF0W9NMyqfJzea
9niMqnAGqfpIY6/cAOS9rNqBw7a/aqvT1GrFs2UVCzCu4IUs0n5BG9pbw20wq+51+wqX+d4QdfZF
tBjxuW3UPKAaaW2bALJa0MbOFXbFfaTY7TawQnML5XmvNkX+aikIOLJ/106mgX4tpGlr5RV2/0QY
9slpdPvrz6HZ7BAph0Iz1N6HuoiOFEOpLK1Wd04mGedpiagg/PmiO4DXn1d+5H9Puh5nJ6Md3Dc9
m+5tfpRvkG6/OeFovwKW6m68zJ+effYni9K2+ysCA/DrPL17SGMYk1VXj3eqAk0TBU3zNs8JZg1O
HZ7J9aibsTPboz2YzlZXRm/vuWQjDaXAe2QYVMwSccwRNvq0XlREm24snTM8e4V4g5guqJQFq6LA
dSqPixREpds+NoSmF4AZhicWLgMCxai9RA6CWU05KEBXphf+kvoLG4ATSXrnmzXg8tIV4T5gm7at
Bv6cnuTdrShEdZeX1RuMOg2HF1OFuq5VezLsc7h8IFhFeza2Dhq12bAegQG8hoG1hYoaPg7dLS5w
CUdyEW8J70x3WKlARmv65ItZQU9FuPybqAAhdnZXklxOg7VO+P0ArZ7cS2BlK+xfAnyD7afBm7pv
ShKvuw6GsF3E+lbg+4ZCTdLdZ4VvrI1O7Q9OLBIWxKAEdxyW6M9B600h471Z1bTWSgIXyIKhWQaA
mhi64rxfZBXqGRjV2goxHKRDczSC0rKoZjFFOei96M3TQT/mhyT65TZysBu1KKaqRbrTFZydx4E9
rj+rdnSoK0MYcbNHXFQgYCtm/s0IX4cpnL7kPJjZ1ebqnV5N+RYAlbs1lUC/KIigzCpM1VsT1IRG
mZO77vdOV4trmZnJuuOrd7CMcjgpWu4soXmOy8KvVR6LcQa+YXyQKDfJ1TPmXYpsr7vp4aPpo72Z
tAdZewfIpVHzfo//tU3eRL7C2KcvmUFy245ca+moRvDY9VVzbjNYo0ocPsom22r3TaKJW6wWwkfX
q7OlhdDhRnbGlpvtzRjFA1mFKVo9FPbGdNS4WTRAuuEynI10Av/VKi3yGpgnIO3zAsIH4UwNCZDe
HcUL55OYfJfX3FZYEjzoXfDLsE70YO+8ZyNxxLYkII9rCscVvXI5w1jix0VWs0Tw/8fBeCls27j4
WoEcXbRXLR9ummyCmfvJUL32Rxs+zdD5UCSCds0Edhnl4e+fJ7r++ynZdE3LJThB6MHix6kRjvr9
eVJxbJ+KOEeItw2NihCoIcr9MLkbu7P0u2o+rk9Ib3pu+6M2933U5j45sp0f6+NvI/86T44kO2tc
f77Cz3lRotSboc6nG1TtSrS5Opz7bO+oNr11Gl1bYHxIi7yItBQbhRDazR8djZ1yChB1ND25bqYu
gUgD9rT8E3TY+J4fOAJKtb+VNXkxGzQZWCjqhWaFhPz61u1gjbgCVDIqyLbjYmzUebeOiPx9ZMR3
UR57t7JJlhQMDpddMCE+9bNDs0DaQIsEgek1KzBsOn4WbFjJs2HvnSgYrTi59RCCTTqwf0hQUNTf
6mlIHyPN/TZBcr3WGvpbAv7XXvMT6wx9PlzqadDsymLwEJsOdo7RWveouZQPSZlvkswunu18iI9W
hxWOrAJX1lm10Nupx7x8FpMeLbBStYuyOytpTrKDlN0SOQWbn/lgFciEYt7VmOe0UWAfELmCOqYN
xUZM02dLh4cuEiBdgRW5167U76XHatbbs2lvXD9gzW5vSYrxcP3riBQVXQRfNeAzQ6mtJxxwDsQI
slOMTswKXcfsiWfZVwnm0PXXru2aC8BXx9z6DurOullakEpS6zKkhbaP68hB4KCxXlQIsOFoZV80
BSyPHMG7V/edAFfk2A5aiSXUoDBL2IKXpXgZiL+QNXCsg15G0YswFpHiDgdfblP8sAuOWCUeRzWo
kGIGw94qzazHjIJnIgb9e6CZ50F1krca8TXk+j3/2YWju2BTmjyKPtKWPn/MJY28dp17Sn+ywkxs
x1bV9wIb6oM/WsW2cEETAoRN13EdRHf8j3XL3hAAg4PMbtbswaeTUYlpWeiFsQtURbwg+rxwytG7
dr5fn0ayeaiT0276COka4ciweeEaKwi3P4epSQXxb17BSEBwtxa9PTksSZB1TrzvPNqTZ5OPUDOm
+jVIh3SV2i6hiBiD5VRL/EWQdvobOl5poNpfIhV9+QmLkVs78PR909YRb1avnvF0PGd2Yn/J0vRb
rgz1o1NV5X/a+lq/x5nmpcrTDFPXkH9H5kUz/1iq2jHRHMR9xVW1Mg+80ZNrdCy8OQw4q58NR9Ok
es2iuLyxlba77VFTuxt17Vm2J1MC5wr9xLJGaq8ck508iMhq1Fi/VmWvXbSHKirvvMlNj74WDeuw
HqHsENNcjEQ7Xo1sAqVawvby3F1pOdX3xi4/Q1N0nxVXI9U/aNkOVvr3tm3Ug6I2+bLsEOcKnfy+
MT39oZ7bQ2K6UPcN8alHKBQi2aCSfJEnetAGmJ4ilrKQ5315/EdmfjxFsH93Nja0LXgAFQ6mZcQb
J+3ZWVpgyU8YWdWbvoSgtHUGPKJbv8f+KieoizHncJR1PyiGYzBa3br10c76o0MOsUubKXJgC6N2
lbkjiRj7gq5Yc1fnZn3XIcpA3Mq+KHHf3IXwVo8FEqPLUtXVk+u0kGzV+TCkqrM1ZDR+bbGcjgAt
fnfc6j72XeUlA0WwSOJau0zOjH9DeGr/MR144I/pfHLv020rML/XMFomQwS3qC4NWyfCvBXZCrAW
CIO/1HUEKxHE4kbBwf0ldOzXzsdSK6qwM/VwwpLNwsvdbZrgSCon5YLTn6nX/hH59vY5Kram4Wcv
HkDqg7DDGnUTqqMiHpSpvJW5xLz2z05sVY8B2jqHQYMML9uDPLj1taZ6NBBvzz3IuXAc12bbsgVn
J39sxPDr5aMNEvywMovauJFDPjpktXOxcSnxhljmQ0PqUM/SOw+y0YrthsqDctYOxyoVU2TkZ7Bn
zfYZVisHgx/o1oi77hTWMDDUoIcRFiM8K7J4vEc3xl+Ubt5cUSnybwgPdi9qiJpKhi7SZ91v7tuw
LCDnNGuBUjm8PHKhVoCCqiF8IlgBirYIdx9Ql2q/dEH0YPRTHn9H4pHt6pysGptkD1MmuVPnWuFG
CBDYyZ3sy6jJPmNOOv3sM+ak+1/neUmN8f2Q6/i4guVEcxAaU0GU1JyRnnMGZl+UIZ6qEgaKqjRw
27Rs/Ru+kd0DBlE7tvHBd4dC6BfRK7EQOOF4aJ5TLzX2qgEQIIt158GtycfOBK5vaGXz6yeBoKGN
Num5cu9qYHXQ34n2Y+C756Biv1npqXgtquAQeWl7atTE2DhE8m4IfAbfwdxnszUyBh6vRdJqz06X
lMvK7aZbwynFdjL0cmf4ABwTJUUWICaBnIaNdjBqLTrBd0tXKv4Sz3iSQqrhPU2igzxjhp9F4mic
DEWIecHISlOBwg3q3rhzwgSNWUSP35zhE1tmlEwwy8KOE20WVDPGcjg4mBoNeTjCsaGDUN+PkqmJ
8aa1AFCrwrIv/dC+1qU3vvTg0NdObhJrDGrx0mrmEhUb71GkA5o+bhEt1NaMXroCGwWDr8dWVr2p
BpsdDPeI8rawQ5IH7NkjflNGus1aUB1yFME7Ip9K+CW3hu5skqNaJyWiVOW8Y7OnNLmfkOUCkRfp
JIRpkxf045Zo1Q63sgbtA8occr5uAbEpTUZrnweOtzHLhpVBhd8FnKt7BHxl38DYHT61QXkX8+0I
IC2voA0V4Q3iqQdh9MFbO2n4DgaReVWn8/vGAF8OFuonH83P57LVpm2X5ShRzFXPQ45LQTfw8N7L
nzXkgX3++326/Zdnn20YBIhxbHY0T9WdP+LoGlIltrAr5RHsG0KvPoZkopr6W3XIkn0z1LMTV1g8
+vjJsYxlztcSb76g5Uf8MVZYZD8EZKvKYjhwN7jiYXpTFob9MTxTsSSWt04V1GXex863tlBmxH2x
1Reo/DsprHIEVdM0PbREfL+Rud6PXZF8apveXIBpzy9AFPRtwblji94s0D13DoMi2vgpE/EhYFMu
JyH8mxAFtVU8rML3FHNpZdEj9MIbmZoOcXZ9THA9lclo2fezhiz2n33zvNZrnP+QyTD+elCCRmJY
PLlsg3+m+keWi/CNb9rl6DwauoKmdSeS8jm1kO0Jp2QzVEhwg0iaSjRcKdad0hza+fLek+NZu5CN
Q9ogETQJdxFk1ojXyXTSSWEeyiy3D7JU/yz9u+owWAgSTi0+My2/pp3ZzTY5Re8+wLlm0+n23UFT
KueIKgFiTrZmXqMMNdb5FPQtKxFuLKyvclKmRExyUCZGM+LHJNzP+VmGrnF10pKtfnqroxXztRuG
las3/EoqrG/BN+TfIsQMHRh0L+hJA5Y3VOseXJ61KpLIPrWQrLdTmai7RE3CkyWsYm1O0Ge80HwK
sVRbpahLHQnRYZQ2B2GUbBoe8wzrBRUb729IH8WtyRekIKpLZgZJEJR6V7gP/ZhEIDx6n8Sxtfo5
SWiF/82pEbWtgV6+T0JOpz7Ox6b3V/J1ZXhUfZsUiRulm95EOA1iexg9TW3wWbNc7TgYSbyfythj
s0uUsfHZyzbjGGxlDLICw3BjVcJ7j0FmeKbM581rif/GoCYqSicaUuL99ybtxSfgOOO6Jp6yda3Y
mZsrIy4ugZm8ICHnn0kO17um0Z/zdvTPskleZNXL0jWB9/j4R7vZ6Pqiy4Z6lYv7pIPFJFOiZEDq
oyx9XGRbEvTlNsmPrFBuz7lNfcjR6cYAwreO2gwQd+webxc3tzGjApoge0WnWsfaewjqsdnpWWI8
J5O3JklnP6gYFd/V4fCQ6iNJMJi5Ww1kK/hj3Vgp3Riti7LOtwPx96X81WquyLeewFNWVmVvZkO8
0sTGKtvv1nw0w/OcDK0S2zRRVWLtVEHYvPeLr4ZwlGODo9FJbnBDbR05anV63/PqLnYWROf1fklw
mu0M6turAfFyMiXhVW7JOGUGyJKF4bGMw+zBmuJf29GRPo65lT3M4y2sw19N/ZgKwz1lrZpfkw6r
PvmOoqzcsfV3l4PRq1t7svgPyEIoam0LIDQJi6vSojA+jxV5V+4y4sOLIdG7BzGG5aZ0jXgtE4V+
khlAlU3cQfjInvP4UqqamJP3j+/79qkqjeVk4HPB3tjZZ36n4CXWcryM2+rFapNLMMc6+7jc28gL
vQ4JLFOIJtFthd3dDmGTZhMFnnmf5imyUqUyfW1xJEia77mvWq95cU8wGIm+nwUIa3+0/NoFyiSH
TvXLmLxqnVfERp9kygE09ZwjArMokwp5Q8pIj9BYlr19vWurQry5qGcLzuo+/50LcHHtOUWe9dgB
Ql6l6JS/dlkNBhk15KyAaeFpwK1TNkk7/oeBCYJkuWZt/yhHYCHEgTVKr22JOBcQhAgZ8K667+bg
mxzhILRWWr04laxpS+ykmtt6vgyqPeD2lmlLVwshdyZ2TKNjG6g/OvE1G6OzoafVRT58EPrnvE8+
WX5v576PGvylX2o/56Ha2/+Hh4+nOn99/ju2ZZD50UjUaZ6j/x6mMywFKK46isfJw0VTw0A5ysZg
4XlmvwQYbx8y0aBSNJeCzucAZOpptIwbX7kZAMevu9y39pioVEuN2MShQomL7Ln6mDgJCpAsVRuI
LfHa9nHn/uDLxlPQ3GLggpRnCTxFnZqDzcr6BBjkKXcTlEXmmhog85jHjwmEyYtm5/6edRvlw9yx
XgVIYiezsrvSa5RzMvXjzDdF+NpTkKZKxruw7Zu3LOy+WiiCvdZE1rAN6cVzjLQSFhTpJRHBcC7Q
dIVX5Bbn2nP8bawNza7mdIq6swLaoeofRl2djmmEp9eEk4Wocn0R4/extj2yCiXPuq8eKpYGn902
0WKsXfz2TSCid5+ZGexZMwALpHn1Z41fe66XzrMpTDSZTTvf2FXZ3YV2eUrBYr2mGbI4c15JbYdw
IYYivDhxdTcoYbwbx8g++LllvV94fAblZyQ82GcGPEKLIuq/DzrPWzI0UeW9hCCWV62h1gcYsO0t
KTEepV0kVhAo8f1NfPO2ZnUCwlO5a5xISD64XoigRJc4966PFIXWTZ+1AOJRMXsP+g6i22wu1oXq
PiNs2b+5blTcVEPdrOKpizfw07QFK8Dw7NnQPWoz7L8EltjUQTWEN53x2Oem993qlTtO0tuW7PxS
OB42NIm+aFsNSZYsdDdQDr1DgQjX1nYVfN0LjCchUE0p/g0qlAh0ZZCe6yPDXhd+xwk8b2/10iWO
lovorUuGi0uy9RspJ2I2jrdA1g2DG5TI9qDQ915vhWcGZOhRF32IHcLUg3bDdnm2ZpaXqkIASkmM
+35uShSlRoQQ5plksA2S+DaUL6NbXvCXLR/7on7Uai+9BcCkXgtFeyoCzTnrcdmchFVfhtjMjyUi
jhzhvsVqlx/VKLhHzlfsAifDsLyOCvOoEHv2VhPeYK+DTdQYU7R6LauKsG/dkuOhrffDubPx4w4w
7Xs1lXh27+jCg+51J63t3B3wEO3o5556DD1KVWh8Tcow2AB9/NEuOxOCmIRr5iGy7oXNJ8VBp7H3
xZXMSH5bpfGV3UlzFhAuF2yftD3Sr/2T6rJS22qabQiSfOW5O9xlbm+cxtHZWqkZoiVg1wT0zPBO
duL5Mtz1o+Psyyl5I8fIiEGzxM6LEqQsZT3S8WqDwZii/IZcaUlk+YltTLcyHI/H2ly1DRtJD0/r
dnkwlevIK8ViaBulIBVn5If3IthxjknsuPAtnFtxvL1PXV1ZhLDvh9Db5424VCK2bt2s3XD6xPXL
+IrNGzu8uH0bTKu/TC2GnlBU6nUdvU41v8OYk47o4ub7YD5AJx+uTRJ6x8qfkN5Eb3I5JrjSdDFL
eqR0/lYdouym5Od8wSqovORzyTG1S8aif5BNsrNHJ3IzwO9eyCrgpuysaPUbsL1DMfNc60TtdwN0
URQlqTpRMBF5Sz7HSm4/Rp0Y7jPE7tK5VhbYKkZBj7KBOirIZnMpnPxHKU0MHAlD+/NH08ewj7Ge
UVakNnj1nzMdbAhElH5H1MTdj1UT79zO9w7EL7NtZGrBaYiiZhPWRnImlYgqbmlUt5NbOzDlVXhL
Q3DxeDJvi6zIDrk7tfuQn/+2iwr3aBQCVw+B4cdYtWh1gfu4R1YQOR5zUB/L9A75NlAH7pQhdRLH
296s610ceO0tcHNU6ry0ftX9/KTikf0NQexdp+XNp7jGoMV2jAxROA6GAKnUbV92yQK/8HSlEUXd
adjcbwdLmR8Z0Dnc/0/bmS3HbSzd+okQgXm47ZHs5kxJlHSDkGUZ8zzj6c+HbJqgue39+49zzk0F
KjOrADa7AVTWyrVgd/wBGHavq7X9yy2zZ413iG1DUvFhQKd5gBz/D9Oo70Luhd+CniscwqR4QMqg
u6qn9s7lp3RMdHc4opM4PaiOS27BDvUX1Wp+0+0s/iO3b1WYS+A6Ce0Hm73nb04IE1vVa83TDPPG
oYIi7MaFrBwdDyooAqV5gGepQ72UnYAK6m+4EtNfKqwXEKHxTmJDqHTo4Qg8z7Nh3VLOqO1Cb9C+
mpCZkANx2aj0NG7Zh0al4CUKrRkiBLU6kaZ0nvJm+KWBwfkN8oeMFXFjP2ZNF5+NCIopN+unu8xb
li+W9VuslcEnj5LVKzR3u6Md8IqkRdNjN+XBTw+YHASm2fQ0ZZSipCkkJHXedy+kJ9ggISJaXpzd
qsgeYb2gBm1srlQnSK+dGaIKbab2mP9lcpzU1r73TEpToqEKKGIFoDrpEVxm5UCRaeT5nyzTbB4c
6j+TMqZkBVavauHlGNv0Npor/cgOcrsXcBcsosXOHqLqWqBfXbyAM0Bi3om36ajNcizzk6r2OYBH
hJZLKKytuk+3htkP112Hwujsavk3L3V+sesyPlRebD4URvh7tNxzLZRhyl5B9FcnD0sVpX3dR/10
HPskfwr0wSNf2TU/bQ+WW0gmfqFT9KtSI+dzpZoznDfJN3dCIaRYVOizpZk0qjP1mC8qhI+6Ao8J
FC5z7ZT7cNGml0DPs6GgiE1vs9pKBdrI2uLGsswiYak12g/uZe7LZKmtHQNQDf0wv8DWgRZvUeaA
jUkAkvri/bk30hsv9r47ieHdRgbr67B5ng0UPfVZv5kb72xmtX9yPJfK7jIxtjOyfEBP2vHKSxsd
0vx0ui+XJrrKpyw/sDiOrkpWCjuw3/qLDROhUY/jH+zPzRRj86LCartWUtSSWq/YD+S+uV2mwYz2
AjdqU7EeR+4jV+qkxLu0srXPdhw4V36CggZfeX6vWvoVzEy6m92GFy4VXZ/ZBz2SGZZziFFz2w0I
aFPPPaHlW3Vdv2FL7tmiXv5KbGujNe6fIY2rk1eDkAbW1wYy7KZ5cRukgXPHjL70NdLNfWYZD4kX
skQFCwGc/xgb83wzGn0OvicNrga9GpDxgSOuNlgCkqF6zthn2lRQJ1yLDcEHe9PPEOEA/nuAB9j5
xV7UDjr71g/cp8DgLTnS1R+qokyAlIv5ZCq8CEIAxt19WlITlTLwIph8pewx/TaooQ6AAJAg/Bwu
CfDwpDp6f+5mw94mo1vvbcQErDBiQzLIEGIoR3TN0ahlvaYqEPHO0COGnv80OcNTYAe3nmUH8EzF
CgmWpDvCO1Y8kk8rHnmXhjFQa5XdbPPWFLRB/Rnq2vgWuT1e8tK2/pyUhXvnJeYnvj8QK0xbOKTz
B7cLknunI9kz5Q997GaXpmIVt6t6NoCnJUocMSj4u7b8KR07DNV94QzJQmIwPySBj06A1o7HLjTm
h4tNteyjnrpgL5YQcbBaMO8t5UYs5QAhk2qhA9MqHTAJz6luui59PUqNMtkXPfuuVDA0C/UZMZdD
7kR8r1K1P6Q8CW9rC9EJuFzhitI8/1Yavgbeddc695ALzrdWbfMAyOJHyE1RNii4LQpphjaPcEfz
yVxbC2uG2Fq3OOkJBX9F7OpIPzZo2KQ2u/Ajio0qvM5FRemb6RsP6jRZWwOywMeQqz5OzpReKSwt
Kz2YH1yoQkkh3INg3fWWavKYBrnplTqcrLGJ6l6f3Ib975NRsNHaUdDiuSRuyyhxTo3f8C62HFE7
2CDNuByuTevcscs7HfouavekTdmiKB13MyjpNz8Jk++WQpIfUr/2C/d7bdvGfvAMFiXaw1Dp39sq
X4oo+cHiig34Ds5RvbN4tCxdaSC6A1VreWQHNuLSR8c+oTunDKn+YDRPkdkE8Va1U5V0knMfezEU
5SoKfyg1IleTzxqcZOVMPsBMrBSqS8V4lKYKNV4LQrs7wMv/aqvbjkqTUa+ux7Q2L3GDBrP0SCoK
9hrvUMLOBoOHZp4g4pw3nj8Vn7TQbp6GBvGPMSs+mchce4mqPC4v6n7XaC8GiNUbEgT+pWuVGaTa
0xAfMr2MoWjoR2VfFiFE9Gqashdb/IRrvTjHOQX+/NYiVszm+GhRS4Y4WjofLc93z0mtfAljCsAG
ZCnMrm4+wWhafypAI5VQCd6VgVJ/8gwUXXuk6LjD0nXZBz5qPakZv/Xv4NkdbvsS+Gke279r8xy/
BFlcX0cqdLuVFyToE7HdYw5NdCXexBzhPg7NEvQKXl+xdmRcFEifTPWJ5wcwFsyj0+c3aUilgM1C
8+woM4DB3jKuLKOhjtZX7c8W+5xXGQAmtMcL+3NGKuEKJL66I6+PF+bdY1nweFcSxyLFEtboWGjp
XsbqXh8cS63s9pexHaAznvbk+ZZg3vAa5AhAxosX3fvoYFLFeukC0+KBBTHAQYLzIWV/c0QoR4LV
AHmMGq7h42XsOKLJw4b2UYKNvtUhOXX9ize1G7QV0JVFS49rViPkYKueLSH5E5IZIm92WJMjpOBX
luP1930wOQeoE8sbNzmDPok+oVzda+rwSdGc/lNWj19CapRvCzMfr6reBLlvjMM9+jzXEHF4Z8dQ
Ivtia7UfcAmWdxdTT+HQnclmsw+hDdpgrJgBmocnyBmGe5kjryn1Zf0cHd183GYISPKKFznwtcTp
OQhG7SnTxp85yakfZRnqG1Ae1n3mW/FVNLqntp2zh85KPndqErzYXk6pl4kmYUyt3UudwLhLrn06
iBfwAMyRVeqdxFuY9XPWFP1DELnGl+5HU2XBlR5SaFgOkJjD8IBeqlLB6x2zyQkZ0jydvBJWHSRz
nD8P4X6cTiZEF/r2XcC7QzPTYFCfSB8E1pM/DcEXmz+PDVlgvKMXfDH4tj36aXGSnmIN5n0MyZ70
4jkv7tDs+im9mj/6xnAitIZGSLvmuurO7sgencwatzOFmiBTdjEqlveTr742pnLtKENwv5p54S9P
qR98lqDVDjuDtg8ndoo/OIogVqEIp1pgDZYQ8hGsdWwXEb0/T+f3LBitWtM+J4lziIZ2+ubOtr+b
W0DNk5art6pOugvs9M6NWSOHUx1CZx0Wd9JUKap9cgQtlsvPO+cZ7tSvNmQS//QWGdRFPQUlErw6
JDhdvEOnBO+8KcVSbGEPDVkJcq+XWZsGRuoGoqy4gz6fBMs055DdRq8NFfn5KV0aOVoda9zq+BD3
L0LW6WcA8QkUtZx4HSfdNWY9078I+TDVOvYfr/Ifz7ZewRryYfoGgtTXy//HM63TrCEfpllD/nef
xz9O89/PJMPk89D6qTp0YfQkpvUy1u4/nuIfQ1bHh4/8fz/V+md8mOrvrvRDyN+d7YPt/+GV/uNU
//1K3QDMkOEbxbacFv2XaPkZSvNf+u9cbEUxCl2u11GXPnKCxWWWS/8y4N2wvz2DGGWq96P++YrW
s64xKvvOMwKyf72e/zfnZzHD0nswY97O1zNe5v74Oby3/t/+3Zcz/sdn0lIDYVUDiltvf+16VR9s
a/fjhf7jEHG8u/R1CvGky0k/2MTxL2z/IuR/PxWY+g42F0jzzHhq7roxdPY1iHgkPOiiYdXcjWbe
gNyhC0YLbszK9XeK2xRoL8PlSMmUxxvl4pbAcQrAxAFegYakrU960Y7mTtwBmmOI6N6C+aWCTkz9
7KXnyuMtsNRLHcFW+KFMNpVQaqq2bDMAvSQ5fbZIuJ6HEdazDQz17Icjc/N6aI1zgsrcYpVGd14H
rqbL6CXCRydB2dZN+gMVNuUaDnFrm2dZcmRPinyUmhVPoDKvzCpv7wzXzp8Usi83ltc+iE+iKn65
0CPX405bIiRMhztkE5JsOUkIVI+8IuW8mjKrBKRlAYbLjAELLicRx788OwynD46l+yRR/+bM3hTc
9Lr/W5AbZOCWkv0ZJBY4sKVcX/qI2IWUMXuv7tVhvoXYpkJIMRICw/hlmIyVRuK8t1kshBkPhUnx
LpLNABDrmF0AOZSGLKETUzqDa20uQYnrotXeTsd3Y0Ce/hn+zkq1PkJxo6Gi8NeEOWtN075DnByO
xOUobdJN38Nl+sHOC1G04/2U79CHAWMb3vRJcFjnkAhpSpa3mw5ZpeNqk6MwdforyiB/fbDLJGXj
nutytk/iFJOTDodMnRZaoMECM8k+obU0Rg1/ml17F7s4xS5HawO8zj5Ld+6jnFqiZRaXzRS/jl/H
yrAGYdVdZNQoFWXZeAACALllPOvexkZi/YFxJEkgRlT41gKhJm1nj4fYK9qHIVDbh1ornZPTu5/E
tNrbef4EqZDLWoNQaTLgyAfbDBAvXUaK7XIOmWk1ynlcJ5gu5xGHWs5f4QRq4OakTFeOwil8fK3X
/VC6a4O1LzcX3+VYanalejdsJ9AO7c6rULVmD/ektoaRwgVXZc1JqVCRrza+otZ/OW4RuVK3Eu63
dT+eWw0qAQgS4EeNjdfa6UTpUJNVlzLqtTHKZjxYZPPF9C7kY+W1+IPYpRz7Xaih+IMMl0LsyoM6
2u+i72TvSkDGFEo3qWufwwUUATm++j0rFLRHKkoc3iJCW9PQ4hlQirv+APpJMsDnBzE6c1jcUP9q
kQDZoeT5ig1qLOgC7YCdoyW3xy/lKWIX9bxm/xytyK7stO03YitnGF9ZUqRPLbthlzigFgPSsG2z
s5qyeUSCPDtEbR3vQiuGCAOkYA4cBNWewffqx3KYajjksWmLraOoO9w25GgvfXF/mGdU43s4SoPr
3m6Gm57a5xtvWIh4pB/7oXF2dWRfUETcXRwkn8ADjE73W2i0ERv3er9VlaDcrTN0efw61wcbglzG
2dfvPphtNVKOio42zdvD491z5fK0oZpo3pJD0N49YeTB8l+eSJeHzOBH6jYA9ISed+tsfYUd0wyK
aug6CvSM6oTtFZr07WgCbt9s1r64+yG5jPhgly4r6P4I8v9rM3QupMgm612U85BcNyPldm1yv3nt
mkG76YCJ3IhT7JexPdU422Cu5/06jKy6v+vLStuaQu2B9g+ktKDTd7ppRBEgYA3qcaf5ZkzwVJza
3EEqPc5ZmEZNdR3PaXWdGKmrPg0WuQMVUs+txNRLYCKlCtNC/dqx63bWxzsxuSEyBLyMDoq/bTQ1
23pQ5Wzm0ZmveMxp9xSz6vdyhFTeTp+RglntusWvINOto5g8FVDtRhtL64iS+0CJH+PXhrQefwmo
712keMvOwOKOTDSBtLezia1ZTjkWSL4vZ1svIKzhnUJv+XK2d/Y8Ra4R3RoqWPXrOY2qI3lqeNy7
DLFoBWkCHTajsMuG31xY9bY1Rf0PiM69xkaGM3+IHZyvNadJq/DODjS2ALpGDcG1N6ST8uDKgMR+
uLgrOyIjCdLh1VZQWFWMVXqQEZfBMg90/yT1qhAuyGWuugBHuZMZ7TG8kpCPQ5a5Ka2NzjJCvBCQ
71LdcUYbnuqFf75B/YN/nf27jUpjqSXVj9CO4fWwmvS+qpPmNOohkk3UuXyS2HjsP8aq/WyxTQP0
QdEh9nQ0HklSM9DovUIxTEJ3KShQUSu7eKXaQLyOC9BBvDK26NiHfCVy8Zlna7JPjhKbq1M8bJKB
r8BPrV3xVlCQXLxZUZ6j2gTQ1GjHGIgHdD9w/UNUQgXPcrQ6Vlu4eEFwaEdk/hAeXeKkGVrn1UHt
xu8zO3zzMLCJug6QU3yYSU4xLWLB4pDg9dzpclGgr5rbCliT4ZiIn0zA8SJ7jL9RB+W1k/ot4ANg
szAy9wDwtW+VpQGyKqfnqRioz1OSlJ3wANKZXHXY/FT92yCd1Sct4gu7DJdZ8zavr0fyvf9uVh9d
J21UFMdBGja7tgYXYWy/pzIbfBYyWUp/E+lR8AJ73XVQke1v3Xj+VFTFdmw15Qv1c8WdDr0n6qxE
UbTIu7ONOot4PWgZ+VOYUrwyJVV5w414I1N9N2WOVKqcyW2L39lSQJjcR07Z1J3uSVWS9rpzQ/uQ
kbD/oszRnTyH14gU4Od1GTnWIWwsOBfNXoHBDOas6ijvyTMCQmcTnfoP78oUVfIGPquqcbbiV++r
TTxRU7/zTCOPn83lVZ0Nnyt0SFAzgmsBpTZYdMzmhLqZMty9ddkUDW6lmXPnmuLo8tZWPLBqo1tc
NZobPUnjAfAoE7B40oPbQkcOoD0bvdmgeD1l4zHrhp6bLANmfv9PDjzd2zaKtGMRUyO0nVr1VLad
cyshk+4Pd7Y7H9cBOrzCV9xBqaqXAZQyo1ZpVdEl5nLeObkviyK8TGJodXMfTmx8ylU4wPCvvMq3
NhIrDajpdAe2aTiYy/Sz4sLfZCbBs5Lu1Fjtn4uuGZ7Rgde30WCFV2IbQdzegIr6HYrx4VlMVWFC
FZSpt85iGkCnI8xk8xa5dEsWfYixfRWfhJsQjm+9jJKdVvXN05T53+AOGc4ekjjnyR9BocuhNNze
FaU9rwEfo1CCeB0qMdL1izaoNtJX+ebudQsBehm4xmRFPKFC/jZa3FY9vU52mUL6ZeZ8Uoc6OH4I
sRuVJ2rgfQ6t2jx5nWee3F6JwA7OKofSrH3xS6S4nRQy0Uuk9O018uKSUDYkJsS34RmRIJlDjtZT
2nOgGNu/PZtEskYNNyEUbkc07cZ7x1aSHaIMyV66vRdi643xHqIuVOfgoDh8cPhDCoNtnF5/tBfj
KSwzDYntGhVpmWR0n/WpHO4CPWgBJ2XOwWNl+WirWb3x63m4lq40SefCANnHN9Kr0E957Kxxlydh
eF8sPc8MgkcKM9chFSwctx3U5P4ES+zW61pYBrzsh0b5d7SF42XmJ6JDvyrDlxOPZjgcmigDp1TV
kIu1w2PtqOEzhQDgKv1naYzYbkEQWf4pXWxuA1B1nmGNEy+79d19HuinyvReB+g9EAYkYfiRY6IU
Lds7c18eJB7sbX7TF84fazylgcC77OZRAqq+mrZBH05X0p3bsgOMZkdb6Spuajzl5ZcsSV/PBg94
RfrSdq4N9DFB3RQGSRt34VvUI5AjJbywO6VJi1uxRajwjCzl/+yb1waFcrdi8JdBEiVdaYzIjsHR
FMHug2PtwsJsHkIL6aH6i6G55e2ISuYjVcVsNsHrtrUAPu7aoZkP7MKHzz4arI9q5G7gMM/+wytj
zc7bSGxquMGzjKe4/+N4iQhN/l8fzvB2fnGucwAKPrAv39x7VkR9QAiHVwL5sL+xKd65dZV2T2VG
AJGANfys2zg4xQvGeiPRnR2hLhoa44M0rVGbt6Xf7PW6nR5ymyKPLPYhf13+wmTqv/mNVd9cei7b
aI2CUEsiH8ebV64u+xtvSkrs3dhuGYsqTficQ3d/xV41kq4dcqF1UtYn4IJwSwGAfRrDbRotG/6L
pVBj72SP+R/iugQtik9p5Ub7dUyAKPpm6oPXecShpv8/51nPPf7P19P1s7pFVazaV6mFlkOjH3vY
Pa9b3+B9K+1742aqmIZXr9S4SW0jPo2UAOeLQ0yDeC8xEl5RlLPXWo9akmWIRMrc0lXGWQUiEED4
1CbVtBejuC9nlPCRIqQ9xVfIeLkRyrxyHy0ncD6b0jSmq25u96qJRuKWpIZ5ihCIA7rNPb8NeOTd
SN+T+7v4yeVM7r6s2vbq9b3GH6NrsnzKHT+Q4N7tUhddgRaS1jebujjsqKYyp9Yv9hzmHfNymBXz
1163ymsZL6NkgMbXZ8c3BVqUZbw4hj5zb2x9UpAlGKnngOoarER1M78xX3/oikNs02whgDxTWvs/
x8rEaRT8cGwY0Wr7uYTEeytHJqCVy1G+2MpUsZ7l6F/EuY6Lrjiko6Gb7j9wY0lXB8ar5BGA2TfO
LLHXYR+849FKgRakqCYkUJzfak5QvlBrvDHNDIzzaBoAmONnYzEjDJIg80JKVLpWRek9HEkKAOa5
eNE1kvBkgZxb8fJGf5kDSUbzIXbC54BipReahJ8tsrGeR1IPqSr1WJTOU+Pb9fW7Ltpq1z2qjuA0
Gu/iDSAre4xt07oRxku0PB6tyejOQoLpLzSXTaREe7WK9N2FBXOM7eQGrZjLABkljWukl6HSk/Gj
lcR7ByjNrnQr1FnrbjoWWmQ8lhRa7buSPJlpWUjiLDZfgfu8LOzmEiKOiQlQEfLyU6lPv7oAwXFS
w8ajWucnNQ7VW61rXbSmXiZqxR7bxTV1rXKr2eNVazhetOUWOp0SRf/jEmlSrAU63Sy2cs71YtKg
AxACLKYEw34We9p6izLr3BwvU60XI265wNhJLxeyTle8aF7iXOcxMsPRsmIUFTk3UvoroP7Uba26
dGLUphncrawXJRzMN5GTjtLRssBcp1gdq22de16mmfmdIngzfiGF9kJBpfKpLSaUZTuzvGqzOkVx
BM4ygI8//xowRu6DXwekZYQKaFKpkzEg8hIyQDW0jZ1dZe+75tKVYPFK8NoV74exhQ08vQVjvRVi
7ywBDzT67lfwrZp/CrS2pHaBgs60LmEAF7pvcrvGrUQ3I2JWtTGci/aPtLDMUwjF05lKUv5VlVJC
sKMMBTzKi9U12FQiJSTeaQmRI2nqhiKpi+dj345a42T3P0tkt6mLXuJkOumTROoohYZveQrsYhMk
fUYZNI0xa6FyNVYk7GeeI9veglD5jzQ1M3T88pLUZ5Rl5wZE1BYlGWQdlkGNm3r7qOsi3q1yRzFv
q1Klan2YqABcyIiXLqxR070X+l24dZCTEa+l9vXj3KrpLQV4L6w6i69dtgh1F5H/0nXAkbS+mF78
KrI2ULLnL76TupuiCLwvXdigo2JRs9sZVDSxbeCdNGcRuF4YG8w49i9dTageSnjnxCvd1SvB/3Zs
mgbR1hlYkrdL9afRAY8xasSkoshzbu2F7YTtM1DsE3uG5yGo9mIbgVzOqLcs7mVI1hfIESwzmBR0
7T1Nr/durZRX0Ke4+4Sy3W96En9pKDF4VPtKv0dxId2IHZl5c5ch93ftLaBeyp95NdO++nPVnvgA
mh1wreQb1W3Npgk8/w4s4PxUKu2j2AM9q5BRNi0SY5wkatpDZwInauHZfIm+G2E8/j7Mgb8puK09
9mU7X0UQ/l6pZhY8sRwEQ2/nKKZ/11v4TyQSerPp0Y6hhXl9s4ZvksqnfAp3UFik1EClZI3qRQJT
jJQapPtpctJb0HjOfV6hkaAEFk+zt6MgJ1UqtujtaPVejuKxuO1yyLGiwH4MeXu95rto3ElDEbt5
Z8W+erRTo1jkjt47pIvm6WNZZu61xK4RoUHuzLbAnKKv9wS5X/6s1Wm891Vg/0VD4VislOXW6p30
ZzvG29mcxu8BooH7uUYcZI1oli2S/xohPFEpYqpZFE7fzUCh4COHavMIu03Gr0hRw3t/WYE0oefs
LNiUUfJtQzKxsjhxlmWI+H0E70EHWmcPztAOYSMc4vVSlx8NEmWTUtYUhSxrmnfDlrnZAx7PTX3b
Rkn2U+9J+BqVVz5NABNRQFT0wziXyhcyWJcIg6KfTTZBPGTHlETl7A9rhtI8QWD+g61n7QyzbvsE
j+J0FzjjlZFz2Vu1mIoD7OfDTmKlMdT0BxR2yAssw6sumqmphKOfRekDi8ttPyPOBiDO3LWTM35t
G/JwhUF2ZG7a6TMKejspgYYeleVwF5o7qXJ2dUfbuLYNwTuU88hs98pz5E/TPnCVwqZSBlpcaUJb
VU+KtTRgzTPuIhyCrTV1Sgq63zLujewULB4JX2ra/+kwDyZIXiiHpe61msbHaLlfQ/ZlsYeDbjK3
3KbNf81+m6PNGEwQuNLM4G7PM4IVqTs5V2IyjIDP9kNIHhvjOZ1CczPDwrFbx65xchQkzTF+m+pD
WOLeK56Woc8F5Yoe79rM2iE2nD9YZcpC00yQdNTRuGn0iJWmmlI436nztWXWvw1l5h30Xp23wjCf
jFnzKLbW6+ftSj3/jzZ1GUuFH6Wpa4zMldbNsO1gAN/JxuNKEH3Ztny3jxl2uX3wh+Gz7Fpe3Bfu
6P88vmxvmoZBkbBM2RWdfeiL7rMb7SC/3Fj6mN4OU9+H+0Sh1BPq+o/dZKkyRm8ju4Hd/Si9t9B2
uY/JzezNLjNKT+wS8RYvdnRVm/u3eDmlhHrf7QoCpnJhrZamKH173/T1jDDcnzY5Wvgzb/XCg8ZW
YiwXXkLq9V/Hte5AUZBEDkkV3I5D4uxR3Hsfs87YQrx2ZDfqd7uv7FNVWXeXz0O6sF5RFs0HsP5F
7LJdwsTkisTx29BLVzwfbGR8f/gBGmgaQkv7puXOJuwCZWP8DqC+vw+AFoNhhZJ/IStvgipDvwee
UImSQU7Qw76weP9zUNskt69bJVqkoT5v5pS7lcl0W5tBMW2S0h7R0qAfzOzz9xNbiWJTFtv7QKqu
99ytFvkNPOImJ6yxs0j+Dey1AfFQ/Mtk5+1aySfjQZq57Z2dMyBGttpqyuvYQlSDTZYjRZihV74b
YM6/l4ZsNRiJmpx3PvowOGqFdx/aiXFXj98l4J2567UDdLbZVmzrHOTkwD01jnOZQxx2rnm3esCr
5nKq7u18oIDSwzybKC781cE7x0+2Xnv0lLkOcVYeP4PS7PjyefoVDEpQwiy0apAa1o+GXlBn7Zj3
TQ7JWrU0S4CYJECa2HlvktBlIGBl6zLwr3Ot0/91rqlov3pRrJ1cPdw4ttU8SRNrhXkMNL9DfI2X
xW1bQIqkz5553alp+9T3mffQZ+GSo5rT7RAM5tFXib70SVyxF59rr9EO5TgPBUuZj9Hr+WSEuswv
tskcvYeR+aXXldpLlIUvoms7DrzuVYkRXktXSne82UE1FbZHqeHJYg8xJe0sHQkKYaanltH8FCHo
dyn0Ido/Jj2oqdqiGGzbuYCltYZfjoyQsVQgv55qnWo5lUMS91bCUOILH/2aOr9lDpXKq5uB02Te
srOFjDOKUiEgC3D6D2HWo7uSTmcxSVPC6nR05kSHzJGwi3piTJxqddM5UZzqVI1m7FQHrejtK1lK
JPKIk0Np4HD0dy0CWxtZpohNliVytNrWER9sMoHJrt9GdYtuH1IACmQIWrB3pGEUizrXtZqixLDQ
iVHu+koYVkz13rJ0KDL7UM8OCvWTh3rZIJ2TMjtQZpAcqmU3dfVOgf5z1EDQsKUXbalTcvYfYPLS
FW/JluPFu6LhBU7PLm14GfvBcZlq8SYz32TP42HnUUVUFtYXJNi7ra/B6O/2mvXF7/TvPqxL9+Ls
Wn0DSZ7+qcrQ9pj08CjmMHP1W2OgDnfUI/vLWKjNdY4O+U68VtAo+8CL2UdbTuA71esJLlOOzocT
sJn47gSR27gHqExBvVLm0t5YYbKlS9pFupkFoG/S9G2a9Cdlyt2bzp+iXWNFyBJTyDHr8J92lmIe
Br2wIbUoks+jUj9KAABKB7KLwLhfR84UGv1WaSyCPd/8ms6ZdWitgK+VBWs9qqfww0R87foF7LI2
YstHsryxlx9XuxfVw6ECKEmeK6L45q9DpasImHIZS51u8W7s9BRHfJmsLqjLTbfoU0hjFx2JKjms
YyBY7dKsbrFNc4Cc9EAiSBwfp7jMgyjldiQLvTP02kZR7c9m6Prm1JdAl95MAWikG2OEaG/35yEl
h/3cvIsp2mg8Jq33m2jXwJWs39bKRefmIl1jL3pCYq+yowSJRY5EUwipIf2Wd5vVHGhGCqcdm6x/
mfTdfKv9L5MGiLz1eRO5zlancmpZU8gCxPJd+ziOyffLEmWxy9GH9QeFwl97ewZPu0SAL9MPUTyS
LV66a6yzzFaF0ffLCki8l/VMXw07AE7uOTayipROXj83KQV8qjJTjJJVDjzClfNpsqlMh7Dmj6Qt
3c8a909yeJp/M8d1fdYNgJBJ7xjPfObDJlRa9XelvUeN3f+1jLEq/XWMryn+DVKi9XlOCkS7hmk7
ZQWrYjLa31vuz5seEpf7uumh81ADVl9hNn9vHLgf4IuctmkDl6MzTMWOHZX4HujxeG27k3LUkbt7
dDWvYuVDHZbhQbe8nH6Khoexb/SvHwZpba3AtmoWj20N74E76c61OXhThuoEL5DUB9XOIbFy40tS
j3fp5KY/EyOhkpK3tyf4NWtqTIkIFdX4Ug/9neTP/i7ibY5/jKCIDXkvqoB3bpd8hpcC4eIFBtHt
VXa3vlhTU1MAFn4SQEURqvZphGPrAnPISgOoJ2oYB2OEvaqDb/dYGnmPmqGpnwQJEefRZVIZ3+5k
0gm0pEwqGAoKO53LpJ2GLFiMaAnQYl5TVGdAorfKb9A2YAWCYtWlSw198yi8sRomcicwrCwmsS+m
OlbzG5nibR4xxRa8x7Gi8TFD328DeqTwCpKP4Ga29eS+sdxm24Vh/rNb1umt532fUL/epSy0LhFW
q/abEJCOB9LuYDcxBVRv+VToAJr7okw1HI6ymSR/uhoteLA3vaawdJHRbNpUGx3Oh+WBHNi7YpxJ
r01Zdo82skadNXxvXRWPAKr+01HbCmuJxRGQUbuMSHqPb/HiCOLSvNENeIhvR1JVWdGozfNrfmcw
nOwwskF9M5YaDGD9pP5ok5c4iOEg6kN1G3kTEpvgm24oYF8D8j7a16kCnk+J3ePUdgdLbZ2zPfmW
syNdkhxyiBRBGWnRxR0punOO+HugH0qSQ0rp3XWqU8Qufxkw670B+v+lG2H6WO1w4+zNNAlf/ibe
Xux65BUgGxu4yAroPdKk5le65CSlr7pBvWHb2Lpanglbr9TGjWlnLWKXlfHSsPNStyQhSQ7chXVX
boRlc3ITKK0U+A6la9rmfx9UaSbgvHy6JUlVQH+7NAo8lcAL0c9o5z9tiyMOTRtFmAHYk4qSFuzG
peZWNzGylI/h0uSjtW/KAnb3pScNgH8zanjpXCweMvH3HXvF0oPDET4OkH23qh+cV1M81tl56NVv
YpLG7rzi2lX19jKyierwOq+tX0j0dGe4P5Ex6sakP1tB0W0hQrfYYxpK8u2LUTwSKUeXcOmbQfYr
T1UVvEwy3rBk0vbV3A8bwVpqA9U3vJfjkb7EyJE0sKTBW5DcrGboewFwll33OqBuSupnZ/U+0R2k
jJTWc7gnKzqfXFf7+6kK3F2cGNOnpg/Jo1reo66C5QrHEvZQW1PO4pwHVaWgsqiO4nVdq7rK/NDf
itflUXNrT84PKounTxZc0M/IARR1XXfbolbuqwFuMYksLKqzqwlFQZlHr/npNNYw7cWrNx2y7NS7
wobJFYHjiB9ivTzJtBIBEhLCPqV6kt7/Ye3KmuvUme0vogokxtc9z57txC9UnJMg5kGAgF9/lxrH
28nJd7+6VfeFQq2W2N5mg9S9eq24ABEltpz1iWZDzKoDiX09gkbLLU+xDSFpx+qxDZsEewpRzIqE
RwyaqFiZO4Ubec9Bo3tGVTYezU1UPdYgx1iYqo7fSnxpIQI+EeSC5MqMkmHXRQUAFzp0iu001FFj
UYMVD82clYIvgGZIz3gpga+lslFsY9jeKmkTa5mF+W+OwoMIQFjnG7Oo44XQOnSGTsGFWqQuQwwo
6If2QibqdCUIbMzAVhBFhQd1uB2InGg82a6TWE4HjG7eXchuSkNBkgaaWajXt05NVxe7SoR34WTY
oP4iSqsoZyCyssCROoXJ9xzvcpCr6B4hA5xCCybduE0B4JM2grsZ7nQ6u4K6ElJ3HdJSQROuguBF
lO14cw0BjIaNsoAwNnYUOKCOWNrDGiTKzQoPWH5LHRmTyHmX1gsIMrKDV5YFHnwB29p5F1yqFroG
uRNDUCGcpqXZeMlLq/xy4U15+K3264tSCMgvhum1woYP32rZooKkr3+kdv7sqLR47Qz8a1G/PD5h
P5BD9DKTd11fIiBgOxBmF8O0GyOvO9RmoI4xEmR/Xrkc7M9XdvSVDVFdqrFEnKXMXpG0/3zlvkuf
kyo3l0lh9zdTXGxAYgY27sk2tnY5Gt+4wn0edCl7AB2IvwbFf3BCzX9/QB7d2nKVmLcpCM2Wnqyr
L47sXjRoG+N/gtoImc4p/WZYhvkS9V66YvjR30ZZaGxRv50c4jSR56GFeroTTOWjJ0IQRgvbeoOQ
xvvHsPAxjDCK3jqOIOAfH2Ocgn99jNj2y98+RoOFzZljnbzsBvyeawX5CiQh8kdQwZZ3vMVjRbfs
wMQBWL4CEvUXMmG1JVeB5N2WmjRcTMAqUbPlwzwcdd2eXOqhKAxAjTlIkb3Jjlc9F85DWFr5HbZa
ACa0zgP0BJyHPtJBGIggHcnWRJFG/WquK5AcPwBhlN+54ftwSIIhnxg7iCbYnXnqWvv9IPVZCvi7
a/RAl+qWG/cTYisZR+BU94CcB6o9UAw2wVK5IsEG20J0ASmQ6QQ2WGjqmd/JLCE9eCAv0qkhr2Ia
x1NVm3dYt4TLuKrAhzkquzn1mkGFDqztIZ0JJal9DPrH/bUD0gjwNj+8x6FZl224a0vsnDniZ3tK
3mUpuK/AMOGDDBU4a+oF53Wwp0xfzqZuCQmCBWrkw/UMHJiUEAvICPvbMrYavkKdT3mxtBGaCv7W
9FAEP+oDnVEvA4vbotW9dQvsTKfacl+AJOxmEvyREUutbo2u+UgUttSnW9c+7Wl+eP4+bvg1S8Ub
jkIywMJC5YzrtAWHEi0B59UgGYe4gk6IXixSqpwOs7fdclT5IsN+PQQj1IXHCqtfJdxdYhscIIV4
fAWwa1VlQfoyxk2FUj/YiZs2jQMwWdTZbPdHzTDmh+Ortl/9LWb/wPJN4RmG2MugGdvp0KYM1SKq
ixFug+3aG2m/3GsngB1ot1hkubhEFl5cbatQaaHTPEEQRquB5+xA2R2vvJ2mUb784aW8ROcWDxl2
/3cG/mkdd5G48GPPXvmFQIKz1nt8Loe7esS/lNIaPcOejdJr0LL17jLb5A9g2VkbeN9AM8XpTkaG
/Rop1bDMwnKOCRQRaR0byL4UgKYLeaTeFlLlI2gr7qNI2DQHmXtIi55EjjloSo44GPBIab7IRZlC
waoTD9VY16DfAVCp5rF4KEHcD7IWfzkNYJ9d1ryHpmEYepvadt97U2yraSiZ/jZee1CnhwK7tQNN
GojANl5b6T9FzgTmXmnXJ/wpcuYsNx3RnKh30plx6kV2HM46b37tpV8TNYXHPo/9mzP91vBUS0/q
WMTesCzcwHg0ovFfZ+PA3m3q4+wPPyOJjMUgm2Eri5QfxeCDdEfftMBB3I/VMD44fcuPVTdClVzf
nA3ovjl2L5/sdDOHv/xVAi7QqS+Va64r10OACCQmx0kKdhxZ60JKOeELsl07/tZELAEq1jTu2s2L
yV21AqLVf3RYev4Mb9xV63NIfBmWuKFDXmaPqF/1gHj8ZaIz8LoFS3DKZ+uS9DLJWCUStCmuDwq0
371jAbB75r5dzXyM4usVcq98v4LnALulWeOCJYtEtqYRV2fXyB8ile8NAyybqF5KFnU+JBuoKGML
5Pls305mfTF1qtYQeXA0O0AMdKYXb1p5LyGrDJmFGrqt2oM6cmnvLdSQzYNQXtytJMTNRmsKL5Aj
bRdGFlRf2wrpSIfl4piHffUCPbLZ3oxQKYIgkb2u06b+WmGtalllec+LEGxF+Qiksbb3ejgqoKLr
8BqSqw+R2z1D5KJcQXsvfVAmwi10RjalbaO20dn/j59RIrxQmKAuHwZhLQM+gW5fP9Gc7dSP7Reb
ifE4msAskzXNcms5KDxRKsGhX7HuJpBgBxDhMUCQt2lkYm1J6GLy+MWxSvM+zYf0NpbsHzKTlx/7
5raw7fGL9jIDb8tz4GFKw37AWhPVzA4eAsjHOw9kK4VYDShyvOMO9EkSB1SwHlDXW/KgAfaIcKcW
gH0gmx7Qu2BvneMAPotigPjSNVi7xQvg0s0+7Bu2Fjr05cHutM5ne4lt0av2/5tdTRnUZ+twIQbR
XdJC+ZuU9eW6LET+BBpDvoMuZbAUYZs/KdGgaNmLvIURoJlMIYISWueInC0OPp8+VxfqTKtkuk9B
QhZh6aSgs7XKo5I9sk7Fd8pr1a5PXd9EGM5tDxVeltlCWVG4t/nWcqTs/6EOowTd1TFnQ3uY3SHb
B70ZiFABPVWDhWWqhosdl91Lu3IHW72YhmwhODVkUDNBM6o6zTBpQAZWN6FKWkFcAaUs1MwHKJhF
jnpAZjq48zv3TGZ8u2AoigByr9IGU/pQQcshBLOjXs8aX6FS327SDPu76+sW0ZFsXMSIkEAL4NNr
mN6215dvOKx1Ue8nB+oTpMCCzgkyL/O7mgYyxKBjkCGdbLC7Yw9pQUVdZ9nybmjv4ynctJ2IbsjU
mT70jkXzD/WR6Troavt9UDtM9dHq1D/k/38dFFMCkK7SSR9xUm+4CZIIUI9KKl6/jU10NBKsNh+K
sC0fizT8aelVV+018cLHYvIMOkE+N93fm9R7dUbESp6vTZWi4szKonoVGPvQ1pXFA/enW7QiqjPu
/9riXlEsVObW94CEsKWTC3bnM2vcQFa6OYEIrj8oCbGcwPPlDeLLfGUAMPE01RDSGMu6efNrsZcW
8LaLEnBukBRAKDTnb1DeEV9c5rFlinTbPGVvaNpHr3ifUk0ALHXKeZ8SJeWnCPdu3Er1xShZD2pG
nI2owVtA50B9KSSuSWdK2/7qV/IJNLEBCEuXQ5uLDWmDhQirnF0PFBc1iJPX1Gy6BkLhUOQkpTDS
DKty5p0/7CQt5iKAgZdxmmAtePYLyAYvcGKHeP8sINUxn3zu+l98TAB+Dv0U803U8W4lJi/cx0Ew
fvEgZ92psnqWVpmcMzBELwboenwhtxhKj3twBENn0/YWFeuDXZKycCtQrLhCYbK9jlWF/3WVTd2K
lxl0P6g9tnYHWhHbXg8QFYIuqDutueltgWX6J3TGaE+89QBdtTd09mG/msg+OdbszzVMhEyOPhtg
x1s12pOdTNT5X+1/zI97/NPn+X1++pwBITo+5lbM2QSoattYhgu18I9DDyLbkXU3XZGC971WPlIX
RfLWcC9M18C2I/7TdCAZ0QNmHz4lEHpJPKjCJHhK/3uqq+Vjunl4Akpfd8ihEK7VEOzS0XeRrJaB
5WcbspF2Qgfm04vKzAXvGXix8SrldmTtkRo1Z9yY8jN74Ui/O3tgmX+Ka/7+Ak6qd7cZRqbdgrbs
zmANcZ/SX25TO/xrtt/daHgZRvi/ubj7+YSNMRSYbtrKgSY9r727WMb2HdCeCvXDuNFL85S1YLYg
T2nzdue63AdXIsOmRPs3UwyqQ9GA65Z8RsNxF40Emo4hxzL76CuAfdn5dAVzNbtnKpxOoI24JW+a
dgjw3OJzcsiUw2HwgFqxQyPfZdDBfDYrpCRCL4zO1ATV37bJ2/jBgCLdQz7y1ahrXNOMs7NfyXJB
zWmy+A5kzObcmw0CQJihKHbUS1MKCG6cqamnHDNw8tGUBeh1si5qz04UghbFCBCsEEtGcRN9kE0O
mDjk4E4US+miaoImXhxtqGmlQh2ZCc2ivhbFY4S80YOdzaEUcmhqUD5fh0tZm8vA69ZWy6FSGCXB
3VCjVI1FY/69Uj1oJ7wWQOOuB/vDvz2U3x6bAa/6PzyAnEJYXKc8/jKHh/37aog59OGxZsnZGkgc
hFRcbuM4adr9PjE2RKQ/2+Z+kOqDZL9uwALrFIa1dWobWQkGVlOk0+qTR02kTOYmIWwIUyOUM5uu
mJqPQYTWIa8PE7XI9WMgQznCSUQopU5YedNl6RHyg94DoMHeg8fYM8q4mjNIYj1Iltf+GvHtYU2d
rWcE5xEhq1Z3kqkoskvpZQystBidxk6yRkl9s6Hhvikt7ESbt3m0HgQpjS3g/fEtmUy/x6IKxM9b
+gRD73dHAT3gBfXSHAw5uMJk/R2ZVGWggkh56Y4+AtS164PDXBMAkF+fCMw+UP0y7snSmjlUn6a3
MIn7PQXgJAhyt1PdVXMAT8W8veBFe0eddJMhGwvR90Tc0Q0m0hZlH78Pl3lVrYTLQN9cpP4+xnsA
2F1/3wZ1/uiwpHjMsU7iQzrcRDXHPe4we+kwIXfUCYT0tOMgSljSgI/heF7lIHEdvbXvlsmF8wcC
TTC8hFaA9E5g3wHffVojqdyoIX4DDe43t4O+D4hGgn0uoMboZZn1ioHUTwPHyvBXTgLQTLEyzITt
HQ3Bt4x63CEtbmnohbxDXthZhFWTbXywFijIIH3p0piD7TRDBkNnFlst5aLtQNayT/bf/ZEzPLOg
Ed0epcsDIKwpkAo68vdHDLDy4mrJYyQ0rh2fgoUNRQI9BVbNIsYzvO9LcGmo8A4qXuGdayHLguVx
sO0hY3sHjgDE/F2Ufik/OJEHCxPrdui+TaPjJMssEK6mD/8RespNlo5mB270lORLc9CUTt1As09f
oe4Zgrcd1LvDHkVvemeH55ILGb+o3VOzYeZKgBX2KcbOA8uWf7vRq6J3oKAd5O1f3Wo9GwGZP9z0
Pmaejex0UaOz5fWiNFvXg1G5TxWAExAm27ZTmh6hC5Ydc8uwtyNQCDdClYCxl5b/0IUIXdfMKb+y
WHyNhap+1An07lJvEAs+AALdiPJHF9RfR0MUX/O6SCCNk3oPI8OPuTJEdgOBiver1Nbw+SquHSdr
5MEa0B+/1tx8Z42B0rQ6ArNFHDGfzNCGnGll/majQZqCw48sSGwE/jpD7O0BIjHlwUF2BsI8jv1A
tkh+aZXd3ysLr4PAgexwM4EL6+oP6StAGqWJVWpjNXfz4aVvJ4iWlvatMw7ugevFqgvsxsZKxwRp
7EneINk+OIs/jLN4PBm59kzW9mGQvv9PmZonEywn1xPPtWZL8OvkN58yCcbnuK1faY1Mq2VaKI89
xOZlaO7JrgL/RnAf2Ids+tpFkB24hncpDKztNoPYue1GG6o8GNVzFUGpAlIR1ipGnhGSc8l04aE0
l+TgBM9pW9tLUaBYvZFRtpSTGW2m2LEvBhC388EKmDgF0l73eYjwFnWQi4Lc0rLAj2xDth71fyvT
iSMI03XyplegC2mddNiUhcT3V5cGApByPGDROH4Be64HiUrHOHS6ydimDgbvpQJ5zdHxod4ntHa0
lU/espOg8J88owATVvWjGrnxqk/8tHo/scCPm0oIgjgWsouFlVnPtd+2K9FJ+0ZZ0BZImzg/IGEA
RodwCtYVgypCYoXFMqtAvhPZU4M7EGedD7Q3gDxomxaSfslgWuv/7EOOdEgSsJ0I7X2djM5E/q0o
2gDbLX6iLWdfiumWGdOJZMjShI23uo92mNTXMNwtenP60fe/jQMfCljuB/u1gSzDAsRH4kHw0N+M
PjA2CjSGZ5YE8bqrpfVcGt23vBzCHywGDx5Wdd9B98wXgx5ksF+DAL4dzijoScCsaZjP0zDMgyCr
Og9qSgS0ADcxwj49xrVjLLNJJUvEnNJjFA4gaaeeNkzG91PqmlITARQnnw58QAKt0GWVpYFC8NiC
8Dq0wOJTEIJBw8hlc2/YSbUsKylex1zdeA5qvRa9+tZLv/2Bkqmfwnf8Zy/j4GH2B/sm9cwUuk9S
HPDNVud05Gwtbd97YIl8icNoO+n8ER1UOQbA1gjUjVM740gXp85wsCgD9cnno1v4YjxQqzWhON+O
wbQlSFA5QKe8bxDRmxFCGj4ESpa/26QLBgoSpSZn8hs+xhLqiOYjv/84H7i9orOftifwb6A8xfSM
1TXC0tvmI1jSgbnRQZrCBiiwdFxQlWl0tD7QoBDaTuurbUqCi2W81th2H2I/qLBLNo0B32G0mpuD
yt2bUeUJKnfjAOECECfF+kAdYLILF9wpxPaTN1bLq2bM+vPV2fE0sXdaPXxyg5B7vB6cvAEX+AsI
YoKzLCuHL1rEA/YBD18qxsLLKLFvWQF+v3E5yMdmF9RcTYskDg08XcZ8BTwRRA2uz6eBZRUIrtf0
YGrJbo+dfSmyNl8p7Uw9YYYM3MKUAAgmcnb+4+FHs+eMWyBbRFm6Zjt0NT1ixArUZdKpScSH1y4y
KiuxgeoDNkMPIQ28T36it0qxIkcntlAexCuP75mtZts8Ax+rXQOZNlss8iqH3IRl2bdxOtU7J26z
fcGd8WaCECQ04pL66wC5R8+IjB++qnduybzX1suHJQ3K3aTeqcwC80jQjTccU86DctM90xPBLtod
YkTuPCgEru02SMY1g0LfItcVAq6uVKBDNdRLBK2CM7eVBVyN3tqDa0OA/gqlByBkfPfDrgnMJbKq
gTdHyGfxMdgsY7WFPhrkjZHOuQFmeLjJU1WfmQuFeslyF+I74FEx42Y8lIF5Ry1Xm+gMvCXZrnN1
eYIeSpNQR2FE6casAL/zwqZ4nyXIsnbFOkRSY8sP43VhY6M5pAyEhNdLIbeETwMEzY5mG8ZkFyaJ
vEiQKqx9X8Vr+kWV+mdlxsWDqSp2olYTBu25qDvw/qGPDkFtqrULxMU6KYN3GypX78LS8OffIqpq
i3M18Rvyp58iyOPlOhKqXl8nUqG85ZAtPtM8CA6DfmP0EgSZQKlSaf4rK41/SpV4t04P8W4ZgrWe
7NJ1vKXVWOzYRMXwxBKxbUff+popC0rWRTNuyS1FCj2zsLFvpp4d/tO0EzOqhatAw0XT5qEqDpxg
gY3R8R2qBsN17kzthljIqJkgtv6pKXSTKMvMpg7X195QIShhFj8jvBaeemgKHWSKv5KatkC0vHR9
FCLo3sTRHJGiAi5RN80E2EOpafqpiZRBfE6rNp2b0ajMc1QZP+aZkPG4JFHxjVqRdJxL35rP3jRN
T20h2xsDOmLUJywubpssuFDfAOTibTNycAbgimDUqO+wwNqFIFh5io3JAKZo3FBf3jPr3gVhII3r
nK55GNt4SX3VFMWPbv6zwp23VQmw7l1Y9A8qL1LQcmX90dXkToAN813C7ApaOuCLml1QTVNzx7mj
VlJkDBjA2NpQs7eG8lKkwYVaNKjAAn2BAEF/pCZN6fndnZcmj6OmPcn6Jr03dNS2qIS9xQKjh9yN
qPYDavcv5IKkjLhAg2J/HdDm0tyiEAAICj0JHbo8lvMkUV73ew7o8gIMEwFS2ZW7SOoAaObKto0F
MxwBkS0ZrOxuCm+rrAxvUS2Z7WLIGy1M8qkZyuyKqrtQLx3IeTwUQeTezk5pg4dLg3tgnjcNwJRk
Omm0uw66XqvQl7ESUNgGaeGsUHAFDEkQmezo4Mv5WAvkKgZam9qf3v5DPGbrzkMQvGrNbdJl/c5F
tdBDJJx/RDLl3wszQObAK59y0KX9zSFtvKdgLKvZAS/efleN2HTpGTJslu498MgsYhea9oUVVWcv
M/gLk5spzOOXqh7qyxBHwGlrc1cosU0BHN8gGcVfroPem1itJ4hkTVN5nN+MAwvwG4lFifI+yCN9
OnQhAG+iH6Hyi45Gv1vpDDLv3gUbnpgPwYosAWNY56RluQ2zAmp4jh1A1jWTa0ey5EnmWArGbdT+
UyJWZTDb/imRxqq8MfnqtAhqZMBnY6fdYXuI5ffBqhoU2+nhIcRu5uGTbzZPSHn06yTDar/RWAhX
4yNkY+N16XUXankm2BSmNpVLa7SA79C9na/ee6MI5fK1UwIxpYd+jA/8odiYARhMY1BYIxaAQvhe
16hkHLQq+IE8IG/vgysKe4HeY+Zrpx6pPwS324rxYDrSwEwPbKm4ZRoe6yweD54uq6hbv7g4+oya
kRvidxr2J2uC1jZYOMDPWJfqRG7kMRlRuW07kMXuAT7qlr6T18h4jsZcGxBmSbmILVPdWr1fXYB9
MYBmRerUVVWJ+7PS4qS/RvAoDe5ACAgO88z+7klfHunl1DVxcIEM2rYVeNMvGxb1GzDpNavrUk8P
cFXWHsmkQNO3MX0OkDTCozJxh9cwq/Yg3jF+WI51gnDp9FWCWWDpod7/BrxZxs7pzH6H8lKgNvUg
z0HdYmLW+2kQ5c0U2sUiHQtxznRVahoDHq0gCTS3PuyOdAq5ylV+KDi4FK8kM4CFQtfH6Dywq5rF
gToy3F7rMrOR42chlFw7czzXYEh76X5WyupeIjZE4MgFK1pQB/xFgv9rk1hq2JATWFvfxzC3tl+s
73aU7VRdxHddzcUDyzmA8ZkJ+qomiR8yWTYnPHG+UuckRHUGRfW5GNzsxMc0W0EZFwKLuhl0eAMu
6JQOoZHgEaZ7xiFFjwfhTi3U467J2DtvgMRld/bo1ZcM+NFF2wfmF9EMxqqsWbGnZoqMBdQx1VNq
6S0YcLYLAWaYL2FSD8BWmP7eE35yRNWpu8RyaNGlUj5PeSTOpjEGINAFDABCsu3KKP3oUOqmdpPa
zYxqcUa8EppoUYNkGFBYK1DZiAM1P9wsPRvAYuBGI1DB1LyhsgMMW1X5LXARU9cR88RsFJBWnX8Z
gqI8oSLOXX14ICWBEoBEqaWrPcIWlPLkAU2i8ltUv89BHgYU58BFBI5kPJDM+xbJtPVUowZkKGvr
HqX01n0mg02DKOUNeeRxwoE4CIYFolPg2fUSd1rgaTPuydnmKMyWYwPMFYbSiEbPiXBks7ZLNeXL
yjU2Q+98ZdDU2qegY1q0mhnGmcLqSE2I1PAnp5PvzWgY402MUuXVUEt3VxUQDKO9uou/eidLFa9o
I0+91KTd+tXZblV4RFAnWVBWq7VbUAUnRb+JG98ASDnvDtLm/tEEamvOjqUhKLkGZFhpANkpddaM
Q7wdgQGaZ7oO+HNORIqgSrhKBZY9LAPQTeR9ehukeKMNk3dXhwVMwBAcB+a/Xk194kISwc7VMmqz
Lll6IperxGjTzdyuoklzlsd8P7etEC/fuiwuNEWZu+ntOHTYH+rBwNvN82cosQVJ3XDI4mMeqfSE
1c77YfITgH3+bIuyAvN6cyQ7jWjDgING1SSqGX7xNNh86kMIBnuopeShwRZkc3QH/v3lsgAoan2l
AaEzhNGRRgXSTsT5w+SMzuMgAZMZ45sOlHOPZOHGtAd9RHcrtannZr1Iqs47kkeBjMSqkVBCa4zG
xYoKpZKyBocUDRWQkj2gGCtYUBMlsdblv1zJ43V3GwPi0iALH3SZg0rpqc6PrT7EA0e7G0UOzNCU
H+mMuku7G0BOzAfwNn6Micid+smzmirw+fx5Sv1G09drSGnFWzuL0hXphu9zXR1W4T5ZscZU5w4A
/LOTZekqMxk/Dm75Q4Zpd7JU936IErs7kc31wa/n2NmROift0YGtAXG0DxfqGVBBB0pn8Krlxt01
TTX1njiaY/1VflSW20gzkInSVHQwWlBUai9qkSsNnEQ7D5wzWr/muk7/+1xk/7jidS7264o0MysK
fkQtNh6feBjVKSpvCcHrfzSx3WFPSYvHyrUXy4nPTepFQlxkrDnbjqHOA5PhHq+2Q8sSIHbINp/6
AKjsE8s6kI0OhVuhnlkfUGYAktIX0WIHAd4u6Y1PBuD3fmK8VG1dvhXcf/FxI7yBCno+AZ50Pvmt
ywwH7xlSGQfdXeiR/2WK/3cfSIChygv83Wunc5xTPbj2gogecpGJTQOd2pkdgntQdqkq07m0+JOf
mf8YT4y//G1Q6LNmZof496AhqfhLxO34pAoUX3a5MdzSoY29DFqZy6tlQiDu1o31gjwVWvTV1GyW
RWVtrRh7VFdZ46ehWbc0wroM5yl7C1wd5qCDEvoKOqZ3W4fC2qYhiGDJZiNDuWharwA1aFGtezCR
7kNPZs+jMW2LmgHUqu0mT4OrXUXlu90DY9u+Br7u2Smxh/ywX/1/t5c16tcoezUnvnT2CpSX0GQe
52RZDdraUxc0j9f8Wdazets7/rC85s8UUpiIwsb+5poU6+zoaxbZw5FMs10syxAVZZRzm4wwPQle
PV4v3eGBs61rMS6v0zRh/3lq6hitbJ6aJjJB5XzbuWw5WagQlO6EwGAGSMolq1x3aTQyRx3AEF7m
Hjyhxj3qWp5ybSO/hoVQUASCZEszzGNpgo9ZFNh9UNCkJ/04YHk6z3Q1Xees43SL9413pE7gwO4T
J+tOPcr4V0PuYcWtFzLzygMvvmq0kZrVJh8807syG0HVpZu0XHGKCLk2FaZHsrk+CA4ACr+hztlN
z+siFb652gr28zqtMfqfp6VBgYFgVqJkin0UlkE0bQ9Ga+qkQ/sxbSixVRgrrKqG1nD2VYuVHa1n
/Ag4CGrSeoaart8rFCIhNXFtUi9q2fB7SU9+hF1PjwribThM34IWW6LIM/sTCMWxxqO2p410Roc4
LCARmzZbGhqCZR2vDT2E2tcZwhIE/7xv7v+wzzN/usiYBfHC8wu1QYij3w9e9MDs3nz1IMQahE78
Pe+SftkMiX+BBHB7Ao0HygnHMvhm1WdycKBKvCw9cMrXQ1WdC+iIrKjD3XJoTL1B2bleubWKz4GI
8ouYgD1Aaiv+7rLHvrKmbxxF6Svo2BZ62RxukSJG7EFCuBPv3PE1N225iFMe3RaFa1+oA1sA1Fbo
DgMldnNHZYB/OWSooxjqg2eJEbRFGgI1SHVPNtU6QNmN/XhfIzK44ZGhbsJMsBurMe+kXtQmSCVR
S7WG2BhgzIciMApaIs9jB0RV9lTUci10oSbUnZ0DyM/nTvInOx1GpJYOTuzu/rTracEObRxKq919
8v+on0knQxxRkDN3/jEc1bvIH5tq/njXehtyAySyOE5Vtr1Oy4CpPye+WtaGHM6ui4TOAEz+TR/i
dY1Cs/hepgFgvyUUG4YmKJaWbVUvnmxQxqea7NX3gQJQqvgepCBPKtzuZ2cXqzTNPeiH3iMZlGCX
ksllFfDwJ1JngHFn6dsQ/4MavfrJ7rpxLfBoPNVmUR4tZFc3k29jUQnygUWU++13zqKlMWX5T3Bw
P3fOaL8ExoDgPiLvF9cwzT1UUY2thz3ZXVL4/VK1pvU62v1euVb20/SmQzcG9StAmxDoAvuh18mF
UP30YLIi2YZ2nR5qT6Y3ti+ilRX06hVI+u1YpdkPcxRfuiwZn3s1jNh9WsUpsDr7hF92ufZ6r3zx
OoQDtStvp33s+eJYN7GzrKKkAwW2I4+xb00PrbQewNPhvEKjGWpOod2eoB9W3YOm7Y3s+GMQlelr
dS5AW3fXSAEgdeyvjADFdSDAjC5GXsTn2hLY7HPevzXO2k3i4jvANZDJ0g5MuuMWNZRinbC0uEXx
S3FbhijwQsChQrzeyW8taK/5iyrHJ56yGzKhhstAZloFXCwGo9xFRptslAZ94F9t3DE/ixcIG6sD
1++9uSNEtcAUlrfUEm5YnnMmztdBWYm3/ihikHh+TFQgYbzCjynZGAQRwYL6fWLy8YQlF7nffCey
t0nzcVZpNx7bfFE4mvJtJn6bj+RDh0/taoimowTWtbP8AyRsFo4LFo8y45cZszBBGgPBgWRDGIeo
YPKMAo1n6iSTK6wz4/27vwTCHWmyyDkaje8siY7CLpsvZWxb9wxBs9Nf7H1dfLYnrP3iZPLdvwYA
aEnsFbhvvgRhwu6HCNVUcySrCHv5zu+KJMjJc8ENSpgEKlXLwb/QNi24J0L7Fl9M+dRDkmnXooR7
047c+jLhwRt1nnjDKwz0KTI1TmPnTDdQqfZBlIGCZD0SOd3yadAjZYnAUORW80hycEIUgdFIDkTF
TZdAdNz7NZKuaXqAKNJIR/jmFwnwETlgpYfai2idR419D4R4ssE/IzipNAbfMMSrd1zyCnkBwaEW
3pnQo+agV+Us/Q7pos1YeVOEmkSxBkeX9T2xUVkIxGzy7EymWgVMsZtSRca2n/r24NbteEKeHeLj
Xlnf13jMozyvL75iGfEYpgD3LsT91DVgDKu8SquK2F+lYRbLv322qeP/+mxRZX76bLFhQGRX135R
6ZYYZL6UXLSHuThLNwHobw9U9iWZcY86ErmvVJqqBSKroJCjcJ3fePWax2AMmI0u0rZrfxDGAmns
ArvW1tsMEDNbiiHEt05GWcZ4R0fO/1D2ZcuR21q2v+Lwc/M0OAAgO9rngUzmPGsq6YUhlVScZ4LT
199FpFwpyXXs244KmgA2kJkUCQJ777XWdpxUvPrpkAnC57UPsXNe9Au959laQUrIrmOi38kzeRBR
DoYyj7HZtaEsvZewJp6dVryf65Gvr0xeBGdzmCBtA6h+kXmyBcSzeJAWg6FriG/qd0D/dA702P11
j6lEv4b1P/j4L6fSaISRDAHwKKTzrg+w7Qcb3QDnLuUmMChe4pZTWnGt142tNsgMbJEWdMsoUqSN
ePwmzTwCmlNaFPDAtdhrhGHT7JvJrPWB5Zu6/8qsx5O/yJCKCBkrLu6qNF0Ayo24Hp68uUaDcZFO
xS4pnAi6IQ9xVpJ1rDHIjisjeSS0fxsiyzwi0NwfwKYNxPpkr6sWc2rBEbmahk1FtpD2Q8Tfh83h
N16OKZDtoNYGw+7cRM6Yg+hiuJJbW1ksSBStLhvfqRWIjfBDEb7McBWVBJHoEuhSUyau+iFtbVVt
qWtlFtlSme2Kl0TL5oBnHN8/Eeo0G7+BnyYZtWYLkAnoJVIQVW8h0Olpc78AqDznfTeX7fKg8PA5
YoW26DNNAMOCQ5j57S6vyxxQ/oSCQcZkvS0rw7x+t9GZEE5R14j+TtayQXC/B/8llBbiAsFbaK2L
neg8JBNCXwqkcpBo7GJk8yN0j1OsvJo5GN8a24RrsrdlZTW1yDMTmTKrvOSHa32haqD+uLQKfaYW
SDTssTKgeI1vavmg4REKdk1s4JmTp4F5U+hJBIUz+M3lATGqpINL989yA36hDLz+suZDT1ke41CF
Zrkjx7r2gZAQXPHTQUu57hp9wpI96MGaOQEX+L5QPX1HxJ06pXvJg6yWZ2PQ6Q6LhswNsVLh2IN4
5nb0U0eaxLJusLIK+j2B4V5HqEJyh91JAJo+U2S2AlWytTUd5Jkf0yYDkwJDJfZzlitrm7EykL47
WVFuQOm8HpbSRlYZNP+ztxzyWpY2spjnKTWcawtTeT5TGQQlqw4Boy4L3w8RvJEV8PIoJ71ZgnDI
f7vUJbJFmtOK5/M2VX5ID+QHJ2UchlD5CUCe3iCbfYu940dv5hfnpuxsUv9OCZV7ZEHrO00BP2Cn
BwOU4odoVw5JBu4loZwAQtOcsgk0+HgS3wZjZPba+7GLJMUMuR8hhGuoF7yJqHzJfdZ8qwbE7RUW
kDMWPCa4J2uCv2Mer/DSasGCUwHNz2OX4eWK54FmuBZRN2wvp4oulLVaYU2VxSWQRFOLPLAOmVkD
aPF67AabUANoD3QYj0i8PEGss7oxx8LaAixYObJeESBfzKugPMSePh4t2mP9MnUIwBWAiFFONwbw
xbdmDjndjmR3fj5Wdg9Gvq08DJ2Sbsl0uNbJouhE7dBEm+cjEsK7rN7VzM/vLGTBnmvTc4hWBchr
mVUsS+5o3+R38LwivbEQZ2no58keWVLmQZaqqHrts3K4DAK9OtCqJgGew2nMfNrQYiLqVrKYjHSc
IRfIWMhiYxYID8LBPZfFIfRq7MYqc6ZPHwqu0HCF6IbuyFZE4pV1mYPeQraarA13TYMVqmwlvVYd
4DI4yUYsXUO7oANZpoqij2BbjisAMqp1g8UBXElp7O1wb3k7eaZ0xTfwZXdLTc3paGul18IBP4AJ
Xk2xMUyhzDydyYMPVYC1F+JwLf7K7tpN9pAmstu1+H8f6vqRX4b68g2un/HFTjbwuhOrVr3xAogs
K1AJyW15ej2A+IPOcr3obQglJJtrAw9BSV/m6Z9dZPnabE4jXovy7OsHJA0ikioHy+HfDxOUP7+Y
/BT5TS6V10+VlawqjdxmhnoaRYi92/Qlrl1k8WIiT2WXoogeoLxZrhQ9zI8NpCEpQkHbbGLslIdi
oMgCUbzCGTT9va6TZ1E8VyBqtBumJwC50aKeVyIGVuJnX9kjj5At13Ntd60fCbDbY4KZSH7qtWEA
vU7HunifmQFW5iJomRsXoeVcPvHnwPBSAbgNDu9OfnYiMuySSzWaXYaSnQPxmPAuOFyGSoRauEGo
lBcTS7H2OkiIFmCYEGsmiFhfznjSvp/9ok6a9KbBEzzY6CcP2c+zax2bhrmOKhuudSVYQp3IwBMP
ejfrXLQc3FQBmNRl0aOxdRYaJLS7WDsEk0UJebVl0NDWkY2lYVrnHP6WtOzI7tKpE1AKBIgHni+k
iGaizg6mru9Bk1K+FiPdK4wUr4bg+4DjJEON6UX1locJuJks4q141d/JhHSZhu5PuejwBFzqr1XS
Qtan5XgAytwmAzYECY2OINAzTlEY8T0mJFeW5EEZweac6M1rO/gxIn0NMvIKq6wdk3lgMeCpv6kS
Y9rPl+yx+XkWR+p7nTxrE4M9BsGQ2CRP+eOl1V8Q1bqJhYhPlNL4BN5rtq2bcSOrIA4Rnxok4h88
zGVQzet9R5q17SkAGdNRWslDU9XLWM+7nSz1YRSfqix/yHkGJo1pZFnV1+CsYIrmr651ba5XjhmR
eCFNZEMiUoAucoB4ZJ0cMyghJ+o3Rjy7fqrPhb6IezBQX8fz9URbcbVHvpZq4gtH+WhuDNacZDf5
k5AXUULmtPgwulqChje6fIXrT4ixo+zA/rW/VmVedewtHmyv30xwL7RV0CQCk4oLJm1rVnm2ojD+
4VeVmoc0Ug10VdJEHqwRHCC1WquXXyUH5a0F0b00Fc71Y0mTmUulRN769Ze2Vausidl9u144OEjB
+y+S1fXb9Rm1Drn/KMe6/A2tvpi8rsPhUhwLYw2GjW4C03QrrkEkQcnT/jmqm1stSePbCJKNa04I
MnSneujZ6Ure7Eesw5H8adbzBlRGKzMtjDsBojtpRJimOg0j1S7UqTJTaJ7aAgJ8N22v3nfNkO26
qcQKa5wjVwTMyaWl3lSsr44mSK8aM1ZvZFWrgtrLT/1wI+v61i+WaZgT59KBav5Nr849IVQwcSJF
D+vqNlrJwcGJG6/hFVFtWZQdLNwsClP7k6xqR7gSk76tFnJwoE3SbaRnb7JRfl0lVDcI4fqHy6c3
eodss5C5cjCTx92eGMVe2suDFUXPeczVrSz1WB4uPK61oBPBDxqV3j8hU2UmG2VVDolM26i8fi2L
8VjoSx7CWSdN5FfogIwj442sUDg0XqxyJEv5BUDrQda+6LGVxJ6qCx9IqLen0eDiWIzdq9dZ1jdI
uw8uFAGHpd+jGAhlBtIt5GhGlrUtqhQKfEBQfwNPoQFK3LTZFG2I1DXtdKluocAnyhJ8IfDROO87
blCoLS95etfc/Bihj02bFfaHRD09qiEmrupnBV+78L0HGb/2SfYiapHfFgiyLUUNiR94aa3byUCG
trEGfDHqJwVOzpeIIgEy7owfsZ4cmmTQHkXUDNAD1bIT08N2YZZav/ZKFsNPEROwBhr9bTxAGTeD
QOf3qTs0So0fIbrzFM5g3KLe3NMT3BoJASRhwpGHpgJmCzUG+CwJ+ntoVIDLGfVXs25CnycWRxgR
DrWLGQP2XpoBHfE+2jCZXUcLo++eJDqA5PEAmm/AOxQ7HV5THiC71NIeIDtcIilRTZd138T3ZWts
eaEGL8DzJE6B9Oi94BrZ5eqA0Jo+hC8/e3YJxChkz5z5SNvWdTJToggBIj9L7uVZ5rP4ctb9ou5X
dj5RCebNIvkQZ1OYPmzADLb8ENW7xNjocKPQka1keO3SyhElc6lSAmbyM0YnjeUoSVkvZX0fJXY2
IrC7L9qiWDDQDzxoaXHhs2KJqbqxblYrZCFBnDfJL3xWWEujPmpAoK1Zyv1kb8JPBpQa0hSoFBDX
ik5zp9x5J2AWeLDLIP4P5c6JhO2FwttYMWRHkCoT5/t0pAi4qN1MNiBOmO9DaAjqs2jsZ8ih8jZX
M2+gwXzwE+70BtCcHRI1NiJt29ug0zIXLGX9/FIcQcRmsApfSePtrejUEQSuyVY2ykPHQRgGUNdJ
luRofay+j2ao3ftovq7481ZkDTxephbbkjML8kPbzlSrvSzVJKmXkZVWjizKA5y8IOb0671RWkjY
nCxqEIg5xiQlIut+McbFYurweYxffYpeQvu1aME9GQxGcaPE6kZyM3hQJ13GwFq5/fRQQKMvnHzR
3aGEaPeN0Y0bAvFXF5Mj3wS1HziNORrbOs71ewK69AttncjyNVgoi5mPrLlv0sxLSmOrEn9hankL
UD17kU9MXUO4ooTP4tQQ0mwavzVnxI/DF5Hu8lK3ntoYtKtjM4ZrkibZzdRRtldxDg0dDelCehiz
VZxgHFZr7NWHwycImu4F0dLOaQ0rOMamqkLMdQTLqJ6PEFGO320pFFkE5BizmYrgaQuGXnB/GGTW
yzMdW9UuEybcBTi7tE5nevBMmx4q7iZgQtMBpJjCX9RI6F3QxkBQVmAmarCMAL8/HxcW5plTyRFa
n/jSLn+MoBlmNYPTVf4tk6CNTlCWmzS4jtQi9CkB1y7EFLsnbeyJI+Kog5ae3y0b1ipLgkjnoQMk
3EFcbnws+34rObStDOydYd49kTKBHCTwF0oXpbcZoPeAbuPMrwrIhmJKvlUi8V53bZVnGSG122UV
mIEMTJSAaKRr+ZU9liRbVlbPl288/RRWgOxLWqSBWEKxILqz0mKb54p1G4HwaY0ZZXoKu+Fpqk8I
3hZaEBhrxkGV8rl+RCDDztW6XGL663dY8Pe7kbIO+tBGvoi1IrRL0kOEQLbwIBztpqTBIu8G6Jop
0EEwrcmpNRWvdTxOhiVy26pTOx1qEOsjeoE6WZQN17q85vW89LTWkVluMt8Ne+ATN5i3kvlt13qF
R+OCIHfYTiRN61XZytKrE2JrtZsJzB6+omqHLKaKG05nPhvez2Tdr1qRWAr6HORKLiLcPWsToYN5
PfLirqqyVx1extewrOdwxHVPaurFM+RPDXthmvDsqXk9zxLOHC0bFdszU3VrSkYE6SiWZQqPHNY5
/lpWyQOfvMjyDGEKaLkWI4Rokbw6j7gAWnkC3MkkLlkHAgDo3+hsB0dOvrem6TcT2qMGZbllZFBM
yYXSxyuDKHhLlDE00NvaNyCmo0avHp4KU2P0ubCCaKZSmu6tmJibYMxrtxeZANYbeHGoeb4adfpj
yNvm1gzCZuF5ebryUwqltGkwaTHqUFwPa/oM13408/iYzTgxhyUoBGWOujxYWVa6HqeaK4sdwHtn
9m5g6HTB0hTp4kNzM2YeoP1xmK4Q0wDAEAoPJyiDvNeVfKd40SoLmPsrzQpPx6t2ahynUDzPAjJD
ymKn3MC7hqvQhX4xk9j/GKGrJWK9Gl5hvDqBSLE6BXDGXOpkUTYgu71Z6o7CQYDQGq12Bxh4uza0
YuKmNuE+rCANcS0yECjiuuq7SPeRIW0yy4knhnFItd6zuvJvOG2SbTvEniMZvdmf9SLXk22uT/JM
8MC74PJNIEpY2Hhs1RfwbQjk/GvJkQs2gOsFf4iEhu0NMSsQDk1T7RC827YBGI11TQTnQAV5tfAQ
yMLecHwyCJR5ejE8QC7mvV4mYoAj81Iv7ccs8lxfGYExaJp4aXRhMEeQA3E9c8S8iFg52G0AComT
ZKnGafNNWgRNaCwiiPPZWGylzoV6vlFIv/hlWRLPI14GlAw1raXGQA0XsBrqZ/KSiupjUbbC49+t
5PUvw+4vrV/6Xo3baajSVMRi9Md1NyDoCin0ctPDAzDPKlW/yZASBpnjbHzNvUPRd96bPpY/dGqa
dyJRsbP0e2+LLPDq0kekheJmA5BK8nkjg1EtIiXI4Xua1kBiWvB00yGxRt0h5PmKmb7iqguQSazS
EuI+BpDXHUtrCBQP4h2JfbWDJgPW5m16Z5Ca4D7tKnDTpPo8oUguDuOy2AEEn7lIeyrvK65+l9BG
hX3HtBW/XvuQcAxmikcfBcMfU6LWkGFczq9Fq+7LOeSRg3nCfX9LB0CvaP8gs9/zvIU0XeANe9Mw
u60msJEJS099ruOLgd7fkF61ES0okSGCRyLHChNuYaPYShmadCrSqShb9RbYTtmKvaJ2J1t/1Tdm
ASIXaQYCVSXbY5mAdSUEaLWyNzelIFhqTvVdxUAYMDSPpTBz/YeIuXmGHu0MDLd+egr8CcAgwi2Y
uqnxPQOGeAZaDeOgFFD9GxQe3/lJXrlQkhp3gHwla1bEbDEWuX7Uo4I6LWXBY6tl5zTJjR8A9iO/
0RKvQflndx4IpG+0sQYif7wrwI9gwRVjpVvatB6yB/p7+fjLes3I2IIX1UV9yBq09Ahs9ybLIIx0
FSRKi6BZUBGADHeEING1QS0MCH4oRzDYgImqQNY+nCt2ScNuI4vNkL8XJfQQb4ePrcPnomyNCOBh
/7FvPiJHp8zSGahtt7Tm2cqaFljIRoQim1mmwU6W5WEy8fIxW0UxD7cqFp+SzyAS3ZtH8+DIut44
kzHeSzIEPev0BdJGo7m0GtLxDSg9/4i17cVKVmuDDqs+gdW0cv05FvgrLlZZXbC5MGvdhYcSCcJ9
RR5CHdxweK69UxbU4OPG5L8DRgYxKK8N4HTp9N2IVHGII9b6ucnrxsnVrP8WWfpza/H4TSsbdJ/i
UDQpsVUi8SuzILTa+5RAkM3HM+3X4EbpBoRJWjXcearynCiecVlQtrGabvMoeJbLNLlBMIFytU29
jddysWYZuAcBhi9cyeYleb1E7yU7pcKrYmL+kvVNLwDtmOqNznSuprIeMp0JXgxWaYOwd1wANJM+
cMiLZ6oZvKQeYNAcXGz7KAm6vQkANVINmuAlgjQAJeDe0HjoLT73jNVwPGap/pBhZbMDBVO2w6o3
22EHEi1pr9ybehhu9Cic+1pa3iRJ1B5ZzJHQ0kEZtIfPxak8QpayVWlps/V98+nSSgb2WgP8scHi
CLsWZiiQvISHTNrKA4jr5rTLlIMshaXFZr//9t///t/v/f/4b/kRaaR+nv2WifSYh1lT//E7I7//
VlyqV69//G5Ypm5SaoDDglpgH2HMRPv35zOC4LBW/ytowDcGNSLtxqjz+qbRZhAgSF+jzPOBTfNL
uG4tY6lbE6sCkPTnJh4AwxWCvyJ0jvB59r1VZpd9rN8F8QaIlUUsV1gdpe0SqWY02bMxSBem5JWD
XKphB0MZLi4qg3HYfCoDR7wPkAhzXWZEMY1miMakEAgBM5E8+LH3sU4al2kyI7jH15AnRvbsdKBZ
2u/06dBHTTXPMemBkenP1qQS30Cmny5pS7BipymrkI9kthcT2VcaywGgpkDsv7/0hvbXS8+YwXBn
UYoYNDM+X3rQ4+VKV3N203ThsEQQ2EfWlDq6qaGUj1WMoMm0nOhG4KBL06iO0oIB8wSoNkGa2K+t
qsxT1mlgfhinIxPNht4LiBUra0rr4DEJK20W6XG345DE3JQFeDIGxKbuR5A+4/Ky18kU/NPI8Z5M
iQelET8ZtvIxU6vhIIJIXxuGhjkXkAb+D/elpX+9OAaB1xdXx0BqCKOMfr44nRmXJlLns5vLIp0V
FLj83LhHhCI/QVG2PQGqfyenw7DOlLmc8mRxskK6VnYaCmgVa4H1DB+wcBlNM7CmYWIKshpiDZQ2
3zRR7fi0RsRL8ZxFJH+gSgHJoKKD6ZAbm5ofAyWvjki0nyNgT2/yiU2/BLct6A5ibyPrQBkWL5oC
/I+yVXaown5OJ15+eM2gWluFBnB7eurAORWtRp6Btd/LAHnsPXBm6F1cObUHFGHQ3EC7nt58sTXU
Y820lQnlji9Le6kwpwlqradGKT83tj7QSR2cHlj+kq1qhG9VZ6W3zXSAp7CoaAQCMBTSkLV2C+jh
OrWK7FYTajVX1DF3Zavs3XXJpXcO8t7Dxd9oFBpxNaOJP5DLtw2fZmW1mcuGUiPBP9wRhvXpjqCE
mCr+UShmc8CQuT49Th9mKsws2gAqGf+G4hUF+TjS7zsV9MoSZxiW96pVa89yEWYobb/1qdfvlcDC
Ek2pIAUZxTspAXtRiZXisRd5WHlaWUVR2M2k9hYiCRDaO2UEcZm43MhOskEW/2PdZTCfxN6irk1k
2Qy6mSx5N6obYpjqRp4ZfayXdhYOyLZCoIgsDTNaXZv/YnOpMCqx+Ie55/O0P11MEEAxgzDT0kBE
Z7HPFzMOKqImKfHOvK8HhGJTy1aBXzhqoWIh6TtV3TaxssecUFeudaVFVQVA6XVGB4ZbEM8ijFiY
wB63xbJGnGGaZ6tpdv1wAMho1wqIt8FAVkPjA04nNYA7zR8zp4pV0LtqJD2pVhza0tkiG0iqvDcg
OhPCSwBad8UQmRMVBbhsPCs5MeS5/P1VsfhfbjHd4IRyVQPlLjH0L1cFKyrDz5qEnQnkcnf6JJgB
apMYKWwcvFWSE9VnUTTri1PIxmT2gXo5h6CBpEuWdeDPAzDWBJW8pFb2+IA8uJ41s7qKFHBxp7Uj
UwFzCnoOSCH7GzplDEb+gouCP1ytaobsNE4g3dhNrqHCi0CKESr+UhbFVNeZQCgFg/6XOmlXTK6m
i/FkJ+uG2sRS21Aeq4ne2+b+aNxgGoauiOZHYOpi5Uq2hCU0trwKMlyy9YO1ZdQ1BHINaxsIbboF
hifcTsU80upxmVEkqkz1JO8Z5gg4FcGagh0/CPtNJONT025rq7/RJgBJASAyQrfYKU2lqa0boKCU
NHDLQSIs8DOQzneqt4K4d7EXTQia+bHxNmbKvyWZaM6yKsera5YghjGXRdmgJoBQEfX57+8Rjf7l
0bGgt2GpEBewqIFd+NT+YR4aLILX3aCX5yBQJ69z9hDVVfiSdUg69HpGjoj8hEjPQwIw+PWClwKM
GIjve48Fwkpz6KaCJYOz8PZzT6tqCTYww9ZKlRAYV3CxsC6q4JMCXa0smuHoBoUYb9qAg1XEz+bh
JKxX5Eq+A00sUk2nInYYzdLkE8vNVEwrkI+WJu2Xsgig0fuQsggpZDdEqplr6rjLJSIo9LTaDUfW
fIBeAy2OlVFVXYBDcFSNq8QA1O0CvaYpiCSgBKZeoNdQm8sPnk4/QK8Lv69d0aXi8hHycwYAc5D3
rcX8UdO4ODHN8g9xC/xrDxDPoy40KIUTkm6RocBvVb9ceUGhPoJVpJljTvUW0iyKwH9eINbVNSby
nVrsIGQ9M5rn67C6P8IDPHWXwxYi9+GKL7a1MEbkjUK6cSjb4Bac6wbyc+Ctq3i9GmpEBAAr4A7Y
L8JXLJ8yOx1L7y5uR23mKX1yyJAbuhR5q63kSLRBBPA6UkdS/2wVPcDJ0Mlqvd7RIBoH5zSwyeZ0
kPW0aga3prpwVDa+18kGadejl06IfhnDDBcQsaoPpg8PSmaI9AkE8GupDNlEzYb2o/WIJEbmRHwI
gJ+AfCpvKnXZh3DYq5qu4xuY6ZMZ1uvay+4AZogPBNPhacDGCJoXELimeXuLOJcPOTs/v83TsYZM
QNEuZJGViVjVLRLHZREizPqxrsk8Enp+goddneUk4WetzJMDKflCHXp+llV96DUzT/PGuT7VaUZZ
Q7njYu51SbbXimwlnbUQDQK7YcJW0mEUyAjZVNf0HLnRLQEgHIslE9Rtj0qmnsKKwqmX1yvdq8of
rRY/69FoAvNaew626caxVPV6YSS1gnygEXQNQHHOi1Dk51+Nk8SrPi3KBRwWrVu2kMTLwuJcTGgU
pEFCJXkComRKDtHGOsnwSKFOHiiEA6QtGzFLmWGJmHw/fDPzfDYO+XAXxQBomCVTEWvBjh2rWwMA
jRwv0onckCbFDMCift1VTYUIXNd28a6O8tKpVWKdwE8aLHSzCKE4kw/bWIN3HimJ/IZpCBSwPDBf
gKlyk9Q3fvjC2rQNIjKyO9IBrJPhB+ECCU3j/O9nQv3r2xKrBoPoBC8Gpqoq5pTPEyHcUGWj9UoL
wXgVLtbOQ3hJQgZAN3W0AqEuQRUGj4isa6EdFTTt7diwEoI3YMlnvFBPUZthPdCV6fccdyWSy4yH
qwVy+H0Eqr1wySeKFcmzIkCyiv1Pa7mSVEX4ID+SZ5BwhDCu49d1ellH6Mg+doQxxHsRNNpRNhBE
QI5/fxnUr+vS6TJQgnXD9B9jcof94X3A+x553iYR+/ecdm5NSFI88gTKxyDxghtA10bwZV4f+sTX
Z0avl18nA9mjSJDkL5/+oACfHSJlkfP3X9lQv6xzuGqqpom/nInJw/jLzhNIUxVCg2G0vyzoR49X
YEL3wyf4hJPJKQ+2nXhRWh5Z/Fkt3/GVilSqv1b74G28VBNdhE+Q2rha11HDZzQsM3A0udLNmXIr
vNMouFzyxB2CGsTBCHnMslgNzopfvp9BCMGYdQIwj8xXjdkwnV3tMkjk/cN2XO4frp4Qinc6tsEG
NhY6swyC8ufbuRvGPqxGGi8HD1Av6ugQZWlHSG1zLDThQOLnbuwgqDsBTjoRH5H0Vt1fLTzFGBEf
0nq78z2oNmqAMoR9DymnAATTCd45QIHmwQ0labnuplZZlAcfgeCB9f42MAi0qn72zzoaAyesqi+k
2/z9PaBN3oXPPxcPr8nBEmJonAOT9fnnAmqRDohk+csLhksvnItHBr59a6f5GQKX4FCppkM8+jV4
wFHfDhkwbSCotmMGFkdftCDmIxxua1/TFwO4nAPsFwDd/VC+tktMmFld7ub//uTDqqVP63teDFXo
B82X4r8Xb/n+OX2r/3fq9dPqc59/43WFf39rsgu/V3jh/2i+Wn0aF5/+/u1mz83zp4KbYQU6nMRb
NZzfapE0f/riJsv/38bf3uQoQDK+/fH782saZshah4/ge/P7e9Pku9N0qPh8+KNPn/DePF2LP37f
v3W/LZ9TcKOG1dsver49180fvyuc/Avzt4lZAHlzcLN0b5dq7V+Umky3KIJyDDMGngcwWTYBvIb0
XzphKrUsrqtYAuuYXwCdk03av5gFNJSFLbpKTY3ov/95Bd69kZc/3a+9k/SzFwjPIOcYCbcoeBYw
YX31ThoKHorS5OPS8utFHLKdngauGbrKXbnF5po5I+iC+drTXECxxW3zbHz3b5t75Fln2QwM4N4w
70eHKw9NsRHeQmW2miG/1aEQfyFLK5pBVALse8Fd3MDttyq8c7JIZwhZYBkBv4yrRkhNnQV36mu5
sWZ8ZYEq/R/mHfXLfuLyGy3EOynVOf73xa9ReXiLa6k5LsnI74WqniF2tChN/Rh1xndRiR+KAg3m
Ig4fwRB6/nBD/ML9C3/v12kAV9jAXwpRHjjc6FevSp56PdSb9HFp3kH7k/zIz9UB703y1MzTHwF8
UkhK+8FvjHPuzYxNAE/8jTI3d9YNlObGQ1m4kLOoduq2XGvP6X5cTTmqs3oPXuHuJAoHe4n98Gwa
NhKR6Q2PFmM0y5f99/w+2OpHsihMMDMy5irWeB+/xaDLPAL0OOsgLAG+M/TZAUUL8gyE023xVN6l
d22NvPQVhZIed8H6A9SEWoDh0oYz34/septuuzl57e0WEFOOd+4s4zMlts1ZdVMiWOaom3phrvVZ
+gS8CLGD79Etfs68f8h+jAvlPILkaectkQwba3b77JvLbisOkUvMefQ2LPFCxooO+kl2XNg/tA0y
pRvLtyNlBdRm/YKIqYAy1Sx9qbkNEmxlVT0hVwiiD9UdFNugK6JpLvKy/ds8t6074EiS6DQcwW3t
73zmVOZtforfkD3Qp7ayy2/Brwx9djt7SLtbOE7yCHA1Gy+Sb9kzm3exg+Rg+iMqHQ7sO7AS69h3
Qc/u+8vWnIN4y4erAiFvbsfY2AzfWjBEI8qD1O1EdTNyMghUh2x+qp66DXvJjx6wa3vtpsNSBQzS
+TL0nQAZoedwoezTdbf3Iaez9I8Ti60zzBhIwnWneE7W5QQGsINTPtN/RK4/18QcNGwktbuXJnLj
dh7EdsRm1PG+YXNZ5EdsfoMdMqdBkwlEAvYrLuL6m3FhzAMXoFgrcpH2RR+hhLMrNJvtxm/YioGR
8OA5yRNAbFBexaWti5kCPnDVTiFOAA7gBUeCkQ1Y/LAxH6zIzrBsyGfwX56S3u73WmgbB/KotS49
+0hbsgNQjoZOrsG94Fi3La4ERIYahwPODx7FZfQsVpWTHrQzVrfmnf/C9gIEAIodPnh35mkMbdza
hQOFCgGsz4rt00O3IpDq1bf8BJJ0JXGLZfYy8U840bJcJt8swK9sC0BSJ9pZR+t+LO1cIO7p9G7j
pHg67OSt3UPsU2y06DaCCOQhX7FDDZ1eCsI7AMCQFrTu4LbGH82oZ6K1NbuDoLzbPLNlOAPTnOpa
oHdxoUyez60TxRvaBtU51pOpTbuV6gJbzr4DrDf9QDbPXA7xEdsfcSFttVtEu2HpFUsIH0E1cg+s
rlgFO8ACsAAL7vRmNsCZ2roeUr0YMs1cn9jqK5zwbrLUHyGcniw0e1j2xxjSZ4shcOgqumuehtly
WAaI1Dtgj818xz9MjHMIfN96z/UPpV5DGUrbte1qeCjWvQveLAs8p3bf28piqJAqZvfY7Du1ZpsH
XdxZp3bXPAbriNn8cTiTBzKDorFhk7N6qLp/mJynKMOnRZKJwBhWhhwbHLzm6JctjpaMJu2QVr+s
/WaWge1bS/kD9s//4Nv+yyQ8fQy1NG4RvOz+H3Pntdw4d23rJ8IuLGTcIjGTyukGJbUk5Jzx9Oej
2sdu//a269ydqi6WWqIoEATWmnPMEZS/thBtKy2DHAr8nMX0cP0T9jLvlmj+WrHScJaid+W1YYv/
T5M/RfnX3dUSYKuWzmTRtEgrubYJf3QuKsW2QdJntxVSAXs6CX19LtMtAvgWD2Tc9YXeObmdB2H9
lEa25gnrvVKn0guNjsBfydhp9fJQheG4XSFMeiQGrcGgUzomKspDlMhzJLWwTNoOnvaiu4mcaL6F
2VyAIUkdYFU6OVnTnfuZJYP23LOZucjoXy/lSnekTQsau9TcZ0YQNngXKvWgu8bV63eUCYfOy0ry
SVm7Q0cSBlzl2F4vW3wQHJwEHnvdHO4jfEpPdl4emrQesTQ1cV/SIrwt++6IBh0bvYiNLJTrV3us
gLUveQSnLNd/DRGmIuVA/KIhNQ5udigPggq5PJ0RAdXyujOHcg2MDARKK9uNZIRgtC2EcFvCO+Ia
Q0WLdZOUvAU+9p7lwHJKG+peKzBHoQlwkaE9K3Urea291vAyku+h7bOzMrX4wlTyfUaq+ikZGw06
szGyUCkEMpKTkEEgI4zk1sgTTHuXIpiTJnY0vSSSobK+lYdYhKypJO7iQACpPMr7ytMjoTp44msb
rSmsYJbLQFIIMVZT2Tz1nXlKtR9y2sTGZ2qXpVWXjSFpH5M9403T+1quFE44mPl2HDEllXu922Wd
8OcpvVEr6ZetcGSlvpJv8x5xvE5lFZ9tpYVbvcbca16VSzr2p1jSC5TVhh4Qy/U0JPrqawUbRYiZ
BEyfFmSYGq1F/Lgaxr2+Rvdy3bppJs6yFW+lRb8R82cz63drLakbLVqeZ6N+quf8Pb4MJFL73dzd
zXF5n4bRg5J0n6mFgAGe4tOK/5urd8/Xr7XJFziU+Dj0p4FeqF40rwL2m8RbzLQt8WFTaQ8+/HMg
Mw2zZQXsskhT1W1ToLGa7DBlPUmSDPcMKjh8wX2VVmSK54zwW2gz6Tjh7ZDJUPOG6amskUtbU+XO
dWQFElJ9LnVZyh/mWvlkNgD9qsSuxiYemP5awjvEMaKhZaMwbmQTZu/CzoDZAJ/AEkZUEVhdricB
gFbXEeHT9zVu0X0dX6nbXj3knrbEm5L0nOtnJuOMP+dfdh4FGN66DDGhC5v+Vc3SW81WuzFqgE3d
dkYAthLMqc4az0IgpIvQmWbTSdsdjrIuygs3FG/6KLlmKzsZhVepf0HoWOf7FY2NOo+PVjcdMWPB
ngHNXJ24ZrY63bo4HSXaOCfGoTBb46BGkbZBoXlZYh27W1jMio/ahU2jHdRjKA0W3pHmeYV8Wy3T
DrIyyWAEVHhLKZqdYpTLNi2GbYcrSI2Wfh4OZUNQRBWFZMtHREZnaetWsDz3UbcKkj1t2alVq/Os
UYm2yzjuxdDhNxfOoVvXJUR/OdkvVRKYnaTsfx4M2nd8KltqNoWs5w0I003Yj6VbSnrnpaKDW4in
kz/FcnaYtSnbm8Y7A2GK1p9vJfjqjQhyq6TIDz/f0WM7+/3VqPzijsC9VS9114yE7EJ4G32kALkD
Fs/ySQB0uGeA8tVEihQoCnOQmwTtkSNfUD5PRKC4lAD11vK6U3VrF06ywUONkjF8VR7XrfKa1n7n
taf8NJ/Ee5453aHLXMP27JsV247OzV6Xe+795ogX3Pzdbpj2USEc1bP16lS3EKzkV2mmWorfu6MW
zKcBjt25+sDV5UbGEiN3lBc+I+PFOnT38VYjddcxCZ7GbbTeMO1gpS8EIcqcKFfuvUnDLNM1z/KN
nSEzd7GaJMOVchbra6yCLHMnbnELwkdFc9pX0bmLeRSsCZpnUiBiPuDoH9aN9Wntmq9kfI1XL0s9
DBC1gV8cvxvV15+u9Du3XAhYQ9BD1eNmvZef7Q0+hw8U8tENGY9P5sbcyJdkA9qFAV9YUmio3/nb
mm5KFwz1LV0dc9N0fqVQaZNLT9mMeYAH4R9FFK1KMB6QA1URWeMsoFc62xl7gRaGrjhMmR8pwTJt
ZytQqa4mX+0OQtsRMEVgV9sfbATrpxZ7T3K5Zfj7jBOduvGT2WGISn0u+ZNxo4M58fZuiVUjc9af
fBz3cFoxJxYE9hPSRdy58YgORGAYPef9Bs4uxenZ4shVilDMZdsXpd6oIignt1pcCy2H7pKwQCjc
3sK1Y2+dSt4eBmOho1uBhcbAm144xxn317LpkeioW4XzYRznIVCQsmA8MPoYVPfgWX5yW3G2qC6/
9NBV20P7gcCBj6dxCIGTM2T9Tn6xjT3aBboQo7ybsF6zX6UzS5h91vW98Sphe7jlsiikHacYLUMB
9/esfZK3IxMdSaBWvW9HvIWEu1IzWg/mGQ+lLgVWPxifuo9l6FN4oX/qXtuCrv2ux9rL429Hb5S+
L5gM78ZPerISou6XGiRnki3eh8qViRN5nh6T2U0M1z5z22R+X20xD4NsXT3WQXsf02ph7/HKHaB+
FDRrqTcKd8AZBVsSLvDHhqhETz9njzql6uop4mCkvl37odc+jwgppm3N8e85Xnkgb+faxlFCSf7c
O6bsPLTIyRsHbVXzKGKHUFDeJi89jjeVeKlwq0WpbcFc8JLMTzOXk2jSSJ4ZeOhH0fjmIdwzQB0s
+ho+qYDXaDKPD6iEn/M0ZE9E1xU4QmebfDhIHxqeHXeR2A6rq9ubhkLsbF+wOZTR20KJ2o3H7Gq6
G3DlamiUnGbTHoYsQC24z05p5FHZ5J+L7aYvsn3MjyFyOgwwQyZPjlzuqg+0LCHdnBNTm0SO+cJ1
tWCmlDhQslsCf7YKawYiO1/bQg/tjvG2nNGGetlLvukNl2KABgwZ7lNCPP0FAn2B/sODm4leQyLq
UHEky50wcqJnMHxc1GnIS2+FXHm92FmaVz9/ayUaF3fW3fiWjrzcZ9nDiMeNYz9Ytjs8V9cMs43l
qjssyl5EoGyMx3wDmPNayM7K9rHLT0mgPpbgCr55PFTCRw1Z+PNNIzvNTX5LP/PaB+kOQzDthPu8
GXk15CHX/IyxiNsWZ43XHV+0jfXGe7il07XKbbwfsXxyIpzZj3nhrb69YxJE2p9wl9bFCKmsAvkc
3vWN0xOh4tACTh5teX9Hxthrc9DvB/7zYt3alfMW77pDCJBCmXBLOjOhv+RAzuN9ugTWZmXR39mB
/aH4BamcTn8DQVMcido6R+f216o6i0l3lSWufZFUbDd97bH+GDz9xAqrPajn5JGspq2m7CPYXIsf
LjgqORhS5Nmx7ne1fGPcaidyGZ/QoVFgAlWWkYegI9W37SetQQyg0u7Ei9nt1wst3ZkdBiiEHjH5
6G2nVxw78mGBY7xjkjGiuUXh1eGe81542kvD0MypNb99EaqvqlwG1lm/8kwDE9OscBtLWwS4fE5h
HPBequxWno+VtlMITyVxBkRhCCBkas5UUSwc6SrFZ9d8UFXYjVf1R+02fpAcElVFYN0qG5tsUa/J
ncpgDueic9MSN/ExA2x3seKpgzMfk21CRWCfmzOkIVk7N4YruCu/x9ZTd1x2aAZ/FeefZU7zo33x
BrpCSrF4K6ItZZHtLzdYN+2z2yjZq+IjltzUuo2mU/I2UXjlhxVzD0w5+4NVD1S8Jxb/ASAd5uT0
MDDaiqRvB5NUy/SrlNRWz14WWrCHbD/eQwj8JZ4l26MjmE75KwiE+iIuACCj6ohLvluD5lYQREo9
dxu9sS+xGKjquz0Gw2m8VHdJ5+i/+gABcPEsy65lewZpqJwAFKlsZayPEa1ghGGsnz/O9WNkUYW7
mb6x2VuqgE1FsNq9pm/kKWQXXE2X2/klDO+lBDTM7XcqV2wKP771cG9HAfkWRQ5BJKXw64/msXqr
yBB/qpO79MaqD7a+1bfERFB4SkHyTlgYNgNj4rUQ5vfpZVW3KxvFs9jWgbYhcQTiNIDIlonUjvYU
06fMi9tNowTDl6V7uAmxbEaNI6fO8Grdy+uZxO+t6YevwxcWaDVVwMNYYS4Fc8zjRonOsl88mrIb
3lS3mhvd1cdidbN3g+CUbzUY3mrwje9lX7wrKumFbkdTt3Lax8M0cUk7+T17XnJru8vNSChKsuv3
ib+8QQJsHlnVofqVvCrY2Dk7tPdjvWcXUbfWkwFMWTj2BUDpXQ3kL/5DeOIU7WZwZiDWeROmTtr4
uXDDBwX08qDf1YAlMYzw2wIJBlWsX3zpJv7Et6t9yJDPYWsfqOYZ27jxZjRg7NAnyG8acEuufYyr
THMiO1r0shoQAzM2KIIUOuKyQLBobCeNlW4iN3xovZwSqEHAmci+WU9suiGwmlAc7bTQoL+UpRue
WvW7a3+1sdfe8J4W9iicL3bRFzVMeWkpEm5VgicZ0lIl7M3eb1vfztz6NR2ocR3tK+RjLPd6Rvvh
DI9T5nAdxw/jcfw0f01voeFkkbt+NF90jXbnVa0bfndGMLPRTPTMe7Bk/TmayeZjF3LFxtyvp8Ur
jgUpJ47ANs7BUoEyo61JeNpUUiBGrz700HrPGLTLziIC7VPeUSImm7Zwo4N2arYAfiwvjR+d81eo
+ht8hbqPofbxTYofmgO5InhwsVNcrE1ztqyDvJm/xi/rzFUpRW7xsJ7iEyaiD0j5T+QVax/2Lnlq
jyNXAeTdp5l49/JbrDd4t5a5S+u1INQi6YOAgl+mtakZU9i0Mk5kcaFLcC6SQnVHK1JcbV7kw6po
nOe50aP9Shcb66Z8mKJc4Nt//YGQ+xPaEWkjd0vr9/lVjHH96c/Dz/N+vvr5NXOKWMizrGNRHsTB
nhMBFfH67Mpc63243ORRvyXjLb7tZHwZ9Vn1VEt2kph1pm86zSOvRUFZy/mq1WjeFLUhyMotqOUt
2PXpJSIjkwatG92iJiNBN7PbxI4J3bU4NhQDnqQVcjBK7CCrKdtOWDLz7bM6cwghKsCPFBYPo4Ld
lFJRIS8LwkX2O9NqnayVAaNI9HRESHQdpBeCr4zYb4ZuuhcFJldFmQeNAsIu2xTcPYMtrwnTmU64
ve861SK5w3pXYo2NS0L4S561mbeRF7XoehTbbBF4t4DmSlgEajLHT0kS6M3VlCw1RZDgEOWOME2C
RkfQ1ZRshVVT9XcN1ZGlxp5tp5bTzhHN2qzRrnUT/g7s63W2AqRY0yFO81sMw1d3lEV4ijv11dDg
Jq2sD+mQxbtyAcm8ZivV1bSH4nEw2ZzCGBYqCnyBKQ/1IxXyVIW3eRK+aSqBqL1SAtbPtM8p61+3
6kGeBViD47ZlVrssOtBf3/S1nHuKtgKJK0XmL0lBJ7JQVBS9tosm+zFG/O+myRDEo7XvzOgY1vOL
kZXKDp0fc7LeuAnT93xo231oiy8EHLRlozX745KmGzga7L8SngFa/qpZNCsh6h53tWosCda+9aVw
vluj26Is9ZdieOkkTDZmuX8thxV4efKSNHxo9G9BjjGz4/xpjHP21SabwdTs76Y0D6KbW1xPQpCT
kmMoFuE3s+ZPiiXR+q7PUm+N235Wrwrc+BsTVmAkuiEryj0Mc+NtCJbXDCt5TZq1HUgCwjPYAvs2
JiYM0fS8XP+YotCdisVV7LAAgc51grls34j7QBO25CapIjtdrGzlGng6Ue3NmmkM6Mu4d1rlMKzP
UyM9j2V8NthDR1sFbRyrZ6xOp9+/W6T6N+ktmahZrCf6d/C0xIRZNucWuTqkTLSL/NDL2ks5Z9uh
8Q383bARkRt2HUKKnliVY4w4I47A/CXC7rnSp32MVMyrS0pUteofMWHM2XwItDEn+6OdPZGEH5pB
aZyMw8GsKJjrggkCeldbe7Vz8dIOII6ZxgAL8Z+bQULE8BbzRVoGJWaEkjaJ6Sd5vhEtyRl3sc5Q
qVro6LK42VQioZnpZPzIzFtUW5hCTLRNZks9Lb9m9fSRzuw0kE9JHgYPKvodqYX7VoHMa6fYpGnp
Y2NUuZOqLCmor00fclXloZ32+0Jd/GZRYDTiP+TYZWLsR8EGYEYPA7YjG1PdjPSlaY8ST0jy7cw2
1XX48knJQxin77omStAnPPDIINwpOYbkagfRO4cd7aojuIUUqeWua0D0EiaILJG+ujTYBYYDahLm
bdFQXyy7vEVi+Cga4nBGc7GcpUPsKfo7e4IHS8rfY6ERVJAoBp2MuRiO0jG2CHu8OivGybJJPsoC
BEvkTC2qW5VTy9WplNtWo6TVW41Uqmx4TkkgcsOcWQxreHG0myfVokUTZfpq9jjFaSlaQ3jWbhpZ
D8RgHlejg1WnZcRyy5uqopeex1jBI0NavBSlzqVmDijJ1RgYNrbjOWYQGSY1jpbN96mFzAaOLKHA
dK64Hj/OAzvSyGeFyW7rLHO/ulrWkMXWb8jh/IoNNAzjAOE0Td1u0VK8XlMSoBcGa7I277txb3XK
WzxTyNb9q2wcIgFjVw63tUkar9V3X/bM4J4sGblrKPDLU0U869V/5+TeVZaO8LO5l23ChOqW7CyD
SVsvT7uibT/rfG8vSEajgu20HCT0QWvqSF0O2GTmr8SIdxnT31bH5hI+JvBoTsFDi7O8vhuLvaCV
p7Dv4sYtR3BSVVKO/QAq0krXXtWa7hKLmMgsTW7lFsOnXC+2RLJcCH0f3LWy76M2LYJ8WNhYM9ju
3brD4mAfpq18qFqpclM5v5vH/nWsU5jtxUp5okQ0y9RERTmSbiu9z2hQlli9RGN5gDpxmWY74tMY
OmdNaSWxkLYknBbyLjagW/Nfo1DabUiMWHwVKJZR1FFH5aZX2cVjNU98qwZWa6fxkMfRo2zOXleN
hAroYtNMec5odQL9HZVNx2qGD3YG3IFDtFiVJ/jaxibRssFZc/RA5fq+6slBRKu0S2VxW+A+BuBc
P05zThNt9PezCoJLRuPtwHVK+h8LvGJvVK3LPPTb9E3MWiONtmo09U0X1kHWqBid1FtVlTZJDdCn
5jZSDVHuMCk7jFZyL/H+nxLA86zKXnCpjNmJY6pFNjJRqhnTtglvEwifsi1VjqIWQMipyjrVakkQ
1zT22LjTYIYG2740VLs0pe9YkxIdImo8khXHSzZX+zG1cC2dSNqKFNuL10kEKnMdFB40wIlCa2gs
71pmp/gPFblb1dlulcW2qKydlvZERklCcuIhI+C6MjwDsxYCvxdvIsSCxJLO7WQ+f+PKbMX1z0Hf
YLhhKt0sWl/s9Jq4stYqadmLKmhwLNukk/I9NSMwLrbyhM1J0OIsYiyaBdP1BrfaTokTJruxj33U
drH6+66wwDV7mPiDhcMNcYtmq99OBVtuvQ67ZLbPWE5WbhKaxxpHdK+O2GwYWuV5ct8s6IqaTn9W
ZkS7cla8ZqH8OLXxskFzxaDOfjblCKBvRK8EL5Cc867YjZHxouHuQBYchk5CzRjSlKYjNDPg456C
SigvPf7OjmGACVhXzFpX8rtVkg5xvd63GRMIFnYdQ9ia27jQpgerrHAit8TnUCC60tJuA45fO7FW
N8EY9ndRt6ty88NQEtnrSmMfFct3WkX4ERsjgl/OEDlk/jCDrwmJii3BTs41usXF4gP+Q/PLbBp2
NoNLIibl0+vnzvCyQBRZ4ypjKTCiEo+hPETHcaBR0GBHVOEwujlxb1mRDuTfMfqyLVhBmHCChkKB
WIMkD21vZqKxTOAaUW/isk5lwMJ2MuV5cQb7Ngy7CvLkum6ScryMaiBZkNiVGPe4tS21PRmJ2v7n
q7/8F2rgsovhMUZN9pEwGfKF2uj7yYr/fPj5ntUutp/I0duPMebPQ0NE+HXBEn4BnTkIhfIq45Sw
74zyl14RsG1ntuKNsiQ7chP1ez0eQfjiiKZU0MimlkqQ2Sj5kKrANHM6t6ju92MUVTsN1EnPhyuI
m//tYVjqW6lQzWC1JWPfpUtbOsrVj1eJVeP3Q1nCP+lf/+Hx+2Pam0Av0Fa92V2jXvf59YG4Sg6n
GTBT1uW7AuW0cImNvpHDSdmMw9VPt8m034Knv9Hw/ola9nf6319JgpD/+PdXZt8/EQb/V/7fPz3r
f2Mb/n9IEoRVAF/577yAf+EIuu958k1qXoIM5jfr8Eot/P1bf+MHEib9P0K1hHklOquIhSEd/o0j
iH/1/0CVhYdoG1AJ4P39gyOo/I8sriIzISumpV6JgP+XI6jCLCReDc4BnD4ob7b4f+EIKv+Gfy0U
YVxlgbKKjeWVw/EHi6Ff1apuhmE+o523fVHJQd3P2nGkRidyJR4fK20ud4NGIkWT6AyakAzg3p7U
myQc7kmPQwgp57+iojqOsx1j31aeEwOcMAbkVMpLwQa0D7XlLZGsGiEEDhUzmujOZn+0LGKn02W+
2L1l/Bd+vf4Xhq78w69nQm+ahI3CCvkLPUNjfcyg0Y9nuLXFZmKHUnrt16q1+pYw8PJYmWbsCWJs
NmUrhe4wdBa+ErM4E+n71ccrGNsM7HdNDlMEcgX8nvuAxck4tRkRU1M73JhJrLk288utmNkhWwtZ
PVq7zzGbkq08l3eVOYgHswCFEUoH9QcWBakgZb8xCGvuq3g6tBBaHHY73Kcb9AxjmR7UYUoPWd8N
7mx25mZZoKUZswgPajzdhJJE34Oa83GYCfSwTS0+YOtGZDfdryXdG1eXwhKBLzS2Nvkv59T4d5oF
w7yqHmGpIoL8i3gL++0YCubSn6MVN/dxiJPAHgmGZGmPHkZAYb2G1wxNgoNNpGRT1qCd1fRpaRBQ
E7tRDl1fBzll2WUcByiGFSVCaVByNrh0XeV0qZFndwKk68cv37aBCdtQf4GEMe7H3GDqiZ/ZIZpl
pi7WSlwEkFuZyNNDVqFkiY30fs5jilHCQZNNjmjJ+RE/aLNgDK2HrcdNJ65Ej/wy6qEnD2Ofeo2g
9l+USTyoJufSXm+s2CieFjDR0SwwsNdriFyiumAYvjdreCPJspLPo+h3WQL1NI374knpz40+NEdV
ze+Twpj2/3gY7WTe0/El/0WJ8G/EE6ZGQA5XucE9rP6w1P+4ec1FiiapzrtzqX9kEdHFVkYatDKm
8CgIXHDSUEkOo6Ybp3nUkk3Wxj7CacJQ4gP89HSvlDqiQE0+Jn3pq7G0sXvPbhr56Y9F8d/wZK88
rz94YISDmDCgTdVWWGN4uF5WfxymLs+RVndRiaYDwhqWBKfSKHR80Un9HBbD/i9/TvkLIezn79ky
jSFYiSDX6C+3Pvl+y9ogrzt7nSTiiyS+GpwXgD/QTZDmrp2XPmO6p672fcMNRf/VeYY9VAeYRtgz
aPKdeacuFNi9Khc7GZm615gfKTbveY8LfUXopxO2uHdVoVz6HW37qUK+EtSKCWMDsf/pv5y/6wH/
8wnkXlN0RUPMb1x3k38+gaguEqScRXLWNfWNQj8+mDEX/2xhL1jHEaD41V/TNPXR78ZaOqqsRId2
HZQgNZq7JFEiapnY7wW/pC6shl0tbn4eMs3+EmVv7tSEW3ARa+ZN8hod5rXs3S5uYaO2rOyCd2eW
6xRMg8ZV1UywVoF/wcHEfpVUsZeTRgu6Fiss2QyZbK4pNLyiipFvILEL47NIBxMINLcG0DD3x4N5
HOsOnIQZ5Y/fmzTlruht2S8FPAFh1rhjdcN338nxWULEBn9G0VD0kNFgWSEmZEsGn9bIme9VyKBw
/y/P//m86/96IaHLYntE06KgbfkR1f9x4crGAMtED6XTYrl9OJMgJenTraW3L1NMDheOfnCdaIA9
gJ7PTFjplwp1QyGF5R1fNIFAWzMusZTKu2ySxk0Pn+wuXSCHJNfnwsWeVWn5xJr4rGVExylG+pZW
9Cv0LPElixcCEHH5pTHPWYmIOXvXRGiiHL7TEKV6OaZABJdd+SzNcpPWxURizMp0UkMfFpXiflIy
LUAsr23jlXSslZytraTLTVBqs8akDuK4VMK5WJPGB+Ii1EJnnB62rxgy1pdcrdsnDX6z0s3PVqf3
J1n4//kEgwH/y6WtaiorgmFT62jsKlcNwx+n2GitRG7jXoWpHiZuI4DSbQtoXe5m8LwoEZt8Nazt
zw9+HmYrDCWIDTynBalBDvf33xGh9IvAVgDmv3/rj6foZgpY//Pi/3g15JgpZEzIYL9f9+fH5Ijz
J/545mpIklsmFhCOwTTv59elqS12kpIHf/zizw9+/8mfA4zxCCDcRnv6/T315wj+8cdB9PgwQnOQ
d11M3PS/e0//ePbfXld8FpG17H8fw/U3fr7642Cv7/33Mf385PcfHerigsJUtOOw0XsL4OX6tJ8n
hBomOr/P/M9Pfh6Wn9P/86XGLQuQFbPHb8SIw0rYRUdJDQ+JUOwtbItrSswoWPowV1H9VKrDoB/J
i5moY59Gff0Gec+CpX9cpOl7rDSxGzL1CGPyW57R+I8LhPYMayMgMy/O5o+6kHXMf0cwBdPK3Hk+
DLZcP0KfPKfd1V6VLIhrd/iswPMMCHM4lYPsJ62INkNZHNjwa4e5wRikJQRX5Rr/HQKu1D1tV9RQ
JmShclYUGIULZtMS2zkAlZPkClJKIoGmECgYkbx0pXIyU2LaoYQwMix5vp9KltFh5DUSy4QUg6iB
fRcsfEWkn+y10nS7STGeO0s5G8lnk47nMTNTnLalHR9bH2RGeyNG5TJEWD/j+GnCBYXhXhh4hZqD
tCm4DQBv0CpjY3oXqwMbkjGSize+aQTuFS1c1AUINhktV1c7bdNoMQR5LWOIYdscVZ3yYpZbSxj4
ZRlGnVlj+F0SwwvXiPyaacQtdZ9dB55RFx+wgkNYgYbb0u1h2xqt35WtctQbhiH5FVoKEXl0I8KP
fP5M9fpe0VqcWgzlLo3akw2zz1vtguGExgnuanSMXbxBVi2V4UNo1yHcUEQC8oRT5vgLsafX5iV2
L4T9XRXy6kXV3rIecKyqVcSSteTGIO9W17qzZJQbK4IbVsmsjIij8yXZtfXVav3QxoaxZ8fGDF8C
torzJEit1tNxfQVD49NL519Jk98VZimdFIwKF8TWAKlzEAlJ3pEe33nSzAVWWgR1hv2xGKrBwbtp
N8fQTrTVTVrmeCLV2d5j7Od06LzLSOpwA3rbZiVnuoeZKeZUAa0mPHAdUqobWE5I8kG6c+Q3PyrA
hJn53LqS0g2+uVZIalR5dltE761J3nYxSQsqrPkbMfk+n580Pf00qiGo5hahhZYi36zao6WbcJ4z
rLWnxsJoD48dZfxQsbrPJT0Hrb/r2ecBwcWxbLL7EUptWpPloiHOEhOWU1q+DSVxgB75NKdEzUy1
5tY4zPGRjTdtY7ReT6e3ytV9rNaKO1RoivCRPUu6MsCkSEYn6QRmR5EdQKjGWDRkPpOWD+pYb2Qr
icBOmTwNslZ5fYKOYplL0DGNpTVd889VA4NS6h6yUu+utYwquTR1qu7xPBT9FU2Sj2ioHMjc+QZX
L6TKchsYJqYqVgwDJrOi/SSWoEzNj1GKLixYOWB59rQMUkZnV+NQpqj7JSRmScd1vYgUHYILEUCg
M7caSYjcWqkfh++FIfWeiu1sEF2JhpgY7eWlBiSLlvP4YKb5RSWMTmZBhL9Yhu66wgDsrGGC2p+i
X9EUtxi01kn17qEZ6QfFKo6SCQ9/NrmV57LertSXjmFDoBdrgJH742REKY6t1VHIYIO90rxyDcFm
KC1rq2b4/ekF46wGVwY2aP1Vsjh/sz5mfl3j/qdViKWKAaB3JhfWgBxt5oVA+KLdK1SoDtt2uR1l
JXEVHD09Qsy+JqK8XI6w9KTEPNAOfeh54VbXM53oBhQmS3oifZ7Vz4ig3WkbWrHZrdfehuAEFyM9
zQ20PgLXZBbInMkkzAp5WbSDXrJO5nRFa6qltzlKwlFZuptOTr201eA5pwkfgNpuDOwO4SkNGVMc
2w5WAg7nHkXO0Gdv2Thid6O4nWFkbt4/xx22AdnA5NeEmd3OWevZQ3+Gq141kgKxgxlRWhsYFq+z
8GLjtl8VizETTWNf2Id2gQmE1NJdZCi+cy7DaydR6YpnHsbLNFrKAezbtDGTSuR8E7Ee4r8ASUIL
C1KA2uK+DNEWhD3sbvqibZiH5Ubob4M9QooNMycrVVj51tEEwHfWHnr2yKh+Ce3M65L1nrldxZub
wUkrjMVH9Z0bbIRCCDWMhRPGGtKbjEzo+P+wd15Nzirblv1F3MAm8CovVCrvX4j6zMH7TNyvvwNq
n/vt2H26O/q9XwgZREkqkWSuNeeYzKoJGCu39QBtZcyiY0ETePR1rJatqjctbCu+g/q1yfTHTV3N
HyU1dhzMCcaH1MC2J97bZryNGTrrYj6qENeH69YUxhen/sJ+SSB44Wsj+8FOtOOY4uUPtXGCbueV
ez3xSc3Ci6Qs68kg25gCTsUIYGoxgkj5rDT6rQ3oHaSljXvwpX+RYe0cKUzcuykdL9xrVRVf9T78
rcrsNypwtHL9eHLmudgaxviul7QLSdvgvLMH5D117GzSUV0bGbWQgOiPRYgppVO+iRZ5+8yPHBFa
vxPAULqYKmdc3HR+e2CASWrLJuDUP01TaLxjjuj3vm4P4KR87bbsaH+ve6yb9W42l9GdLuLxQiAK
gtvlZcvrDb6Yn17E3+7nWXuEvzae6j53jxEdr2c6ZP9aj9EN0xUwhXpruJ4eUFiYweC72t2k5Xjk
lmOU3kNf5PIHJKxkVzlGfEt6FfpEZYU7y2+1j75o9+ux3LmYNgCXkcxpY3VmKVYcVTFUlzQuUU26
+ZdLn/6XWSB/xbj8rtFl3XumVt1Qdhmumr44T3TwJJrAdLDsylcPADeLKI/E/cTqbcjO8Ty3D63N
T/f7aP01nbr8p+lqwzYHtXCnl54MvFjrkfAo6yWs/XfwbO0vgimufejG75imQDLrUXwzKOlco4xL
Bmr/6XOO8v1giObX6BIKOKlGPTHluYysmvdT2Pt4WAzjQVfAKdfddPvNsmv7x0Tc5tZKyvYO85UR
OJ1sDgM0n1fX9F7XPR0YLWlBQJuK0D7Qurcv6HXwhOyypU9PAq/2WRYVshCn/eVFCUJgYaVPfkvK
rzlNJkAWoT3YjWlAzeOz2DGnjF52P0aa8dt29rCxuJUfiCnMDr3eSlbwKKCXXY28uedy1bzlDmBP
zgPoplnT3jou/faKMLSvqoJvuexai0Rt7KpCOpaF+UlUdn8C9to8kvTDf3bZxWe268Ve+KU5JDh5
hobLxxLZRdNybd94lfMaQuhfd41U9DikS9kAfsO+rZ3qUvC7u22tQmOqpuwvmft/fZEeVuVyLvtH
I5y7E4TP+mQMUn8MKzDt69EGRFG18ogTjTiG0xVip7Cy3HR6Y9/KaZy2sV5UPwf7jdxk86sPF1B1
3+o38CLkrUl18HuHUrvANsp/pIlUO01rw5te0+Lbife4DScLNRaGtHYwfhSCUBTbHsjCsgfr2ldo
QNc/AY2v5wenC6Kpck/O11C43XVQqOSadHJ/eCD617fSKqqr0vWvHib9q1Ercowrj2tyB5ka89u6
F1M+h1CauL6tRo14xmUHHT3Q16Q9ru9HhJ2ORSHRb7N8yVAG+rMb5rn76mmPfr+heEZKXfkhvlIj
vQGh4+9K6XifLv+sdQ/qEMBvvKK5Y/B0LvFkYp2tJvmJ7en7Uzv+gKgtMYy7nOX0RfouyVqMeB8x
v8r1GLC2ky1fUHwfeU5xKZahaVncf4ikYle++1ny76Fp3N1nkeUFc64DhyS85KNEXrF+lhCq6Aa8
yYlGY8LaoJmDPimJcXQINklH+7geR2pI2hpXIHGY2iaIuOYehNDSd3INz+tx4pFSQpy240NnalEw
kax5cFJOL6YHaNH4L2aRVJuEU+Jhhpl0Ngt9PKSV2CrETa8VglmoR+NX4mVY8/UpuTROZT46jf5z
0LLxi5NHpx4gwjsvZravx5Q03OUFupnfUJd0XnIaeifAA6jMYrA5RndZX0iGL6Zc6hoB1/N8b+lx
dxBe+bI+SS58TAG1FiSceRK5Ap629ahpNgMp0dVz2nbi7DQ5Qsssmb7EwORGRF9ybBG46XF1xjXW
vJgU+Na3rws5bClrWSRoh+OdkSfOZj1g34+f+BizJ9VZVpBUXrpfHy9hmuedHD5qAusPkMmR7I2O
+Tq79ml9i5U1wTSPJuOGgCXr3oGp8X1EscCYRzf3HpJUmJd+YqxeDynodJq5it89aGNYPFqSA3yR
vWPZ3K2H7Md42nkzmUWa3oYPxCwlG4LAEWV5nX9flyiPm64x7ususW5mOSD/XD77WMdnyjzza1U6
rM+MEWT/SB5EjWPDUBNw3WX+I+ww26P7MIMkJUBdedrH97sy+aGFMHDudMJJr55GX2B9oovn2yxy
0e3Poj5LlBEHc1TZFwaW9d2qeYA30yXOOc5xJ1RmSI3YrB6/v50O8RENz46xPHRvSauMv4/aGihS
KYw+ucaQB6OVD9//wFy7mFzoP72oUQfLKvnJjJV48QC9rR8SjYCBn5OfGL5RbPTLz27yWBqaaOPM
+CeYGA0rRjYGvm0SRcy1XYYespsa8QSZWvW5TcWnZqTkT1lOcwVVy9SktPqjsCv3CnrbOXjuNDMS
9lxV1SPpGygeXEtuBp3FKrH2x0G3EbT4SBuY+Xl3qZwfJ9na18rvoBfU/rFkBcsl5oeYMg3QI14A
axCQvDucVsAJpx3tl0/Xq2nPGAmu+sFbgjFRsqbDCAajsYKx905Er7mckLTCXdDN28hWJhpyGm+z
2T9hgPykjHHKU895VWYcoajr+xMSEvOAjMXfdU497uO+VcEsgWvCBqy/N1GBXcalnrT808rAhemL
Enu5OTpOEajevLRjEx+9JdPyz+P/3G/ded1YSyDm9121xNCWM7AGDrceYH187lv+xnrzz4MM4/62
gpaxUXYKN6KzM9T8PVhpm1SSXusoF3jddOVY+DkFJv8+K19LFzkUCjL4+5qcj5UnQdAidBxRkrmA
iVuBwhNIXB00yyZTOnPdGtPeRPxUgI5vCAaZ8OXq6C282SH6rEVwLb5cqU9nzTdkULU5ImW7QhSP
4oaLwJjuvf7OtZX43oHoBIw7laTDvmzWW9lFpzh1skbzKcsH7K8xelH9N3okPlCc1FWwbqCdbmbH
j1HDDSbRhnIfk5K3T5r+PemiiphKFgCYMDtiIPa209yRInzjRm13XL8ezrJub2bYIKqMaDqhsWBI
m/5l/XBUR+ugANeh14wcQzUH0v6RSY6KljM8lG7yYvQ1x+7ks54uwuuMF8ih5bsydH0mpNy4SQyE
3Otj67Pk3OJSsOpdrCaUQrgYQSLCVQX1wUQBIQNZrMv/LbZSf1fVrOIq6Gg5SivU2qM4Mh177jIe
tjqo8UXYY/kDvJAmu0KxtIRJszfKogs8T3VBPVkdpj8uvFWpI3UXKgzCLM52VK+Agi5/5/voTiur
YL1fJAa2qdEBvmDLsxGmp46W4Wk2VLmPGKposUC1nOla7wAgI7BMcm3jzK62FX2KtV62D8ou1VGP
aaSmKh+PZufeCA301CYBYbahC01DBKv5YW6H1wRFFIny3qmKfD9gsWhLJwliPW0Dw9fboO1HipA9
tjfHg5CRLr29uq4WM6Y57Y1FwqGN4c+hwy7t4sLyVJvRXrNu7b6sj20l7vK5iXbmOLz2yymkL2dk
p6HiX2+1dM4o8WtDeZAxTlYJG+pENs/rnPjiSkSU8JR7r1VNjJAdHX2Z1t5Z8VKosD0KnM63Dy2i
1V2aohhK3STdJUaiyLZrT51CurUJYRoiDkezZAB+s3pD3WoIAM9wHV+lo+aLTK38UnZ2/Tij490l
UySujqisQ2ohhp1UjPbJ9d1DWIVW0CvDCkIseVAWmFuMBFq7XBq2/oSlHDUB4ZzKOZQNBWKsqpVe
o17Up+fIHsL7rAJOYgE6wMSZz49aSZWRv4NjUVGzzeI0CYyJDkfqNJi0BwP7SpGbQWz710nW7kHM
IcOJ6+B7VWASj52VXVKWyMG6KUbr3l9k91Nl3njLABYvOb5/NpmGCXSo/MVEpv0kgeoFvaTcMgEL
A61SryLW9l020mygIAI2tgt0jVPe7T8dD6fINJr3sWU2mJwdluBeeoqR8COkZubPed0nuJczviDT
aI+DVd0UcjKDPxvC4NCqtyZkjqL6EcZAg8tqKrex8L7f/9BxBox9bm2gN8a7OkmJYV02lJxUkLiv
ftWP525RGkmZ3iUlae35IgdaHyr/51bvp+gwXOd11jgB83EkWRR+QRcky4b4A22P3vEdqXZ8pFpz
XxgJumy4DrtchSnl4C7OoQAuv3MXlyqjoeZPfeDggJPRrJ/hL04XpxhvsrTyN7oZMjlaQmGbJS12
3ax3dTQsOQoFntEpn4tqqM7D8knWTWFpDiZiEiRHJw6DednUUZ/vC+SFeDJiGJ1zdUtIyLPfMsoT
FNJ/bzzd/etW+D+3OBiKzoZePqEgQyCFMQTrLXsM/353fUKv3V2RivoUoZwO1o3lJ1xXmuIlsk1y
IQy/DdZNgd42CJmxfd9dH/MyzL/pogXTmg4tvdVzMcCxsYk9F0meJV4Aw820QK0JUSovzUyGktia
q61TNCOKdHc8z1BfXaOuL4bv5VBYC6jjdN0ojXqM7aY+UIamBWoe5qF6tfuZQo2tP4QSwWAR1tVl
MHI8vtPifF96sJqUyB3apVHKd7VuBLP1TaUnxfdXoorMp4jvU6VcfhXrJ8lazqGQ5bqunUrLU6Aw
si9dOemFcMwdOVrwWZdxah22INZT+KBmSCMkvKe8BtRjtvI9MRRj4BDtGCB0CekGDETTz74ekCoG
KLYjhFzrGbQLl1PNLPXir/u+wj6AreBsDikSfapqWxvbTtH4uL3acp9bIdfi2OTHrkzM/STIkPMe
quc8MqtgWs6VdThYb/3jsUjwQyQtmI4rvwslK38PAX+4kgiQ7vO4jaHSZlidiWJHIO7hto093Ho6
hhy30CXdXRZjZmU/Z4S7H4gk8+5GgVeOZe4XPRgozL7tUJiWS/ZuOJyHRrsBuG9c1ZgoSsARj0OU
Fu6c3VioeAjB7A4YYppPvzCBkoTtc+G048XrrXyXPcWOPz6W3ezflmgMCGvqg9SnIWjF9JZsWuJY
LIzuOCXRdDc09bQVUsOB7wmTAqEvmn1nDrRp8j6mFmtidnYq7Fwivi+GrPCYvRdyFxcRJWW8PO7o
OrcoXoYHNNb6fvQafdfnw/DgOg7LKAPFeSymgzlr5X2BY34SwroPvabE1kHrpk2QDlN8eTd8G1t3
s4zW6WhunazPbgx0YhsDKOOBuIvsxq1hI5E4g5KyiPznvE9/tXpY47biHrV4poAVg0qe4nDrwEW/
IYTekp5jfCrYdXvLNlBfmEXyNtoNHnoed+ueLoIZG2dhZe1rW7QI91MHJ0H10U6RufMzi5pSI8XJ
nBDAmLPzXOtO+2bT5z/XiZHvVFTi+zBmB7hXSVNoedbL9G0DmHFj1T75K0U0kbtixGDJKq7Nbj+1
b64IA6bz/o/GxkIkrHkPTjY76rqMKeUckmIYH+XtGrSybjBKJIgnRv+cNhlKiboyvqTWIh4onOdI
hUiPUyYenZNP94p2O2uP10Zq3qs1dcmpBGFLI0UR6xsDX11uTclckPI9VtgeSk4dhwTdLrOnhzhv
ta3piGk7QctFO0ykWg4wdguQfSJogSwBcPNh4AIM2qLCBwoVO+apK/PfRav0jSrr+tUnamhbJB3F
NnvWdqaF6Mzz7P7AvAGywJLW2EdPftafotrSX0cvCboxw/NEwumza475uRx7sFfOE/Vk/bbrNIc3
4XIZMcSIRg7N/+iPmNbzfNyLLA83eZpxKYQk9NA2hbqs4YZWJmHQrPx/o1NAy5v6taXBoSKYyPYM
HQ3u663wy0c6U+ZzElvyWSQMDZh2k0mmgNeJtyn5FMKdipO0ZHmznumJ8KxLUh7ciVbXxGv4r3Gp
Kx/zMldXy2xJpOGegZnoUdMbOjdus9EsUiAs0pLuTvCq7Td3zI/tXBWY0aizhT0wmz4fiWaspxva
otS+Hcs9u55jPjjLZu7nGyeljl7odsaKxWX8a/iR+WkugZUnW4W0AidLi4ErFNOD5czAF2K6bSEK
/rBCLFJONLTNkLln2JfWu0mxchMTFgn8N/7hdUwlwnZDX1t9oLsSwKY7B4MZ7Gnfp2whGrJyllIC
pcr6hgYRESaFLw515mA4aqfpp5eLvTfH84fv9yii8rjYRZ6ldrWOxVWzSc2TRcMI2szJT4x5O0x1
4reWNmN20PohOjI984KqlnsGsvgDAWR0KLwY2p3S/QeFx2km7oskWOulcfSEBiIXAjMmJMUJm7/u
rs/S4aRJis0EtkbYPImRwXmc7Hfb6qA5hqTolsvdph3f+9ZAcWcO/+ocbMp9HG2i3s/v8NEgfyM4
mWGDCrAjiuyOqmWxFW1ErzSZqJtQ3tXFT7+gfY/EI36GjOOSLldMp0j33EfiYJc2DEgO25qH5/Lo
ODChddn/qGgmv5XlBORDGwsoV8ySEr9Emw9v9VhMWUqzoT2gTUxf7GT80DMIKJwfmCU7DxyJ2fwe
8GQOWRjGm7k6UfyBPdhl7sapHYblKqdE6mRgEaeoCyZXiOdwHqJ9yozgqLkQ0yNXM/bW2A93SW4Q
KhPNZ3vu5NWeXSAr6QJx2rlFar/0QgxPBed8adnyjqyDcqtNnnHmR2Tz3/CIJ8HHsFOdkgFOFOdS
9/KpavJno7HkHhfZ53fYpWeyrsHR9thpRKC3ikjSaK77N17zjolkxM3KidHSKt42Ll6HSVLfmghC
4Ry1vbe5Gr0NMMKss8S7RYe/KM9joxt3VgO1MYr1Q2OHioJpfLIoJZ0oMyVbRwzALvoSJp1vV3tN
Zs4+NqnLrOhbusIsGHtz3NpZKPdVabpP7QTwrqtKEeQZtGsSM91AZio6Uz2aj1buXNNMjz/iKMUo
nWs/YkOjR5eOrF2jSdtNjMg/u/GXPQ70YAervloajsSy7Y3bLlWvo2aSo14Vzk2qus+2NdqnPKrx
+S71TeG1zpf3MVZ1dOykYzwPhplffFkYj0RzQhFIupyZL7kMMPi/0trYkecnMX0ILLpkRZwNYEx4
RDCAQnnqtx58tHMPdRpmlM/qTHr5kbYIFzE9mm6QylBXSCr3SPerIkrLnzeOrUEaqeM9/WJA663V
HjwJkfGv/6A08x0k4WdyAMlI9rPuq0vSA2pk7egMcX72quVb0a2nJkussw7T/1KH9HENo8Oq5oxE
RYzarSH743rPET1cwTztrl0pkYDMsDJobmFRTqxf2Vz9ah3DPhT89/dRB5gn79yvAUnsvMmYisEM
iptbKWlkNM38gh11AA2RYKHsX8o4nW7E4E0IKjvtaul2cZmw1yIl0i9dMf9701ZHV1O/6WTcD2mI
sFCzmFok83jRILuTk5i+JNrkXjTkc5u4TOG1ZMrHxpfiSZUG2B40W79HB59gGtvziTZV+pQX57bt
vKCdhBtEuvbUWdGCXOmokApzvq3K7Fo6rMI6skm2M4lnh0zl88GMIaqsi+muUPIS5uZ5GDr/KTc0
BDBJcq8KZA+j8DvQApFbebf5wLKqXj4h+ift2oRMsJphn+J/1Cd1pXjh3ZK4Dsel6Z3XNo6PhT/N
mzE06jNN43o3N10F25PXSqfxAw73kunDW8Ki6tUcI2sTkkg9hk39sXQev5K4KXd2Ooj91BFS7pBR
ALYgI/qN3M8Ncct+oA0ToYB1+ZMKLxHuifkwZEDWMspju7pL9aMixgz2JYQjKbqgJHngVejU0qMi
3hbLadJ3OPHNpBkfssn5odeFWJbwwwMS++JiM7XfkkOV7KKqO8qeAm9mhS+RNaIuQsf6M1xmlNp4
EpghSOa2t5X3YFkNBM2+7394XFiE8uM99SKgN5OR3M/90r/HpqWbs3ohsXVfdFXCpQ6oijNX0dZi
/DvEZZbeOJ31ZLt0WUSizXemluS7ARH2KfLH8JDT+6CF330VA00g1Rb/okZDV40AEFK7mS2ZInls
SA3Y5XZanRyvB7VqMWDPwskvNkkCG2VF7lnT8+rUeUQTh4NCLjZrw4yTdbROdmzvarfK35xSp8RC
vb6UgGQo5vo/dC4WehwVT7Wb3rVup+/sXvh3iWnBpHLj/gJPLboURiSORkU/1VT0skT/UVRNRPMW
KtroGkeculzDkujdidyBNxyi+tZITam7a5Ja+1zHcbJplvgFM3XUlrewOJ1YCvGxeVPWSyRnib4h
eqhBBO556/meApbxWDSp/sgJ3I6bTNIZtW0WfnZ7s0rFizLGkJ7gXRRzbzCuxOExrvX+yPUDWZQy
24vVyPZSJ1zlq3Y6R2ZBuLOjhxvDN/O9XuYtVJQK+hXJilAWxK1G1uYUyuFlbPNrkynrzNwEVI5t
UuZLY+vCNIurW/cRyya9H5XTXPRMu+axmZFDiK1fI6zgSuULKFWuxzdkyB7tQkIQS8KzoRfafRjB
Xxh7TuWcatgbFrsmLdWrjPCoJcWt9Kz8Vmtm40w22f36EJxK5LSFuSWRd7qtzYyAE9197nVpIC/1
3/qkFQ9J89aDV6V08pgmOMo00WDCGok6rm1M0xV1Etc4ybjihKnnXW+15REmA1xc52jSrvi0BB3f
tHI+HaGax7RmtO+KgvjzBlcXNL6nbCJ30pLYaMgXSFXvA08Q5UlGcnyT6JLScvSBAtn5WdPs7okk
911O++PkgfyGIumARTYLq0HtUj7xbVCUglF+QQmziaYfEnxuoVufY2REKDXC8DTM/hgkSXYz9cxz
qha6J3OZ9ksiK+71rERi55oXFY8zxg++iXRSoJ9pPG5S9BQ0mNzxjTkLQsqwfVS2tTPrKHtgDVGC
TWxhAVSiPTkUMJbaQXRdN8mImc4pAY34RKi0tnSf1w1sAHALkLCTYnwbCsRQoLbTY2LFeFuEjwVH
04MwVvm1C7kc2yUKGGMkWziXsR5k+OF2RdHVn1Sq7qUVvmsOOCS365laMRSkiuWrp7z8tvw0J4a7
VEV4xIVXHchTEghScmLx8j4/ToWPWZq2z7OEZmD4rAR6zJJcpYzbsNYKKvY2a/WkeNb8rLroVGvT
COm2rMLffqZNQaKgDnp1W19MLWOhEuloyAfbwgVN1V0axnXqWGZi4MTMmWrpEZGtw2+Sdds45A+K
OJ5r2vs3kRhjlpQVIrOChjOuXepuaLNl3RSBTuHb7zjRsh4UFcG3V6C1854ipv/oEUcKwfKzI5Tp
VVVuHeRMR9CIVuHrPDrl4ZVFfom7BSMjApN975rDTXw09CqCR9JkLw6m2t7Qh2tjLt3AogMWHNnu
ufHKd8KgjTt0LBeo/M3ZUqJ8cUsjKAGj05AB+ZZMY02xIk1+jFMg0+PgmdAqhml4NmeoJW32iz6W
vK553KyAC/p7frgbQ3IQiqKqMPukzdUdaLzq3WChzVK0IHQgSmXnJqesAnvK4JGfpPRbJhhsRAee
UVojeCwikJysTU/MgVBFjyPls8qhPTzoznMs5V1U2sWXb3oW4i8EKQRp1xaAmV5l1UdZRzRwXOe3
RZtdlP5ifXeYxS84uNJLg8KpjCtlKv1a0Gq5IseTwdBqN5JA8pKy1IfbI6xtZJxcoGu+SWrCJzp4
lPtYvlNzvk9abEyNVTyH0lQPluZtSFmkS888tNBb/UstiI1co2esDB1xG13TMyx6SkZNYb3qngVt
fdIo/2eO+UroOkMcfn4AbAaleq/7lcz5i1sj0+lVMrN87eoDTW37QF2PkJnwpjN676lw62ucFXuK
Vk4wVhTJpnY6Ec2NF4aiB7M3PbIOJlWdu7HXI9YE3ZvoKvtufSiOO29fVoTYOXVFzZCrZp7o4Z7L
KoiieqCqiczyZjKdnzYlrW2ltLeimccgVM1wn9jReG84YFh9LIB0bhQiIrrJqeOh+x/1/JUV3y1W
pWbXJio70Y9xNxLh5Ynuu0XlIxI3qdncuUggpGdG1wG71qOknoGjUXtxccnOnWMfsKalB0uzAL2r
5ILAuX4UDicTYUQ7U7MdSls5TZGJ4mRJUfXkGbEPQK0yd1pevZhzzsk3F/cNzpS9bfuMsZ7xIgim
PkVRxoTBIJwbWfaJrhhixBYUdBXOEWQ1/69N4rd+kJVzUTBO1V9FoYnLutE6iRgCXyAlFz/fIcem
jFA1T4j9jQdXVdlJBx2yITwUBnnLOhQBRMKsffTshymld9DKh3TZNMAcNRsFktvA3KSrujOMSzzo
2YdB1tV2mox+LyaArpLZCqVuK0XFqZFXJxR4gSItT/SiIZd5jbNtIeveJRBV4Vj68tRrlA2nQRuO
HfFTezARsPH90gvKIfYORtI8KeF6F0ra3sWP4hTC5tzsNVHBGMy66ibRyvmpS5/tZdyNjMQ79sXQ
PiMNYSHfSXOrye5XIZCZQN6dd/Uw1oGTI9YQXlecUKkHfr2oYMovrOnRdepXMeik7oaEExNDPlwN
eQ0zpFdZY2pnzYgep1lzb+FPiOdJcr4nGMW+19V9DGWRjjQ1ajRwsv30m37+GAVrUCe00sN6F4HI
jajguo8LPFevyjgwR8O+q6GbIC+d7W3p1O9WJ637Yfg1DIa6n7sIK0OFGkhRgr2yljxkBtk3zDmx
gecA9TzUJY4dh2+pPfaHbND1s5moe040Ovmm3u9ChV5UtCHRX8tPNa7qDT0d4uV7qKphvzSwk9C+
kAbGZryl6tMEktYqDEnkPCf0toHITP0W1rDctUP5WpgwvxAaw0lq5lMxW+KhgQeASAqgoiV+2VGE
rlil4+PgNjfMDvzTkEBdTklaf6Ed6N8mi5zcs9rAaZlbezY52mXoo9SmppdZcQCtK27BnLlhihbS
qtWxnEZ6/Gb5K2kiljxJd5uTxAHzLe7PBgWVwIW7b9mm/4huGnhRFhOQvNxF7NXvXKy597MHgrEu
0az1LcgVj3PF0vQrauZqT6VUbPsp16+V3uvXfDAZ0VMuiYYVdU+j+ig0M3k03a57qpgia5H5UQpd
f0kEX0WklX/dWh/TeqBYc2EdXakhn8R09QRn40oZpf+YJ0pc9dQjbDLabTm2PtDDiiEDiM8BM6qi
hRhNnxRGn6yhHZ+Sphsoo2cYAASCZTUU7Z3TwXZJc9Lm5q53XmwPseZUCfnOR6IxlqTVl5LeSxtF
Dwmn+jF2ZuqLurxXM/YT2iws2wF0wB+NR+/H4pKF6YVCO47yc66jedJLxDtU48Jnu0M7bcYicON8
vLV0zGZx0i3OgSo/Y7KFZgUyK8gOuWUPN2kOCdSTKvySpEO7qhbvfeq4h0qKXwS4R3tD5ShfTARY
Ta5rj5SQaxj6ZfaBcPEtojl5KWcOMbAaPwvw8bCQtOiB8RO5fYaNL0duRI2SVsGaV75utGmBNcy+
G5hD0exm1593Q02q+7pJFA2OJra+1gpujM4SlCKwUKV+mwyR54YUd0avU6aN6pRSf6Wf3nv7UNBm
tjRtX9FpQ15t4IJMmhQ1u1EcUWKBkwkLmrq97OlnZRoLPJvCtnTlUU816k+2Bn+Y3tfJoey7zVra
eE3sswSiM3nyfuBB8x8kBS4yubziSDugI4WxsraVQ0HZsC7OUh5ubChYqzPu/xMX/i+xTJYtTOzD
/3vkwov8iv8OW/jrBf+mLej+f0FU8Ja0I8MxLRsqwL9pC4AYdKHjXCebFhLJAmL4dyLTQlswSW8X
aPIMfIiYFLvvRCbL/S/E0jo5fYbLctkg4un/IZHJ5FfwDysvY6S1kBYQLjOqCWvxSv/N7wjwLomr
yZuuwoCghE0ddpfreEzJ/9wUrioXmifj+/fNf+5g50er2LjqMHQZ4nvYg/dJzPKn8yt5LCHF0rv3
X3voZgdV2TfRkhhfToh1EOadWgXooNWGwA4p1ZFY/S+6cAlCwhlMwTQlRwrXFIpaTdCqnsl+JhMU
GYA5HVM3ui3mgQ5+nH7E2vxOxc3d5CG0g9pG7ZUNSG0K1RwIqVvACJzSeSMyZEFgM7tkcAiTWj6q
V/hldbfe1IzKm5/Wm3Yx5/3FI9ViB9KGdrpWM/atTyUq//dX8bfDrE/97Vta91ofRJF6TKDXHxWC
eYaERTZiYITr39eboRryg23Hz87yxPrQusmWzrJelvV/fMweZMr/anlJbof/vmmvze31letT68v/
3F0f+/NnyvWF6/3/5eb/+a//eYPrrSipnfOUtON51XVhwvpL9dUv0q/1sT9P/NGE/dkvYiEC8HjZ
+89L/jy9vmS9S8eOQKuEmul/2tnAUYSnYznM3474/ej6cmpT/J31ZgJzeG7iYL3zj/f05++tx/rH
n1rvxsuPQjPtfvfntfVoL3qwRfMWh565LWtq1DXuD6pt6xZQQ4ngZNEirjfz3CsDQYZgHlFNXh/6
3rFcnvizy/cx1r2/d1qe/nP3b09nXcxfU6vQcb257vWPw613v/f8T0+vf+Jv7zKSBFXEPsLdDekr
DQFZqDCy5aOsezaRhi/NH2BwttKgoL7erxZx2brTuvt6l2TTNBge10fXB/4ciZBiDrLe/2/2zqS5
UXXN1n+louacoG8GNRFIQq0lW24nhJ3ppO97fn094FPbebP2OTfu/MbeQaLWSIIPvvdd61nJ/PbL
2vcrs7Qnb+D7NabQ6qt2lplWgXCnFALXnlJWJXSw/lptPdiSqYRCanl8yFJcYBryhZ5zua1JseJ0
FEkRRAudE6vXVNO03SIV9GapYBbWR2OEZ8z12OhOoOaLKWMjFnnp16o0q7o0vs2Yq/Luf1aXe/En
HwjhpWwxP2dZLC9cnvd987e3XO5cHl6e+P265T5PjrETkAOzIVLdZDhGtNWNYG0mrzpMMyyKSiZW
P9ofdBObN3MZ2eaFUg8M6vkynsNtLfbQEwouuqs5dGFAqzrjQFTD091sEp14LM+TWt5ylACOvIhq
rXRI97p25GoExtWsYfs7NdtyH0FDBAHLUFCxL2WQspRsQkMTMbBXyrMalbQcDEl3g6pUtotUx/PR
6yS6VG4Q3N6orcG5M/2aUlrn3Sxdu9aAfexiln01zAFXYV+CSptvpohE1YZPIXctuQxM3/b0YRta
oaYExrOLWlufRbGFDDgORam19a12Q1Wo30ntk6Z072iMpE1a+yW9+BbATg3Sn5k/ZwhR8TaDND3g
xbP1ohVdmkT13po1eJqAgGZZq81KdQ2iKpR5jDZDcCaaXoerbwlQXZigZb/VQMta2Imzr3PaDPMR
tCyCWTT4fXNZq0YBuF2q0tLgQFoWcYBIl2rWDhUbsOKAmcQeA2opQgvWK50EtaLnEBgpLtm6j9RJ
YBqXQQaSra7/2hEXIfX37resLfeVSYUErFMTJ4FHLORIsb4Fs1pl9WR7/CWgXdZK5CT8MYvyDPVq
hyj0YR8XxvwLK/B/M9poONDm24HJQ0MJKzru5Q6cqQG0uqbkQgZZNq1as0dwL05otr5Wm9IFpSjP
prKN11fq3q8A7/iFyKTH5wAMMqoXxLF/Lcp2p/YjJ+Q2MvfN3DurFdC4mAxJR2/gz5JXpNSO4W8E
KOMDbWu7GHB2ckXjSuO1jjbjA2UOuHDM2N7MACsjTVbg+Pb0lLjCrxy9ueKUpP7IZCbZ8c8QVuol
7LbU41rsT5jIRXdsX9Y/lOJcdrSZXTlwMOZ36JDWBnkv5OTh2SA6xM1MO5zOvniRqMSpP5nydPiT
YIBWtoIeDpkZc6ynHhw3osjgPVWOBApk2IuBDsAL9GklYap19PwlGHfp9EkAYaQBGwn2JGFrRFDo
tigwR10RJ9iZ3aZXH3XVVbWdQtfCfzY+maGN2qNmrfN2jbS/ik65/hQo2xl6HGD7W6XjQY2PWXCq
xF0hutjYa5rbnY3qfiLHqW0crPE1Xye5UTUDDvzdBBtViU9hR8KDMtnCr6Go4RxBQ2pfZmItHt8Y
AvFdgG4czRwxIO1xNO+zZNu3zxjuMI9diuan3m2rvXkwaIaQgtJh/d3TKIWEmSU7kqYQybtqu29S
+Pr3KDlblaSvs9/twXEQYu5hX37vUbpl+VZEqBrv5PiY1ruuxO9/DiybHIpglvHdQrTM6P8uo7/F
i15bTKNWzS96O+JL9WQK+0F0ST4kuIrrtTvpBOFUwK+uAQ6ekyJzCwKI3T1Fh8Fa93eIUKTH5hQ6
Cm3mxo69TU7wQbMb9d2gbHHLUJLQqk/Kw1Ny8PMTAAkpdHMP7fDRlD+iiUtqhskW1PMRjUpOw0zf
mhX23H1lXOL2gAa5mzgulLnXTVvjV+4/qfUJKuR0IPuU7xvklOhvIz6bvhJ+ZYR3QNCPcVtj5w0Q
sdq+siZxTO22QMS0XxyzqvYzmNZ4hUqZefdegil3zeJdMdmKOH9hfE9CGWFC3rN3yoZbmrtIWJMg
SOdG71a8WfOWtweN8BWyKTJYGvSIkf7ZGWgJCFqW3as2JTgRZgG+uWNxrwlrSb1ZyX4S6UQ69S5t
XOhXQ43U/ZBM677i0uFo0KysK6eAl1WvVOgx42o9vA2PARZ3iq3rRLs2tLUDYdV1R63ZjNFm2PIx
CT6Gcei2za6fDjoVy8/oTZ/l98Q311tZdHr5vk+Phr4Rb7LgqMKrmJ1C4y580dDYTVvor5LOFbid
vlpAFzkUUNHgfcJeLob300DhkBBajtoqIsGwsH1aIepGxdY92iRf9P1hJhphbZJWVbxnHej0qNgU
XxvhGFUfTbqNfUBF0q01aWs7NABQW08IJ38WxAc8okTV1gjJAujgc3wIMmYPiS55LOqmf437lY4u
iA5vtilSSCN2/kKhEcEFNm1FByft8C41vO6AtorDd35mZzZO1lk5pNvMpf0HGoCOjtmuCIUgB4By
vz0YNlsS0jjK113zyMRJgWJ9aF805aVsXYMYSre9J9FMWceVy6YZEBGo3SfmuSq2bJNH8mp6pN6l
KyvL9h+L5xrMQbhVrENC14lgyU0u42an0WtbDMX0L7v+qIub4KMNz5PltO1OeE/4uUpsXqOwrcMz
GPNKJrnTDh+z5/RU7oM79SasMT+BdpvIPinfFOUO/38LHwO1iiatMfuTsKEkJ2k4CuqpQuZfrtLi
cQTRaq4N4WAlVyIc8Eyk15B4BtUFolkVq5EOzcV6plhkkV9rHBLVHVyySx6QkWBN9K/TAd7vJK2H
Z6u20YJgjCcWCg0FVA0kieToKCh+0T8QZGNhCeFcR4KrbWEenlYCV8EcfcdCuGmC3U4UmyGuoWZY
0ey2xCMQdYIWsAsrSPdRbncrLdr4RHlOOH0fbm1wGycMK1Ar8ANE+5ZOuL7NSECMfvXjawdfhfkk
BvvnlOpe15xk/67DbSNyQ9wonQ1aIDHvyQZKSjf2jvpA1dzJw30hOmH53hdHSSBFbMs3FHMqpC2P
P35YkViEjJsoK4vaLutkkfw039nKu+AlVA+8e3xgQhMQINKRGb4Kbqittv09ShZJdiZiX+kPAS5h
nu0oJUT3VfMh4YuDs7glSPgGQYlAoz0V9lW0AU1TOT9I1CqewWnrl3hd7dSrEm9QOxKUMV6Avyhv
nttEVLdsY82eZmBttcWfsD2iJ/8Gv058MM59tGbLCXZC7P48WA5tY1TU/qNKyBia+pN/+qyegUxr
54hAGR9+Hz4tW2CP5YawFmzyOO4JabA9N7X5TleE4KyCjXb/Y/VZrNsfWEWdXYBA8aKcM1e+jAwK
XAA8qv18xGTP0TNZVMCpq2ftviNGy4CQ6wykSN3gh/NvgMClX/X0cTuKkw7M8tzxLp6x7uRHQDFm
tG3QpHvoYVbkgPiDTfIAl1CgS7qN3693VGnTAEaknb/V2+IuJJZ+JYpbv75nukQ0tjfBC9rg79qr
Dv4bfgk6JvSYsvO0V4w5u+3DWpX2LFJcQ2CTnnfEmhDNgTblOK59F15EfRZ+iE8SUAJUgO8ECK3T
fX7V3PQqPvrERwGrJEyL/BkvOhPshZFwSzRCug2v5isJMzwmPZNDAOdj+jDY6jU5MUhgccbm9MZt
ArhYch/lZye81vFKo5fH1/5MRhz7GXeIj9JN9u3uQX6qz0gtNt1FI89u1V3iA7E3Djv7hoxQlS+N
9CzlWJ8Bxey87Rs06ek4HcuzQvqZ7bsCN1HonDi84WnAW5+OAyjMGwVspF6biQuEMXvgGbT8CRFB
EbsJXoHYd3xwqEN7b/9Wvw/H9Dw4GoylLVcfR3mfHQG/TBuKsXZsC2uiTVfpql1FJ88mWcDJnPyU
bKyNbEeXZjfjjm7xubgJL+H94LTv0c1aRTfQSr/Kp35d7LRV4ZBM07z6zxgzNMe6kU+uI76MHJYp
6QOOtOGs8cxIxq7DN4wfEeQKF4gw4VEzoA28TPeU0wO72MVnAeqVcURZ7hgOgV5b65LZeMhe0XLA
lwlOemVPr60t2+hzbUYouJgY7l4Fxc1tbPH6a8qn2vpbLkp2yYHd4Sm6Ncf+F2qWbXcs31FH51S+
XsRfL+k5vCdX6hfu8Z+pK/JNMMZoB+3QnkhUAOfH+PnQEkpnE7pDc+Oqg9NmbFkR2MXyJn5mDk+E
OTQ+SkhSVzfro32j56au40N5TV3zXX2sXsczAyEDpPpevUY/VLs/k2A2PMSH+CA/0nC5lFf1MV4j
PF6JW/nE0qY7xh/4KJDub5NNbZMtRk7e0XBhTe+Dl3mncwUU/fPwhleQEa58U1k9hSuk0mxJepXc
7I5T4r78ZF/NH5NstZsO0aZ+nA4+Y0zznMfr/MTZKf5c9vvmOboLUPZxduEocgaE/vxSTtMgTtsr
0LdzG8C1RzICc9JPaGLNM49xMIU4BaUD+LaQrwaoPCcsviZhhdR3+Jg+ogcAsCTGef1KApdB2g9e
OYJ+SHJ8FD7oMkkMo9pm2GH84Wi5wNd2h93ADzKeh5/VK8CjeqVs2N+zW88l+Q9fXwFrehLupo20
8d2cM1IkuTU4i6deecE1sPN34Q4JKdkj5QYn8R7V46nJw7Vxn36SSaPVTmD9hPhUEvCHy8MiFvoZ
x7NubYLreC9ujbvp2I7X+FQduKTQaFbVK/EVFx7pgN7lM7z2fNWDDTxQos3CpfIew9h1eh6WAXAZ
JeakJE5ERCk+5p9EMjGokE75QSoR/5MIhcMx5DT40Z90BoKnZgfyGjfmynxv7sq99ZEm4APt/h7z
hvnOWvUavGjH7g69P1s9HX1yDu47Etoqm9+9ezCexcfqjqirmJy963x98CZ9lG9sYlQ4ITyoz248
Ts+cELsPkobYPCGbB2MGNi4R+hORsM64FlCMrMb9uP7oXK7wmGveE7zpILFkrEAZtK7uGEs5Tb5N
6akft/VjcseQl9z1J75X2uk2rWlUZyuJSEeS4FZcAtnSm7hLqpV+tNYmrTXMytxZrMmPcgeGG/Qm
d+JWPOdoTBzcG8+gPp2RehXhfRy8vvuBW2+tbXHSeu5w1Y/dKueERw4ze2q5lhgkyWvZMBt7Rtro
fxg/p1fad9pP6VUjEwkx0gbrz3Nx0HfNISDB/R5NYm+sgVZxSpMvXA5Sh2GnfRxcheG52vV25QgH
6YFApS1XqLzz9mI62j3XFP2nOX960uYP+XZy208iZ2n+uiS22JIbbaKH8Eoz/ZBt+nuCpG3pWWYX
wMmN6+Ox48i8csx6T3O+DzFxn0roZOFafBrfx/fiUt3ie+Ryx4xR0Phh3QU34wEtEDK9nbfXt+nZ
vIprtFSvH5Ej3A+HjsNZcef/dEgVPZFNtv4kvycXQVtHxapP3LJG0GELLyIp6PikuYSCZ7Z6MQN4
PBwutXcELsF18R6W+jrcksVQ7JgvXKMN2lMaKJDUHyH6gmGkpd/vhpu/V3e0FrNoAyZqMj7BWtim
f431kV9xahzj1uCOcPy9zn5EUvctv7ee2YgPmIKrNoqIe1uqrR0XVrpsKMyNmB8tVThhds/nvfTP
xdd9JAQopqxTK6B5gHKU7sC8Js0lqmVtWSDBh+rWR1dmIRSh4Pb8c7FUor5vLmv+2ANM6xUVugCl
qGV7TDHZt4FV0HSVHmJYWLvA7+lu9sVOKZBSN7Wxk2DwZ114qIU3AHOBNAEOTLp12cmhOyLm2psc
1fPmh0LvEuuSu6Lo38nU5Lc4opkAzwumLrpIOLk/myNxq/7TIVnXSuVOCqjTgVp/Hc1VfSmh7k4B
iFi4ZTVuxJCzQM9wmdT5LguIcglNKpjEtYGLXU++QoUkg4s94bZaZbPDb4roJ41KeamQn2xCnYqD
NN819AEuzwApejPGH1KjU30hPihCauoUA0i1fEDFH1KIgDBygibCZdC8xVS16AiIkWhgSQvnhIsi
3A44SWVFYcAthTsKtW5FZBUDJ9uk+KS1aPnz0JHB28Yj9sTZC9oYc3tkWW0HUufQJuNhWEq6S6F3
qesua8bSrOvL8pB6frqNFMrfy2Kc+3dyRXX8+75CaEPQzP7Gx0xCSUXqCTQEdrTv5sVyc1mIBYWr
rmcGttRBl0UhCGjUllXd864N+vLNUpf9qtXKuMOZr4Us+0AX3HAWmomGQsVzrgyPf61puKm+7lse
+OPm8rzlZTEgz5gC0viGQ5JCd/0Zi/WnOJg2vVUGgBiYlyBynkFZf5AaWd4jvSP3hM81UKTcj7N5
vpQIEI3y6Zx6u771I0duFUYilap4MXdthprO3rIWm9YBSwHZmNNwyUWd3EOvpMqYlq3R0Wpv71rC
3zcdGtv9JBflvqSqTo1UfwIv1e6+bi0PWJh5nNCnZv/bncvrvm4vqx1ZoBn4DGWi86Ax4MszfwBS
GfXjWpsd5l/ry93LIqNXuU/mxffN70fL2qPiilx0edr3/V/vopD8RT74Xy/W++yKrb/Z5CWpQp0Y
SohaRO0UWnRBIUrCZRCpbHqDqvP1cgwCMM33gtrJayIiXvNEw/hoqbvvx5Y1v+BZ5oTOarW8QNHL
WlwvDy0L1FH8aCoBUbBTOhmPGc9fXkT1msAiDBns+vPfg3HDM7/e6vver9vLC5aXLk+NjJjT8LL6
/X5fz1zu/H7592u+3v7Ppw8aFt+q6h7+eMnyB3ujqoAtU9P+fpvv5/25Zb/d/tst+/7TpYa3QLYi
Os/z97a85W9b/9un+1pdXul9f8e//aWv1eUJXx/Qapln6glV2+9t/pffyfKXjTr8nx/vt7/8/Tn/
+DDL2/6vLfj+E9Pb1KiPtOle6/lMks2D/zTzJ5bFH/f9cfPvnkIPgLrWH28jLU2r76cva9/PWd42
L3VmYN/P+X747+77888sb/HH2349x1Cm+4Z+26adP5+5NGD9iIDnso72zXwiB5LEYn70j5tIRWku
Mj7/8xFz6aIuT/9aXZ6fU2uCotRu/+4tlmcsi++3+for31vzL1/3x4b9y7dZnvf9l5b3+75vmLtg
/197hPgcX+9YfP7Xf77/TMlZRpFehT+a36VEsiLpKH/+tfbo/Nn/x2texX/zon/qjwzpH6YmySba
eolUF9MgTuWf+iPD+oehi+h+EElK/IOS6C/9kYb+CEuwKOoGdH/dkP/SH6niP1S8upolKaKpWQpv
+P+gP5L+oK2rpobsyNAURSMfxdT1PwI8pE4vO6758h1SPRIwxKS59+R8FbVMsNp0cibAg2R7qXbr
e780PfbdKSFo8bcv7fKVW/AfWZvCFc2a+r/+U/ojmmXZCnJrOA2bfBeSOWP3f9NAdbUoTKVJmlmG
LnZTaN5DZ6Un9MPSWZuUdDOm1anS4UVRBIJ8IKwxu//CRRDMEkkSkWSwaf9+k+Q/kk3mTSImRpYN
QiNkC8DY/7lJFU5CozAJZpfHglJrQh1HbAFSJYnxM20i8ZKgOyzzutkqiv+hasC/W03XHXxrq0yD
UZgZzNeyvt0id8fHm9CGMqyJ2DPUwLBkEE8XCqYeI2/QHxae5uTweYS+dnsZYabgD4///hNJf4Ru
zJ9IEw32NpMdypTUP77kUkA+mtdVthOtSTwoBqAaM4AfXITUTAsieICao/WKB9mVCnUbE2pZK7ae
N8XRHLIbTlP5LpPNZ6TJ1tcAQ8qT/5n/3Q7Aro6HefTzbMlHWraNHR3tnjIfJPP+/vsO0NRNVPWm
AQ7Z7++9Xnd6RUSnKjJH85Ho0SMkrZpJAfnW2JQTjQoIUuZdolNyV7x4ukuFO18k1ev/8p39rx0T
0aAoslWqbon8UH+I8yJRQPkOwsxV413ZAHNXRNLiNchRq0LKjg1l1DForPVEqORW9vunAq6rk2cU
3idtonXJjPTfb9KfERQqQ4ioEAJEEhW/pWzOm/zbsTLWEnEc3tC5SiTRcSaY4KAzbRFlUzhZSYgh
2TvFsuJfSS2MbpmE2RNngz2perjBoDmsAG4Q7gQHb5V3Ai4uSAbMt4gLyifxuQIPZYAjOUFyoXeB
f4tZk3rTx0E66p24V1t1k0lRRbPnDigdfHQh11ZTIU9OOAjr0QT433njR95mGJgFa9jUeX5Ua4MS
cFHvNCXHs0eK/QDrE+KD5CpCfUYwLWyQw4xI2B1zHH+FERMbMYC9PwD4cAw1o/jXDkzX8FJAlJko
52c95nvZvP37r1dW//dxYmgSwSESx71IaMysGP39C85Sy8TO37SuzOwZokp+VnzvUGaWdZAjpQLf
QTRmXJrdZfCGM4SSCZ1xll2g+V6ElpI5MBYoasiVD1ZXfVapQVx1yRc0tj/7IOezj6V3iL3JOwSe
8aMoo3AbhqPF9ys7jEo9NWihePUakqkD07KTQa7xQcvGvpfVS2zKN2tEOx/Uhgjdh8WyFlu+D+ao
vXQWs1MlGPX1knWzLJLAOkueCW4pl7w1adAHowZuEVUt87NhcBe3ekdC1jXw7gZ0pJcM1/pWjBEE
TeROxXUV3FkRMas9aCCCwLFC1L6jy3lia00abWdoCshnWt1aThhpMB/4RRbtVHWKT41VxCdZ+xhb
mYrhIPknOcHvP02wfjjBOSK6kQ0HN90kzF9uMNYq5m/fiY5ELDXgztj6ppw1DoQ1pjLq+DR6HomC
wSdgIAuVphELD9Zj6m+yMI5n3RAvpgb9vCsq05HkzDr2QUlza6YBJOJA9GJeSDtO7NSKxbRb9erI
jNVsx5WOSh7FB7g5cP57IVCHY52QUJUSThXX3jsxmI8mwFJEA/xGOuggG5G65Bh93UCyFF81xOIg
pKgVDD0+p6jJd3B9z35BoJIhJMaRs+rOKo3wajTmgXQH5RhIcXj1hC68ilB+QDTRS6nycsv0Xnpo
M8NjZDYzWx8wasm6f9QQG55x2o3nXmBvkdVxWLUJyBEjMsinUMurpYfRLlcq7NpF8xbO6Wb1IMEV
R9RjI7jDq6ERQGVAdQeTOjmR4KfQD1UiINE4HNV5UY+i4np9cI4ng8wSCVtSkEsMs+ZwH1Gz2UOj
De8GXMubqKMWMuFDWmV6lUAsUaZLjtXu4lGtDMMo3JVj+z5UJWSbVBguXZM+WXGMaK5RoPgNyr0q
UocJAWcutxBL3zIcTXtdyrHsj9lKL2oQHsm0IybDmLMyjDuNmfkOVhb5zfPNCf/R1wOxxudoOmrc
y31QqmZOO+l1qZxTI5+frFjUpTQzU9dWGpqokwERFn7tX6t5kaQTQD0d++5ycywZTCslGE5qpW+X
u1Qxg8XZS+icUvqhFpIlWY4x52bBDBJXSU+WVeF+WYiRtg+ScSINgmcEpti60JGpEZJ5CQvjsiwI
Hacio44/lltpZSJRYqQbuHCEbNUV9AWD5GFZDMCHzclA88GgvYLaMXgrAoXINUPSVSUpU7mhLC5W
0tPfG6zmwc+MNSfY6SgUiDpbxXoC70aXq6/7ByXvHAk9S5GlhhtoxugC+6K/qJNO0bQFjVarFsg5
INq2nWD6LSwBs+zsEGNICC+vweKVigQXqURJSFoN+zpPKTyqZPC2pUpcvDz8SPLWutDjTgyZxBKl
uyDR8trxCev7QdXxHAcBFW1qBiTAd+7YSNWKVHoMuFZySLxoN3BcrIWaoGp02juyjwBc9Y22DlPt
2FbYj/Bp0t9WE2ntG1NvjyZ4OQtH6ZawpIkerkhVH0f7TizCXzJD28YCn8DI1ZpOAqrLqWRK5NJ2
yqEbBpiP02rwMBOmb43SQn9n8HUxxK0Q8pnnXGgCR6AzVIsdBpAiQjwwyo9Ro48rhq7yogfZdQ6g
80gsWfe+ZdoL0M7CuO8kCY1Pz8QEGITE+c1khgS80m6a5RnYF3ZFTL8xjJ61tm0uImE4UTmDSObx
aUpM5TayL1f1iykKxZUz1TkFTHOAF5tRqhkeDL0Pt61G2g+5wZgUgXVZqr6ulKHY9/3wpuIK2qhY
sFq5921iBXe5bpqOOlmos/Bm2mo0uYFplrinArvjDV79ZHrQfV89hj7hUlmm4CjOaC0NPYZrKxT2
JV0WiXwWK5DSA7/fBUw7oGzfuBgFwc2xSKN9dtrAHDJcLSFhQJBMtGpTvM3A/SFf86iom8q4mVKz
dIbQn+lrGZkogvQhChl0KqtdF8Dj7D4jki3qcCoO8JqOpCgfmsDsjzh4FCmbzlLbHbI8Ep4nUB4W
IoCeGC6yzpOYVkJxnloz2zAhS7ZGmYUbVQj2Uz9ugrh7DvOZtzJ4N1GBwRuL2kPsj47aojpgdxSe
fPj0KBfzrdV2hjNqPomA5bXSImnv1SFU/mIo+PMyQrDG5MTaTQdYBkD5ycvgRCAld2Jq6nsrmSAx
RLbvBf0Oz662L6DHrQufM+tY5NYxmK8DUmEzNFR/dV/V9jjFsNz7WZT/EOEHOGJfRK7SFqcSqMtZ
tD6DXiE621NeuKjRdjFSN3xkxDfhN9kJjXUntYqx1/BykKtIxp6P+85tDWW419VJOkDa5XRsNgBr
CarZis1QXeCzp6slXSyvzeKVjMcnAiw1ZMyVia4MBEabpIi7JEVByeBTpvb2BAUVW7NOQO2GXbwT
Sx0h5hrHFwKNGjaGgHEzi/WLFMF+ECynKIp8B9lvXDWQUBwD6M3KNLwKCBobLzR+fS1a65T7hbAX
yzBcaSMZD00biicrjbeTj6U5sG5dVxKykHbhTmkGzv6mGrgElryWwQgTBfGByicbhaq5U6OghmkZ
pocB85xjRS1CQa5Ry7ZTXEsp75Kqq1zkcHUtFDv8y53bDZ+VluWnPifQDZH3r2JCBNj7nMAJPrLT
qdxJUSlsADRWbpJDFOeklq1VfjzbkpAh6z5S/SA2DKeuGQpbb3iWuxm4P/IR4jCFxCjkwk6O2Jvm
92g8WtVZJpVb9iCc8wpIwSlSmN/6DSZ43HI9AKTBbzj3gKbd9Il+TPGWe1AHjkmHmmyqtBiUkwEL
oZDpgyNd0j8TNZwuZIHLoWHs5MYyt1WEjEwdzX1btDLgYiQwIbWKVQfWpba65Nb2Dk0musRFVR76
3jHyQLlVrYQwvFqlJNs/g6MqkHJbN7mFOBZOKMJ65CdsjrJi3AA8pJvRYzuKvyqYEytvNKJ7oK5s
3Ki8d50w2Tjyio0kNDmQ5w7oRdMVhyTk7ySAaZymjTk1NRHefUO6dRiSXSEYYIzMN9u2G46cWfiK
O/MQNJyjOi0eHto03cUCLe+y109mRpxqoWvdKhl1jzi5SEYzG6cvUuBdhD7qPhUDdWotnsyqGGxZ
pW9dpZl+IB9KQ4retmuxk/cD07jlnrDv9YMpEypTTkR4R0mIDGp5pFhehX696iz0uKkR2EkW9seq
BaHainS4s7TpD7oxkoQCo3+tVjI3Be+nBSFq0/eFuAm19K1iQoZIOPSPy9qyMALIr72IhUvzc6Fa
laKKoi7C3C136n55Sh3GdBpQoA+T9ctoZNAM4khUU4Q8TtBplM4LsHaEB3Sl54QdQkKD6ddYZ8iB
NBGUHhz6V5GUho0gniWmdERqXIZE12nLcvbJveJeTGTNLangoKwbi/vlvlYbKqRPnbmtC0XgUhok
2TQG1X0OCNBsmvKy3PIIVEQjTHT1ctN3tcxvaM82GXiANMTVrRX0XiqFnqysXMcY2UacVKEdTGO7
qqi27EplpDWvS8NZ7JtjK/rlg8/f4LRxb0ikQeVjmbqqyubA5CqPsK0eJeJ5jlJj7ky1NxxVhClA
tIl03+AJvQ90ia4HG0gckUobVmQGJmNzlVDjwNbh8CEgRy4Ml+lGfjQZf+kCIkfSBOFOqmGZjhPK
/37K6bQvt41CFVeGWuDqzvVVxATpAGXNtOU0Ge2aItpeFfx7pUVYPCmDeSgCfB8dF3ZtPyAunhc5
UZhomv66TdojPC1/mNYy3zOnzFH/DKV6XOuSqxslkQWldk2KttsbHEQHrsuhCcO5SNOC8IahisgE
9avtUJdnGfjARg61F0HEGIK9IHO4btgNmR6tSTFM1q2PkLRNXoBTf3iV6B+EpHKJ29B5t/DYQY3l
h/WvYh+drSk8V2BAYdDfuMJzI+jRQ8imjpLKe6cSQyQ5HhAHdqbWozMch7cyCWK7lKNnAb2ZBGHM
jqLwpmdMvSplp3CNRqiEaoNwDTkErR/Ewrwbk+H2ZvcoZEFr48hPRX1y9CwkjuMWFNDyOgKkttmA
ej0wffZSwuuluncjtblycfIczGeYRO236FBrUUaiW7qyBEYNwGwVXOJM97YNmhJRrtF+ZD7RSD2G
ZIpWqFjHXW/UTl1CKq7F97y95zrfm9uPyNkGrmqkypB2keKhhesGt1PVGMSXAKhf55gqpRCgDhnP
otl+qgKuTF2L33HHzO1X81nG8b3LUCZ6XKGbcBx2lNpsur8ODBZQ/fNwuSxSzdGrQCd1zvqsJz4n
zLktbOmdZDYi2AntqocDDW08MzKQJ9QxhYklX9z0nQn4CBe0U0QyZAzhXlAI3MjLziBkL/kYrPbV
nIHaZmraZWw+YZIVsE5DVClrBJxgISw08xCH8zCuUFRBpOiYDuWp9Mvjqy56D3GXwHlbkLgQIHng
PX5VoiK9FGKKBrAc0s1cQc7IEPvJwHHHCISmV5GtO1PwNdpFRukqaf6r1wY8BMSCb6TB0p58XTlb
pbbLwwYSGVF/jFoEaotWoDzqVvFStWFCEhRTYNXyUjuw+ugol/WhLgvjGhvz1VdWvYVZXjzzk5yE
xHuqShSVYVW+622DhA/swbbutdDWOwiLYYANFcfuPZP2+KAaEkmDiULBzFCCs5BYZNfJEGTixNjU
jfDUMfxkIbP2aMRpXhScvkyvqBziYiublIvAbRLB2k7ivTWd2yLMt7VRFNcwpGKI2QXTq75SdcNg
Uq5DhZJGQr289Nglhcxk6VGUGvEowolw2IVr5kIlX6JcHdQFnkWyk6MlFZIdLEU7S2veMgpHq96s
97kMhoBxj/FLw9iUSMYloECdCfrFjHadOorvBW15e/IN9RAl1uhGYvZWci21jTv0OZN+Aj8YwuCS
tK0pBYhnOksDSNE16+TWU1R2sTJ0sD698i4vwwdDxdwwwXnnV+tgs1BP8gi1X8NEX5tRnkIQmHRM
LBz9O2MAmCx1Bmmm83nDF1DnjJqy40KBrA+/d+KarYepdjX13nvEX7fJi/GJzIDeyXy5BxXflhSq
K6StIVxoqY+vkgA1Pvtv9s6su1El3ba/iDvom8ervrHc25nOF4bTmUkPEfTw688kXLWVlXVqn3ve
74sGIIRsCUHE960114hqwUD7CMt2nZhABpomhJrJOY0sWN71VXObadD745Tns4kxLRyakGmRPAyN
NNdhGaIlS45DiwJbq+ZhE4nROhmLk88tvApi+vyiFB0OpWt63w4ahcZARrFqQuRXrfjmdygzR/25
KgOsTYNdcBUCpvLJqBfMKQXmxlx+9+f8e7oAUmbGgEj8sIkDdF6AKWaPSD2Jj1efnFLYqFX1YBtL
E/o/Ph0uDf7r3oMXNLtpiJ98k9A6ZECyd9+8DM5rY+emu4VMtSumMjv0sggO9bIDlanTTBIOd5Np
VQc1/oXYw8u5PMBJhHL/I2YObiFYY7B2ExJkd8y1gqHXXSfo1nRJ/1CG4iaD13EqCxgxJCW9TwXy
K81qfE77TkOfcdcUQcdMU8MSkNXaynDjYRdF6fwYyqKEFzIXYIiiB29fA3V5Srz+pQZotFeCJ33p
UI/g+Ma6Ns+EUm9w9gSD99TVtFWIZ/mijwWM23CqnmdPrMqIROV+OGqVm50Gy59u4ymRG8fTmk0G
RSUKcoOPJj+FeqwfolZDedZ0VDKm8jjboUZFuy3MlTZqOC0t4vqCyH4auXARwXgKqvkHXzZhI73m
YHxDs++babtJxPQV92Nwi7PQ2ucBbsDJWacJRgunbipmgBP68Ar/UZxTWenyqLpzgGf6VVWeZYdq
mDN5o+llwF74nKwxxpNHEog/Z1/doqjPYUmxIUwIcmzol0G1K28to9JeReAPO48xwjFvo/4h0HCm
0H5oPwAy77253fc0/Z88L8bgrIflIYzj8rUqw3NZpto7sW1EXPiEb45FDPVOt5koBf1WMBh/jwQ1
no7EVqLZ3voofnDDxPtZxFjy2xp6u+be5QDvb8qICMtanw7SbtzvBQANpl4O36tOIZ0YpMdgpKHT
dxR5mVB7myoi5dHUBguMH+DNLgzm/Vxy6Zis3OLe0jaU5mbCRgYSf+S4p8TRnBpAzqs27tzbSEY5
9cAKhKrbaTderUWbieCLDZP9X5ZsDkwo3aML1AjSZnmXGb3xTLFtwXlyi4eieXaYwcElj5/qFuzs
suZJ2nFd0Xq3LY1hCPwz+ES7a7f2VD7HzBHWaccsOKqLZA2aptrbRJC74ZRCEK+0hxEQEcyUS1pX
3Ic096Mm1+bofCvHtr3FQ2iMI/poRzfPwhJ8MFAnjkM6arta9N5lqIuLn5bJDUR+rEP6eKY7WR25
ZpKknHYPZuG+ZzZDYhu7U0XF9z7VGyjfMTcpA7KudLvHruFm3EAuJrp6/tHIAkFsiHAdkAl60y4u
0fHRwK3reJfWBCJ5Y9JcLD8bNou+ztXQ2A7ZVB+6bnqL45Yh+lAbt6osFTjWnraR+2jo79Kyxa6s
Km5hrf/VFRm5MSK2TnlC0M4kxK4zTc6xkegaopBfk0li2piGJ76t6Qg1jTlQ1s+70uzsledPONq9
zsSepaON5gTjEpGv3TRYzxnV4aZi/9iqvwStB4WNNpKc9A7+Y3tDmROHgvHmdcVd6TT1QzyXyB3d
qL1oRYMHhFtaPTTj3pnepmC4DUpsP1HWbh0+3tOUlF/z2SdB0nXPqZm6t+U0fIkAgN13MrzxYjyo
5DllKOVp2WSTexeIHGOn6a6yOWruiMni1KJjQ44lzqgljaVNusfZhZzmOz8k2sLSMVNCwyDzW6k9
bRurXGbq6M+l5jM+LrbdYHlEozoo64f2Qx8mEl2IfNs0ECMP/QF/eLIvqrG7xCg213lEJU2bL4P0
nb011dZGF6B+VeVgYURuwlbGcJXKQ+0N5bHPYBIlvjQOU8bHYdv2bVL43lv9MnFRdsIWQnaPKK/P
nqLRTG7TSZjnrDU2rrRJAZgCh/wVUV1CbW0ETCADE02rBqE+nph4xhT0hq7T93OzAMc7Ib5wtWcU
DldtttLyWztDo0hOnWUnt65Gr5lBUuOuiDrT75KIkZBH5+keWFwGSkSZ9DQOakb3g0MxYKzni2+H
xgEsdbYzmIQspHfOi5nPj4Gte44rvzt3FXG6YyD30sRUZNSglT172nDh4UWidTbEQwRor/XUPI9h
+hMoObDzPNVOZYc02u++IrL72hFRTD7nXO5jg6/Yzkn/EvUcH6MuJj6R/vyE6PHBSF1rX3m9WEPq
6m/dkR6wYOCXthglI+Edg5FkDiONAc2aEouTiV9ShNYaN3jESahlDz6HwBY9ouiz0pA8on0347kZ
vUPC/P8M12gxcU7uGSYMKdQUjrLebPfMcOUFHhEi2Jiq6UIZTGL3VS/s7sC16pVWBfyosiJTYlyG
FkZNw9eElbbJTM4+0xcFaTyDvRrbIdlyd9BamiYZhZPQ2Pfcek92Ys4nEKX93k6mG4MBxY21PCQm
V+Q66s7hwIhQ6JjAO9pSp8Sl2Ux6wvNABOo+JLVwo8kzldTiHFlYwZpB+5WHeNqaLhTPlk2ylpZl
e8d/053JeW602n2eKfq3AwgpHfuclxv1jdOFB2/AdGDMaXjiE5mp0yXP7SQIqJBY/nofW21I4exc
5CCh4V75sLkjm7B6WZ6BczNBLMaLljLki3VoozkY1XFjRslPF/LBjuAi++TquX8M2tciwuWZGCmC
PC9roHZyY6fcarKodM9JJvCQUbJA6coFgz9wPJUqCSdojN3YRxT9vHSyySKM+mNKXageZFgfRNfI
TdhjbK3QUqwc6Anb2QwjUrfhH97GoAx3ALdoSZTti2klA+EOIebSoaTFlJfWcIE7SmpKd8oa766W
dXMH8LC5U5ednF8wOpTs4I3A8SrG6rL1y1tvaVPbo9FcnPHOjJz44EO+wCmBqAfSX3YXL0teov3M
KibdZTu4hyE36I0G/aavc7aF5cWt+ubGTuEOMIw91+6INXLO8H6n2Gf7GMgXaOK9DKxFQMht0tb1
LTzylDt35F6GdkwPQ6FfMhKIggbaczBkgLoI1Dtw3cPUEhjYYLg27/Nqfo89+Ow65J+nzkguZVvr
b6E1l5t4cMkmno174oThFhWdQIOSkWOWyHJv15WGhTL/Blodm+cQnEXpAIt1bcKQQCQx3j95uhU9
161xToZxOkdOZ27i1APDaPkfU2zX+ymshq0Wm+eYvtHbqBPW7rbuqmZIemuIKLzYY4p5xOm3NgUU
aDjeGnCf8T0bsOYkBd0DBqEl/FbGtlpNb9OksrPvLdPBSNQEz2kZ7APsggNj15sxp57QFyYAkloC
iqjuKNFjzzPFO/TMn07UfThVWR3CoJmeBeVpSgvPxAYnh6GluKTOB3VmhLrY2ww5tqLNgVQW6Keh
XfI7jxLO+AY7ZC31tU85Y9+UNnZyZqZTDK5et3CHS0pl9KG+9XFrrIkZomtqljWWHOOZBri+yUv6
OT1ztx2VLaZ9tDvXXYJdJyvso6yoVKQjcNa+rsbXMnB+ag2k6DTP9T3jTPNl7hi1lrM579VF2Kro
KiU+YzpnbD8GZCmXom70/dRLEL4lnc06NbV9p3nOZW6817gib7rUA/tCnNZrJh9gdkdPLvDi56A2
qFCXibGP0wCZwKIhtwchdMoCLKp1C1nT59K86MzVajxB8fQSBP+F03JLSNLgaNnE9K6BtUsiA3ko
y+GLUWf5ZkSCAcVTnDql8tcXG8PnYkZb+zhMcG7RQKsHZyGawJ+sTmpJ7xZ9btVSAOcnvzioENj7
DsVkyiUeevnP5TJxk1VUWyk5r1p+DBfjiJK8qodAxTO6EtW81I+N1f0g90Ru03nhFg2LXlXJPdWS
kVUu13D3S+otovR+yT36XByXxWTxmkjoJKu4cWAHLK4Tg5vWaV4e1Or1wfHiZCszerWJ4p8sB1AH
/DzUX9tqO4DPF1WHggnYvM6Ja9k64/CqdsvUNnWATK/4k9Sf8McBM4E4CzHjq6RGih1r4IvQCEY/
fa4vGyMAYtSaQXGXPZYAPy8JQ+iZ5NO7IwhwWbquhrHGQDVqGSv9y3b18f+x7bp6fb1Fm4fMh7+O
TIg9QZ9+2TG05wuMr9+iWteU9YHwxhMnv07jMiFP167tU461ghQ0p0CQEWT7YSDgk3mp2kGzvwdm
I46jB47jHKj8ueW4noIYqbcgx7k8qWfUkhH7DX769uO6SW33l93UUhP45D55JN7+dTi1/fOYZGwU
eNXQzxVL+BsVvPaUNu4/ltSqeqJLmIHnGQCPRDxBlZqOrcBECUg13wYaP6tcEnPGuGhlRlZ+VF9z
rE6369dKsny//KjUL4mUK3lSDwq/ZrsTaaNzEm+1BS4kRTmeTMrzFPVYvT6obUU8MzPUqJpneHNW
bV5UW/WPRAvoSD1MXh1to6yGoj+TGhykPVIn9AK5QwMZnQuYGXRNMSiJrN55rgAukFDuC3QMxYUH
EMFBseU/ayQxklDh7on2GblFu7tCSsTB8QvmrEcrowQ7jNuJVv6K0jlG5shAdjABcIdx7jtM8Y3M
WE/M8Fa0DvGOm3fwr/ydOWU//ID5Do3wF5dEDqvAwoZNJaMmW33xJ+vYlw2M2DCO9iQPX2xOtxUq
sEsWYeqgCvpqSueuNdPoJrJBzMxLsTkJb0Iyu04ef+BqWHlT851aHL1yGqP4DI+ZCPlmOCAqgiXu
c9q2wCuKSdpUN4kGyXPQOIy0jzAxL6Ft1yuru4xLe7UD0dS46R0Zjmd7asI11bq+lfRIu2njNN0X
O6/vqZjB4Xkx9MjYxJP/IZwvrYsDvWoDIgezD67WG5qA/D9Rsk81H72WnD6IlFppdsHXTWPWnwKM
58J5MQfvXcMw2RQp2Iv2w2/ps0yBh3fToF8QAi1cF+Qz2bHJZIHbeGIToeeQKgzk2SbTSN921IAu
UZh8k0TvMPXAgmuY47FCbJHSuekL5pYhBG3yTtbRxFAenB4kD1gewcbKAR7TzaEg4/smEfT90W4B
eKBHmZm6GS1SB/8ph95iWHxyDTOxU2j2Ry0iko6+QrwTZGpBVTHeYMOYAdMsq2CIL+oQpkD4kLS3
BDda26rI1nYABsFnXLMhNbVnTps3frph+EUj0KU5aBn7ELENNlAYH7ZNVdI0k0tQW09TawbEobbd
Gm3EIyWqC/97A7wuQVGcMK8iz2ANd5bEUWc2V8ItX/l1/jLaTTtTJ00bGtwM8I9AfB3QOeYhnG16
GBbYoD6R5Gbo35lANPxkTaPecG5jyyyjCpoQksRd2IovU2uV1KST74kYJkyM+gaFZLidHU/yDxuP
k+f8IPx745B3mmlEPrd8xl1NnHloFgBayyLc1yO0I0ReADDCdKdrMiPFtB1fzBz0wahp05ZRsrkv
Y0J9aln1hzQacRPHrf08TgJVkl6e5wDihV+QizaXRvNAV303L9MGtSnKCAHuBuNRB2DJXQiSUiPn
N5MA90sxt+RtpcSrpURNUvA2vWPkjN6z1sWSDjpEFPqKCDqd8HlEXXwMmCRi+i75gVrQCEuQ6ch9
bIxQ/AcAj8sH24VVHRN5X9UpHt4pZMSjc9oEaPzQtaBXsmijUZkgR4BgTfAMgtCZJuqf1UMLdmts
9KcU6nXIkVJp/ZC+FTDHCodnz66p9usRt8L5Z54k3clMhuQ+WcjvQ7GzRGhyrcqDg+fNy89ESx6j
2CP+1LohyQFEk9Of5ezQI2jhaxTeo9Va3uNoJLspn/t7vTOfZFl/kB4f8NRErZoM+DviAwhR0I3h
6BuZxVUDeHNdwQkyMNBtiwAnmd1YtwYzu74q2zPC73fGO9kupYxI3W8Ed15CDfbS10KkPqP/od6G
zchZMDwj9GhXZj/gnPcDhk6CYSFwZun69sUxJxsyAXJFEsvJrtcml19y6qypYueU/b11EsXGjW3Y
D7Lv6S650bilXNWsKu0LWVfuxWr9mxHd1WGegdAVBQQlnBJQDxNi7RHjxVv04T+nnHxmgvKeWsrz
UCKLF3c4TzNZPA4OVAy2XwpjGm7CYBKXVDNA26C6kTVVyaTST9FcH3qXt/97ZbGxOAb+RePuo7ry
LAc3hwF29k+rxdybaZAAZjtkhp8dhp6md1uEGl5278VHtPg0FvBY6nkCI4a4Y3Tb5H/4E8x/c3v4
Pskzlm6AvKUR+CdrNgjjtksR9B8KDblT2Jl3XsQVQBuIc+BG9pabjM8RBIgdybLxLbT6dWAWxloT
8McagglQxkXxeRGb6r1R3PV+9NzSXD4yXdVvFxWoqkb9/QdnLoLrPz4439N13BPo8G1U7/8qyMbN
kFtpNfLBBa0Lgsrwj1Ef3hoW+YeIF+y90/vAH3oD+NoU75k2ZW+zdTDs7HsyTDdhYwfv41YYfvzd
NfXXimIOxR/nJwIVh1zymiEw1Zj7pnISMrqS+fQ//P3/Zm7gUw9MXAR+AA/QUYLzf1Hsp3hmDLfi
UlcydLfJGEiA7nNlqmmyTQvwC90PkqfFne197d2Ey4N9SdsA7ptZ2Vu0/WQQfXeyFMe1638NlgqI
TMUbv7z7dBRiP4pqWDdF7Ozb1L61WxLN1T/x//HTz39vASO0lK/zPzvA/m+dzFX5/rsB7PMlv/On
bd2wieGw9X/jT2PDcUldwiAWoMf7y/+lINMQqxkn0HV2vQB30j/508b/sUxo1oFn+QbXNv9/Zf9y
rT9OTrTJXJPIFPZN3TBs+89LQiG9BryzO9xAkOyIqCdeQD1gpp9PxlIWNOeRBDyimNdqakByLRnH
OvPsz6VllVyRL2XrRjt6qQHCosWqz9W1P6klh1Ep5+ZvdsureVFNaZV58dN9qZ5h0NDtAzM+ErQL
lKuanuOqJ/lWzXn00ojqr9yCb0zqlzs1Pbs+GGpep9aLOWCK19vFF9uc8WItDkzlyoxR3meI8xZm
riNBruAoo46/zP/VgynbEXnaCNaA3vs/F808+EgyQJJRQ2QaMhCe7vt5+MeeTCnIkcizdNqkPdMM
10wpx6hPzJ8WBhgi1dRHdrBS2z6fHiRFX/z4SDYK5ukOlSkmNszTr6vAlvESlAu2F4hKVrXtqZwJ
zyKwmMVoWEz+alE9aOj0QVVSwae93cHk4TK+Vsze64OhOL+RMu4qDjApo9icC0Kwu8XpHS+1Da9P
hb71lfkYQYpRHtRmtcN1r6E2X52B+PAZeDomF/k4qQJMyexRLSmWr1pKOuwIpI4s9Zm/ntZJiyfF
0kqLHS2CZwX9zRQwQO2o1s1++SB/e+r68t+OWVrLRzu1lJwBs5L4vrzR9d3F59N/bVTH+HwntXjd
U72wEHtBzf+UaZl5Ym5APsqyRKyTebKcnFRqtag2qgc559+44Ybb6ya1VCwvU0vYUaYD4uTPPa7b
ry9wmoUjIvbFAgUYSzqZqwYTAPphtaw2Xx+85Vz5fF5t/G/XfzuUWoS8m+4yx3q+vkQtfR7nz0P8
9r7/tpgGP5BEVcc/3+G3I+XuxISqN731b6/+7fm/+eN/e8Fvi9c/+reX/rfPqz3//NP+3DNxgbfZ
ubXzqHPRLlnKf8v5f334j9s+fxd/Pp3kFp3Ofz0OCoR//KIIYgKgcD24WhJNReSTpuABdj0yueSS
dn3Nde8/DquecOeHeKG+XxkzaukKmlGrf2yrFHBeBaX/26LaVT11feWVXaO2qdXP/Ha1XqjDqUVn
WHD4f//u1+OqtyH9hqkZ7H213VRAfrXYK0x/uhD79YF6ylKQVYQVlGnAZdKleqs2qgc/N21cyuop
tZfa2n7mC8wAhRqZDhum/Gl/Vk/NeurOZLtwVN2JigrRFIufh8FhRQaOMGBQK7rL57E0C7bUuSbJ
aYc81dlMuQFvrU6Yho/fk9p+C5fOZIFzpYzJCBzr7nuGqIkpMq7FPv8xDfq6qOJ4C223WE8CPhsB
ZmeRVwLiMMY1lNddcbK86MOa+35Xct+hG2+A1a0letTrX/n5b0y2T71usforGFC/1IivbKD/uK1R
AIS/HtQr1Gs/X7HcIv9YDRRB4Y9D/z8cxvJBJNiwidWRA3WzVYf+XFRb1WF8RV34+7+k0JMTkbDY
L377axbIgzCnRwb2FNqUREhx0tVSu/wr121/7nN9+rrPdZtQbIrr+n93WHrn/3zX6yH+d2+jDnt9
l+th1LYgzd6KDCqUanHQjyeyZ7lxqiW1Ta1yB8dUoU+wzNlDbe/jBlb4b4vqqVTdV9Vr/jiiWi3U
HVI9/bmnepHqp6ilz+ev65/HjG2NBGwH44HRZiAztVvHFM7Z0L8hc6dBOxc3iKt7RhdI30e0zXuK
a8BLGZGShtVsUEPpWCusbp3bLgKbWHzPenS+/hSgR2yXuNfYG8m2z4J9XRQ3TRCgjGiNfUDAKEBL
/5tlR2QKJPRKv7mafzQyURwHH3kfpq14bXuPU2lNkIPJVtEa+ZHOPSUMkETbBEqci48nkiHydcyG
WU1NMU/ks+5p9j6umq95on2kRZPsJ6OD100GYzTo/jo1AX46XxoEJYsuKdg6dAgdpFZ2BwQg14cV
uYlAmqnINjL+yMIqZEjsHqxGAzMcDtvYznaFGBv45Pmww4JzEBlSdC35ldEKxkxRwbVy3Rvd1wES
D4v/PcveJ6LYUKtm5ZmA42rDtPiUm/qXwsrG24JevU5AMnlw7Ybc4qd+qNKjI3dBTGKWrGRAXUcj
ExN2Fhip5NE1aKe7UZ6t3vtFdhV3Vcw3qS/lryS9SYb5a5Un7147W1tjeNObJ7wM95KeWiQPVaEX
W+Et1zmH6mJtdVQpe8i6iU7ork9Ns0PUC6+YgHUKaDDd3CVwygQuZ7VVSZ+l+lYN47Dy20jjsoia
coqtB9P6gfDUOhVhTHHd81Z+Fk+PRevelAnOfycE5elTcJweogJ8oSnOqRh/iQLRtCapvjtCouQa
RLsDfhYC0gVhGZZxcmynRYs01ZdyQg7YclGVulXubPj8RRc09AiIEPBk8JEaqJzNhun2RK0DI3VE
ealKjrFnvvXxQ1jXlNQp08GrwlgsBNIM6oF25HhbSAl5ydifpiCSSP4tdxHYD/5bGZvpXd+J+aH7
6j/pY9fvvQTVk9NoP7X4EMoSe3FMWSKYq32NmIYwdBpfs3VvEWQL25sYFcrFAajxdpFLG8h6ehGD
KS5R4VNIJzLUtsDS581Rpthh8dvGG+lTzkI2BIQ8gUkaRtvBKRBdBzBPs+6XIJUNQDBFsyKD+tEW
W+K1nTuHhMBq3WdBeCusFrdLBKqX7u16FD8oxoU7Wrl4oemvyEonQLgzaPSLX6W079FuGDv6ynuw
5nhkt2T7iX2Q3cu075E/w8N2G9LFaVkCMV8cCkWYoHSqnJkPjpmN7RaLuwjtTz8bj2IekCwZ5PrZ
YQLmdXhrZziKLUTiJoH40ZndSb1iom+1ifXpUlbNfRlG4s2HQ54YBCx73q7g99FkRb0J4TUTrP7Q
MdpfCaK7zq6BhjFcdPI64JLAtE+ymgwc/uhB+H+irR0ZH6NT59twsHG5R5O4p9B7nEb003UeAJ1b
Oupj3j0IflU0y4ueu32F1ttIQNsnfBO2BTilmPyXeUB5r+OrWIsuhARuRcZeOjbeqVHeyLR9wl7s
U9M8FWicbSiEAi9D5TAhYwgts6i56P6piCnvjFZ+P9IG4ktCUlZVzkusQSWnanjoh6w6jsS+9R3p
E2DGCB0GlTin/TuyCXoDA2T6hh/+Gh9RtUMaWbRmvXU0+jxONO5MIAa8VrxoGMgABFv2TSj7FOXQ
N4vBiGs1JddTka812pErl142GtsaR2EE89JG5O2fM87Go1ODTXSAMzhcEpxaIFrs8i+VPq2tgYRa
wV+2sezmIgfMUnSq5AoRLnzQ0ihXujF+bZHGrR1cioIvl1Jy/HPuw59lFV+SfsYmPD6FpbxvQoFY
vQV1rklvJwxNblrN0lYjSoLK1Dgpwgq8qpZTELSsp94yMJcnwRG7S0mPc5zuhxSlj5Voe8yNlIlj
GpptQWaWqOwYSRDuttAE0VjM+yhvt1KOt6HlfiX7F+tQVlEqBCpbVfMbggbzUXrilV8fwP+a/s8Q
4LDJWWsDXIaDzXw0I80imiOkhnI/1o2Jrh334VhEL6Sy9/vOejcowVNAGZH4S5DQFJ6eRhLJN14f
+4hm42OftpALNPcmi4xno0Ma0Ab9je58C/Kw3AszPgQtja6CyBQMKsWTFYKOi+qM9kK5hKRjfCW9
03nKxZrqOqnNd66U2nngB8YvjQSKNJlWfuCt5SSophfwLiYyBh3PxwjoPvTzaCByXrI2wwZ/gtTM
4+jc+117K8es3kiPc2/IOlp+aHuz9ksN4WvNrVEPudy1bfaNCQIUl76B/UuBuwqhADvoRzd2ZtX7
tk6TLSPpYw1QvjOnBtRFQjMWZ0AWORuudot/bLLP5GqTBjzmyG49fY0acgB6n15IEajmNlh3PZhb
GAeITQgzdqdqbY/B62TqhGDkMlvlXb6mFfJe45PukULAlIf9izf1Z1Hn2sYbwYPyS0HBykyA7iUE
/TExVlmY1NvcO5sunmBbYjpvx8CgtyWxAhJ5usJk9yaJs1kHdQFDxWdTjWDuMAGKYApfvVFRK45z
z4ioA8WiOe7L2E871yheYB3YwIVLkKF8w16TD6s4AKnt2y2z9ea57GjedtZsrgOMKZmPfKmfHDrs
BHivGx8B+jxEW6skOv5Rb83xlibozktRAEAT3HkkX++4kNAn7N/7DiVlaI+bxA3vLS8H8xvBI7Iz
/SQzEBU19YohS8j77fA0NWnyGhYpoRGpdut19ne7H3fwNiIiu0AxOV6AN1Wvd/Pk3pIPR8h6MgMP
oOa+fNICSXlVkoUxCa58Q4vuqB22pQ8JwPKTH8KgnznZDBSaJAcaid55U1eoqsDGoGzuxb5Ly2ef
AhE2M+isEajjxhguZZqgVnPMbov2/haLtruNLGGuAZo+NYwcpHRrrK9kC1iyXkW9tc5bU9w5rvlq
1vq5Cveji+vVtWBMe6loaMyuCpk9dZlxw058bdbD6Bi0D4sIAWT/XQy8lU6fv9QBMNPjOdV9KG9Q
oD2iSe0XwcBuSOMf2fjqDtlpMsdf+aCBavY0OreRcWzKAUyRnXkYA4tuW7jY5cdfFhb1lS5BL5qe
/eIH8UIXim/D3tcAtmso+7x+WiHRD8id0BI8LGV4lAyh9bq6EcRWbaGLNQc6M7lHWo6nWccuhlHb
ZTce77ieuxrQtZE3G1uSKiK9kV63bR24xm0LIwgvbpk++nb/0XkJJ4ABPJWsmTYGiZ+ia2Pk051l
7LrUed2zFIcynwBuWPomarCZD3jvAySzjS7XeTquhIkiOKiIpmH6gJn221BJ666hiUhkaJnt3XHc
FF3/UeoDF5OYSKospAntP4/FSTCt21eN2E8ReEs+lsfRLmn/leISWfqjORTdxtLLJ6frftAlQZMN
1Vt48dc8DWi2j7GJZU9u9cTsDnExbmcMaKsqTuOz7jm3GWXocdZWENq+1kkcrLgYuts0EzfcBxlu
QYuPfZGuEROjB2WgIGzSTW2rsfdSgoJ2GuQVEqxTpH/r2+mb5kCWtTqiDKzqEVhQss/p421KJzp0
+TxtgNgQjhqCau2SlMD13rwjkPk+j7gZx5Z27DIvvYi0v3WSH7Vv3taD6X6xYEvlpENojLdHZPPr
Of05zVYFyKRmcBQ4CL2dmXO0R1/h2VRMYEgyRNNwgIWKzNJtJJzdCplZryUZI5MHwxyqdRqat5rg
GFULZT2CD0nEm2vBwwjhgOZUGga4y5iUz7RQo71XEwUTTZewhtCDZvRLjEJ5X9Zo/zrmPyb1ihfM
prZpo9uWnGCB0TlANCh3kExMEF/83k3JM0Q5d1OGwy+zNW68gNacMfW/3OiFcnxGSOX0ayhG69WJ
cSYtWFkGloCjBgNnclo13QXuBdJUEqjDs9ZEN6LtZzq7hOwAuSqC4XswNdmFyhG2acs+GWNzabJE
rus5OkZUhQ/U6N8hESGqbTEl9PrRjcN57wXdT+GTdYF8LdaTj97E3ShtuM9lAAUeye0xztsfdREG
OzmOZ38iKFripzZcbgrCCz5cDfdF2q20Org4aGEhwnDHJIi5CaMHv85eKzM8DIb/Yjd9sOqZJK8s
b3quQ8m32pF3Qe/cCLH9enp22+sNPfQxWUtkd36dbiE6vCI+eI+r4UaDzzVVfQ7MBE1GRmYVcBLi
P1ojPvSmbe5rLIsJmeB1m2n3QGbCezHL/B60lK0tyhq1aRj7Yz3m2eVzm+Hh6SRPszheXxWZYbwA
TxC5LEdST/Sz9d7OBD9JYnKtmLBu+UTU1HA/GMO+9WoMEUR9r4Y5Q73kpil/SPSiiR7NFCDUU4r0
adv3LX3+5IwUcpVQIrjFPhk9YFaJHqY8fKiHtV8WgKiiwblXD5QjiVKaZkailfePbaVLvvbc4R4m
afcf27oZs5qJYn0vfYj9vhPeFcsDEXSB8OQ9PwrMEm1b78bCNO/n5YHSrDj4kzcR78wqQnvrPq29
5G7ocPT+tZva3rj2l4Th70lt9zVp3udinDcAc6rtdV8LxQlCqEWGsezy2xPWCppJ89sWx6wwHxJ3
fFRvoHaFAILivLU2TE7FRm1STyYZAhjHnZ7UJqcQya3nadhI4vSBWmHlZdN9axgJPP/x15jI8DgY
1kWf0vxmHB37Xj34M78rwpuJKPhrWz715T4Eu7bOdC3VVoKyy42loTJ3MuceXZ/z+doucWnnhNl2
gqsAjcKP+VJRGuMoE/7+cx2Lk9zVtN7XYKl5PhaOycgIU1LjQ2LiGkKuJxwb2dn3QZBpd05CKBAr
FtObzwemVm+EsRLKY+ccAdA4CTCI37fX/cYM1Go+k1mjDuTplXuOiuS+EEV3K6pp83lGzUBG1mOM
ryYvmruK0deDjRztwUyrJxFGMOeXc049uBIvDywtcVCral/DL2H4ywFH9fIqtc2cTOL0quySA50j
riMK7hFiB/cwB4h0sbpvUVgH92q76RUkHAxkdaVAeRa9dnAP2+goPPO/2Duz5baVLF0/ESqAxHzZ
JMFJoiTLsiXrBuFhG/M84+n7y+Qu0+VTFaf7vm8yMgEQBAkgh7X+Ib6oI1gFPukJ1tDJyvNXgUw8
apHvPDV15T7VJcAkYJ8wGufVfVI7UL3oTnqNILpqqh1o0lgPTY6yGyhJjYl/3O+7wgRilizM3Eb7
/nZs3GAq4EMeOIDnSPfegnXHqoXxB7DycMOsJQOJG5bR1u2bcG/6RN+6pkk+DLKAetyfiClhHjPP
+lW88P9QBP8fFIGrbJ3/M4pgW6F79PVH9TuM4PqZXzACHKkt0/Mh2jmGKTyQPf+0sZYO1+BKwAPY
wka5DI3Kf9pYG8jImg7TQBMwPBl+EAb/hBE4//ARF0Hy1bVt0zV0/3+DI+Ay/hWjI5VbPdf3fdcT
Jj36n+KiehHXeqit2l3exsXWjYADT1LJHX7D37Xrtlo6oaaLJFFPqq6O+n/2zSGTiXbBoOO3/fJ8
qqmKStrKCi+CRTz5Tz1g5hVVsPxDDNd8/5u9bge+YVtEXrJVG5Vfriqulr1XD962TIGgqs3qqJux
723b9chbW9VuBfFuFu3D9GUcQC/etv/xrdPNevg/HnO9sk5zWZj4zBjUgeo8wCFf9XREDS3v6WLa
EfQvFrvlim0AAKSM9XAW9pKgzlZVuE73L+2sQllK7VlZyBrou5zUp9WmHFDXGaas/PTtQNVUxe3I
6+Hya3/7gn+3+49tUVl5+y5zLjLkMzh6fbqdSdVM3724euPsSW2SBjezBiqXrKoi/VVTTYGCGvL1
0r9AtQcTfPTqdwAJZULsdhf/uKnX/1L5QXuRVOYk3LPpnRp78VY6ESzyUUtliq2a3SRIY2XKLh/l
qqjjbWtAP1EHqgdX1a6fU4+0sDWTELTxoJ7TRW1TuwvDuGvMODuoVj6x8hgSyTxS33k7TkzWkzO4
017tuL1Mqnk9qbxAEzMZQ3uYrJZgaCIcXilZVUUyGeNpyL+WSYqbRkT8FQwORIBMFqUkB6im5Xr9
dtFYZzBAdWe3QtCS6CnVfkEGEJr1yYiLckdwAik3SV5QxdDNWKBx95nM4l8BizdQ25NfR+hZeIBg
pB+UnIFSKUh9aQtwa6NxaeKYWX4RM1AaVajkraqprKuRk5VVTdZVr+tSeyyCuD3os25rv8Qv0JY+
3qGmU3pJPB781j2qPJrKJ0YK6PNb1UxY2S+8HsvcIAQgXaOVZ0uhqp6kVDCtGk928US4wd43Nmw2
+ZtKhSVSVfKaGNqiszhtKz9Mt6WAfPeouQyncM6RnyGdFtwu3zVSdycgwf2m4dBLzspNtMGSD7Vq
ZkVz8brY2/9mOSKu/iXyPyoKAkLr0n1Q/4JKgqua+jZ9AGAyW+42lURF8mfzOYWXB3dqYfExuQnM
kAHRoShpqNo2TMo6K21oICjLMmF0yWzU2mZJpe+Dupqr9ESc8oRWgrCguih1Tyyt3Q5hJ45qk7pD
t3sV7tcaukpORhxoUl58rrsy2l+bBN+a8yI5CPg24DKkY3ebhCza5CMXQg/y5wYUmYXCGtjww0oo
+qz2qZpliEBYOV6wGhwVTWHQZM2fpceIJpFoTax1UI2HHx4W8ZhQxKhYmJnW8ODJqmqXa4qhRFbv
bRCrZ200IQ6qaigJSaoGdzbhYYrub/CHrEeKiawOsBsFUYgI9m+Y+ElTmOiN/CKQJ1mo2q3prX5N
MiT+qTYNQ/QFK2YniKuBR8KVTtZeXjALi9bLYGQ9Wk5siqNeHBIQo3PmvdZWTn//68eiWjrwY3+1
Z0BUGzFL6/dfv/D6M82446nrsEype0Oc9AL2Oz/w9itVU/3eWhKwLHAHs9eGhyTHPlW3xgQ/ZGBp
6ue62gjq7TfkR9VAzHQn9IUk42yYXfpzkWbBb8+rejqqrIOBIQlBJhl7/FnUGywLf9AOBeK5h9sm
y4JIFfPm/WGTk5oM9tFKJsq1E2B28isrr5n2jT4+pZKnhv5udXVRUs1UMdGUeZJtWEQ/1jENrugB
BT1QBSwNVJOaZtznSSc1gUyECUWPi5985h0Ems4FpkjbtBjx15IkJrUtxAEH2Xb8pAY7vVOFk2M5
2le6sZtixOvMFWHwQXr5IFKDPqKsuSS3APJBYjq1eGRNsPDdEomYSvqa10WBUCTjXnc1Nh9n5FN8
RE2CCFkgXiOR8sDLB/zaBpdImsqPeb2h5zi1NL5Rt7+VN1IV6+KxsVHOUY1P3nZ1Sf0IyQJUbum9
poOkqWBJobrFiMffpx5uVbs1+9YxgkonBOoZycZdVuOsiigyXu0xGSXEEKSF7DpV4Upm422balaK
8Kaq6hi1+9ZU20z4ygcB9V21LEZo3EHkqa9VtfW381yrnjFtnZ5+z0GLZd92zb0CMChsguhm+6R3
HyrhjLuBhMDOgu2wGzWcMCvbR+uiLLKdqGGz53Iq2aspkwGzGQYdGztVVfvpVB7JpaAVlhPvKSW0
BG3nAn6dhJCqqtqoilruVjWNWTNJcYm2uX1GNccP5oC59u2TaqtqEqfnnJlAp63upISMaifyJLcz
IcjTbNBzKyc5QUFQQ+6u1HxGVcl8l3h6sZF4CmxGWWQKZ3Nr/9vdhbQhux6pPpQrvM3tnOrjt+Z1
9x/fBhGJ1JQ6yPbT6oA4xPUK1KbfrvJ64PUccKpDopOe2LbSBaqapWlXNzHoqXYorHEXhT1QLrlN
FcOvmmquHgA+dbCq3T6rmsPaxPgGYHbKUVYkzcpUFdbBuiJXwEk1Szp8qep16+08t69CjEnfRoBy
t2qv+r7b16va7eDfzng71x+X+MdHbsfh4zKfvOSo2LqKwXuj8f67JkLeJL/IDW/UXiHHthtrWdUs
G7HZ0F5+qNaVuayYzLfj/miqHf9xW1XhzgVDT0eMEuCkqaSq/jjX9Vv+7f5hxAypcTCcvF7xL6qy
una1rVOd1O3nXqnL8qeRfqb7uv3U2zG2EdlQKo5+PZnHiajw9UPy7IoDPWk9t9w1IFhpmfOxrpEz
xttv3FVqkleM4yWOCiTf5CxNcbxdNeX7g0Z83diWGGD6DXijPw9S3OLrKdVJblzj60bV1pd8DpAu
JopPyJasz7StJxT2eSr8c58vOB5qNhkUSGsbIsSgEuzWXAP07lwyFOhUjWrYI+s/fSQKvnMXtI9G
klVAuVud/op36TdiuwKtizjm93tgGZFs1KsAiRTrjCUIjGZZi6UssapZKIUeWOofQbCwZpSzC1/N
qtISrJZvCtyy8yjRtxhPCvr/Qs34FAsYNApTrkSN2rJQGx0NxaJRoONducaziP12n+vRrKPD5531
uYdoO3j2eZbFYFX1KUEm/Q8OczF2pzRlztDqpX7uZTFJAZOuNRH/ruxv1oBMyijXQbdCbXOYIexM
AzAYmnnJBgGtKag6UzuLbkVJVHNs8u7p29qS7S7UcOzJ4VgV3WqPp6p61emC6SLkP2HLeZX6Y1RN
FWpHLpkS/QijJymc6XwtMDw4dqu3D1XfqEgOv5H7r1W1VS+TB3KivhRxG8++Y0CnyBN+b9QuR0WW
+O1gQ/bW6mNqj6pBtqhNbgbiQaR/fxXFr9of25IG12l8OuwdgoN/szac1MIy14wnwr9su+1QtVn+
Vf5MskxRvyN5f1XtVigSuLrnaptq9ko579a+1tYB2aZl2GOHIVcLv6QZ1IfV55IIpRHHMqCAMuTe
WBy3pqaGyFgt9pQxWKMQobdD46TEcA17mO1vB+WmtN2AJz2yVAV7FXbHeUFM1XNz/njhekyOjJpV
r5MQma7hUUyuW+1Gsx7uVTE0ExHUwTsiJ9UxKBjgL1UxFBJ/CfZ1N+pDfe3Am3FhcLl2V7InKgwd
ShrZeHK73nLOzQbLm2o6m3KJZsji1hxWK0ZZ8NduVVPHqKNVsw7xS/0/ytf/xPXL8G2iq/85WPtf
bfa17L52vwdrr5/5O1jr+f9wLNvCxcjHoIdnjWDp38Fa3/qHYzi+4whMt2zP9uEy/h2sNZ1/2Dp8
MM/wceNSxl6/grUmcVyDoz02S6rW/4r0JZBX/tdorWFwOt2UxDPDti3Ucf6VUQmFXlg1+msnO0ej
2CyQ94iKDj0c+3NuuclpEAmAQccCi753u62DT9oJ650v7tzAxCegcozIUHlO8aXz83jnrB4KDOT7
iSdGn3zyUVUxIcm+DnOAwJFDcC7fYXow6MscpKIYd2kI9msc3NdoSRH301Iwsd0OtQIPx03QoLa7
Xnaxl857rYALzXqUJaFAdTtBT6vOjG/ejPAW+VP6y3EbFxg89C5IkgICP9hE92c2ms7HLpm2k7Cw
GE3jx9wOj3nXk6gfAEDV/gKgf9btA8m/Dbdl3jpE2QN3iZ+s0heYPoOFKd5PbR1/AmwBFrLxlh3v
PJOF1XoovGp9SpPUQL901Xfdh9hBmFrzUrT/XPA/VZX5xypHZi5LT0mVJk+rjfX75NfbSqTzo109
wu2r9n2Kp7Ovw7EVWFChHR7O22io/ipt968Qke5D01Zv/oLfVYHnyt20wmNebZxYSgRw8jHcPBhj
N52qARBFiKJRSyZ8bCT7zDwgTvV5KsTHgnz/riziV39t0mDuMwtDNej7jkmOdJ1+hvn82LfhU54C
yWj0DETrSEouGWucpYvimA2JdedMSK02uv/o+la3XcFETIPAl8QyXsMqS4K+1NFCy8J9GCV7kF/N
PgQnUTRatbf8UT9Uk32Bubv3muiQ+t55rEyc3kCDbjCbQWqvnaODkXkgYsrGAf+N8lpk+y+1TYiq
abH3SCQCw8H8YJ3K90rPnhH9Obld/d569KLIma4PoQZouOt1bOvwiTotfvcgIiYtaYYkhhODUpe6
t9rRb+roU5ce0HxDG6z8njaYksfzM97wdMbpcWBliMjC/B57mA7kaIVPhQXgTzfIF0enxamNYw8P
V2/tAUGBMQt63/ihNcknwMShX7+0uQeFjrjOxjTcr8hJfbE8EAQO6q/bxq6+uiPYQMT8SxCoWMgn
mobSeCQuRQU8m1V4eMcMDn0PoikZ7umMMthxN9YX/Ev+WkWLrE8FBsqsrf0EuKwHZJrnCAms/Uhu
RUu53OjriAzYKUPpHoEFtDSXN2IoR2QkD4vod1MD17nvIv+Z9CUeXH/ZZAOeWTF/HxMI1VkZHdOy
+4FQKAK9+RLzh4oP3YRIRjyawecq9ZCA5Ko3g4eys55P23lwntrM3AI5QRAdOTg8NtCWTu9GC+QX
/O1qF4KFN7pBjoz0HzWiVMJ8B/+V4hiGHUvlO4j2tczMM4BgNgrf4CJYpT+jFjQenHV0mB8mn+Mh
3ZUOspYzL3Qs8s+1buF/627jtr9DO3/jY7W00YOpmkgyPFdThm+U95zyxvWed28n4iFsXRAE9ojZ
gk9QYx6BF+VTexDEBzRPO425SwrZBwKMl0wzpIRVmwHLMmMjVmbNyCl8R+Eg3SxF8dQw7QiWPHmJ
tJglqkC9jUXvpigNsSsaH6nwMRsAFE4/NRPhcC0HyT7oLB/hPWptevY0673LY8j2bXsKvzTODLBi
jp0zYiyg5ZPhmMzEzoze/gleEhfwfA7vome0mJkuhY320RJnV7g/8hKAWpGmVpAUOa9OX2yryIoD
PWoyMtjjCVgoBJK2D2bClSqSzRjAY2553qYCx7slPf1lgho/zyYEKGxCTnWEQcAUmpfUQ0awQIRu
Z/KAmuN8iURvQ2OCpSGYOh2RljU2xSp5TMiV0pcRkyyS+X1C9XCng6IGtPTNSi6t3f4AOxbhsUJ4
x63LXdXlxb6NhXHgrs3+mu+LIX0k7ZPvlwzPHSdCFKFAYfDoZei0d7p/SslOxbwqgE1RymtnLbnH
rAsp1iw8ZnmDwOsPoiL4uEzo9ETekyCSukGEQt/5mUDwPHdxexrGQHN8726YomfRVxrQJW3cg5ba
6jYEEe2y6AtJecS9tgkQnag2HJR44HgtTpcfZpsno5rvi7C7oD4vglVHIsRDXGQ/m6l26JclgCeO
YVcdo58Zo2uPUlS075vic2iXOoPZvO3jLkGUZAJGjggpKxIMKpA+hwvR5ntRCO3rbOTiCHaUIRYu
SOD35eM448iSuN69P/UPM8yOYO7mNw3ayWke3rS+7HBF0KUHIShCvVy3AOQ9MOmZg+zqY4uTzx2d
AZ1yCXgA2eyDDath2zn0eP6maufskC4tUnDt3O9y0/7s4Q7VOBoePmOrQW8oop1hl+YmDVGJSBYP
OVRM5PBtOEx5Fu0mKd8jouxrnUyf0qpdP6/eEQEGbzeYwDREFowmgodRir2ex//TA5vjmQGbM8wb
a24ey3HNA9s/RyYqilbpIkqoMSI6yTn0zGNbUmQ14njopOxmw/88OvGnxPdgSSDJ7fgHcuHgb+rx
HjgxlzpE3NkV5wbS1u0mptt1Q0ZVIg98K8BXRqAxmJrPoIirnRP64a5GTwVwDMaHaN8ZmxDrjGzB
2QsVeywIsdriZCCT8VOXTCKtby9O05NFCZcPS+G8QydaeSan05oY/p2NwPlcoQWHNDJMPl7kChS2
UQ/xJUyd+2Qp+vvOZr2oV8ca0bAd8Qq0s3d4ldyVoWugtW/99E0soIxlD32w+xQ37bnGIknPiRDj
c1DtcKvTcWuJH4kZ5hcDQjnq14U9I/okVTCSwTl5zJo8jPkI1vhHfQ3/8vvXAvGLbWtXYBUnTPdQ
KwrnvIBAhfaU5i5P9uOAvuQuM5p3ZIPBN08M0MBaN4jLohjc1gS8C5ZHQ5YcBA/cFA4tfYv1reVF
3OU62qpa1REhqA/OkDu79Q0t6Pelsop7PfSeKmZvd3mxdPtptqI7CF7vmOnU+0a4zICm7CXVNH/r
ylEb69nm5Om6TzQTyG5oYSwUdeHOLLq3VTP1Q2zhpWbMUoj5BSxMvNeLv0SD+0+62Ac0LU/hlH+1
gHnvupqRtERrmP6IzqpLupTl24pHiP9BCH/e2jkzwcRaXpeEJZnbgWErgdWB0+1QatEhc/KGwSfr
xSltweiGgxFuw9gjkhwbqKU082nFXyBI+xgF7Co8ee6Keva6Mmfy6buYBQ6b0TvNJnc9W5CtRls+
3oyFufNZ7t7X3ZqgX2sUZHMyQcjTPw7ALraFWcOiM+OvecayPKsInazeA+PSHLiVuewi1+l5InlA
8zJ8FRAr1uFlnEcUpbpJv+RuEMapux/xkdpZkXhD0qnGEAq7Jq/DElTOuTJEXMkW8FenHU9teO60
tN7VFcZk+XDEvuq+Nt30NDkycKSjlb3GUp4nLhGbsuDo2GaCRW6GKlgdgDZ69KcxYgRbuKRGf17z
Gn+jFq0dZD/t1UB6v1t3+HBtWgBHg2G+dkO/YKiEgHRahnmAeg1TCaxbtLFxdxM6vse8tw/YsKDy
ys3cFrPjB3jg5ScHweJsfcuZuxzGFCl2MpLjBQORd6Novg1h1OzaMvqWrEMgxrDbGKlXHmZJd0nz
+W7BEhBhAtvdFmL8aXSRu4nwrApckDXw9lwnsJpYTtsspptMNUHPfxmryXyYfk5m/XWJnX1TmZdC
QOFNcrCJ8WC+Yc94HDLkkqy0P6OkDptp9vZMET14RjC5xKZr03rfTegGC9JDLIYGneTR+uyCPN3l
RZvuTZf4Yze/ZGONEWoNot7uLSD6s2ey6gCa3OpklBCvfe4qundbSz8S4MQ3r+8XsjpMwVGn+5ro
+iMYX6ab1SbKXH+b5D58MgdRhfLk/vDcKLB1vIFGreQ9aXdweIDL5uNdVfxYY18jNQr/zPG8O1au
OgZ0J8KZm7bC4impuu/Mld6Z6ZUz5MSqsoYAf9+dnelu0C5DF/TzuHNEBDBZRCEQiwoeCtSHjXCa
AJElGLxg+QsAsTrLlh3EuPsIQZzUGJzLAFZ5O03h99WZqj00zs3glmZQpojQdd0+7z0N+AHweXOf
AfrZe4YJszqOmXzl/aNlQZZcR48uDhnDrNLuMl7AU2uKx3iwSYel/asXE1fJxvSdgA1UAK2GRAIB
r2ickQR5Oe66YbqDtOZ/GJb0osX+gJYjDI3IgxE5TMnWbNdjW5s/czP/iLQpCVHj4sXAdEd/dLZp
hQB0pj9G3V5P3P5ghd09kVOWMa3pBaC+T+PS3qPzd9IyPTl4jfk5wjBk0wxTdXDQVt0whq6swnDk
vXPEI/L7DIU6EhTl7GyjFlOeBZhUZGvfceXTCbCRmxqtAMYbQFEe5L0VhrtW6/Aa076lk4FTtg2n
JQQCtMGJN9my2IFdgf3iXujR2Qp6FvP9EpOSlsl5EqM48fGICekJEjMR22aQbT2U5TdNmeFLVnjp
luH0J9gw6UK7T43YP1QZblrIfX5JLPFq6GH/ETjys15iNZnWxxzw2DaNPrkldy5LoKZELNnLhbVJ
82zVrOb9dSQ874QOfhzLRuj1VyODyuskmb93OmZZwBp2qYV4ZV5lL7473kPCbY/VYL1oftxs6ha/
Xch3g/5CpHjTzThuNAOMt9iAEDAk2aYoVkT2vOYzFpoQpZe+DqLE/qZ19id8Brnt4s23C1T70pZx
j2kUBq92bJTBNKXJzgB6um8yZzfmzjnLYLMNeJohK2btzYyE5Fh96Tst3FYIW+/F9D4lcXVX0RUk
pecd0lh89ACV5rpVv1jFYdQFtCeUr5giPOmd5+4wa2DMy3YzEI3AjzoEXNLvZRS/ph6C9yhnXVas
pTaMl7PxEw2C9wj/PRyB9la7Ngfo9Kh2dlMgChOPE2O490ETbzWbdzhGAtzgGknUexDu4O0RgghP
EcxJSc5a8nsxdTi54vLk6tOPofwpJt/fVRN+y/owbEM7g8s5TXjQaQ12XBYuQCE2zGvv7ksHjfci
SuECVg/4UIY42kJjwpXijBs1MHtD22iDdwGtELB60xBCgGpje95zjnUOOu/JtuhZVXqNzvJ0Gabj
Mji7Cp3/3rJX+lRiVB0WBq6nv4ipcU+eub6Spam0LNwWKZ1LFRqXDErjsWfG46TIG44TcP02gjPc
evUDyoUZAyrrJjMvL4YNybv3FoP+VP9cj/6n1uRNc/rPTuOte9MR36cK1LMD1GixGvS3mDkMQLQv
DlEtW0QXYMgvo04XlUgezzjwbhbpxzkG+FwiJI0xTh59zMm8shZbLn1DaKivl4nHSRfP5Zq8ZULv
noFXFeh0T19X+zB1aX1yTfPNMeftBfmvj8kav6z4pnNH6cASBNYUdqiDELZeq6qdFj/g3WEXgerp
sdHWoJbhflUYjnfAR9w6qJYCTjRG2R9Q138SGFgshaufwrj0zyJftX046I8j9rC8JMOpKyzjFMrU
vr14wC5Udco96ZvFrMtI6Mmy4XiFRaERvM+jGXdDpxs/xNCSl2b6WZpwAWMD3m4k4qfOFZ+Hro3g
zo4lBuZMHUY4Tj098vdJwznVHr5NeX1qcE8htWWXdx21rT44LSGOCX3XBM+eYsDpjEQM/2fUfnfc
+YR3BQELG58SNLMC/ukyMArS6IbIHuXrusHfaQm0j7obWxtdn57M0L1oE1KWrGeHXRLVJ70fCAIZ
CUs6HaZ+vzyHWjUzOQlGPe+fNbv5TlcEg8Z0LpZXnLMpf3em6aGKtGlXaeABs+hBuHdtYn3CcQaL
ygReGVTFDRD+bVF7RRD7CAfo+jucLICdw6jzhHjdZvHEc+572DW6OErXGFHr/blJUyws0nUFHGPf
hzUJDEfLrENbG/7Ozb2HrHe++LV4q2FLNXXdEQ2CyYUXAhLKUCQLfWs5xnDArHzZdGMueOilP2QN
OZ+pHg+t/jT42LgvI2RF8nHEZ8ONKLERq5vuwZXmz3Zefly1gCnZh9HWsgOCUyDP3fGtwBzWNUPc
HooCQj20mTyRiunmvi3jbaaEgvEXCyHOZneEEx4sU9wvi9ZcEVeTb/aIQcTDTlea1L8KhUsxZXZX
wVTsOOy2GvKaW4VAmuZixAxH+14XOaaGa/TY8SgdVAsPoU9d4X1LRqImTQfnbc0xA7kB7Szg0XQy
UlZ6cM7Ympnnnpwjaf/Sn4jKTB4A/OZNIekmJSSjUG2jJHR1lkNPJS9LmxG8TfCFIVYCmEZdaq8y
O+4Ue4ckMg/RmL1X1vqhTZny34BNVy2ZW9vgRiFCE5/UJapiKWfEs6/vszhahNNPFSuj3iQbiBCB
Ak5eMZQAyNw9UgGXqMM7FJMPEIqsNptT772ql9F0iWihUHJU0EJ1SiOK/nl2+d1mlhAgjbwCjh9f
kmtlcVC/2HYH4HDqf1DtUqZpXbE82+bwzR9hDceET6aOu2sP7SGMJZpQAQtnlaZiPQa0hitiMRZN
JJ/7E0bR/UGTWB51paoXUc2KXDa2wKybWplrV5femvlbw2jFEAP2z0eYYXBGJGVtqz+WYRV4Lt1v
PExMG8XwAZ0Ha39Fgc5FAS5zllAXzffLfVP6zwr6OS4W4mWgCZmD0ScUvl8f8QQjLEU+EZ8q7WA6
HXSkJNXv9CS0UODHu26c4ynw22w66xFyyX3rIqqt9NjRDwWYLL9njVrWMvmKbdAv6B7YX/j1QCOx
2nL0LcHFpcbSur52yVks8EYou4ceyDG3sCbkr8BZv4B5CpN3A+bpifZzlTiwpZQ6cAJlhdAj1Xd9
VWQmUdWE1Npino4plQQEDLVUD1PAPAkiQ1ehc3e1hAJXiQlwrCthAQ4mE70kgMt+qpcmZoVh/1VE
gzgXuf3gESnYY72GAaIsTLetArvnlXdletSsG9KjrjmDNvVb4kYhyuhuTm8j5QM7puosrqQWSnjI
0Na/Q3W43hk9q54b6rWWkBHVjBO03Hu03LVWKusp1GDUoJulilU+Gt8HZ2CUVd5skXRpG5xPepn2
J3UfhMyDX+8I0RxPaN+10WYp6CTfEBlY7lnqrfcdzJaNHaXtAaehT/ikuDs7KR4XzYM+JYsmifeD
JhYcgOPPus2Sbka5+7rPaLWDnTreyZ0r+z5HHHqzaujj1SyYUPm37h2PSFeeOAd1AHzfDj4UglBy
n1FM950T/pwskLVmo8EaxJpcz0aEcqdotDZRAZDf5EWDMV4W6KiaR7y3OxAD+d7AcoEOKrTjS4Nk
yMaekaKZMvmrKoyX8vEjsQUiuC2TJCEvWsfQagePdNwWTDQu8cyyVBtpatYKb3JgeDSH+x4rwLEr
j9laXLBZJ3yB/MIlXH5WgxHfO3hizhClzM0aL9kpadOjFzn6Pu1ZPU/TYklDZ2Fc6DLFZWwHEM4e
CQUwW/cxgP3j0Gh4Uo75vmeJBRde+9JEmCAP+IlqVXHnhSWEZZzbMeWc7Q94zKcbYy7e64Voj63n
b0OzToFd8zAYk/c9aYunQiouLN2YHoaGObZ+n3g4isQOhlk2QjADfKiNwCdm5xhdyvIkjshrLnjI
6sIs7m6FOwsH9vlqwE69F6MLz8DzPxC41avNuDT5HcrA22pYe+Yg4DiGhKEONv3OXoQ4e50mmApR
s1IRaAaGSLqeF3fm6uXXAto/QSAUMFAg+Gte3GQX20WQ+MhvVEskzoZlGgD1qCEdLa612464q8V5
DtEGw5Ih36odOmLPGzSV4J3+OoE6izrYMpLPHfF1cLCaA+JFOGdRpXiQqqrvGtpxseJdriHZjfyi
2nor2qlyrx8qW4fQpI1+uTGaTNFm91z2vb7xVjmSECc/RyESJLMuYO8W+rENIdEyI1w6Hs6pgcsx
tv03gitSn8bItsV08KcwvqsX3hi/NgOGAu5LBx8IxI3OwHmq6VWnBcRzoaGv0sCGgDaUTXcG+Hwr
neZdB0N4i4vvyRL0a72WVXubXmBj2sZ3O9Z5vbvXpM//IrqyrZz+zQRJuzUhWQ9V95LgskKY1n+d
Mi/cwv7c8D8eCbcOD6jw/8hrlMtnFxifOdWk3tpAdDhoyRgmcPH8HZmBdJmIYxBJGx20fjSRf5/1
BhFx/rK87b7DhEKpoA/82XxJ/TdrITCe2Ci+9dbyiSFb4PDWI0owEemq2o+uR+LLc6BaI5oe9IUL
QR1+eZy8xHoOoLn37C3LI+xZi9e8S/ehKYg8mgODrHmO7BiRhA597N4m3FamT5AEzmGOThDmHS9j
8Y74jEe/9mguWoUHTPFYCQ2FmiL8FPbyZa8C3cqhIJf1yShnokMNkwVgT5ATAA67Zf3gEdY2Woe3
PgQDI/L+ToZl5azfNOufaFiQ/HKPTpM+mTir7MDHkMDJ+2+MDNPeE4+5Np/J4z/N1XxADOGtwfAb
RuZLT+KUB4s3Bp7LVL60LiYFYYIoyVrxBNBTHnx/xtUgQvjEDNPHlZONRBfLueU/wgGtqysixsjp
tIHeWXcunSIC93Dhys1aLw9FBuU6f+n6pAWcAxGXDpA3OAwgg49b0YCe1lf90oThl94gTIkUftUU
p9mb+X+SrzWZALeI8YJvHvKKbI72pIn6HJIncfz8A37ZvfQaAB38ABhrYyTuKZ79H6NbPjRhSkph
TL4C3AjmIRhqc2RE+xB6mJplnRn4FSTLGuan5rdIx0ebAnWlCaL+QMzAGw8GIb8q1aD314FtiXsC
gVDIPP0yheNhmNCXNfWALMQ94XMLWY/8pybGY9JxV+32+1zjkVbmuCBFd52IPgPU/mg497AofrTm
Q1Y0BMIEC9KJ4BoJ5FMz++ndojlIpjuoGa5I4tzxtht3qqaKwYyw1/ToS4s4fa9XFHnwwgURDIFh
DwjhVdhhhTRZXhLpj2My6zG0IroAcg4N7/igH7wOlSXAlx6zN4XD1qVondP6QKJUu+vcdZdUzLon
0YMhm5FrSYkwDpPVsIaj552izPwSM+3Y5P1CT8lczZTrTGIV3MxegulbWYgYwYO4xoBRE10bSKDY
oKU7hTqEEtaeDZ91bOIgJaHwcapwXfdDV6wtbHdCxxt4z9V58Uw8ZLv5m7Pq6TYvWMS4kucxjpDG
Q3c5SL9p4ATVJldyl2rn/Ih+EMoocvWicF2zmqEV+thvC0LNKFykQE+Q/UlT3hVkwDCOtwyGQ7wP
Npkk6Wjw3xjmGCJBOWzHcoWXU2T+doztCa2XNUk206yXZHQBEkayKFjynPV3hfvqV+2jV/JLSk0O
eeogKV1wjJ1ye4NssliDBqKgiXMqLUPawJD+PZ0XvWJXCn+lSKTKrC1/8XydPZIMsgZQGVrumsPd
HDHZE0NBKF4SZMwO5ONoVXA5bu3SAGw/Rf3hihC9fX0qsaMk9sh007dI1kqRWd7WaULnqoSstilN
ZFVoorqvePWZH/kwmMzBPc5uHIT5+sXEsZ2Va/nZHnHYZiwwCMERZEJjhiRdZf43e+ex3Li2Zdt/
eX3cgDeN1yFBJ5IiJcp3EJlKJbzd8F9fYyNPle49r+pFVb8ayaATkgbcZq055whWRde9qQKtrNHL
ZiEmEVvKQRf9Z+gYM4mZFk0gW2M2khfhzA82VMYd/i5VmrzUOyuCYxwoyb5d3qEg/Zt4iwG4m0j0
NXl1lLG0JN6C6HrOwAJpmzEjyQ5AWONXjco43fVk2sm1NrYuthuxHW6EYETlKndm0oA3tN7tf8V6
/x2xnk4iD67m/1qtd/0qaMhlPU7Hf0lp/+sP/5LsOejyPJ06GCEwhvpHl/eXZM9V/2FpnqbxsG5j
v9b47/7dX63/g7tIaWf9+Ee19+2v9v7hsPK0HY22A8gC1/yf+Ks1XSXx/V8hCA7h7NKojXJQo2j3
N8kemdNizisAu2NW3YZkmDcEM93MiXwr8l+winjbUNEuRQZyRldtshV1U2xzV12LIrOQPDnZY4Xb
TlB0m9vBRPLaNhs7Jukut8Nu5eAjW9H2GU+lIx4GwFVUaLFCjdHY+C4U9uiU97a7agLqlXnHPyOE
yWSMj+NAEKunvZK+lwBnnMnkMCd5rDTauoZCZkzU3snwAiJKyp9J08eHJiVBzkIIPg9etI+jkB5b
RihQWpiJL2qIsib1TDhX6JBFGr56QM1XLGK7O/YqdAzJHDlSi31Oosc4acgN8vpd1Cb9PtSdd5if
zU4ju2IS4e9B2BCKJBxqIqcIwcrJLOmDpBjmGN2yu4wNDs2GId7lPc6OmpS7rRhJsVKLoF6FMWvx
LDFV2eed/DlKKUYqY3pw9OanMcW/o8Ct/dJQnm2nrzdzovYr4m9IfgExmfcRNX9bPzsBGBLo2AgB
TXFOjfMw0kQiEP5QsHpYG1Sg4P7MpFtixz2MstlBUk19mHWykoh5QREewW5JPA9wWn+OQ7M9avZP
EYn0xEr6bCgGMgnkZusxEd2mAVK9a7KBzBS71v0eKczWEPrGtIN+jUGAmm9FAdJryfbrVZM2dWFR
A0licvItyFIjuMAyxGAUVxEJrTNG19kRT6BXj30zzPgqcAT0LK5JIFOV9jPQyh/NyPZvnEGCe05+
YS0DTtmemDDUDnGDaM9zlimHrAwRPpbO3okj/d7TDdL6zHdHy9sLyY2nsfKqI6xEn5gBba+oBjiu
2d0ZpTI9BV1ECtOYrBMJfZxAEqH+aSAgus46AFM1ekMOJ9JxNsKMqJZkxooM5YI+P/1yuo3sf4Go
Qv+2zZ5etj6S1VSyVHYGi1X4rwakItnO8IdywbrMybdWoXzV8JfW6QhsCRfCKg9D47F1t9GgOAdy
ZKnIJd2pEKEgo3WstqqdaSf+pF57LedJkPHBOUrb0a0Orx38gs0w6t0Bc2wDIsD5aKMo3asjPa6s
knNE3bImbtW30YsJ6NNRKjFtnlWn/jUUAX8yiptnly7xW8FHrgynnESsOdI444qYknRoUo4FYZSm
NsAQxE6s7d7Aud/QpwpkjqiZKL0fGsrafpNVYldO9rn8Ec/2RLGLHtmk36ZYzfdhMYAQd7eqVu87
W9d9wd5ml8XBUzgoX27ssXoZKe8blmzX6+Aw09tkE2OSt6pguVv8zhv2BsJp1xEZM5wvAU4U2Z8N
Qby6yLzcRjMoQjFuTYVgc64aD3zKP+NkuCshPa5hOHeEITk/yUHclblXXwzPe2q05iQaoK5EWiS+
7eXtsU2fvbQ5DTKEtSJwq7Xn/CGlMdb/AqzCixg7GYdLwFdMNgvJsPVGlGgkEN1CSJ/n5C2oNXrB
lrsu11ExE91asEzpdar2tnkMoHyv8nYEBp5CyZ5q86dhZ2Ax6mhbjH29G5ye049V6dbSvacCsiwL
gdjaFqnmbFUzHtjPkccGlACbBSKdOOzWM5lbamk9NEbY31djlO91i8FIM53dMMd7EoNX4bTD0usV
z5kuvEOZ18Duj2lX76IGAZLK+GB5O9PVdZY4rKWDJN/kbv1muYPwB6wEuxJLExG3r2XGtq2dAFR3
/RTtB4MYL0uzICeO6QvmzcAfBKR5guBIFBQHSN2E9beWeJlNBrqhfWpl7zAZ3HCvzQwXcx4d2ZtB
zDWonOnmg9ODUyuHaV2FLOHLZHquMoPgHyqtj29zBgU+Dbp5M7uHqScgOnes9UhGsDOmcOANNWWv
emckmXoqvJVlGvQS0uR+nvD94JQuz3gvbNQwn9jHlJXXoZGZ8Gx6ufOpeBbGCnhjiiSP9ZJBJiSN
rJZcMhbKCr2dmZ2QmWuP6ODBFiMh3DT0OWx7ZiEO5GyWtLMuLl7bTQtiTUmcwgd2l2ASIgYvoNiH
rrFTf6qSntaCUVMkT61C+xuWLmlhQXdQIuQCVkJ7FE2tAYwNmshLKulsaOg0RM0xOk+MwhophqvO
UgWNqAxZVvqolxOnwkJ8a4ybAQLOkiw4EBrdnlo8+at4fugumqsYdFwljMSfO8hQ+LJlNHFZtzRq
KNeUkjuXtPcYjh6wUG7NHC6dIQl1lb0rAdbVklw3SoZdiHJ2xQby0Krw7VBcQkJH4UI/76ZKBl7u
gDWzJBcPwtZhlqQ8QzLz4GHT+vVdrq8x0mDTtMtdnbLwsAk9a7T5UOgRqNzqYczmQ5lwyk1o7NcR
sL6eIvs5pFKaSI5fLIl+TUbJQQb0hZ5xn3vFHnYtRQYNDuAsc8s8yQb0huHT7Wvy892dngQ/wsl5
9iRNkMy5TWjBF1QBDaYAB1NJHmQrF/P1DDs0l34LnHDwnENnIxSprVdEitSLYIJ0zYtwld2QtlfN
hPXe09tJanFREiI5R/jhjndswSIGvMC2SCCBd2dFchPRz59rSVKMJVPRARFIpoJJAkKEhpqU71YS
GFlt7MB9H2LiI5raW9EXJBsOaOO4ciXBEa9hdKc37kmrapYjYB6xy4envDUuZd+/pBMMZpDk57Dl
5GqBRJaSFpmMhbkGX34IsZ9RaEVJyOi2pmO3izXx7EnqJD3MX/pYu+D1jEsFmHKWhMpEg1XpWTTT
R+iVIe46Tu6NK7mW9Av53qFSw8T2Mb0+FnH0XIDCVEBippKN6QHJDL2OdET3ifBBKjm5s8NBRRw7
UiIj4uwzQW2i8q1YW1WSwJlLFmcnqZwBeE7VLZ5DV8WBycwebspBsk3kxQArddVJxme64D4HwJ9d
UIPElWjQxWT/fbHct3jul/s4AVhy2sQKL9kXS5jEcrH01Rp4SiAbt0sHZAkBiJdO5HKbH2d26FEC
5ZJsuuRHICjPqNmw+w4kATWpbnmKqKSXbNQlIUWE4FOXiyU1Zbm2PGBVEFaXN6K0Onv7paPlyQbX
kiYytQS9mZrYLfe7sn++XFsulmeIrv60EpbY33ct15Zj/Dnm9+G0KmCWrKa0IhTj55zYxl3Z3/Bd
egdQc+muUtL7KCwsg+Tf2CSqlSc486TuYjc4OJbpQSGVr81dXPh//gt5O+jolY7MWes/jTfZZ2kW
ZPF3N2555Pvh75vLEf/2vACjXC6MZv+3+79vusFSDqEzWsLK9CNJ/K3+I7Fg6XpVCxq4WfIoyAPJ
JDd4yXb4/lqXvla2BDwsX3O2AIiXx1HPv+SyukH1kCK8KpnFqI/97z9erv3tgI0kINsOLOS/tdW+
+9PLA7EkKjeSrby8hOVQf7rdywH/XA0D+1WXjOalIbXkTCzX0qV5SFSonEy6X0trEvOU5s8DVb/E
LpxpPcmWpF1m5KEI3ExOYsSU4Au+wRBdMRk3y/Xls09sRvOSlpyvfveNl57a0u797rMN7Rkmgnr4
p1yOP1eX7lrmhjuLbg1vCz2cTOVYLhwnAdBcyV9UIfHZbsymRquIkaBGQolc1vQWUtJyc7mGvZJC
zwJrWm57fZKyE203QeHAPqjKd4Wi4BHjCrpl7plS0Vy5ey2IJ32ytLuiYSjRCVgVEBnAWoyPGjT6
qUkf3RjdZxO80fLOCEgZAPaxlN6mbU0ZzwmSTUxJpUBPRRHI2mIieiiQTJPZXiRwHJBTl52RyvGS
zZwdE5s+y5WHTmiQadFUjQi+W9HQTGi42Z+6piX7Hu0R+cB0HGfHuLMS9b6mCux7seGuReMlB21k
FRGmyoG6fox8XqTHgYYqepYgv9f1khnSnlm7EN60Aj6VEm4z4VgJq4tqjb5tqTTSx/6dAOp4a1ZZ
60OaF5sk0w0fxUZ6Zw/Fb37hTyYT/aHx2JcpShztO/pNGCTA9GYDUNlWXFshGRG2jS1JmcyzR7cD
vTB16bCP73WDFaEmnd5gqkucXDpp63PCVnNJqciXAXlpg/eSZrIEUHzf+bfnLI96Mt7j+3mlsN8b
xFXrxvDOy2NZTer3armK+pL89FG/IuQs75ZkA03GLyw3/1ywLVnTfWSe75BXJGxn6IXMtX2gv2NX
I+e913k+eky0F713HdUZRqI8xhKbsFxb8hTSZkYFNF6/HwvwKiPPT4c/OQ+13OKrxIssf/gd0bD8
wffNQlhIDqc490WsM5WlQZTtJ5ruqWwxV5mUGCxXvy9Q/IrdYA+HJKPibuKN8Jc691IBn7ICBWHK
r3y57/uB75t/SuPok8m7Lpw/NfPl0TCdfugiURlI+GUtF5WoaLDJqIxKfl7L50LtHP4ysoVqkW2Z
tnnKFIx2S77K8j3YC11++V5hHXkT3TkmYn2JbDGsV81AbdaotDaXi6krDUrrUbjum9ld954T+J1s
JjQWHUvCgvW9y8JpyTRYYh2Wa0tGxN/uM/HGrvVB9zKfbFd/8UYXcvr1BtkNaNLmWDt2nGyC+aEE
vHlQZntVxSwih+n8nfSwXOvzfNpR7N0vdnPTrqad1et7Nq7hpuGnsWKTI4vYMkprXgbEUuoLlhfY
DKZOkViN/OV/H23MpARV3xsNMS9JpoiD239MydDdDd20qypV3y1Mdd2Omy32qIfv6IYmScP2uNym
7FvSNAi8ZJOMYZyJNWGtKyecJ2KIZHRH+rUY8peLpPXMfN9J0YiaK404hgvNSM3uvjsTFLcTenF8
3H/z9ZMyxFCFEokZ4I/7v0ubySeXjdR0GfKyHGM5+Pf/uNxcHvgv76OJyBG/j7Bc+z7Mf3bU5Snf
L+/70AkIgFWAUWMlwAL/U8zB8mTnT/bM8g6+/ybK3Gg/k+n1fdeft6fodJ1tCzvm0lIjH6C/I1zY
3lZNetFlpkVJax3hMmEHS6SFIpGFFK+icr+kXSx3lvP4PLRttDVlLhsJ+X+aOmVYxr7ZGBqSVnnK
/GfpJqPj3jdBrMPVSMAgDg+JQRdjSQaIXab/YSYJYC5ylFJFqSSrVs7DFb1U9v9SU7a8CLXpb4i8
i61LPF4YGzmSILK9aLY6vutWqHJyLabfQHsYsaaR13BmzCZx1soQJIdcH9u7eNKuJKgvLjs2BVJk
tBwD4dpM2t9stbtGyxiXiL6L2/x3A47gfyNbv/47jQUDIMj/l/z69DX+awbAX3/xV0fBM6SdH1Cr
TRvAMI1/CgHQVPsftqHrDnZ/Elhd7Pz/3lEgBEACjj1XUx0Pl75FmCsVqTb6v/9Ht/7hGrj1wUiS
GyV5sf+TjoJlylCDf+4oaJpOHRach27yggxT93j8n7DEaqvgrClL9WBSk98j2r3VvQjR1DKMlY59
tj06anpQPeakHa+8eToVzMXxbG36iafoWXUygrmkFkVeods8Glb+oxFYRhXV2VflvI3U/skjdGtl
eGQPW+4N9NKpAZ7XRFjYgz7q8FaZz6mC0SdVdXGyjOZHoXY+Yf4El9X+GGO60xxUv9qdlpQUcapg
37jZ1unE61yk1sqMilNa4bkJauuhNsS91YzU8qBorTuSU1EJG1cEn2JTiHk3uOnWGlsS29rQD8nA
acB7eV64tYlAXA2NQ9dbR+WAc3dAbZRlWr6ZnQPMAHXlxFq1cdN512ndCzi61YxRjjdW7Jh8noRH
82JwqMCSNLAiWaZdDfGos+OmMtblWzcQH7WrbbvGPHWkiKxG4LaE57Ua+hOnv9MatnTOdAcHIz+W
AzTaQSemjDEPT3g+qUcncf/coiSsn5f7EWsYpBSoZ8DDGjUzPueijKX9gilyRfMHMow2HoVi2D78
A82nlaVcCqsMr4Exh9cSIVqBtP80T0ayabKWXT8G/2s4W/MGXWj552ZXBvWVrAQcKt7W0KdoE1ux
+eT0AvmSg3jNos9x7svgNQwK5aJ6IUXUEBuHo7jBZblo3Em5VHoJhOcnebbOHjYCUkA3s+f7PCy7
Y5Hru8pEur9SmxrvGN9yEiuJSTIFhYo5FaVvIG0LtwlOlGNVOAYmcY1urJICxi4c59SQ1B8pY3W0
aHdgjaUZm3EcP8766Do2TnwfDxkopg40DmrzjvWOPu6yobh6tqqc7XTqbmKKo90UsollYmlvRWOZ
DxpUc49hWWueVaXkQv0I8Qjdlhs6uitzKPurnIe0IbGf+xxbG6yON5Ui19FQMbKkYK/e5kolyY1U
sU0ijLcRMMFTYLQvPcsMfDl5TevENB96O0AcVhfoWwNVOurV7jhxTjtKSC/CpnLljtU99Vc0SQQM
bFQ1LBCTdtaTbhv3nk0Z0FaxxRaNfhuVcvrlonMJh6ojjqIIJDkoei8HfuIZML3UJKXCHe3HiJLr
hxZgzxi00r1NCVz6EKE83jQCKVz8uIcsacN9zff8MAdAi2JaPx8uqIWK6Jyfvd6uA2W8eGM7PAun
nPcR7L+tKwzxls7lJguwLsFuIzB2aIzdqFgBZdwhfIHeZ26rHL65iyWdbTumqN4K1e3yqDfo6GOg
TCQ0xbD8dtOrI7TXKVXKqzAN9pANzgI3sNjnCdH/yn8oFEoe01lgp3ZrrKW9dy/GPIbujC04G2P3
FGk6pJNCVE+RjbIq4b/OhKZIw0APaKZBp9Lrz7DAzmzJwh+5EgODCc35WmrqdI7SqF3rOageXCPp
scYNeTe6MzWyzBtvpTKMt4KSfGd5GfroAjO5vJ8Yp5n6Mj6T5RkOu0fqI6Je9eRk904+PaSNMz5Y
ZgvZJo7vvu/iu0zRdMVH3EEqva+ielWJdtrNbklAmLw5TYjEqijgVeXhsRn67NXS0gt5HOLBmrv0
ecL6YKfDh7S0nIc6Kp5oBt/H9Kwuy60xHEKMq1lIxge1oGl0nxiBAHaBazwRXQJdUA19t7Gsp2kc
umtjeS8WIZcOva5HArizB3B+u2IQJm6DydqoSZafTYATZwWnUGl0pM+HOvtBJLvxMdCfTHakaJBd
fDtOYN0qyd6ABlF/4RvrQMWd8Hpi71SA3c1ZWpwLIi8vfH8KHJ8+2kEoLvaqV76EpiJuSqHlx47p
UrLkqi3WuXhf2cYlpGL/y3W1i5upyue47TT7kDnh9KrQ6ZQdZDI95E0fOLbpN12tHxphOm8ZZxUF
mfTVZAeNzgyHLgkP7tvgUbBSOb3w4yFldOywfIMIhPLtjQzk4AgzEmZX1f7uFX5Puq1dqiHvX2xw
ZBj/NGAbfWBtPalyNUMleEArU648QehyAKTOp85tXpsJulqv8hOuF22sR+hyj0J2b1NYf3HYHlGf
b1FSx8U9znvvMsxdvo5CJ7zjJSfPjpUhccymNz1Ar0/iaXzL1bJ7cHuUQaYa3erBZKwO7GpPBxaj
V9Ke0trtr2ZaKfzMk+61sZRtEpcFS8wufh6lJN50CnGo6jh+1hs4V7HKO1oexbbrpAorgnw+hKHa
0UOCHHNFk/OghXN3/HOfvFn0Sbmh/vQSVHN7RrTbnpdr1GuYLnu4Ni2chyM16v64XEsxtq/TudL8
PArGjREy+44Fw5PaCIJhYkrpsa6TdpJKIYKX19dMG/ZOKn5rqgoYFIIdMFEDOW+I6x/65F2MMoEW
DHGBMx8C54+7N0LCEjnxDZSQ7wZSoEMah/sI1/ohL+MtGSpM7IPFKge94klmbeCZSu71uyptrugi
8geFUXbVham2VewvDWnGymRS2OUqdSEo8fWxTyuYh7F6GwI4V1oSaPvZwNSIbhT2GcVcw6jfQy/f
aWGvb0YgdHtraH4yCCNTqhXvEk6mWNll91o7aXLuzfEHVgF6EhWsSov5oUttMpunW9xnzVZKb+EB
tfy39AjRkrCjcD6dKXmiyM+Iim5KwcQpGrBA1gwHsKl/B7Rau65Rqa+oEGxa7aq0yPswjvwyxunA
JhYLkqPF2xb3E6KOpN67iWOuLRPfvfS8JZ3FRJrpW8ce6+0QVxKjl/i08T9BwOGsDIoXpUWYzq8G
ZQ0t5jDfYNZ8MWr9U8uVc+uo94pKKE5nvruwIxHLPnQldvskG74cjKmrus67dRzbz2EnXiiw7hDS
27u6I+m+mr5SdC8rK1PWXTu+WkH12SOQQDgXHllqOMag+eqk+u3YUP+KHkIo9Strqw5qvwn64KP0
FDB2v7oYg23a4ght6IpjpuzXakMciU5M0jDRa80sQVcg/IQWRARsbj3g2mjr7BPpyduMFpaO7q6Y
mo41X34K2I/VA7u72dJey1a9BfizSzz8W7pRpqP+piuEnOwloG8HM4vMKwvSnHIX9oggZuWuQTXB
2bSZWf/N/XUULlGN+cTJqjz2hvIjHcSDGqoHgW8NkBN4uXKfMhKj9xmfgDMQbqvgBku7EoJHJyKC
AFBzkNPQ0+Zxhic9nnN/drXINxICNvDqroBEfFIeQ62D2nlokkOtW/jJEnU9DkQY2YaNrMHwQ7N+
Lp0W9ghzvYG6rb7UodmTOyxOrJ/SHaOaEwWUObXxXi8Gz4cYJPyGfC5obaQZBzSwPeciYHYZUGkL
pwiOes01ueyOVQaYPHyDI1rcZ17/7uT1kZTfz6JVq51AAqLye/TbZkj4GKGY6fNpoJNGKBU/RE/V
1mzEnHXhTVcN2DYvP5V01GBYVXw9TdTdpjQ/5mqSkPFEVNVkYOYLGm3LqR4tMUbQyNQXtUQ6qzoy
isagzGwl73NtECoF4qlFMbn2KFeRhUSMmehfALC8C3kcTbPewya7N7qAXBg3pRwVfdUmvxFDqT97
slCQBYpkbT87uffhuNrPxP3FDHAle4WXWsVkXOEaFe5vN59+mjZSYBqLa6SzDdKF7poKa2CetP1Y
mX70hvsyaeZXbw9fU1yfzOpLCFPixfOTWUQHS/CVW1n0GVnxQzsQtFNaeKipwZ6caGL6mqTbPln1
cfWBIB0Jbu3iMhz35IucWTC/aUP/GnbWo7Dte7fyHjJ9upalQXc6H99VtzuX5GKakCNZGlFYa6Jf
kWbUywmYmwiVkFFv+w5t9FzZlya1j91MAcTCwKhuSN4F+iyuAUHYnGsFJ8lsdSsDh/CgDFekldek
Mj8sNb6GzL+2UlAfGedy24vuFApzX/dGtBExxo6EEJL82vcBhdPZWc8h1Zgmzy+hjd6Bsk9DWwfL
cRT69RDhOP0wU4/O8zx/dQglKD/WR2HfKznZc0kQrFk0wFGc7XRvDPFFZHq7s7X+SjDNqsyajwDz
f6k4ydbsNZRkBBCAhTx3dU8iSKtpO1umzZi1up9qayOU8kdZ2N3BdBCPFGS43rPf35ph1bDeKHVW
S+yPyaCX++oxOptobUkri65OEzzFZfM7nQRxBz2KVSPbBgRmfYaPyc3tjJvtFfFTWhqv6PTpoYtK
8RVyyntL5FtWWeJgeZxShdeN+1kvLvQPXrXIzE5Dg2cpiKd0m6JKgdbJVm7vKcNZ1In6qGRPtDak
g6gyif1B7tf1F3Z+pg/3VrD4Gie/9uI7c4q8LepEcnv7xNopoxsxdtsvURvjD3OLC3iqZNt7nfDV
wDmmfGtHhXeKb/owGX24qdTsoiiD7teWexkGV+xDNd/aiYdIwmyIX1dJNHAZ+teGMn7YjdMd2Cce
rCgKUJG4+b6x0vc4KSlW5+ziC6H+0lq6z1WmoPL24GxVBiYMRCHbTGvrN5E327YhoYuN/y3NSU2b
A/uHbhjDOiwZ+z4sRTfxIJrzvnXZN9t8+RhZVTCWsfOA7G7LtpbMqMZ9tKWzPmyMF1U6u0SDp1Zp
bKJg3AtO5YcpYIB3MvUsOqUnpSJwjx5wVaZXN/faO7eBLFhUk/IsAuz4PRFpjRe/0X/Kto01nIdC
/R0RR8BUFhfwwPNwo9UmG2uwl0IW+xvZBIHvTI3x+/ZyJ/rTVwLDkb7J5w05pkBS///f5y0PJyo1
x2Csd8ufNvAiy5hixN8OuTyoBqwIzVE9LYdc7hogSo81lL7ZZaINjLA4qs5E0E5eMiwPSC2tw9CU
9wlmh7YYviJyEhEgIWqDhhUfiHMWK11pD6UgoaNtSPXRxSpuCYDo7Dcr7n+m1fxFbuFXbZAZ1k2B
LzzjYAzD10wrhoCR6IlJ7JiTx+K1JGjlrBUsHX3mbOpf0ySJ8JHfVNoZzBYg61/zXDrbLGMW6C3E
eRU+irgosIcY6tppvQh6aqUxclKATeVFLw1Jy7U5w2neEzSw1jun23eD6i8PLhdR2+Zbcn6e63RU
Nr0e/8gjwiDUNtv30saQIobKpLFhlBYHckDITzBDJHmyb1rr3ch07WKQWG5X7PHvKmz0bfZQWpq6
Q81fU7AqB5QUEeMCRotUWi4Mab6YcWFk0o5BY7K4q6VFo8CrMUvTRi/tG6q0dCwX+n9cI17CZCkV
8iMe8/ToAj48TPhCCvwhmeztCONeQS2l29Tg1FuLmySTrpI099tYO2No+4xwnTjxuKdTbmFFkWYp
jCkDBhVdIaQfq3mfzGdDOlhsrCyhUm9MS8E2oGL2oDo90o3r/AwDTMC5wSZl7fFiA+mQwfW2yU22
+k780EsPDSbF1nY2rad81IgGVwNmmxjTTTW5B9wv6EWKe4tADsTIvoNJp9Oso0MoXFs/jGF3rrDy
KHG4pfm10lTlow0Gn9ofS/x6YyE8rrvoQ8MSZEhvkJAuoQq7kCp9Q0h9r27h1X70WEhfkdEN996o
U9OUiUrZdsaA1G9du4zI9a9OBG3vculT6jAs4eO/6BiYUulkGpMOv1Mx7Ho21CuAnLxN6Xwq6uyp
7Chckg1qsYtysyeYxmwM9eBVU/odzgP2F1ip9IspnVVkD/wkIxLZTxJY0Jezq54cDLJeVia2rBRO
uJcpd+7k4jdtuzvLpiLgFmx+Rq+8rxj4VyOrFotsCF36vrKqh7iEJXF0CWnCGlZjESsrW/VVM70k
6C3XZXWZoK/uGvN9CoIbAG2yoLGblcm1k+6zVvrQIulIo4p9N3ftLodfvEoxrQ2Y1wJpYtMMC5pp
RIU1ip8qc4d3JF/1NbsA6YAjcoqmeHObWe5Dz8Ql19iEvgqMc5F00JkgT32lfo8oO7jo3KXTLsdy
Z2K9a8203pC7+pmUuetTuKUyiVGP2EXMpx/j4t+TTr4CS585EDllR7BmpdsPOdUv8l66+xgjIHFa
aDqZxjIsgon0CgZd9wRYmK1MB1GqGN5qbIUJ9sIBm6FmTjsAYZ+th7CrW5yI0pOoY07M51umN7rv
qQSAmOO0tlTlGe6D55sRVKqpQzwMaZp8nyyLHwnbuOA3WRXt9NCHlXLQ2jcTiK/SvkLhvTOiajOg
/FYz8zEpUNipDhQpDYVBVsfECfTW70YxzgpCibJOLmVNKyoPzllANOVsTAY1lHuR9V/1HL+HOPW0
+pUkn8ov4IuwmrSN7WAzollWu+2H6OT1QfjeVeWnZqcHQyin0exQYr+4/BCNnlWIa9Tryg0eNOK+
fRRU0KrFrRbqqwn4xBqLW6jTKc8G5uj0SEzaWoA2yZPmYLblD9R5CMRjlI+l4YkVhLb3yPSiXTWb
Pwm/y/EFT/M6t8onhNC3fK5+RwwU+lz/rkiXITfoIVMZcxztNIoAcWnxc47HnwGDgqblv11PO0uy
xOQ49G6rj2722GM2vjAxnlcltf9eK/PtgBnVSZG94qXS3xuiWPfePD8JV7sBUzQDEzu98gzf5IEk
5A8SVxFzxD1U0w79pkPVjKyevTc9d4TTbMOpvCM2kZOlKn63SrtT9Q6VZ2A8N0wBXahdTILE6Sti
pZyKbTk72ylmK5jM4ZmpD1Bd+JBpSHitT50prAq6NWfwu6Hdd6ze7Km4L+fh0I7hQ9LPj7bJomyW
0nfKHlbtw5a+muWAujZWLmOb3wnLQJhnnmOyxFex4dzqhLSaZjpYBpEkReBSndbeB9V7jBDPQ8DT
Nw5rQzXU4Q3UerNyMt5uid5iraYJ9ZCJFXS2sUMWPHM5PsiPuMurJy8jtZgYGZbyBEW10afCvgyo
d8kyh7cQvScz7gxPgAmbNNJGEu9ZH7XzYHOj0GaMmA2jZz5bxE3nVxfuLiqLsxmDYrYs5S2Ls3cj
duXWyvPdOX1pQpQXw/NQkClq5/Fl+SG1Gad+9ZvFx3Me42cNAcAnLRFYtXutbaKnh8mj2q7okBhU
jf0HKr5JHV8dmzelB6zZlZnNot0xTabzWdfYF9npifYYx8JpaHDGMKNDi6DbtYvQ/QYkemppdAWl
9hPCNoO8V19DreV3T7zSVBLrkul8gA2Zq67cbpdTv1LLUDvZFVBsLfXu+fYPfVEQSxNSDlFGpDoh
WoROgtBC19pPzB1r24FXHljPVm1/jBbgVkd7DiIKHP3wmzXuS5fdrI6kNHSsfjDYpc+5hcjSwJNG
24l5JSYIrRtJF22s6S5oMOez6fttDcRZ14O7TcfpMZReehgX3RbhCBOqrv8k0I9m/UCmohWcra57
HjI4iUKt7+fay/atiFP4XEdSgWYY2Wy0pWYj7yaLkivrUkHxSXVXUa/RdANXHdcEbGUkQjOjk4On
a++z9iMfkhe8WZhE04A6gxwha/GujP0Pm4iclTtEGzvvtZObsQ7N3Fxfcao0uEKslnG0JYSQubUf
C+ruOjZ4kq8JCxIOZHUN64a5tQnsQZeCpQmAh7ahwB1SaXNzv2ojbYev6Oookb2Jp1aWXmW4OGy1
IXM0bMDRc9MhfBFNs21a73VWp38j7Lx2Gwe2LPpFBIqxyFdRooJtOccXwm53M2eyGL5+FtUY+KJx
B/Ni2JItyRLJOnXO3mvvzbH/NTTIb8nTQPNmR7cy9+47gy5pbz72zfRam95ZRcwy8kZ7o2NrCygz
EzTuQ6HRonTihHWWBS1J5q8knuHEQN9lm/dncZZy0yr2rMz5/HkywC9LFoIR+Qj9de8YJl+07SWn
0EIzvfdL03hHn8GSnSffE/BXq5B8cHGW7RbsIZEuHzZO16sgJjQ6hrtX9bwAFQuJGp6u8uINMJCq
6Foj83XwVtZXtU43FTDEpjD3jaXsoNe9X5Q3z4hWBiohbRsN5A6hcPgzxf2vooXPmkhqVw99fKhD
xQvDQJRmddb74UX32D8N3S1wEj5egpzpJ83VeKtVsbnF71KyT/E2eZs9y2WNk91SLA0WbLBmuoJ6
Rpc2qvRr8FdsH6IQ5EZtwBAaI2/HhK2gQf5pLU7jR2o4yVDdlJOFbsNdeONi1ONLF3B5Roc0sk9n
BgWcYc2Znp5EBgw04prnkfWL9AoCgVd/WgbjpDg6giyliaV+uzX6WId9Ew6WDXKo52nM5iBpBF34
OAU0UB/LTCxg9ObzXHW/S62xA60zEev1f/T6hXhHgGqJpJmXJF81hJMC2zycc63ex3Z662BLpzJx
fw+dS/+fuV5Ju1rT1itAYTGCHne8tCIomgL2oyrA6GJWSmuAxqXhvToT73gb4WrETrYJwQzobeyj
GxUoZ8UOD/U9G9qnOBw/jcwlKRwItVm6/b4X5jsi3nmP7x8F19QCl6a/BQUWnB2hSjudwGt91m9t
BoV2KGo/drnymVp2o9VJAPXGoqme7jKmKTsDXbZPyV4fOokGtW4dStDcPdQL6s8BHWOhtC5wnO/R
EuxgJHmig9ltQ6GT3+7o2HO7lKyhYsK0mz7JnG2zQSfAb0vIqWA4Wp7ZYCKwVYy5tpPWfdhhjI/M
pDAWobGDsUAEHQxhXLc4cgaDeFMX7CKOblD8Yvo1SG6yC+POJXPVd6dTxORlS2OMW8G521hPgBsO
GwB8Cp5K3XoLWkkiL3UsHnNhkoJtaMqn5f4wd7B/Z33BbNGUPZwppwDGK1ZRAcWk/QqM/96aotwP
E7qEru5uPVm+V1Hie8MLSupyGyOtO4Dk169M/IelbALLGKhtn2RtrFQ/MZ+KJT9zeQgSxvrOGU8z
wkmGmYdUEuWjRZaA+6DMYMAf6NcOGi80/L8TNn9+PLHQkovXVoSEYOMYi/yYzfN1PHbjochhJueW
cxw9ljjw2MjP5/tqYNiTjvGNZjJtSPLpmGQeMzpI0VGuL4fFpQxxLMvH9+FPXoeXBuqgjeY4KDtK
BKudAlcNCHSTvvVThw350mlvVStPxI5nQV1j1ayuBDweX0Q0VMzW1XfWnBonlat+E2Y4slTldcHc
z1/o5JebXEADJUt1K4qHZI1TbDR5A9Z8YkjLiRGJXVWl2TUg5MdwGCk8XF4ZUJhNY9nuhlEtXtEs
SJlOAmQaHtjHBihiPRBlTGpVKfOTKivIa6fOKO/sksFCzT57o7n5AzBa7zVEJwyOora1b7pzu6V3
9rkyfH1mmbG87jY0XIXJXSV7nu8zVjVXTQVGDP2aP1l1FZiq/BJpDLV8zdSOJddYzex3Mx0RK0rP
dmlg0RcPtYTtKctia/egpCac5Ai8qTdDB18Vf0WzTf5C/1Me7AHw9hin7g6fENMefJqVgTHOXjs5
zCMjqX+VWtRdDbV226CYjKV8dmfAfYAMM6wrPnD1oOZfwpUUxUe2JVfwVCzmB7RDkEYcM7KpkBwt
fiqKu3lYrk1JGgfDnY1APoxVj1GHCaYe5BqrQ0PCosKIOGTsmFqJdSuLH023NP0mKgdcgLW4d4Fj
bOBcPTde9aDifmDbAXVVKfM5CZtgsRZotwwdjwr2nt96426h5x+Irui3Ybnc5drZAlS+57i7MTPt
jKgA5cfUngFY05dgD4d4JyFiadE+mzh9dt9o6IMoexmt+WhWbPfGyHZ8w2PpEb/NURH+0eUvWYm5
jV4QE4fhU7D5cmoUQsgb7pWqagLR+SQXaHLb2S3wGzvaCgUfX5XhMn4rzWBe6gZxy3JIZ4B3wHbQ
UHvlFqQk3MHKcekjuefYs1TQCao9o4xvCsxMZy2TyDltRFBmRmtteCepItnPNYARUYQ0Km6EFr/T
HWQn0gMMc8D7GAMYQ0J1fasF0Y9p9JwrUgKAnXWuc5BFYfgFw2UNQ7Lqtr1BJ5vlFmITiqG6U19O
ZYGCsppya6o3ru0180n9W+/cxk9lisvFFKRYecNNsXdDtR3bmMxUTIFTRv2bDWrv5ZDjScBCNsuW
iqZ8Y5Z4hTOI/OzpPN/LrBBOBFdsm7TRVtH4th2P9TkM5zOBqZI1u7iaal0FGBOFj9TkYMnuD/45
2lzZH6sCmlPzibjKMXdOk5wGJDGsAwEIxq85GW89m+gtHfHvjPLcTdRzX6WPKemufGTpKVzG55n/
xlD9x5x89jYEtRwdyi4WxjZ2ZAnAvsx31Sw41NW4fkzpQ28Wzr5A/6Prw10IubTkU2O7Xzxm1tQD
dY+BglUy8vsKx1TMlEc41VMYTgdkE+8D4/dNl3Eh8pruc0njA5W0kIs8QIJi3l1VfxhUvawKdMHu
zqJri+J1eJH6dNPNLsknM+26UYFeLKsCdFT+6cwwWFPHuPIM8R06JRUttT/1rftEmkWsTCeo0vGO
nPOzB7B5gwIJcTXm15Amrj9WRrd3s+4bqmzG5pMKOMcODF7FusLa5GG4zYJGauEaYPnY9wdCx8Bu
xSvDJA5fGUy1Ac0KPpseHG5lECnSka9RsHhadDTINSg+HFf2+CFYltx44roPY511HHJbClhRdTuN
FROU/LitHThiVdH9ZhRXsftAeIW9AjiSxAzn5WtKL+moTLYh82/oaJK4ojjgeGiuDGkHufLKkQ2d
Dst71OLcRnzRfSPtYhOVY8sCYNfvZ9NERd2RKGIb2r5KKDZ1/WUR2ncbTdYJENCxFR5+kGv3SZ/i
8qqLXHCXKaGhKnp0zN9OnnaQ5Zf7aMDmjs43BF9wnpYNpwg7ri5r0dthW58d8iJEgxOzUDdV37V7
1yTSO3EjogydHqxSV73arhBvTmc/tKb9VdnZW1To4d5KZxFwVVPywabBujdJtb5CGtUwyaHgrMre
vnEKLpAr5YQ2U7sVUlWrxfg41a+EBU3HcFUrC7v5qjrVnIraxEk43PW12XNhoMSsBho+dau1uxYA
QxTZsA2QSM4dRrqGtMRSy88hwRpHXc3zrS5TUor79hQmLeDuRdzSOKCHnS77tsLfyMVY4HCBZ6J3
7EtGsevp0INVAKEejR0F9thdV0kafscFI7YJLnzqeHsMtPk+ZL60FYa2G5pp3NIcIfgiPGtaxJpl
chi4Kj3Ps/OoV6H5YOXV0Rtbaz9F+mPCLOoAuyaiNA1Ple3oe+TSJ8Vg/6S73o0mDZxLk/6s0yG0
LbWQACc0ABCjfjJM9zOtaTvOrUUKSGEzPIRvXumKXUu/7KDN95zvNWyItZvtieRFX7qYLJ3+s4Mv
vY+50pQO7N+5pUMWxv0+M6fO13OQC2yEQU+UXndEByK4lHxgb62xRJQEyM6yJQWbMRDfzaxh4g7W
dcauG9g9YerKbvRbneSQsfgKhZ295GF+n+Tml507u74uNJqxOMbbcJc1XjDE40POoYCitm+32mX3
q21D6Xz3bf+qNXD8YBMFoYwLRqYGHALWZVG3305UUJh6BG9ZfX079ljsDXUaK4B3ikB2rlPspsr4
dUxJLMlMpH2FF+6ndcf5neCvP1tJ8l5XrMsF7epEw5eZd9mp4KA+mK51EiiTjmZDbT1W07BtId1T
Ps3R8oGPM5gkY9eaIGdRMcVI+rfQaJOdl/XvndGSdUALz6dC/j22db7POlhJXt93W490V26nQB5w
3u+kDAqN43UZhw7RbceVq+XFGqXnR0mCPalMGUPIq5qLjYSXSndYvAqq+61U6klEbY8ja80KqpJ6
O1T9U5F4fdB3zkzPyTbBcQ8kUXBxwmUWnmYiVbbEyT6Xhl34BthUvzZM5beLVgYCGBGSTgAFkTl/
tsjk+2yqEUrJu6oV1t7xFjvImTv4CFdesoQScFzKl4G8LZrsw7LNZXVWApQG/N7Jh/n4JJRaDs0W
TzGgCW5pws7OfEZUx9iLJv5RKyZlZSo4yzH0Xb6jn4JY8/+/zbg4sX5+8WIJ/HmYmlIIeFLcl1d6
WoKaWB/x8jv1X+PV+jN9fHcGu/G/zxhmNRq8y8/JHHPX5Q/+49ufx/97D9E+neEe/89X8fdF/n1G
1rtuIVdhNZD9vSUCkrWVDTHlV04LP/HyMJdn//tCLs9mXAxpP0+Mi5US4vKrsNWX9u/79/fBL7f+
PMrlOwFZnPOBg/ToqY/IsYaTC4rsWBaTcex1vD8Xr9nlu4vX7J/b3IUoX/jneMku96SIrOiqrU61
n7+J1iv1z21dmPtTmFqHy+1/H+Fy798//m9/d7n752HsNX160SPd1x366Ltk0HXqhuj254U0hsYE
4vJY//Ft1XGs7n4ercQwFhiT/fw3rFllYg5c2N2XjOXLl0tUc7w6jv657efHy3dlL69lVnrBP7df
/v5y2+VBfn5cqELZ+5T934znnzt+nuzntssD/N8p0j/P+c+feD2eTL2zY58OyP7nzr//7uXny9OV
Q70SkFcX1OXL5Z6/v/Tz88/dl78hCOLkdQO5NGAjT11JWaZbmmL3xY8yTBijrV/++ZGAWsIC/rl7
hIlKrGvqrR0XQejs5Y9+vvxzm6hI7DMny/Z/nuGfp/n523+e6r/9nu6RvoCq839fLfpC0t9Py+Xm
yx9Y9cgM8J8H/Y/7/3mSy4//3q15BQjjdNj917fgv72u//owl1/8ea2X37ncFqMg243S/D0kq/9e
wUyPdUZom3LsGX3ohdn2d1E/JsHfy8Vovmh2l4fLTWzUz5erQbU6GmNC5o6WmcmYFZzuQ7Ezsgza
wciWzTG1dRHLdpxwnz2ugz3T3/ZqRoZ0Za/f0a1rLbbYTr0DYGrv+Z/PRkbrTLjFkwhbcfDiFJqx
emqGhJajRktTwl/eTACDUC9EQR2q206vbuyFhSMcqJm7Yr6ba/W9xnBkoKIQpfXsPZjD0gNsVrnu
vBVugyLNEOG+0MW3l09Peu1lQdwgiiimCnFRa5PTHCY7cjOXIMoICYTu0SYAawHWwOpFBXUTrXOY
ygTOOxfnQkcLwBDb3npOiSCAUpgpeg3puQ/v64YQEzFLYpwWcW+5joE1jlfmsF2d5CulCVubHnTE
2FHoGC4pIgnEqNZiBq4Ktvq8p9uKvQo7vVscno7PzEfbhVrPLJd+DKYWhP7Ls2nlx7KuSWQowIZ0
1nszNidoJRCNB5XsbNZ2KpRrbM+0PWPabuzYQfOVxzkerulKsMdIaQNqouq2UYpZz2QKEPZWEozN
Gu3SQ5YALvwUMUNcamP0tdCFzsLGvHPn20xNfzrJG+Mq752ZOuNR5REtg9M4yXmcMhUnva4nTOEC
DDDW0NxM2be08Wuj/qQQQAD1UxFMi+3uCfSSWt0feoPxtwaRJLEc3mmLdnrdjdaO2viFWnIKukZU
oFy7b5ncFRFDe3SB/K1DK3lvavP8YGj4h4dRozIH+irD7KNTXrxjfF8cao0GAcFgbQCdeNxbQIVc
NBo7w+Ifj9A1krNwPyUknbgdLxoq1TpDqqDplnzQdWDGZPswgyT9DPAGYwPOpd5gZx9rf/qwWLbt
dLMeQUbq9Dd5vPy2uRMKE+OBxvroNRmeK2P41WA89DHuSrKXmINOM1K5OAb9YglwliHuGsYU47bF
G2J1HUlFyLdMK9P2SwZJwulnhiIFs0WUL69gXhHzO3gsSWlFPajzgnkuByXZtuxBcmGBn0/tYKOj
04ICsNX9rPebpXG/6pzEg0hEn7PSApJ+NH/Uqct084Z+QnwVl1i5vPgbBjMxzVNMX3ta3rxmFqhP
Drr2W3ol4pPEJIVWF4XvpeJ+6cOVCZ2TQ6meZhzSsfCuB5fqu9LovGaKkBIt+5U1+hAsDYUxjcc6
0NyXeK2g7bQAKUuowNZSJb0QrbpeOKX9sR9piuv6bTTRnSiYvg7i024syp5Zqt3QPnZZ84yYPieF
0ds5Xv2u9+rMDK3wXbMnxki9VIJ8NqtL6YyHgkDUTLHf0CcYbVFFaNLMuCOV8cG2NEGdrD84qfWC
67SxsK3lOXukrmjEtkzrkwlkayf04aCbCC7zfH6NPPVJAFbL1Lj6Tpe3xcjAkqEOFUnM7N54dpv4
WeE+uCqTXg/GK08PhKO8z54cdsJT6L8ixiPJr984ofEHvuC2F857OtpndJmvcMqvLYNfK0AmmwL9
Xb9YBHoiaenr7jpEH0Jrat5ncUwA4VLGh/nLUXsV5k9ZOXzoQ8lcqJ/vrFQj4wvPoEMnEZME126L
QVgDp0QvBxqs7biNOCb8thpQx6WfijcJXDpCGGwWRzDiMYRnprw9e8RYULMTkRh31ZVZB21hh/eo
UfrdiFvbX0fIzlRszRKsEexUtLL52xgN+Vb38lUZTzui64rX2oZStsIvcmhVW9DUy9ZpAdwCP9sI
VPa7TstfnNS4V9PanH5VDlPfJsmwUiKISIxvomm+i8T41TUmXY4Wlbsg7HCQBY4ZWE5uEWZ+oiOk
cXOmWvEcvemoFEi5WMHY1aNIm3PT4dYv5+t6oNHZ0bAyRl5wbAReh/VO9EZLToJDX1PUt8ytNknl
WFtTRuxbo+lY6SwKMJYzpw7Qi6z5YU7kp/qxZaouO4l5KK8AKNPYMuWxaZzPLiE5arLuYjcvthY5
A7EOOysK+347jCH6D3c89UzWI6e0tg2r7m4wU3Tto8q2jsbsBnEfbHgbhFBoar/chgFfqKa9mZhM
BkY0SpIA2ql9svRlL/vC2leWsbeX8SaLy+dyIsRIzxGix8hDoLG/JzaHmUYCsqjSk/IjQvXsunlA
A/xU2PnLvJBpYrXdU9wuv6oJ8EqFrobWcEH4mRNNN4u7lRkNV71Dyqo7AO9qZDRVxyS1YijjWB0R
uShUAPePiYa7BKXaO1P7Dy/KnxyS3ici8lIxInDNAcnk7xlMcjvtu8AYqA1MdQ3izs9nfG6ipamV
1cYdaQbwijk/M+S0+YFdN+rDnFlfMjpI7KvZ59z8mPvpI+qYCcocSSgpmxsgZO9dAbtKJs9mQ8Zc
s/xOGdIqUkUWoJmDVTwxX2UiJ6qHGlfpkGhMxzOdL2b8aC0IUqolUbtMNwdAPMve8qLPzu2O0YAt
h+7mrnQLpB+9/N1ZhO+R4gOxqUfCUFqMnwRyC80aifYS5BKvHqG+vCcqkV0Swogdpqg9iXvH9xUh
SoPMPVYTY3pMapEPeaTaxAlrs2ZcNfnAfjlE0G5J47DqqBsIRptaZleg3ASJl5kY3wZe1FHUr0lN
tqSY8xev1a648j0mpGJAf5O89dGZpEzU68a+T8fDVIUBmQi0kDveFi4SSCUSLFebkTHhRzwzGBxk
fU7cVb3QdzvRzc528q6zqnrMBxM1g1FiUuHsHd3wd55Ppyob7ZUz/ooq5Nrw+rvBzX05jPd1H33Y
BWICcgXgN4/5u/Q89AeYPf1uoallWvSGF46NzBLwq2jGNCCpqWimnWuKa07JvQVJ4ejhTK6KM94A
1DaYgfDMcLoMr05PW27JYQ12UXWbw3bc4PLh3bTQc5pF9FQ5gO1X40rRQ3ppvOE5oRF/aGOmKgh6
JK4FPAbozstIXSHdiiGChB/YYLZcco3AKZpAdurGbL2bvqqzbQOzT8sTPF+M1k0NXQEW6iJDnepG
QNfMxabJTzLrJHkbpcRBUKCy2g6G9DYdHnb6LExWi0f01IR+Z4iZ0FBv7K5NHnoFAM3pn1jgqCTv
vW8xDcO1DkUUmLQNQLt/0qyZ3Zw3fKD5JW8NXIc+Dh9tB7NWuUw1kpl7kczlNGlapiKgOZstsnlO
HoqwBk1gEzE+Y9aHILXIDgVomaO75K9QILyaFXxQNTpwamPytfB1KhbD5NrCj6Wi8RbuOYdLkzzo
XH623cC5FoZrQFNzHSXVH9kltMdJivUz8zns3DOCky+y1a7xdpLOpGMSChM3YNx7M0TNlUOxGNFk
U150pgTZpK19YyTZC7X2i+uYNdghHX20Mf2iK8WwxVXT2fVYapyZbMXhM6oTVnPnXotS2uNOg3Sb
yOJ69J2W3q2tCqZNsHM3gEek7+RWkEbJHxV4QF/tSm83zN2hRU7js12NO92wJworGGqJZB/sDHfY
UBn2atmdSW+cmesXLbFyz5jttiFUg4IWVAS6XJPE360OpA0F0Rf748a3wVRuY52Jv+Sg0f4YofGZ
VNkxdJgOJnF/VVtnAMSW78WIifOCQnSxCb/rMtf3MOWki33TDt5ToQ2/Ge2YnnWdTIC46nk745SG
F1fvehXdpYrYXwJH3yfSr4dyeVhMWi6q/mgsooMnD9EYaK/n2kIyOtXhszsioG1ERN25RoBYKQZw
Fy2HACGAOIXxynJQMEyT0v5Mh4LknnH2rcgxAsucnwyBeSnlDIx5hzMriVbJ2W8bQck2B8LLHjHW
HZQg08cynZj7POeSs7QoRnCmRMRtrNE6R1NxM2NlXjdJBuVYd9Nl9iuUDvSDii9KvRndlaYHjpgY
A9hkcldWoCy2Y1ykYAIJFx/o/OKu3l3Sdess48KmmVeQ2d9VbH4ZjjYHZMo8ijkk0pEA7TnKyZ1u
qQhtj6O/0qCgUZhEnCEZBZXJYoGkr8rMPybjio0zDb8Zal+um6BGbXInDHGfoK7fxI3cZmBgN5rH
USJt45PMvd8J8yWsgtXRNMaDmg2PyYP+0Nge0ikdQpBH4qHIKhBktrFLEiiCCLAOE7Fmlm3Mvo4o
UurKpQ5Ia1/3kPAg7nhL9Qa+bH+lIVBsKkR/XV4/p4TtxYJwkrbZAlMfAOd5zOB10v+cfLX8pdtN
1S1nWgFvtfU9I0mqiyXdMrDCJ9YN97Ic32U3/kqK/rAw1HYM/QN9p72tTRjHpPNuwqnF1reMDAQ4
eGrrUWXyfmAYupnT4kbhWNKYUYIn9d5TG/0J+qensH8YLMEglK37pmwh3AvIOwyVbnLburZ0Jp+g
fnbOMmHUEPK2ZtehAEtsQcneedb4bCjtWXhDCVdzfsDhpragDe7h7zMIT8MjW60313tw6bUjMikA
8zJH9vs+pcCmwIQ2F21ToyJx1z4hG9uQorPvJZDRGtdz/tzgAD2JNATc3fltHZu7KdXZiUG+B0+b
lDvNcOg8r3hCRO4kFsGqXnbegPe0lLuxEW8r3dptB1hG07yvpjCoVI7ppZEDkqr+VwwMebbNI/UF
nnAKjBHmKFUlu6/xVmRHKmn7qK3KE5V4KGSUw9M4O+p9Dd+H91Y2Jho8N/2eZfwW9/FunjEka2ow
iYQyEF3Nr5WV5LvQ2OdgSDalKotNh6vFSRntWcNbVjJhD5l2bsOUT80j4o8FYcTtSHSiJw/8WrqK
r5zsmQg5atcKQWs9UnIopye9s6s3DAFKRELeyaq+61BGmyyuz30UB2ZmJ5hep6s6M74AQRwIPx7Y
tKFHbvpfyTg/Z6jYAq3yvA1x8CwimmRvSL463szuXM6Bl+NWndfE8q5vmHyBANOqMPJBd1o5cbUp
JrttHtILSZLvKsyvhUTTxBbMZltv15sl6Q7xVPUblzqbtFzjezQxdeTPOrPrPcK3D4maRS4T/ROv
OGZm/V0xAwpklX8TSvxJRT0GjRGflwihKvDRDI4783ux3Laxd5B3E6spp+IZp/JnYoSBYas/IFnO
oYfPK+Eapct2Vyj54unT1dySCbk07OIrs71VrYWujOmfZHqVeQbkVFrhcT1f5za8vjwphyBBwOgw
bN7U9fjCOYoaRCfxm8uhs2ujec/fbUhRjbZZGh/JM3zGg6ptE6Z/L5aBdmRswvs+/vam18Y1X9HP
PMlioNqEumKjs4CbFSYbRB0oktBSSnYLFLycm2h2q2bftE5gvgvHwP9hvkzFoPGGtg8Vbx5NQfNe
y7N521vmm4L7oUdrBClaLT4ZL7rGQvAULc5BX3VvVgTCnKsTFYDDkcXHYaA5awaSgvsK16My7rw4
uq9/c+ENI8R8jXk9xeo+t9ZYegIkNunYICEQb3HbQfU1qrOdj08TOoVgjpO7lPRZ00NH5jKTtRjD
btkEwqOm8JzNR/0TKfWnxLncCQ7MzH6RsfMIEmqLP/8m9pZ91mNByedT13K2gM9HNHLoTPE29MTR
SiQh/F9HTFUBblyaMSnrv1wScyMMdWyGc9Y4Nx0XAM9KCr/t9fdw3by6WnS9tGg19Oo6M5yFxl33
q26mVSvwkg8NWoYYudYIUEcIuO1FyNFCFTOUlXdYBG4qmwkyYStfpaXu63hY4APY7GmGR5lbV4gs
Op8hBTUVUnuXiSUvTNO2VpH+pgDQGcoYPRFO1a+4iA+pnZ1avMUis79jt6VP1bYrU1iPgong+Lk+
Z04Gfw4CbK0m/CREojSV/Znp3ak1mMR6a5p6hv827c2vOCzv28QmsgBFVHwroSF0y3hdatBvMgfp
RgL+YjQfwl7DnRH+WUrtyVg9azh2nrTsQ6FxsBfD1yIBP3k00HYW9dbs9V9y6I+GlzxCxImOVZl9
9+H6Zsf5x6yr16zEqlKaOI27lRqfjOc5G2+qNHnEQvFJCfEpVpmzrFRg1/PHUEcEMAgWcq3wMjDo
leUvhkTePFw6ldN+4pK5NWdasyIxTqjW6SbEHx6WoHWmel3k0RUq6IfCHa2NFNr7Eo3XovFOsVfe
GFzCgaLs+6pCYkBSzIhgMRmTtyRvLf9PY9e/bDP/Cusacp9R3RcanDhZcHFxQHeGmD+c5mopx12I
7dWho5dnen1l5sUjYshNKdGQlKhf5hELU6yHr2mKKhZ0s+JolFfJAoJd1IjptSraO01JGpvfL1O6
kTLJgiWSV3lVfjpW84F0/FYVobtLOE45Q15xO8idNmy9srpJBtCjRpv6chyinQTbbabLWQvLU5mr
Zd/Y5s4eIP2w5Gk7O4fXydmFilIdbIXCfNVTTy4Wu/Wfqk3vYZI0b8A0sSunouMoLm/M/AWCDCF5
1V0b92+xQvu6HoLL3BibkvIoiBwOFHr5Z+x+ezrib6Hsz3Rub8MuJPQhNEauTvrOTuur3Coe+9h4
J3beYqMXU9aO9d71SKGzehbGMnlEvcA6LGjK0DyuD+zGHvu5eKv79Be736fR7fujxA9ilguxUk3+
ZtfXbR2+Ux4MxzimRAlp1F9rrrVr0VH5iO0zUExg3jViOkQ6m5QMDczoWSOlo9bO7DVfJ9KsYYPL
oK2TcovSYmRPjxAHQw2dcSvPDmV7A6WOAQEPAMNK+8W+F16ierJI0z1Mi3au2ZUfoyKjielGJ5WM
bBq1NjDnTvPrFNF9Pdv7uSv0k5ajZW6WJmISIdmouYA6i1Dfg3xtjrbmIseH0uzjACsetLlDUwOZ
Y3/58e9tYXFIOS8Z3xBjm2RogWuDtaq32cYX1T6PCTgopzfXSm4Y/AwB8b4zZs/5WElw58KVHw59
ZB0D9Uaag3bg/wkWnUJ1sEI6fXrhs7UhirHt9ooKvR1Zw1RLAzLpH+up+hx6EFCJw+qzaOPR0pW3
l+EfKWdgLzmjoYa+8dI1pDfj2ET6mr9rw9xjYaK0d0b9N25gThoq7CIMv8wUNDotIncLVcnysMjH
AglW63BZcpsTzpG1ea4h2nQPMpS/SADG/GJt0pmLMLEVR3NJroVFx6r3jFcvOw9IEfAI3zTr0yXr
BMZ0dCJ944/Rc19cCyKGW5INuyBTn9PrRTgPRX1bp2AYUNY8lhEOd4xMx7a2aGnKWzyMm1a63+Rz
SBZDSF52fp+uowNPK2gbTu2VJaIRF4TJGeGV824Q/WlQ6B6bqJk21YxkDaEbp7V5LJX12xPEnBOQ
HKETJ3uOTqgTDhtd1h1Hlik3xozxDoTUbZuqt6noKIemFFujWfwZk6W76YmCjWhvC5udshkRqcVB
yXzAxBsYi7dkljde9AcVVHol2tWLwIazTtySy2P6WIwvoYktRbns0eIIeWyF9Xvq4XASO+e7Xsre
WSLLgyGzTxOhv2YeV+usB1KX0WKBBmXviY6yBrovjrLO7LGfHFG8Eh2c77QWg4HSQVBEGqww19gn
qxQuRZHJhxixaRcHi84hTSp0mrQ9Mf4uObMSLM01JNFFc86TnWV7lEH8lXFlMgsLhOt8LhgSi5FW
ZagYrpAEglFuZbz1E3s4zYSwVOaunzmODgpVPenk2jPvanAWQ/rZkKcA+eI7S5u71ivHQz6v7qIc
z4hhHfuiH5DuMJjqFppPUmafA00+VpsKinlDxyyv4mOUqrWANt5tB/8r3cpoz2+3d6JAszQayNvW
0VP40dBhwbikUbv21xgHMA0O7SnKoelRjNyHYF6AzNHsHITm7dVZaSuCphjqnVfaLTU/Yw9Hje5x
aOj4EYJGcikYtcAzIyJpYkJMKO82U5sN903BEKizOz4aAqvpy/8PY2e23DiSZdtfaavni7oY3DG0
ddeDOE+SqDEiXmCaAoBjnoevvwuMrKvIyOqotkxjkBQpgSDgcD9n77VPgYSr0FK3gaxKfYiyJnMp
mOcdFhpWU5uwFGAH2kg/NbTdcZQyiDlkEkZTdMqEfuMVwtoIvS3X3ZjvplJh0IizVWgKkHwBF4cg
EPWhp94eu1gaVDw82XCiqaI/0jXj+8/Az05UZOGYq32SU1Zn3Qq2Hn1hZXXrTLeqRV9mEXmK9E/L
iqJ9YQ3aoeIohgEGLLBB7skC4gv5w6tMzvPPvJHk6+1kzEiaRPlTZk/WFs8ZgaciH/einntCcHev
WoMci96JiZ4QibyCCdmRqcBhofXCPNBvTBtONJZZtnxKE2xjjpH5C1csMhNKhOwLfLOconXhzqfk
DXBaCtAjp7CVVHIhhCCDU5ZH/LXPjc2+9Y3GhrIXo6HhtF+mw1Nl84lLyZ80YwxmQ2AzrNGSsd3u
WXrSQAqeHl2KkocgP+uUUDiiaHTzrazCuIbyCBJh5fO3jWJcWyVDqDHPshx6PSvbRQmugm4rWLhf
6VqqrcxWZBuaxVYos7WHDDMMO/5e+ULoRXOXmv6qU+MzOIZj0Tkd1ASVo6fEWpGNtIgmAALENPEi
7btIwchLGbwWlt0uHbfdB/RQKRx6plcBsKBsbhfvZpOwi0Z1281OXdd3n6Cmult8St0qIBHhqkGD
ujTLcttmhyrjSJY+rilOJMgsxUmMDcPNkJk7x8TZybRCcsyJwngfAvmim9+7YXpvs/LsFWolZXk7
1ba+J12FOrT/gnaPdwvTxtD94EOWWg5ktq8SZjy21nfXPT1mG/+UCrtVHWpfvUq4SBWIbGW8Q1Ig
NGeVTO5bGAt6OrS9FihjmWtMzEVGZqysazdmzliZDmO85LK9U5Y/7m2sOFcRSx+RtUxmg3xYa4VG
TEV032iJvq7cW1NoTAz18akbAFTVOlXhoXpsOjoido/vLshqMEAeeB3SPdj64BTWzdfEpkVmfTe7
6NZltc8imKti1w3PwmQ50OJXuwo9jTn7tspleBPkuBJyi7YBc5W+Rs+bd1+BR6Dp9k9xG3ckiL/3
LgX9QlGC7wLtoaEokJuJdxWYGSx9ZT12PstDBUB/hRbkhYxvyEPOCDksErtUqbMmCiA0ErqNMxX5
FeEnVDg71nxQ4yj+F9mHbvWvTaczY7H7rcHYs4mzHNZn8oqj3Oe9mEs0l5Wx6VR3fCLFUYWvqCoI
kw4tMJ5TuYw1tU112EKVb92Wtaf2ObrkhVXCR8ILSMLYgeMoWxglXpuw6fvrAmuWqBCyDKCzwvaF
yLYbrrCKWbB1hakkgolK8oxbrEeV10ecZVT9PVXc6lPxrmq0IE2o7k3d8xdhSek1zCWEvpLCCQa6
9iazF1GqvVFr779pwZbuKzJ2TVx3NW22acjeHAc+qEP6SlzVpLDhzFGGPm0CqHY30Xwjqb6lmufs
L0/hU3nrJJWHIrb5tLX7ALhg2KYIxK9iJBAUiOK1q3mQBatuXBYl47BfGA+qjcjejPTnugj7pWGa
ziKwtq6NZ0xM3nMQhUBlKmraeZ0Sa+azkEn7ibnQVTXkJemk9UPnFBNxL4CXOmBKAwlp9I7pzsEC
KTecPLiIXSxKjYv316ATxxSOMdZGZc/KK85XVlW3113h3iUZOzSb8KsWRnXdeMSVxBFISt6PAF4j
JmpR9uqGFGOK/JQZcRS+9q0Bk9ShLa9a48mySwd1x7eizPxNOGCwzkGXVc5NSkdsiYUdOTHKeb/Q
1h0tVgOK+DIHWqYwbfl2hzWcPPuqHdZpWgIP86+Bkp0Cm7UKyzJ0sAW8WC2mHkMKJc6OgknO8MGQ
C4zNcW8NqzqXbUwZxobEMdL/FFyXgqRhJYA30+9ulY9rPJJWt2yyNFhrCfi30nC/O7LDe9g8DQQC
4eBiuuGMKGxrrPiWNb2Lwd1WFnRW9d0h7HA1pclbOUDS0B1ybEhP3RTZGBx6q3isYsQUDQeXWT8M
cX3wKhQ++DRX6MwfjRiugeOJN9FV+OQtA7QceW4L33SOJllpCf2XFcTunYfkZ1+o4dGYsPAFhUa3
PWcHOOIdbsCmDbUFTpFkPfiuWvYqeYAQQd/UwcmPjBw53XjTWXQPSEf6Gt6iQGFUWfikH7YkLmld
dQI8lmyQZRAw5d8UNQ1ih1pEbBBoRk1PMfyPz2kmP6ppOAnwBsxSlyHJ1BiSCSKzbQ1BUL2OBT6t
eJ6d0Ue5sVWIpTuuMWx21raUzc6AmNSmw702TsapRQtkFpLLQLSFSyGZvFsfZmyBM4YVoeXNRJ0r
5mLAfiONKS0RPVVueGjopVFzezFF0xzRfzLau+NaaxpvSczowhMhR0t0TnK4fAFjfV5tamHs7C7h
Ug4geZUYxTcCLLDWDdiVTO0jkO1LLOLXBqIyR7+56Uu+F3LHFvig4rU91eBqKUIqEsI0TdFBs/Dz
mTlIEIGLjQoDHVvJbu7QLCN8YoTdq0Y98v3fOa8VfsllQL2AMi1F/9ojTa9nWSWDj6Ee7mrT+SC5
4pmMo3u6EFBIlRaw0xv6zrjLSp/lgDBm9Q59VA3PtS3AG+khKU5tOpUs+UlLRXZkHYrSeCXoG8xS
hk5s7mZlTYDwJXGBhRFZ3Q020YP70Ro3DmdQhnovZeD2be2L1UbfKxMnNizrYZMDau5JRw6rj8yp
n70ioBqd5TelWBs+V07GdKKdvG0qutMAUALvbE/zZNW6EZI6XRTrgIlqWTjJSs42Fwafd8f8oKHp
rsLJOw1I0paZId4IgjhjFg73MIT2g5wuhvJTASCMiXt6tAEFxlmZbppRkuCcUitrKPy0mb0x+iE4
1k1RroO6vMMHttJlzukfiz3EeWhS5Zx0BnqA2LuGER4jmfoIIa5hWmh2VkZ6nw9OUdhUcZjesggj
O1AbeywQoXegsrEYanIBXBmRTOtkD2FR3Vokpw1AHdiMaNnjo12SahwsKmp+NsDcq5J2+SIaYeg5
VnxUdnkmigev7lDQsRpoYgwpqWhjsikbDUBJcdNMugG1uVvjmgCvFjMpK+ptnoH6ILdtGWWQd5oh
I21qOkXwq4koLbOVXjT7wFUkPekkhKA4MgAwruDXPEcsFknxWQHGZQrQBHDgmPQDgHgPaOiVCrCC
F2jRUhvNF7spb4TebFMvIXnLYL6bELdIPcjSFlmSw9rub5vAei3EIbAYNYeod2iHfffQOORCQqzs
vA9nbF4ofonSfaKDshmygF5JfLBYlIYB04ghMG8cNdyEPZLqvkXtYeyKIEnXBuUBO7VvBxMzHOWp
alOUOlE4FmizynyuB3g3JQVTmYJZaYjM8zL7Opuse99Sd4IxZe067Ya4ko1XGHufK7lw1aLNaZDZ
IJOUohqJBU5hkTDLwVoio+SRGzDZKdDF1PCM9SbdRTmo6s5YO03DrIRio0fmxVWhJUcxVO8EcL3H
Nb0KUg6N8i4p25aTZsQKk39Bd/8eDfKj7XLSp8ylpSfFRtcG+mUjIMOSVbsdvlKSpWGPgYzimXZj
5dNDKJ0n5Qxb3bR2mDLLpdaYx6jXZrwsGp2WC6Ks8doev6OlXpV6wQWjrhadJ9aSdLRG71+RrN8m
8auwZsBBvKOoe8YSZvL95c+T7y0r0AdYnYxHL69QI3lfwxbXOZ3OowYm4QqhXYtwdjjK1L3Ha0WB
O3Uf9ao7tn5+c8kI/r9vw38GH/ltnoxBntX/+C8ev+XFWEVB2Pzy8B8Pecr//zW/5/+/5s/v+Mcp
eqtQ3n9vfvuqzUd+/ZJ+1L++6E+/mb/+x9YtX5qXPz1YXfIKzu1HNd591G3SXLaCzzG/8n/7w//4
+F+lHkhXkBPwP8cpP7/UIYmDTZ797Y/fuHv/779ZP972R/SBYdh/9wxLMrVzPUtKQZbxH2HKhin+
7liEH5B8QLrCP3OUvb/ruilcx3ChI3NLIMIfqQdC/l0KhHY0nE2otQZb989P/6dv8fNb/Q9aV7d5
RPbRf//NID7hp8wD4UrSmglzRpRj0D0yBH/o58yDKZ/KVqtb+xzT+ACUHo+7uoEKEcDTDdo0W6UW
i2VKzVwljJgVUH7IdD3H1Yi+nLU1KF343Spp9RM9qO8/7ck/tvbnrTNJkv516zyPUHos68JmB5l/
3rpADiJxwkacbSMHVJmLE91WaveuJvHvG2dSdO6kkXN5zBXy1JwylQNmYdsGNS7+1I1WMcFhV/6E
v8qValZfemirKBrCZQtvWj9iggGnZoLdZ+X+67/Z/Hnn/TiT5mPgsnNRQenEU7i2Y/P9/3nzq6CJ
cRYa4jx5Q/G1mnJ1XUIfXsTOPL+dhEkEUOjdhvoV4vivY6A3t41hHlJ64UeQkxEzR9i5uKKv6YIu
gJ6tGnceDYqK8Q68I3GfiOjMstp1XX1HO6U++IEB2Gu+OhW6c0y15PxvPtO8y//8mRwTFbvuei6f
7ZLH8fMBY1oR0muVWGcO9GxT1bqz6ConACKMEc9kweeEhkRi1hvrInbdrU+swl4a4QhLy++J4Csf
3WEsD05qrT1VGpQcQfBGLZOlWNzZCUGNAZdNAPjN6vebPp80f910zh3BGcVZZf1yNGUFcKag8Mwz
18gFnj91NxqbPi0B1qeRv3CCLjygnqBnNsanrk2Gb2gjCd9co5DpKA0Z3grVL5bPYBrWzBtRpcaE
aAG0X5R8hIOmzJPWAcAYHdArZpWFN65mrViH6gdAX/XSYdmxoMTkYaFykjXHRsscMIRpCqeYQ7IG
nZqa3qqMJrWIITSvSxvnvNYX+daxbmSQA2oXOWtafyJABBNF6bOSazXP2JVjcB2Ftne63MT4zTo7
3Ug7JNoh1k/jQJqOjLRmbdD9Fb4O2DjIx28eFh+wQ9Fzp+XtSUFKWDFUDJsaBTZNTgO8q950N5d7
fdzdxqrBCGlp9Z1FqNu1XvqIar2NO5sB+5nkbMcEYwukC0NsrDRDNEhOqnI31Hq17LXifcQTvUuj
+ouZcZWeBlecQwMGe1pX299/3+a/OlRtytvSNqWhW0L/8+nn9q7VDk5onjWzPXYOhIHEraqNXxNZ
1iZi5zrmdW8JdJtj/RiydlzFKchX8pCwpEHIOgF62bTIOwymJ0d4SuceINCME7c8wqMnVGH0J73n
f7PZ82b9eoax1PRsx2VI5t8/bzZQYCZasjLOkwQPpdvhHUmrN5YDe9K0U3ddAqnki2cG5DpudhJh
jdMrvq+9F90jRc/Wo+9ukFfb3qX+WacE5QkCwK0ymxDwt9Hm95tr/Iu9bBmu5Tq2DqDD/XWM7ijt
xlA/DZQ+bnmrj8iJx/gb6SLHsM1bFDHEzqnM3buZOBpk1ByNQD2SmNHsfr8hlvjrfrMMT3eEq7M1
8nL6v73ccXGeL3z/B2wC8eY63xKN2fsyNsSxek5CZePltihca+1T2n2N80zcR1N8CszBWzRwv24u
u5LoSnhifXJdZY1YTmQRI+KdY2apdxRXVW3gaVDakS+nx6qbkbOWOjsz6u66WOTXWTnue99Avenj
Ka+cEsWrlo17TSVfVMyS/vcf1fwXh4hlIX21pOFI6y8jGSXK3Ct1Xz8zvX4Tba8O/SxtmyrLWSZK
wu6Jv5OMfta0Uq0Kf0i+KRJ7jbGzV1hApnWh8EKPyDl3oWOiQU/RUkzasJkwiSxLDT3v7zfY/uuF
3HGYXHDN4D8kcvN399N3YxRQdjWrM89V3bhLE+zwhkF6MzntWzE2zo0rYTkAmAQ87sSSIDM9P6Rw
5JB6mMs2lrdGOIHSyYc36XYkBkP9WsLw/CZ0tFFcgEkecq14h7GZHAjUJ6bdWTtXICsO3K0eWhX+
f/SBGX9h29YWqgFsASnVkXVFXwkyopMe23RMj9TnLUwmB8cc7qgwuMcm7ryVqypjqw0IMGPaHpPb
XZMUQXe3c2/UAK5Jz8xbMkTkd40E2SwqjLPWOuR4twHNEuPe8ALrMR20CqhMLvbUWel4p8MJJam2
T0PAnPOHMueeyu/3u5jHil/GEohPDrtBSAs61C9DoErwwbmjZ5w9r5gNVlN3NyK+OExOVZG+Zg93
mtf11Hjy5DiOE/2UftxRY/JoI6QVdV16yG1Nhq5rbESmXbctTAYp4LkqPeiI30X66+bjoQge265G
B+d6a5Z7xdKmDgGmi7lhNor7ILO9dadAwWqZ/eC6tH7w4U1Wa57oPIGYGP3+ZMYChHC8Ldw8uUfr
b+GjF+sUSdt64Dp41SunWKUyps2Xky3w+z1lMNn+y55CpE6YmGB/Sf2XPaUNZkvckDDOQ5E9ixLs
GAitLzHWgkNdGmKJbpHlYl/BLIrS9CBpgYctlV5AKsVh9BPyAYrxlFnOuPz9ltm/TltsWkf0XZlI
GhKO1q9bBvHQVDr883NfWPlB9XF960mZwe959EvNPVYOnFKSXK7glVV4OpJs45fI112b4uLl8C2s
GJHIiG+yMTXrVLmYE6K204+j753mxuiCjN6EgjLFWxai0RoqB1XlFjh+Zm0DZKF3vfXc21wXtZ7S
Dhh7sY2d5kXLQJ0a/lWGYG6TJrJc5QKTwMAKeiwnD61tkeCKAz5Wzwe/ZWdQ5cF7pDAMBj8EJBV5
4dpw8grHRSwpNcy+vVQflj1IA4qo43UcvyjCFI5Ru6K2JpbMPWgu5OZTjB5/3bkWtLiiSNde0BMN
4M0ShcBk6Q1CYWVFebB0sij5d+OvJ+YsuJ9PLJZLOieUxahmCsd2fxnQJjf2nDIagzOBqjiGNCA4
qLUpcWQhBX3tSMPrPfKHZu1MMJobFe09KwsfmkmrdgBXUJE6ry5932s54nyjvjtNS1EA02XqvXMc
qqMY6cZmLWnRouh+TeqAtY3qkEN7vX6d19Eao0p8qxtfm6Y07qje0qOy9VOb3yovvtE76lDsMH0T
quotasEAoZUcKIPJEPSXad+njbaPraC9MpUJt1SQuBINa5dTGrhT1J6ykY/UCWoyuZp9H1T5ueKo
Q6sgfQ3JHdCsBNc7s6TO9rY2NU2FlGhfhHAsbXfMNnpVEEQ0CBOhptMfyfwdjj/ume15SAXO8oEe
bOT7RyPCnRIP8Y2EwJTmGGAsrXI2TpIRB9JC5QQruUIKaGyD2LzDVYEvckFv85jZ/SwcUs9G71Rb
Zeb7geYzjVmq/9U0cqQlU70JUdqiqYxusEuhb1VFt3FU7Wz4tRYQHAVQqvdZjLX4aGM5qKWeY88Y
mPTSHvoyVoaxa1leL+gGItcdwLmVRP1Qr0pXZBTXHvOByu+Hs+8SsmyoFgaMS7d58D17ZQ3pG8lT
I6KjkM8pxfUg2qMm2Ro0FW1Q3VhROPNma+iAVm9dEQWdXaV6k0ONRs0muw9l9slBR4abdgkpwK4/
LKsW2fektWf0pzSyWs7eInXeDaX5yArQy0w9BgZf765V51m3XaO+1db0krlZuKbMZJ/HDIcJa6Vd
59q3Yo6SxnN8G+X9WhCttKwMDgglNLqjMFIoqSZrmdfvIjHN3eBMtKg6V3+omhxwvT5hGMcko7k5
JofR2FqS0BUAK9fQJ6eVKiaSceIEwdho38KEmbZD4TWnYsn6x994WXh08/bDJWuNWkKtTokxkrtg
W/U69OsasE9UXycU3qe0rXZwBtOD6Y0ryhmoI3yutyCosR7VfUqOUn1qIwdTkXCHs1PT/C5MbQEC
r1/TJRjJv0Jkn7phgZw3hEdMoZn6eIr5bYQp3PmswoJpBy43vu6T73nCCTYkjrc1gMDCozr5TLny
oB5Oo+UHy1YKAkhMajpXJTNwBmQQX6QLHhq7azd95UF4javqBjN3fSOSCSOvZbJbQz05VAksmByo
3TIUNoeaPjwJ3nXUdKSFxaS5z0TG4RSctkXtobyfhH6bNI1+O05jf6t2MksxNzbspFqRt9KmyJVS
DwIQye3BddH5+4ba7jEN7ZcWTNFKOtM2agb7xki6ckMgCUIFqUnaKiAXbcfCVl15byMtyaSzwIa7
Gvj6Gk780IA7czjyV8MQT3uCEhlrw+bDadRw7c03TgF+p3QpCrG2cw4+GbqbbkjexzQIbqemb3aa
6d/m9MO1chIPlCFPVeUHp8i2jKvWq7qtEVZPaRmb9zYE/JCW0nWkbxxqD/j4zPhK47B9jabpffQ1
B0cfgECj8bojkVg4/hkpgVeibJePYcFaKJ5C5DECHrw3ObeXuUygyC8ZtOjadyqML34IryT1N7Ng
j/65xfyuK8WCgcBehXWX73tQ5qUNDqfNh2/gr/YJLcF7EcPGlkRnkkLyRYZjCauUBpbRlrjJOid/
6AXCMwcTClAkxqlwCYpjW5sIp52w9tdO3C0tG+54Y+MVN0CRbsNO+6C+a+0INru1CHOgadiKR8Mw
H7VwGoDSE3AwRhANr1qWdPuf7rJ65/FmMIFIsZotESm25Z5lUfHjoVkP+WWdW+5d5d0wKk9r4QF3
kZk76SuEbn+k8kodIzIKH0xLM9ylNCHFXG4ILURZWzvrQWO3tqWsfrqpMGNEhdw5GVSbK5QQ9cpx
zXdfnzPvLeZFtuPDpJJzhud8c4mB9uEnabbZbUsjwsRWlPuw7yCcm+lOBdq4Ssfu5cfTYXQMbTPe
FE3W7iEwtPvUglXZRhCRbSHVkhCBep8Sog0Lv9pGwzCSrqWRIHG5CQ0SJDSdmwZjNzkl1domV4SU
hXpcIQsZ6dMkj4EIHiu7rVC90zfysjRZKZcMiWRMuACFobe0cJcQpMDJMlWdDi9vvDdDBurUTBOm
QvusHeSuQ2nAh4z/uPnl4dSrbDkBy6U7XKtVL2AEYzB5MrUZ/Tf5+f5yMzld8ePe5WE1amLbEZDk
qbBkGckN1+Jif3l4uRf0QAeR8fMTNeTrClfewnKym2ow7tXM9YI/QcBz4pCSyWC/NMMReYjpLVs6
XBuoPg/GLJ7sApJpuni81QnvWmpuc6hK0hQd40Mv7FPfkw5l6ehlKgeNYuyipW0Qu2InK/EGCYDa
TdljLu+xqfQqJ6fqAT5HtA5AOaw0M3npvXqDZF/Sr7aBI3dIKPyeaELb1zBYIKMLJYD0MZ+tURFm
kzJlR1Gv2PeV/h2H1otHJFikEbJG7B1IkibZVQq1BPmbQx2TxtP1EG1VdXTjMdtJpH1uybU/wfm+
jbIXokfXvYvHCnspbhsZtAst747mkFzW6gmyQe3elhGaaB8AZxUUEogVwC+AfQdKQ1t0iBwQl7Tu
aEYHxfMNl6+dFyCovTylZtbO5XWXe5fnPl/7473/448/f4MMKQ42nQbg55e/mV5iyT//DA22aDOb
eX763fHlNSj7k5m0uy/GWeLz+ctpXNPdCsuPqi7MCf43nyK/kILiDgZpP7HWu/yGy08+33fZlMvD
OCDnPnbIdApGbSkrBfI7G9ZKcYbkrrQ4+1gguXnzrhTg3MEC1jBBCDB/oHcuRJ75ZjJNaKZKv7jG
GfBHY22OHXhvA7glZkdz4WK8XCjp6Afdjl28enANqJVTDCvMt1BF9i7SQ7nPulLu8Stj2c6kpyMb
CO971+VMvvz4ctOyDiKlHMeBWRYYNTMrEovLT7gKyv2o1KFScAEvr7s8dbm5PExlJraalMt6/iWX
55EC/nGvSHSqBjp8/s83MJPHI8VqmXiN0d1KH0iFqzU7TMXTXlZcPH1Nr81FAsUURarcqi9B79/L
VJLGNI8hfiCbCdAYd7NUqydyYFx8SJcnLje9rRO+rgKmuejn1FVbWt7SN7gCXG68HDjE50NCvFIu
CIKW4eeTwIN+fs3n+y6v/nx4uTcEdbLyapcxptcnATMO+P3CnA/PWJCONc/ZHy4cIpMeABOgmbX2
eZN9AtguT15Qap8//uXh5QefiLbLw+ACZ/v9W5gOdFeOEePVbal1/ICrpSns6R93Idxic/v8Y3WE
4lpyyZGCmLWQTBvfRZP/Y+M/X/b5R7WI/fj58HLvl9ddumGfz/30wS8/+eUtvYeSebJOnlUgYPYo
OP744wPtc6P4waIrfASd9xe8k5+CDNpe9kwRYxrEkUT+XurI7eU7+/xGLw9Jj2EBluYJtz/uX57+
fOnl3uXrJYYomCiyzG/oMJXMeOR02lgq2uJYYt7fT16xqgm+LlmIt/MwV+HOhG03HwHDZKr6yzCP
JN5l6EC1O0d09Sx86lmckeHiq5k8Zebwx01VuwjtPx/7CMsXWo0AuTDATBEwywpj/tXzLw3nK6o0
jYC6BJGyGo1+iQUj0t1+cdmrl++lYuK7Nsv8oWBV9wMkive8Qc39mEQNUpJ/4gY/v53Lcz99RcXl
ML38/Ke7P8h8Udt+c9vgzcHBu5cyyg9jPg24llz4yaWTndvBPwzoV+fUvuEuj+M4gFRp3eJwdpEK
riNVOBvbh0Y1zD1MEfczCrINVwUSkw25cGRvMZW8UuZUnWhBnIgzL5/lLbRR6+hmZ9+QwS7G7QH6
h0i/PEBkERqvk1GL6zLXH2QPCMNsrsn/nAmB4ly6lbml0PIarSNSRa6FEycrdEaIVxK6RHVZwdMu
bdxG4cNUaQ5TBPGAp0/hXHJfcwarK1i3Osm+XbjSiGtYgFj6VlaZgaYB4cggLH+nj9oh8QtKY7b+
zQtde92Zag6MM77KOJhWoCeuWhMpfR4A7Iyncl212KJ8kk3XoF5KWhLjSzQN3zKtyw+RogKl6yye
6DDN2amevSbLmhV+jENssPJhh2fzbaIBvO7RZc4U1uBWr1ch8IJMVGcVjE8I+Z3dmDnvmU/UnV63
3taXfY9XzLuDwhndOfVUbopOPXapaFY0h5FMjkWAjCd3Vyrt5YvZUTCzIN5v6iDaEaNOdGJOtSoK
E8RgUX4CmvQsR4FlIvM9RKYDbk+9wh3rAt6osjcNUMipK3B+IffbUgeFn0Grk9SGcEeoyzWoi26X
2PFZeHr6QCIEwAghXgdz1J+qZKuT6X5AMeWsPdgjSyRmm9buXOYuHRohN1j1Y8ylUOF6qy1qBnwf
b4SeAV4o5CHCXwDfPV7THfqe5tQpY538Pb3OjIUEFnG1T+kDHdPWhcoQsxazHkg0dl+SIIJeY7bm
1siDZOOQbwTo6BjbDArSqMtbsyYKQ9bGhmRw71jmQBQa8rhGzZ/wJXY33QhL1zGG8S4Kq61s0cQ5
sj2bDYKZwSKwDlFKfAga4pqcRLHQ40Knuc71JPxgRyqgT3cI/CMk6rY5N62Kl20n3COe4qegc4wd
wNNdiWR+3Y7UEHVZAGHyQfW6WF0PQ699a7dJLM7jEHvHJMTDo6dhd4iMV41YRVRwtBPGOgBeOzUe
zIlS7iwbmt1t5yFld0FuR8W1RxEblqRbv6deEF0rz3iif8MMlhX62jB6pOYyvx5KDqyxx1CVVmi1
Kuc+LCzzmL5MtJyfGu/VLMa7kXDlsxGJb1Yphttg8OU+H8cTLbz0Ws4kcuYq3a7KB31BjMZThZno
3izjE5lZ6lgT4YD1HlVkG9qnUUt7KEP0kTyiXwivbB/wDK56XQ2rLI2rLZF4T73lFjvWpztEESR4
WMOxEyP9i6iD7CtZ/2bVoTPIgjJNxdaxg8HxCg3TzPSoiqR6IGtA+eZwG1uY/4L67JKsXeX2Xotk
QqmYrqiROEyREsDd0zhsKsy/G5o2w4LJZnAV4hw9gifKNxDcsEvMalkvsheZhJJhcl2t4garLNKT
Q4PqeehMJFk1rufOhCSLoltfjvqULC1fWAcmXsMiS021NUpr0RfOwgd2BT9NfcF8CRZwcqG8V80X
Lcedb3aI5TUn+xib7EtYOGtekq0tbK607triUIJduUN6cG9WJvUEHsKCmaWCzMroxb96yWRcZ4V7
3YZxvRsd7SvMfWzJBZbhMTQXuCeifZxMyBdT983U8wcPTXYTjARfFc42l9NJpcUXjIHXtqyGjQ7q
QPNIhIUWuMyR0qyURyDf3H40rA9d7XrDq14MQLvZdNJCbVVVu8JpjYdo/BY5lrXLO/GtN1t726qO
sA71Xcaq2g4JfROZU81Nw2XHWvYBRA7EHWesdul45yK7XCEIxdNgZ9N9j4uLvBC+AMuuNw6r1gTA
wKNh6lsHKXKizIfQcpcD7YCjJHmR8DnPWaQgrK9G4loOI1HKOcy9To7PE+FEqyKom2vZZYooitKD
LnCv96I6BihSF8DEl7jZ3A2Jq+T8ak6wUdSjUJCCkIiwIeuJdpIQ4pq2uDdrl5KWVdyELeQcNzLA
Gk6veT9WZ5dyHUbge6Zy9qqnezAk/fjFquOTZSVHvG/hvRfYIZATVe7LuiqIqe7DR83yu7ODuj8i
3Gc5TnZLTMFbZIrqVauRExfEvhGzxkFLNTJjGd2j0XawT1ZQcKgBxcV5bLimuUldEPBAo48Totq2
07lrwOdeniHSszoQkvBBIFhC+Hy7SMccO+2QHV0hNRwizKHMKQqXtc8JU+RqExX8HaG64hSooV33
sue8aDFrGipWjyOoyCrIQ+IRU3WDh6nisE7peKARXvZDRoaDTHCIJzOG2lrUtnloay4Mjl2Ac2zG
d1s2uLQRmAfkAGh65ewCslVwnVGLHjM4cxWTSqZepKonzUDpfkT00IIKYQ5169jNZg+WTu4GFwuN
3s2Ga11o9wmSUVeI79nY9k+FVPtYtyOEImT01dgqruooQMKvptvQi1+scMxPdUdAT02fet/8P/bO
ZDdyZMu2v1J4c16wJ21QE2/pndzl6jUhFI3Yk8bWSH59LSrvoAooPODN3ySRkamIkMvp5LF99l77
UfNYArq4ilNu9HvWLhzlbW9fT2WE3k0xYYcqarqHoXLVC9IKl6+GK7xxLAAMkX3Ed77MSuoLcV7f
5ylHeL9Wgh5ggXmIUmUxZuNDox4j+cFfOR8UP4Ud7TTvsQtWZdJjuc5I9bO5t6YFyY1Fm5/MWpYe
NQoZ44WGgb5oQm9Fz9kbwYGQjR41L7Ey213jTkhzOrtdGRIc1Nt4PTOpUkSYvwzKZoJFYhUh9mN6
GggAxONzRrMJ5jI72ykVXccG9TN1+SZSzfJwVecBOHgfgLmGuBIBt3e/WN4ZlB73e36Q2HDVh1W2
xtbFOx7hO16yUPbjCMkIl3N89sRtjAZ3Y5b5UxVxKQ8LhZu+l3zLCMNVMc1XY7bSo+CsrDqvvRL5
bbcQ3l4TTs0oyHPyHLr9JcKuvq6dad7PkyDkZQdWKv4k9Zjv9YGPa4eBaJt6LaUdMNlhNNDjbXtv
uv3NVJcHwlTepnRKLpde/mWZc3d6mhtgxyIk07LL00tuMxraDRtflcy9l3gu5q84ciklTUmktxb1
iuOQ+Sc7c2klNmttLzySWpqjxKGNjjxC9Ve9Ln959CuJhP61MAEXNdmzhswW9uc5isVZusUV1gVz
Pe6RbZL3SdBmnDQaZmkwAMjIAG60dpm8wjygPSDbZ4b/ONdlE3SLXKLPCVs26lcoLanlTo3uJo5I
P7SYe1dxoTBApHBFwix1P0DdffrUcK2g2MOuWDCbeNRPUBmJRGRKD7qsFmsVWTSjFv7NodSUlDyy
jUpOrAQDpGyK9+z5oxZFdaq5GYBkqDdGjwxXQd/Euk0FQN1bdxCa/jp33C6oNfKQlZvlB5ZV/O6R
hV3OsB/Tw7fWhXnGlIBeTPnwKn2RVFxgIO7ybefpGJGEf5OjmI6ZqX+MRS43ucEDBXR/WY7DmVGB
dmYefIH0xj+1Y1zHCW6My7268MJTnYkbLtCraSC2GHV5oKUoo0i43SSF493qtPqQRnZKenJyumG2
K20m6Ziyfdu3im+HsSrFE9ENh9go7umkDQexhJJGzf9m4LFOWkNDbSPs+TAa6uDybLuaYPOaWjFV
DH6JhDt+uS0LGFvrkxdHz66F3R7HMWRsctt5lzR1ts2AU/kV4A+a3mEG55jISaAB9PqEL+H9LckU
2tVHYukjNFD9Ct/ug8CbuHpCvpUiM46dacPQlO3EvKlCtoCOE2hGfyL7L7dxgtUvLo3i4tacgHmw
YLccige8WMd4+TMLpyPZvHZrYTwPuQwgxhVs2mafBj2H1Zfu30mTbfOJatO86qiHmvDOYS4s9roc
qFojaLTFbfuNNn6P45IfVkWhr0ftvCvdKZgj46NS4YXxqD36lrtv0mh+0BPcBs14G7KzFxUfta2M
mxkLym3qWm6cqpqvBAHdlbSoWPCJiYRkbiqjs/bh1N3oQOsPmUPbhP3k1rl9MbrOWZMiqi7mgnRJ
6Vir3OQiwnwi7VwONIRLMm9GvPZ8P97/2DOjJDe3NgUlO+6va/SSliWH07ANAupTxYPcNMswnmnj
w6+fuuU+jVY/9pKCamNf170HNbW/Db/C4z6458FXge6386F3AYfwU5hYAZPet+Jk83ONY5PdZFEh
D/SmfGND3INg4/eS88RBkrMfNVlXY9jnhm2f6j7/W0c0pGPDoY+a1fHRxT3qhoVxJw36GvvamS1N
BbLsU5MYNX1ABzcM0eSgap73P//IMLte6mJ6UxnF1kx+xXkunKDwa85nZVwQDcKJlNOSFttTEXC8
eYZPyWDx3jY2VklhwM9zZbiz8Y1sFXkS+OJYaCpzOKYqtC5pWL/+WxrIaZqIMu1U8R/H7MzXDbsJ
u+nsSHEuOY+sUg7Om4yHTZAJ/w8b/4CbQX+q2+yxzjKDZiXX3kGIOk0WZXu0bmgXW6h5HdamuzFG
7W6r6S/na5plJueXOZbUgmpgZlW84Cw1Du6O886CD15gFgsMufqfaoYF54GG2em20576nqwLn5tA
DlXGRkwD+qf1tJOYxF8BPFCsZ6MLVWjwdpMLYKd1Rt1pUR+QgM1D3fHLWI42PoJJP2reQjezSSO2
JbTIlMXHnhMxkU4+XMRbZX4qK1CcUzHf3LzQwKbCYmzY3ZRUaK6Wpt0t/gTcV9t26AMWEdabU/3R
Z+Yj6J/njtPYgTn8jWumPbXWHRyr95hRNqpJVJoORCLNI/p4m4hqdl3srrlMyRVFtv3oUEiPvkDT
clpe8s7alVFhBa5O0JUjIZXikgrVOFwCsCivR/Jc/XrIW+Z5bF27CIIZ9brJW4umeHEa4udO1EEa
B6m0zWOP3pVJJ7Xj0wOvecyZEtfviT9ssik086Z6CtzWxe3WAKXQFoFkQWXLZAgvo4xuZjRc4yQU
RBcJwOYlCSOeu2TXJLlNUHgQtizzWAJqxOVgUxWBUXBreTk+OaffsvWtH4ocdlSXWWB3JknizUrH
TUVOlajKneT330qxY43actxnodOfRZGJAPgvFOzO+NZa3bp4LSn+vqmvihj/xk2S48xVuh4bvw9K
l/V5tiy34zA3HrQiyNoqPktWXhgh4TazHxqPlSfULZ7To4s+o8Xqqlr3RUrt4lpTsrM9A5Ku0A+Y
O6ZLlwp7BYy+p7Ayv2o1cW93OZBEtZM+QNd6m/t45w0Z8LDBWxWFAJhm9+aL4pYoOjd5Jt3M4nfw
4ASb9acgkEVjzm+TbBLncfOpdrQkyEJcFKawllKwvnjsXSYSOIy7UJO0SJP/ZTKXArGivGG/tA4g
pGDSynjLMEYzZ+emWw/tYY1bJ93gpVyODKonn+R6LXhB5Q0Xc6QetqzMrUf8P4BoY6NlsThXTTlz
RU6c1pehJDWMlIZGzgisL9m0yyZYGltBe2F2BOb3bDkTr5A1PwsD6h/HlCxGlx0pcYK3G/ob+hTD
PencpXCOCEMLDZ79nf4lmKCcuuFnnMn3Aeb/sXfM9E4jlY+Hzrebaf0TSfB9Di+6TXg9llG5GaLo
l+1kA2vGe8Tt4gHQ93cxmWvH4kjuZyNWnhiswzRguGz7kvv+nOsQa8hXskch+Zsnx4iE9hpEYXoG
O08cueTcOIU0wQI49tsX8Gxim/kJiOoitHAzzd6qC5e60oqdfVvY3jHrJsY0ArW7rkoMFk72jk90
iVGSD2rDLi/UrmY5rrOhsbdRqvcnPQODHONuyqlFGOODXG6zaqLKEYKg3FdD/ZTRWIwJ/ALuyQ3w
edOnWtq7f/Q1vb2ngom6kWK6TjPHhUbL091chm+TpCcgMn1oNrlsr5a68TRKzlrrvf9IMLmnlhC7
aQTZh1XlBjtcDEHVuuPjNtsjS8RB37RR1u+15m/SgG0aE2XfymH44xTuSeSh2rapjlM/B73rjc6T
05a03FH4e9DqaWlAFI8DDNBDJhvOrNYYopLKb172o1UnLzB5zU2LZLomFMxJUoID7AZUFLVYOOJQ
/4SemW78KNOx3XYQayl+2sHtd69mrx+Tyd6Nc5OQcmaBAkJq3mlxWAcm8fEVKzj24JbM76aRv/hD
chdjZB+iKBm39sAA4upDsdMFbM+qcB7G1utPkiWC/mBXsBYcaf3tsVicjQK6g5F2GyFwTyR6w+Um
XEClBaziKOMJlzCpbOYE/nbd009OVocBY8Dj2ErnEmdDcaLU6KpKnbAgKDQlL+Yc+2erQEcqUtIn
Tjr/ybSFuq73XE/NXB/6JAmZuau/P2b4cPR/lZI08gqtKl3Fjh/udV7kFuhce3UVvbnmizOO6hv6
6nrixIQ5zh6CwfjFwJUQ8DTR/Zoxv1h+dRvcBLGxyq1dWmFPzfg0r1Gb14Xqm0ul/DPI2/KObgto
O3G9DdPUS5fWyZ51M+6BxPHPGI4+bCmbUx2Rkeg9OwGmH5pwFHPqM+sWx4M/svpo3LMbwkTUCzxJ
KWCYodfZbAt2+yKKnydWElh18YdQDr5Oa+ACuIr7oNWN85xL+xJiiwaXr+zpacpjeXDiJtohKxH7
XKTHNKrB4XU3MxtR6bUp29ld+l5zGCb2qr1S3hrtfTyfpyiT1zZZzItC25gW21OayaKjEnfppR61
Vfwj12yuuba454SYcW7af2POqBiHcc+tlFZ+TekDU3J1BsA+vmUJQATi86URE28oM/EsbfGU80E4
RS0QmFYsn+oMMW7MkbgI4F5xwrVXU/p7Eeo59/it7iO7aoRsPJF/12LQtxATeJC1kiLNQj+xZOkO
09wwkFRxd3Tw/EPzOUPkzl+SMc0em19mW+9LuL4vPJ2NMywViF3AFTQzfdJx1kO9Xdq7qAe8CANU
Ag19+7EFmTW0ZFZ/tAUDNkZTa4GuZAJEGYdhzP5D95sk0P+MsRaf6oG7fWZpT2XHr8ze2UydIS5T
kR20KvGw3Df1kQDcZ1KTfzaWnulqqUFRPipvMlLIzFDr2SWQ2Y5qUDItFnzaGtqNnQRTWsAMgksX
4BDBLjQVaEuF768HF+oDhxF3o4X1k95a414Z8a6LLe9eerR7d3j1Kt94KMrss5sXB80g23uZLUxJ
BZ6Gs9pJVhT1pSVCoZFU3anW4n01mvo1LqtXfgSUqMyM4JNl3KyYl1+yoVxjbi92tb+AvUsP/D4T
8R6PbkMf9E4CAcWy55rnKdd+gXpx96UvZzifTbmTyWtHoDWgxple89IdEFaTCyWO8TqC03HOfVAK
4dgXD032SwAJSXyz+Eq5m9Ik02xI/EQXmXVqCwOIfk4j5W7kJtXGGQlxaJRlvDvwiZE63rIqpyWy
1Z4t2ckHIs/TGipIuIdaTi20mB+bcShv4fhN1XG3HWJOF0g+082Nw/Q6Ulmpe+V7o8uWHuu5xpqn
Y6NJ5gGPbNkBjpTmdnA4PwB6NdTgXAgdkS0X2e8iAuxY+ZN2Zdn/RL+CsUauax7GhY8YwmVqmiee
OQLaf+GdaL8NW+p+QbtrwSDu6N7Zk6Z951NX7dkZDhCXOeoomZ1HlJFLroO09SmU22cpMWE3s64p
ZbtXYXjFQ96+/PMLc+C6wJK91hIMe65dAqOxMKxqJeUtiW3zQ+Zw9pyYiovEiCB6djAPhh6SjGpm
L/gJXJiKCQoYrLNmVVTtfR17Y+r653pgZWVG1IGoKX3rwTXCfdRvFQurNu7dbT7W2toDQ4ISRdWO
x/TES8D1m4J/bTve35T7ve90GGxdb28mc7/2Fg50nCDejel4cyJOnFH42MTGeOU7YEIHG5ErM99m
YTVu8fzuK96sNTONASoehJo7119zkQ47wAXOsY4Md2c32Ue03E88L4TD02mPUUs8XR+mMcDHCL5z
8DxQ0PWWQ/VjXloKYmOn7WtFsBwuQ/MoWx77asHB2/Bvafq74lTsAywx6Ur2PBwQu3y6licBvgF+
+UD7hq65iE88h2ujxZPllds0bE+1Q/dhK7HNDQN5M14TnsRu2Ps9glw0Gq9DxbGsVr8RMLNgsqd4
F6rCXxuyASmRYOe3zM46S2WcpD6nV87JkqNA4qz92GEXUcqKsGiE4No5xjOC/oDSjcYaOJ6anu3U
Th8jbllLIn7QvelJtQ5foQN5x/u8HuQynoFPCGcTGg9O0zmFWD9Vk78JG9hRkgjNZMTms2fxSrHw
FrZJvMZC5lW+/OtamX3QmIsfSiXXCHFQdBL30yKj6LnwWHqr48bU+ydjuXkWnt4HOu+bRk9zIyeX
4c/INg0EgMCsPPS74jTg5iNFGzt4pJf4ZIJEyBLrWEU1OCv0jLU7IvW2XdodJXYLdpou2KEu2QCh
cs6Na76F7ucYud0rb9ZLQs0i+4pGrRyrx13gjpw79djexbb5MljVL9us1UPo781CtJyfOQDJUDB/
uMV9jgkkj/AenF5+mJ62VUXyVJgKIHXvdre5Kg52DbDcicE4LZs5UHwKv4Pyg86AmmabINib2jQe
TEju3vTc2xjQp4oamYm6mmsVjxi0XPXh+BYvkk52s7ICjZPSObd/adhx9xGECZYSNY/N3gOTQaPe
lLvgVSqqKgDBhq9F3IGeID1SGhCdS7j326QBeuNHOJjz2Y427WRJCkmRYDt16qdB3Z4jzEonB1Zc
kb4yOtUbzMwAoDJq93oQ835osSrRXOtglsULVunxJOxRnSY2RWPrWMdeZfWlwbCyF/78y4NuddJN
qzj9/FvlyPKkMuM1quGPhgAVjhEUx+PPv40zJKNRm8ga5O3Fg4nhugRtOwefQGOE09o0sY35CXzi
sa/uivgQm2Te5pKqNBZScFkqjwJMPZuN56mJmnXtEWNvIt9ejWU8XoAtrX/iZSXr1ac5/Y0RCyZK
6H60nFdiYXzI0evvFu3eJ0/VhN8VdFxX805WtoQKEsTAtpovlDGrRyv9xJboPHU2MPhJDBjMen1d
nCrZ9hujMmm37r6rpHiPmfz3rB9QdXGv81CevR2z7ZGVGfNXkRyTaHy3ddDoRkz5mPAtDpFF+vXj
jxgjiEWhSurLbCtQzJGJu1xRdVr7PtRVGpxikZpnLeZOiQz11fONpHj1Vrgpvo3OoSHM4WPc6O7i
V+lOg22/FsZ4x54H0wY2cZrMxd4ItaWcwKBq3LnYoU8BWUd6V9j9Jk0mDob+cAILo51EWNDBE2Ub
tZB97Yqp2+p64hqiOrIzfonIvR8Zk9xNx5Yb9ZSnQ0cp/I9PdmjMh0RO1i5ZjMul5kvWgbSQ5X3R
0uYdOVv83f6uBSu2ThQYk6mM2SXL5z73KS31uUuUekjwnO0UOBuKNbKeWtl2RDBvhIGsqKDvDE2W
btuip1Urq5zHJHFz/KnOIYUQbYYvVgty1OFuTxk8jpTEy9FGy4k6iqIOdOcYaZp7Qcpi7KfvN2l1
mqFy729R44viubkv2LwUfVvjevcTUpdourNDN045VQHGKhUoLAhljPBcD4GldD3Qil8EXajgqJJr
jCC7IllCfwsQ+dZV+6xPvd8qoNZyq2bV3yuzufqxajaNo+VUQaF/Apag1yIbADZlwmDSNo1rPXSX
1Ca2XFTvwCtBCdg2oC4Dfp8pvW6nQk55HqaJSZT1NhCUPOxbGLK7MRIjjr4iv4xl/3ukBCnKwuxg
Td5LbbAioX5FW412Slq8g0/WSQql2FsQEazoMPOFceGA8tgAhT5Kp/mILP3BhGR26+BAWYmKLq1v
3KY+nhFqYdtyI5yOcUSgXi919mHsnzj/LZ5H9aDZnn5o5vb+kyegl/kZg2d1gAPVPNg2JejQ8YK5
dF87m4a2TnoTKRXtj6N4UhRxVoP7EYK4jSKmx9aJkhDDOpdd9xU1dXdKhmkxkDr/BJ//PxHleZJ/
//P/fNHExfzMxzv53f13tIkJYPf/SkR5qJou/o/1F5V9OKz/l9/6byqK5/zLdkyXbKPreKbpLniM
f1NRfPtfOEJcW9fhFpPJtMhEEqPpYsgq7r+IdhuWT9u4ZfLb+F3/RqNY1r/4UsqyTUs4uiEc6/8F
jQJP5X9G23HGEu6zSPkBECB3iXz6P1PLXjbWRZO3aZDoDrXIo3xx/AndIEWPloTYUsuLH6OUHEBh
cD13kbFgN6w7QBaEUfTKo0PXY6ZK9w4PV2znpXApmbWS0VjGK8VFeYNKx6FmuLk9BGkK5J+wkwAq
SFRxppFVvlkN585snSX6/Bn2HOhKoeoHmqjkKSNNv0Ju46iUGN5jLWaBeTQsnrysZ4VCsxk1mdbd
NylT6UzAIk6ViBMsvn5nEG9h/KyBK48EiQAgjL87oV1i39D4zt38ZJesf+eRLddgTOpdb5pN2Cbj
R4KmrtWds5VN3rFBdKu3aeJZVMfecLByAnjIty/jRIkISR556TusmG0BCKmSGIGQ5EFT6Ub8wry8
wemwz4u5OBFWeZjmxymMbRJp9RcdFuWGhezeYFO9+xFMqLWJ90ybLNy3suqMB8tK3ug6gvHrxpua
4nr0a9ZL2XRqCfNhuSxfdXbauWREScVMg1RhbTVnaGhgtP9qykeY5K+jrLndYFH0FkgyZV9UJZEj
CspZ3X8MIJ75pDxznUR2AfHWaHeazT2c402Kx/BVP6WPOhSIW9SP78zkaleM+cAyI8UP0/RVIPaZ
ioZdqwiRCKMMxnEwbvY43Mtm4OTdQ2h2C2pfBC/BdEGdw7qlAQxqCAD4rtGLgDWeeWw9Hnq93aSv
BLo3Nhuzm+Y38HTpNAhoieFzVAdZWtiBN7kgupiBqSyznttMC1mUtESJ4vbKadlce05IRbTE/9Y4
5rhnuB8J90nKxEUMLpiFlCv05vBzTotSHgJlgToNLK9n8U1ESeNJcDKU9k3075fU9CmYotp61LVj
NITWwTBLceY8Iw8jfygRPZruOt2NjpZJJBy3Uk7OMSFZGKZi37mUW/1EFC1KjFZiYACgwfezWQQo
nAHsPefuFGZDEsQ0GyP0kiNEDdAFIX7qAknPiPuce+bFRybBLeRQ4ZjDok14bGQJOT+urKMfclJR
6XT0KeK+JQwUeF3dR9yJhCBj5FaXWWDdFKTK+TawvOtQaqO6ZU63p/GWRgW6Kb7MozaQM7CLJUSC
ahMTwGS8mV7LiaqPn2OHh2F2z2aP9xTTTwpvjDMDCyZrcoedBxYaEkK/esbm05/GJv5FqIlAC8bW
FSaAdemn8P0wwq59bBI/R+NpvqsE2QUE383Ti5IWsuXlL7ssClswh5GpA5Dsd6x5Fv9SyBmnKoEb
tIbMEOoxXiQqe+Mw09xEtSTssmMSWtbFjJYez7A65QrrEnnv1eBGjBCVsfca8IEld+ALn503p4sS
7lyGtzPy+XHGrHrQPfrQmyQ9lSEMNrbl8RY5KN84fejiNMrkJk1jb9Xrw7yiyY5TIg7Ng25zm2gq
6W5UPpoPVsIsm1rxPm3KTzan9aby6TQE5d2OL5rA22CTQq7M1GBOauhe79Mtka7uGPsJaq2YX0tU
natnV5CfAeNgRhiO+izefYEFaca9u0qd4sPAYEoHZIgepeEPSAmq6N6O5ATurKIrH1wxjneZGMU6
9ygP9nCRMVLH3dr2DerGyoUVDBn+2nmN+Whn+tWsu/LqK+9x/lkUVLCG/QilqhYh0dLa+7UYp9Hv
D5FMXyOFG9ovIN7SRAAA4TDhEluhcScH1IV2g41fbPMGvSaJER4TE5huKrVfVLapJ0601yp3dnZs
9RdXR+NPwSMRQJYVQEXrEavWmz5x5yeshSR4lVz921hP9IdWOJglfXrsonHoF7KtCc2r4Xk/2OGx
IYRi194X0WvxChU5fLAb49hkFDTTL6ZwH2rItSlgObfQzN2kOwJyZgphnC0qunv1mTpkHT1Le5l0
C06H279gZmhNLJyQ71F/DJQWveu/00T0O01HPPzZDDol4DsNK05QZPZ0qv3sPU+MJ/YJ2skPMTdm
efbcTL+Jr1772PRfaFF5pwriJJGXN3PmxlhcqN81495ck6uct0XhLSvIunkw4+IYgUXMZjV9znr5
Obl85VAU8Y71pThEkHrWUQSepkq6JBA/hINQNI9CO1i29QdHnngF8e8Qr4huOLgWR6AfP6VTBsJ8
Su6jniEUIw2XZapditgi226xYZBiONmtGQdJXb6HMcx2leFxlhlug8HnTDXOUGSHUFLd0KTm3o3N
oMVOzGGGaqiyLcY9yQBx9a0B2QPzt9dgJnIGRz+LWlK0QJBv788uObexmPH66Wrjx+zKmsVcpzRh
X3BxfMIN2BiDyy7UqMZjkhq3OSlAWtquc7e5hiJFBroyhiM1LsTuHNPZ86SWGzPXxEbV5rc5TV9F
z4l8Mk76UIrXKVd3BqMvOmrRxyYkeTtrX6JBxMtWvW/PMzEWGF9fuCLUsdLUO2qoZnCcdGsA0K2Q
2cW0jdM/DxJvSg+xT3ZjSj021Kx2g6blmdj3HYVYRWdssqbGiGNzhBA57ZCz+WXWuvOI4co4ELey
zmZmJbu05kkdc8KFK1HC7u16fdUYcfVcJSl9X0jA295sLI5DUxPkFpJbgxZ8qIqIsHE2HfUw9wM+
7pjl1W83v9OajgdqDNN9Z/gYygAH3bMcbEQ3iJNVc1ojyH1sHdUcQXCBCNDvXceuS0Yn20iOzUTF
OpKzteor7TSM4bxjnUH8pZXtYyvCk+AGdK6QENdxVmT7tmnxwJTx0a31bp1KDvtejoA+10wFHBfX
vaIJgCsb2+14j/T+qWs157mhBTrvXJ2YXM0SrIswFFTduUg/c0svDz620AZs6rYUYbeNO+z0iZ9e
xjkBsfFjlyWWUe7pGuhXg0+zC+8zpZVR8Ul9lb8z9XktVeSvXRxkD0nOtV/Jpgziif5Z3mlr60cf
vohabo1V326tTosOak4pZfbFZqj8/jrgNYz9VJ3DqTaCUIUcxxvH3th+7QMLMNGinepv3yy1ayPF
gNTHssy1y0Or/OZmadqbwnV8suunztOqp3T/M0ZkeuWuZ+OeFiUlzDVBa5X15ftQb3s2h6M23wwn
++3Bfj7YZrupbeldfOZCqBGy2cczLAtPfJTOXYttdbVD+ws9q98XMxYkauR0I20fDRMVqeu8k5/n
u5rDz1lH77Hz8pQP0zcsg/jchRErkWjmoeAlYGkSyPcp699TZ8hNn4RgUgz41V2TdreCUWtEoWEx
3d+YWQvKafD6c+KmLMyOKBC2qC7T0WlW+FCMXe65r4VJYErLZj0oMJWvcc07q3HQu1PGvhj9ESZq
DvVt8qcXu4XghcX92dNYL/24CJxUXWNmN0r7Zhrm+3A9d3zmO74j19TAkB+xCjTvXi35EzbYR+ur
tMutFalHYSY1i+Wj0adVoGfEqdk060cHJXWZsOvUZVtJC/WmaXDAgvHGCGfLV2B2q6x35MEfCp6d
cr5ntLTSnz1dKnwQYzSONyzA695KjEM7giHTMPFAosRlqzGEN6oiRd9m+i7Oyz/lUjMRahZdrCU7
qGRiiRV3nv3Q+UPP087FNzARpoSlV3PM0Lxd60OHThevSZsNb/8IecswxPe7khVGu6GTTy2OxeUU
YF7nSC6EbHH2MgJBPbD/fWPKJ2+kvi4xknRXx/ljVtjphf9/zAFmblz2Q+yJ2PkmDkYjVjgo23S2
rn+GMuWp8ZzGuKJDF6AEdUYCPkfxmVZdsWqA4pzrPq0P+KMxN2pJdnaQg0vORLjnJ/wXbj1tqWKw
gn4kX+0O2TatI/6qERWxsXwW8Yt9jEpQuXWQ81giV+q+oDUeGgSgn/+ZDH7Mt0WvHmHTfRlq21E4
xT0SGp9dbsexq3eHijqZNTs97OcM27vewX2SmHUeTLM4aKCT1z0Cp641+EuSogrGgquy1uxkH1sm
q0b/UopGkcp12o2hD1t/onem6j8HkwnL4RywcqE5p/b47fkoTK2AGgR7+Ldt6nwgLUkuU0o+KgsB
rbQpSYuAkGwIGxNfFn6z4XEPOlErjrkYDmY0pWv0CPOhkgac3qqOQ2yWJpdAbNaAn9P3NCMERSFt
ziOW2wBv3bbNX1Msm9d2Nh2CUn6DsyZbzzEu4a5SKnAb2E2mGT2glZbPAHzfRcMEXA0iiBgYN6Ti
6Fucxvhkj+NToVPFXnW6v89Diw6GhdM7cmABCewFRZ88z0ssLcmaaud47mI7HunTfsJXAL8SzzXU
amqovQZ3GzCpZg95fcDNPr39WCnDDvUqX6AaYrkslzI9Q1nDsciyi5xofsYVweUHQ9MnqEyr6/TR
0vPyz9ogrULKsheHs5oR4ahVf+8FevYg3GST0d+zG3z34phaeaQ/hg8KiMkd0Y/oaI/ZqTTt+mDU
zh/Db4btGGJVw1bOKiDJtWCMQsVztbU2E4Y/3qR/HAoJHL912BVP+BP5iQ/Gd8X8QglJnG7jaPg9
OdQoU/OC04i8Vsfhcx23Ni+uqP2gXxwS+rIQT7BkrNSkRbum9mgKyMoF3s6OsIpBgE6mj/G28ZFB
JT1Ohog3iad7Ab3hDHaGe8lYO18028I+xrRCQZe+M+w+gpTh/CbtRKawrramisz9BG4scPfCaKN9
DPcVs1+Iq8uuv1xn+o3jtOPcSV5jFBc50PFdlSW2zxAj0pi1QYORFjnUGilFHl3eQ8rZJ9grG7SO
HFF6ya3OGPPC4ZOTK1+Qw1iZfWjv3uAepOl0t6a64YTa8xTvriHPI0wEZBpryc8F0WrfQ7SaWevM
eNdggPBZdDAV7/SGtJAejQIxbv7rp7OxGWtWQHDI1mU6+efc1IxnN3Ktc4Ldao+YS7aPsylPj5Ke
1eZgIexf8xxL6kDXJ4CgjN1B0R6a8mGsTPuMhz8/EEtra3xZVAobXuuvSBC0W0Pw8EO0Bd4VpoBG
bYqGoPzTI+SQ99Q7+V/sncly3EiarV+lrfcog8MBB9BmveiYB5IRnIcNTBIlzPPgAJ6+PzD7VmVm
l2Xdu78bmpQpSmQQ4cP5z/nOjjzTpsuj4CUS7b43q3QXJmRthOS0A8nFoeL6ZvZz6i+r9I4bQbfv
/cxaVVlobr0Ytkw3ec1aSYsapWULHIli3VBu9KyabrwB4DIOU0qLbXOd8m4654yvZyaiT/QX5y2s
OTfynVvuHfukK7xrN5oPX96uxH9JRw5dpvLUsQ8DKOddzqIaiWzjJ2n9WgZo4AGWuD6mOg9z47Zs
6WSOG+gjLtfMvIj00Zi9e5G3AjjNx9D2XFh1eYXqtBPLABbQjLMx2A6OghxO09sEOQvjAEwDo4+l
xl1aIVK5tgHMhVLKiR4ErsO3carfss5oX2pvRjAovneGET/aWfz2NdjG8fLxtWMlGZ1D8LC2AtM9
BTrG84AQMwvVPEYp64ts5G1qzfTG9EyCWeSs42KaDat7GXbZSyRltCF4oaXP99ZMDM4ZBQJWtC7a
tBlitkG4L3nIGQGYBPhV2R4Q7cXTzByJi4h5gDW/lBqNd1/j5tGQJrdmO6aiXXd7Gbn1MaZeYOS8
F2oxHXTQOSu4Hx7WeQutSYS/1OxO1yxTB6Bs7QMu5VtrwinPIDSByu91CdoRvsedN2ZoU3Z5dork
V2I35q3D6NbJo5rxJ0SpBNoUCR8LEaM1ozu1tf3eO9YjZBCV0Ixa7/NIG8cWbuc5Jty2DlO/24Vj
7dLjV1KK7vWPJVi0PUYf6uABFzqWLPZDxLSUyFW5YWAe32Kws/ZVlmbMucmA+SPRWzK4q9o+Vo5u
3wTQXlugasJ5mS92PkYHgkgc8VsMXKXh35rlpzd2+5Ec6LpZOJaRCZLd4NXy0GewyyAFhOxuV3oB
H8w5jVey5zbDyUZf6w/PXuLLktLnBsaMHQTlDfMahzBAtEla8zUaOvkRGm9BYPTnWDonX6jgqCw3
PCdeduKb0RfV2keE3GZvJ555oD4Lf15Buwe2bsSY3Lw3EqY0VcyondjKkQY81FzppY9FX+/9ucDp
7FTjdgh4ZstFrJW6fXDiBjHTG8DqA6/bzolFJt0uWCzM4gXX+ajgcSWO+mHJSJ8GApcX2y5RI/VT
DELpYutjiIZ+47MvW0IHB6cdc3JrDLcpRAGdo2DiD/mIlcrDdYdwjopV0JVYgg0/LeH5dahpPDXC
0DhAKCY62E/hrkjJxlRUFq6srsXhV4EB+VIshpne3Fy7+d6IS5on8cJsh9DAcdQ0KRaikgJD3upU
a28QgaJraUwPpeQ2nin7rh/74WXyOSmzP99p2/sxOKX/mCbCf8R+tg4p9kk9+6oVOAQhCJsjOSeM
ItXR6E34hx5Wqgg3zFfWW4fpa4svFKgSRKMcneEefWRdjhgL9TzmhOwUvRaMJfHAykOR6o3BgOA0
iYliEEmVQ0xAxNMWjZcheiH2GGj38atyK+y2zUvt/BiGGcjkXHsbepp+qRTuv1jkDy/k5IxT6eiq
tAYHUt99zciR7ugzHMtHxbgV01U4HrPJvuOoE4IQSKODH0XYH/GT3ASZAYezBJa4RAeOg0Hped8z
+iVphBZMrC4YiJ/SgNp4bsH5iL0iISW09C5/Hyoyvroy2HMmcR3zpQwKg59n4ICe03Afwyhhx4E5
ZLAkfwEjutGdDlnDODxjP1KwIOvQ1fskdO8wmranoVmPPUA+AqQMdLMHAxeATP3xJJYPOOlipMEc
kp61sJK62MGfl/W7Lgg+jHo0oMOyTPZAFjjcMwNsUFzJMD8aRWKeYHke8MThVV74FO1gXjiByB1B
1v7ktjZOut5o1m1rlCTY662Cf49oTgUOSXxrFS/egln1lz7kVD1GHn5TkAwSz+YoS33qw1CfxqVo
mJcN7Ra7odtEV64VmwbL+V7m9p0Z+lSyJ+qOoFO613N9bwcWF15cpCsjD0va9vg6yb/OfL9E+WSG
x8DEYmH45bPbkxexsYoBQoU4440HjtQsrhRkYzAlGxyaMlr/6Fi0T6qdQEJNs97nE63l9dyevj6E
HNfTkkEr5lYOkWBEt5SPD1UX7JwhfS2b7LMqy5i1iD7VL25HzNVROtkvt+ypFwIUxbXYc9Fpim4T
kYGjTs/d67H+MTps1gyOSgPXaOO/z8HbF2XEml37AKMfcIfbntzlQ5jSIhNGEz0bRVGdTIMsAxIY
EeEF/PH1Acm3w5w9817xsRzYTpnug36guTmBeDZaeltG1JZFfrMLrfQROwlkqhDM/zQtcwm7PNqm
tyacAZQjpKW9EoKfdJE+FFODDz0uQPrE5kr16oQ6WO4GnvfTnOc3kzfKPUddOZLYpPkz5ZJF3CjF
LAOna2cU/nfMe5+QRffMoJ/mJPsZmGRmmPYzvGGQwS6peFaWmEN7ElSCYrQ2XwLTHU6WDdh+GqYP
wHEDhBD6uUE1AaW7tqMnjlMFC92zMFtFDMUn+nVWQTjSWDIBUKmLZ1Mu+B3TJPhBBPnkjTAbe7bA
kpLqhcui7CTf2W1wLnUPDw/mImYevKOsqS+DPVjP5UwwIkrdA/G66OjWbk+GvQxIuEzPfiYlBTiI
A3NbEnYuln/rDljlZN7R/pa+Q3UiQ8Tpw3Fb41QJ5ymCl7szDVeezGJ6sYhTbs24wy8AyJkxRrhP
Dc2a3Yf226Qg4QnzFFI4tJHgCQGKFTTgVIxPuMsob21HxHXbHCCicMZ825dwMbBOTgvQTi8fprYC
4OaYD789l9bYsYLKBWyunu14uG0m9yn3P53uhWJtWnYjfJT0Jrq+0CgXPjVU2N293HTWc5/+Gs1p
Q0B4Imi01DP5plpRxXFEFjZWbdspqHmg68AnygPxYesEsvgSQatHcORnrIrOXTZjeghLDkU8lBBu
0RB3mEg26gfHFF9JoElQ4mLDvtGZ/YDiiLUFp4th+988q/ow44E3b3EeUg7A6nFsrzP5NMbRLAXQ
FHfIDW9GUb22P7zoLheq3xrBjdkSrBv65VJtPTdm+4gZ5AREbhVMw0OFfz63xk3ElrAO0IJU329M
QbacWtHntKGkzPCeI/7oiX6GrZZJenAWGuAYVDhVIFLl411Y15L01gLbi7AKTaqwEel6JkKY4vIZ
hayuF5bqfmTIvFYQPVbejaaLb1sLEDbOVN6TERFri0lSvnEwy224sJqrnMa+OQzR7iAzlnH4gHUZ
NaJYgktQQm1w3TNb+BQ/kj2kWplR69pn2wkl/LBIDoyOZ99cJA0TnlWxwhOYgyUaP5MFEVQcqqjb
QAFEMjBIhQQR4NtJ5hhK7EPUOP4+5EIkVKcPNDYBnAvtg1jWnmzhaJmJferratw7BNMOriHXoZXt
VOKDeNfs21WNy5xn7TOPsKFZIT3NK9x9XPKRvtAH1oYClzT79C4o940DMWzcoL54C9iv/8J3jY44
hE0Im2OBEmbB9M5kgitG4sVrh6LajViousxQQiJ1C1UsJ3HuV3VOK7d5M+DSHDlPouH15j6U5Wl2
ouBExDjcjS59gGocX3PhDzvpTS/V8mnQcdjwan46rXHPCYFKjiy4mKw/X9vd14dqWdvtOMF+6njX
2ozOI2DDrRWU7aqxATO2MiMt5bDEBpIDcRlBp10qt4nScFexuBdmA9ZncsJ8tXTbjrCbgS3g/L7g
WsAZFXDoK/vwzqRTPPDDU2X3l6qbqZBJeaOn5fTNI3cbxszRuqLh0rzs0stX/vUrnX2jIxCne0vm
aCyNNwaY5dos8pfxXhbYO+GiVdVivuLgW3GcQZ4FMGoV7T6rm3W11D/n7gP71cIKrB/8MrFJaoWA
2MyeIYAQ1F3n7q0/CvqHk+HVcvNvfYgblRKAeW1kHH9zC1ir8OV3fzmdOFtfsjzLgqGaZ/sbg+Mp
UHnhnQJ3KI6NJgdpCbnvhX5xHPYMlnNaWYMUPR7j5Kohokf7Ym1vqaNOKP2Dopz5AVtXNg3ryBj8
UyasX7XtHG0HHRMP5P5r30bA6o9G+02axpMd08C1PClYA89hqABp2g8tPpy9SyclLlfaaxVrwJqA
2qVvKX0Okt1oKoaTldrbsn6ZhiTk8W7uUmprJYrQ2Taj7SQb+0E2NDMmVcBSrMYbfpIUqvn6CcLi
hZPtPbc1b0Mwp9nmPiWBdlz8cgQLBHfljW/ahJfm7NXjnVT3FaT0YbqFdXnAaW/21nFuJ3ddaOru
VDgUW9v82eqa01MJFYiVLtjHA2KeDoLHhisgfcRtc0ERpQCOK0tLiwwe05WfVeNJ99A8sppVcBHm
pFuSZnmql2BmEUX3rBMBsiIyBsSMzEPZrgQrowhbEKs62LYp/Zqd61GWXVKalNPubJD/a2Qd7Kkk
zg6hIJWCYmevLcPY9bljHkkrkwttkQty7z2Gq3Y0BYcYlyJGRiLnJvZQE3Dc9LG+0NKXrTmYZE3/
LUiK7yY/4oWGPa0dAWgT/4Zc6aH+KJT1YSTrTNKGbFYUFpjJd9Lnww394rgFPJrYR2eBkgr6JApu
1tAFImBGuAL1kRuPYJdc4XMF0R1LC+s4s10/hR5BC8aw4eT84pP4OYj+0xTGoRUWzeoVXpiaaKcv
nGuS8OJ1Lj11IneTFbbpJ5eB7QHW04FAljhp52dQLoxOSKIOd8l1ozBo+uUvmM3Zm4/vtGrzo9VG
6Ye/r4kxrBNOkAdtE6qbpfPTr7A1Jm1LGGtaod4H5xh0I6V0I7mUuDrKVpTgcUyKgxQCGalD8DOF
tWEACnzAB8wL6mAk3aleeAjWBIanVYRvk/sRxoAw2cCkUOx0OW10WXiwugdQJnznTbGeUnq0Y0Dw
i+psht8kB9ZlnPKD+IW/MfkNTQJkLMNpn3UeC27QIzWSStsZoV6yK0ffoQ4XFH/Ay6lDlKbHhjg+
2Ml5WuNkaO9gGFxDt6XhaKEui0/ke+fqYabkKnXbzURahxBcgo6R6/oW0T3LLoILNpE/RRow3LNA
EagsK/KcNqaLnsSi+Rk0Gm1CjhBkfNqCGH5V+4CSpQBhiNWKU4oJ+Ha+9cBnBL47AMybzuMIHNh2
p5XRNBQT27i2pI1tzLLLTdkEBTUZlLt2jtsdLOn+HG7n7Rij/zV5QPE5BWPY3ROG5fNm3JoM0IiW
2x9W8yRd2RwBvoGBGBN7mV/h/MH9QXuzot4VkasE8ETh4j3mCm8HZa5hoIyFIfcOKeBwVAcC8LjH
fYcAB1MZrvE9Q8du0swbNeOuwj6PlJ83C3CYlqPEzcKzMss3FzZHrnp/xSro1gMDkphqzpQxLpoF
i4ZhM2xq0/y7r5uJHA5fGOH5fFVP041VQDiJ27oG0mJ9eujBtXk2iP9swyh9yqpaAPBz1rI2uN8N
KU2PBodktjkXywx2sGY1qWidJKRMi7BeUqFs0mZGgCCet2TANlncT0c7wwdEJ8zWMfQCDynWeKfv
c4SCDVWy311ydXPXULcdACCvYLddlCfpXpaMjdAd15nfH80m2nl0E55KMj6KnPgB+zQ0z8zaJWRC
wwS8QmbD9x5TXrtQ6Afijf464umA63ViMJrRZ1jtgbSLPZSsozOa1RqfZboJXWsi1S1+MPqVa1W5
ctMm1JzNUL5Mmk834wM3nObkxPMajwkhbG/+qGNCVOWCHciS8U2Vt6HfNsxv7O+ZpsvZ066562Pe
5zlN1Zh/8mVGBwcko2MzEVRoN/nW41N2mTc+NMXYc9IbsSEtf4tWpr2rCYvXtHSuuzJzkYIo5Daq
e5UXVyqsfbiwDgCQYPpVmtF4AGBF0NIvVlwhWg6O7UZaERtvStbUCqNLqutVEHT2oceel2cDOCpP
rAhs1quCp7WqK70xjZJBM3OLTUj/W4OQsqo0XdlG+N5Y90VXzM9LnSdPlK05WmvLEjus9tUarx2N
5bmJ1utqk9oE/wbfmNwwEydcBIxoKNRbAepj7bU9RpfxMcwTLvd0RNM1GjPdzZenoXWZwkNNc8CC
NbqDlmomT70Srx7jIxiE6CvYROHeE+ZJnjN8iDssGlzTeT4wkcn2XkaU5DKmuiX5KqjHUfHOt8QZ
hsVr5JfBpu9cgEtjTISLgpvciQ6Lit+1CmNMvzS9cv6ncGIzCyZG+USkb7SjdIsv60oxxyVwiQIL
wWPj0QCwUG2MXU0MIW90dNdU03tyN/b2D5nxdp2q4rnqaqa8g/8RA/vZRT4o/SibsMGJRYbMzxlt
ENuCSAQNSWU2EJqA9xtKGojqc8coPrbYl31GYZzn4xdy2EAfpEVVQIjOaTrdSRfLO3HkDM3aR+ot
Xk7otdkP3blSz57rdkdzObn/A5v9229dLk5qIsrixFV5MqY6ReTIVjrP4R7KRVj4+iD+/qv/2/+W
g9BddVw8Zz+zN5GHcBsskN0hAV1hjtwzJ9WTRGm8R2p81ymxZ9xG3T5oUn1Kkg6Y0fKr6O+/+vrt
P/tvX3/kH5/xz/6IbY9cFmJwaq1NIErG9ZIWbqILwQ9vGwpC32ZJHA/087wxWuQZqAvbImqebW1/
EhJqLnES622gCHhS9HqmwBx1RJnFzsaOvFb8KXvAZtoR7OOshIeoOnnWgCA4MXbtO9RCPSQ3PHl7
llhrgRbgV/Gj8aKXUsYot0FFTWDSLTpYW2QO+k/Zm/r4HPL/pwjfMT6WdT8TG2qCjw+RkoG1s1+s
meO6NFnm+nZytqqGzwvSZGWJb2EiAbsFbbgpCGcZImGVpEVZcydEfBenMrDePZaOY6A2xSg/CHZc
pzCgOoQr/DLENnr93aqUOENR2IiOIahy0YUm8qVpdGn8RKIZyoV/i6PIUh4xE06U0Mlf+vyX2fr5
oxbvBLV+EkCKNrMZPIc1ALdUkoxsu+oE1gUO84ivZm4se914+7Tq4bNobvZ6LD/nKbnl7MI2aLYv
+KHRpWeWgsnL7jguEPLDeBkJN92Cw3vIoQ4NxgMuIrnhm3rWjdpzS4+XvFBD6Cn+0SJQrJKJopbR
H/KD1XhPhRFJ3mok2EUfk4WUw0XO+bvX68cx5+BArycnHsqB8fTYiC1hePaiXu4pVHBOcglyD0sm
0i69J8LpPWdebnRjPtJvlLrjBlyetxub5i7re+NU+26/DnrC+0H3WTu8cbuav7BsKbIqlwzJdA9e
aFW7XXMuCWcyq16xaPbNlmx7DFEqjcgN+mSsxvyelrXHyPdaxuvWsGkG4kGGGN2TImOz8qa83rYw
uI8J45Y0Rk7VfrZPWQX56tDS83za+w0wLd+3jl7kZ+cJxnmX5vpgL3e8oazgoA0EgULadLZ+yWsh
wtw62+78ykVxAVeJbejr6FAFZFiqFM83DTNf379oLlK5SCijece0/GTNk+Lmnb+6VII4o7wmGt9b
9EL6Nj17JlTugPEiPnzngQAKZgDkp6+/yHdICfI9GRrJOVKUf6MZDFGjDvg2phVcUVAzLgChZvLo
7DCsfT76GgzIAHtgcvbSMSeGVrQrghJL4ejL7C4pklOZ9/y7A5r+tHJDV60NOE9ubfDgcB7G48rt
P/V3HPLem4i7oO22uFM1YPuK41u2QD/jW88Rr93oENj2g29tJW5kovZd5r7PRfY2NgOexpHmSR28
S1o9mGIn/eMgo5U5U/TdRzm3GkZmtrSxPFOZ0PbBm6h7c+fKBHE/nt7TqpqY+KNHDQntpUFCnYVn
RuZj6dQ/CbpB0EqThx4jw8qs1TrR2V6ndvxQ0O9NZXz24gJvp1iW8zrXB8DJNI1Mjpdc8jQ5mEYQ
7YzSjm5hsvjHsaA0xM9RXbR9U46+cYDJwsSxgfpK0AGPd3QRveA6801ZWXpTUIeDv2iq3YcRKSdk
4lhh6ti1U3SfLbco7ZYlyhS+BY/JA3PHZMNA7cnL0Dkywlrrdpk6lJX/PSF9gJurL7bCy6aTtTx+
nYNU77e87GEBUobx8jmyaMMKgQauTU6k64Bzxj4o2jtoecytquQ1qSpJqI/CCNIU9Wl2O3axfApn
Vj+L9U+ofJ2E+IBhZ2mk8C3dJUChl/CTTpyQ5Z9dNhr0++DH40n2o/7tg7/A4gGLUskdN7eFoHND
MInwQAHusvpYZNB5gs4yGSNU94NwqP9loPH1oa8wqDgmubLBC15GUFQrcge05jgUcslh/MzNEoCm
j9WZlu8zR6YyXXaQtANOEz4VOQdFkhMEmxGsT6o3kZ2WD3M5IBF2TBb7Ni5Owopf5oo/m7cDu5qy
+jOEFy49zSc47wJxlc/BAcDFalnTlEl9uQeQS8f2i92MpPdcBtq1ZOY5NLce/qZ3EEMkwDGaQUV+
bZYJdunRGmjqFES0ER0HrzIvQ4v73e1txMDYeMGvmM/wwTAZd2sq1TS3C0rpABa17JojcwAzKdeV
R58Eclx0no1fE3o9Nwn7rNpYXfyOkXYxi+anV20LyH5DuIbZxq4i33TPoNg0MWM52osvqV3foJ9n
exwZBeey/jbnq2/8onwIXOf72MrHkGrYd6Msz76rx5+5hNR2Bb8evTc5M+3ZcGImOBXuZC9pN0zt
XqyIetnZ0YDSUPAnIgMz0fi1b1Xxm9X771I7zefUvrqQ2eBJwcqxFbcl7WzsQv4KXMyoSRmCIGu8
ZBsMFnfDAsOWJIuyEVEYoXkHP6kiwkdNUUE0YQMMy7m4pe8WUx+Q4Ud3sYDTVu59gPrrqvbamc6D
quOexogwPbYeWPS8fkajYnCVLWmBfN7hjPvmJFd7jKOnohHI6DFtmwz1eWewsrl18s3KmvDsBLgp
u06CS2qREJwQU0lalo/ghQg+mC3+4tbkOls/aGyjti+HH17nwVVg3vtURdUp4WQL0e1BTX13E4h5
W0+iOFHsG+AVwNg11RW0eZPm4pGfo4rc6hh6aLDW9NOHQ1uEyb5Mtf3LqqMjmPXowOVd7WLNC+X3
0rn0nhBHlsJ+b+OweCTzxT2XTNNPJzyI2agOMyfcDVU4/TmMHBIzvbg2DlbtsWGs6Cp1Y/XlHqhZ
fTtEcr72qo/2FAkhASO33XrKvO+wS2NfbovbsE6ZriaIqUNjgjOin/a9BUS7i1PLPbnLmOLrQ86d
8JS+6qirbos0qW7zJlZbr0Jd/e23CPl7yFHg1jmrwN3UV6+L3qKJjFfuMeHpK+sh8QKAe/5Cyarj
apsZ9RITAVUAlWUdGI7LejemW2eEfJgGqjtCNnxz3Tm9CZ3lNa9QbuyUStY6NZ6dno5jdIBi20W/
hEsgX6rphXHQwB11xg9p45Z2GAf3AeMmjqwVHKAUk2s2n9rICe4G/AAy0ycMp+nVe9QqxUJE4cDa
K3sMEv6YwaQS21ZjxyS8wZHYstGSKkIz0DpagriFt/UC2sL/uqrR+WMvK4dSYTvkGS1igxZIGGup
cvxdzWkPBy2GHp0cFLBj4FitdTt05G+tzr/n5QJhnsZLdQY4HHSbrYLSxy7O5H8uCKVwlMLMnk1x
hqMleRkI0LLPZ9YpTmOA3dqhO8pTtF/pSv5PFEpmcKrLxs02YdWCrYiT08QRHsdApp66jPKd0O/h
xkFPPJcwoBESzHmLnhQdrCp4/6JatH6dHK1eXuicAJ/y9w9eXrSHLOyfQlEz17I5Jw044KhPVzPz
tbaCECEeetcP/sXLaP+xi/PrZfSkWF5N15O8lH8qV9QRgYjZAi/YafezGkLx3jfJsIZj560I3SgU
jiF+m9+qqcXz42YSvNQoH3A7wtHNsvLY25l8YP4K3MOed3gWCLDYOfEXxO5H3riEcXr3yZxag26F
ZoW/JLwCdVHwfbN2Wyr1IxMNtcoiju7pJadvLIo+soZmzWGc8xcRj8XGLkEts0SD9VNtcOeKHobd
VJ+xhF47i5ye3dbHjrkz57NWvHg28/O/ftwksdvflVB+vU4+vbaOaSlisq675Fd/97gVsg/KCF/A
obfAHhT5sFVBu690ybeb0B6Qj04CtIoM9GBiZY2GXcIzsNeyj4/Iw3dB4Zs3ERMKd8oa8DJo14nT
1QcndPxtzrxx/elUeXjxtvU4TzTYxnejCao6SPEyAkB9N5JkeDS0fcbD89ffG//uP/3mFN+gwi4s
7D8VshYTKdZimLG9A/s4Yi9FPt3pUsYfUdUSgQzLmrcSPwimV/ZO1u24qmjp+O7VgEqGkkMwHXsH
O3GyLf1xsCfaZFgRmTKfG9/RG7fJkbp5rEDjlphXmNheQuiJv/tV6kR3riW7uwmu/Mqw0u7HwBKp
zKl4VV3Q7Lw95p/xRCpX3M1U6m3C0HTfgyo/5jbTuGKEbNwl77E1xM+cbvp9RgLmYLu9BSELmA5e
JIyYelJY1I1XVB/1SFQiXfVJbG8b7hzrEobtumZucoDocVQSzrInzlZ0bTxrXsGx8R7Z9ChMYUKg
6wz4oq+iOy6zLAgBWcomoZ+krYvXoVXDz4FhV2B3H2U/TXjcsYJazkMHVfVn6jr1Sjid/Vih5e+r
fCwo7B75KQuCpHmNnc+lH/etHsuLaGbnJ0vrAfUzOCs1EqilxHPV9V74BLk72/bCUXfE7EhcAIUk
dBmzT6BBRjv27WY3G0RU9A4kcftO7A3jeHvkvUt+V/vdjZWQcrEHtiPdVG+FS1eej0kBL5Z9SiKH
JhzZTHunw4o5JBZ1e2UntxnHjCgoxftfP4Xyf69EjusKx5W+BalW/PkdxoCH2moyuYcvNK2JdVki
bd66w2s2WNeYljMskY3aIiZa50ykoCfiNDxgoefG7+kOphszx9i0vucOOq/N7G5Pt/W9Z04Ok95p
At5MvMNqSQr0i6t+7ryV27U5lHk0SAo6thIk5boLoneMbZg2UEfXdj7fmh1/MvO0c8iZVf6Lb/uP
lcPLwoKbgtSbkrYLkFr8aWExnNqYe8uNwDOVlzidrIs1xSFcBToUQ6c/54WVH4qweCotH5v8YPZP
3Gguhga2MTVtf21tMpaDazH9ccJbI8jUIlZKbDJklqsB93eYDzgHFyPkPH4TpP9W0iABGCbJM2+i
auMzE4MVd6dkdLJK54Acne6yMWA+7dbOJrNyZ1c7e/CrXHkZZ/2Ll4Bv+H+tPxAJbMeHPC9QH8VS
rf27xZXmhIpEcB0dBqsaLlMWerdQaZmXWW+AyLv7OVQRJKn4h2vj3bDj6lUDHGzccNwp10SQo47z
PUsv3SAesynFxZxb8il3Qxt6VIbuG49np26GVz9+D7ApXAc9fK9H0zxYNWDUxLDNF5nQcNMp3mlt
Ql5lKi+dDLDvM8aOyuylYPB2mePm1YC6v46Bl59ao+kfffcUBAW4FBShTZ2P1aHvy2tWmfrSMEK+
gSXz4ZktLSnY9tpqwh3uqJd2SpxLZ9n2hfXyLbNjc6MswWPaxd0D/iF5A2vgzqp7h6thTjxEG7c9
qaL1HNrONtYzgEBGNZtusm6/vCWs2cc248o/mCMkPxqhHypHPHg9xUF93TxI2Xk3I4aoh5zLIKhd
HMf4JffMWs8G9Bz0uiKGgeWQppi9fT/7586sGRVoM2bJ8+4dAefdUJ25jrrQ3moDQyoxxbCycaDD
PLmxnJa+ELx42xFr2Q7949OdfHNLmjpdEQEr1rrPgmuWiwuKQ7ZPBloXKg8ncVuEDdAXgvOmyOvN
6LmY74SR7mIrLa5m3B+wnGLfi7mXBzNityPCdDVHOjnj6W5B7CKaO5EXbEUtrD3UVpaCFw5XnP8y
FD0jIvjcfndEhfI1U/QczsO76UraEiNMKCQjOfv1BByrApLCkHBvaOboV51ZV3ybtwLL1kXDr93Y
JEw9jDmrmmvXtckAiSmX0pZxQnCJJ5EyWgdQn7u4LabYfCJnXt5n0RivteIzo0BxVp+9F5xiK+ly
78NhqqgJmhjwVIHx/Ncri7D+WJz9tbS4lmsr4dnCVr79pyNyJAyEoYFWSqapUEqZHV2gRQZrHN3W
aprtz4FL9ENRJcFmEtTPVWAPTzoSH0Ph0vk4ItwZCVyJ0vfHa2tY0bH32dbyyH9yfC8+NCALdoOr
QRtK9doV5nqspvzWKZ320k0G1r16oKs9yro7PzDWvuOVXPCuY5RGFGdP8T0HUrIVwnK3cYHrN2A4
75lWQkkoDKO8G/i8EDlldIuMXUimt4qi3fVAycdGE5W+deycsXkpBJPh8htjc5Rqr7ztI1qHqe0y
QCAJ987KupoG65iSYw1VaxJEt/Ope8215V41hb2StNmS09vl0Sk3+vaHO7XHmCZDjJZXy/qOfDEc
jJJpeQmplkPEncsJl51E6wPwEPwnKtloFuQtDWEtTknlMJcK5oNU4bUrEiw3XMEYzUGWzaCpf+Xg
HQBXClmPbq/5kKPYUB6j/RditLfpVEOnsO+LGc8VB29JQZtPHLBz6wPxeShhoU+1DjHsFa0L8pIW
HM0xJlE/oNfCqDhsEPRqMpwxmmjSWRWhucPGvpjaFicE5mr8Ls5TQvIG5cvLqWPGi5mk5XzwPVjW
MX6QGWzF1g4J4+GSTMIk/+GnGAMAX61EE1hnyyWr+PXE/n/Mz7/A/AjTlL97b2++dd/+7WfBUj/d
fcvhA/1X9u37t/wPeJ/fPuV/6D4gfDzyZ6byl+uw8Fz21/9D9/H+ZrsCt4HwLCX4+Du6j/M3zlmO
6wP3sZVyffcfdB/zbxiupI/5Qi2nE1/8v9B9FmTRH+9ODjP35cswuWCacvkafr+9M9uy7FZShNXl
nb+zvJGbEhuMEevyUIU7kRNHa+uQG3NLEwgt4PF65on87en6Mf5H+LO8YsQJy+LfwP1cyxjw4X/+
+z/9Mv6bvTNpblvJovR/6T1eY0gggYjuXpAEZ1KjJVkbhCVLmOcZv74/wO89u1xVUdG9rg0NcBJM
gonMe8/5joTMjvnVUG3994oBA0I1dlOHh6WgPz4mun2CsfUma/U7wZCEFHBqh3WhuMAIcI2pSAwC
fTD2v3x1/+ow/mmyY1pIiQyDwoWD1MHkq//102CsjmqnM7y9ivoPEQKT+FFT9IPirY1OHqDBvsSW
d4up7yUZq3l8a9YFUyEKF5myq40Ow0kIX+w/HJYQ8yzrx8d2+P6//weXi3nubWngnFjYGFKdv8Zf
ZmE488xSk3SnZTfi+lCpjwkMzDTN7XMqaT9gtoZpHwTKsZqob8hxwD8X6RA5YSjPfT0rd5nnWUjI
/WNX5M5ZG5LqLOUuJgThDJFpQgmb3vazU278+wbDZ7UJzD5GS2rj7+5RjSytTvQC4zFUxmevTAtQ
ehSfodkgl+B6izVX/VBAyxzFnenf0x8jnX7od4i4WT9OaIOx7H06ns0U3qBUiSvXrZt6L8vk4mlU
HqxZxg+3rrmoaf29G/BWTiAz+W9nFzWaHmwUPVtlfPf8Zm3UUb4dWLv7R6+bPUgyIThj7CA1HzTY
Rug51g3Ioy0gzauMvjvUykTUByccUM6OlCG4mWUyYg3tHz2/i7Z2i/2kxsms0GXQ9eycqMLaag7A
GlPubcvuz3nIlK6ifGJ16GDj0UaNITcowmjAaQhHOKw4/RxLNT0oECO5zDofzfyFIEu+9OFzalpE
ljdtupl8rsK4U2fyEubSGsmrbTSbENYFig04vGP4QQiuz3XWQnBYfspsus0d/7bEixdhnUDRVd5F
D1lSvmEFwrvRZYSu5M6mytvmJsZ5woq751kOgiuTTpWBq0RWKEVSsatJX0MiPaGaEtQOKv128qq9
zEAzghV70AzL2gExOXRtEO38jgpmEYwbM+2/oNGnSzmWSLIHPzkWQ/lmaeqWrHhtkq++nJRtYUJI
haL+7Axhsik0eMd46+6aobmikvpARTRnHBiwJtBUr6Ey02bouwCz0leteABNgUgiG8ObSH3zO+In
Y0rG8P3UgMpfSkNyZ8T9Bw6jtVnMEAXiR9D6M58lSSPZSqIoU+S4l5bZ09b2W+OWacG0SaqAs2IM
drRygdWm1vvoaxRGIxry+MU/E4vudawB6k9aBWaxBR+sbjEnaYnfbI3Ql5tIFOYl86oz6laP+jzm
zwIvGkhBg6mqYW6C2ZqgEKt7FGSkcL2fN9Wo//UmJS5nU0ZhgeKRB1hpvlFzQ68yi/opu98QQWhu
yeFujstdnV8RGbvsLzeIpL7gWk1+ecpyfzy/fnnFz9cu9/3cXbYqc5h2kWLul7ZTRmVmWveDeMaW
ifdqbkW1I+Gzy5bAv+KKMXmmYEizoJmNFjScclC8fz9R66lLUYCFczk/vNxQswlYss/7nDLEL/OR
ksWkaBAR5hf+uPPH7fIspnUUNnuDuIL5RdXf77TsYjyymZIuL/3lSEZVRe+DEhTBLN6EUsPxPr/w
57HZvjKHeC6HsNw7Lge/vL1c7l02iTTicBlCIHF5RL5ZiboyI+ejNWb5v8LpqfjaWw/4FAUiPx6f
th0sVTQ9gW/TavJua4+iYq967uiDqxwqFC9D9xgK4jQhg3hj9GTB+2Y2DTM+6+5kOT1R4v9s6E8W
SZ4yCWd2iHe2cRFVpXtjQjLJ70IFjh4ENO19+zqHbHiqfy8US3dNmsGrTkb3EYTUyDJuvFh19mPZ
3EG1cnZd1r7iS3eJ2TVWVl2h3HFI5jZ9NNAsS65BNnrnLHvVVJugFcwBTYSel/GbpZxTfDSdxOxt
Ea+JcXONSQtRuBkl60DVHpxMDYmTKK7K4AXHKUgOVKqmR93Id55Sv9dydKdQ6G6V9axJcC4xPJfM
manVULoYNkVA6HRogPdOncjcqHJkPTCn0I5EYEpdO8Dvgi3eE25bByxU84QwoRgjUBWOtivDVGf4
nW4UU/ug+Gd+LdsbKyCgmSrVtG2+k89OXEBoEcpkZRGAv4EgmGa4mVgc0jQWk1vZ2HHrtt2Wq3xQ
m20KHZv6GkQtZIZfRkvjcpbpxD8qsAW4wNVDYN5KqrC9PkIMFKYJtPV71acfYpreOrX6YqK5vVc6
lgG64uydmEud34fFTZaQAGP4qOBU6CIn8cl8z1l5yIHzWUfWBZgxyrj7Vg/kMciqRVsvQ+hWFtdR
tdJPQQxyHtvHUPMLq8x43TUAN7qJECPWFavUQkdWdnq3QmRZJ7e2mmcohmSOLyD4BPCAR0I7mVUJ
8qDot6Nvu0V5Uw7BS+joxkaX0WyDwuoiW1f2ofFstegBQv2k2WaKYLccWF0pD1prVLtOpHDQQ2uV
adabnpYfmC6IBw3L0mXFmq0xQzSoA0+aNVwSfL5rSMbXCSzaajJBAcFkQAtUFWs18tABcQbopbGt
iZbRInM/mvoZD8COKcYeYYXYcGLf4Jkia9ZnvilQBMK93mq6firbbnD9cY49bmLlNmc2c+iGD3QC
Np4lf9pG4If8pn8Nc2LhgM0gA0XMELJM0mh4m9ZdGCM6koV5nipCpmT2xWMpyGyuerTMa97d21Ry
8DijRCJtVan0b1VH1hmeH5cwJRR8dvBihMXaUm1UjshlXKe4iSZkfSU5zgal63SYl/IlIm+FoNew
Iqc5QMxtTvedZdyPafdCIJZNvtgwnEDpb5XOl2vdgm2nHWITPOyE4kQhcRnCMTpSDeiihbCA79yg
448i3tdPQ24AaZQpuVAF6ONUfR3KmnKFU7yLLAZdJktW6lSjoWRwFYvDh97RfeCCgHPbXQYNnhDS
gZxDrlAIJlrYNJrfYl47qGlz1In0s2V5W1t4RBABrJg4fYUte1GFfKpihiakOKxZj6XdgV/px9sB
KTmecvvOIwHO1LrH3KbvX4QBejA/Gda24txLj0a0FwQGPpnWHaTJRbgaadvnOrF83XOkdsDa/WgV
GcS4dEFC1GC5bTLQ7iVkHMtKj8gi4cwBQhzGs0WwJ3o49ZzNza+pa0/VdE8miu7asDBWvle8FgYO
zVZoTxHVOqw/xqOcTva8Ug+94KKqyeMYWR/2oH4DgQwl8osSWDRUqqvJlDaIcsxYaQWMfzwLcsiy
Pn3OCyOB8rN3TmObdxsrlcHG8J3kCsFKqPRWBjIGStxvYQbKZXlkue/Hwxol/p1vYavMi8eSi8ye
EvrL8iw6JpTd2qFZgw0lipJJzE4nYGHV6HbDf0ZTtlGcZtcpc5B4D4I6Wzpe9cJ0G11JXVwNiB0t
JyUKkXJLWBX8GhHubGTpgIgoqRmLuFp7tvoJ0D8vx7Phl5I8gey+Et6B2DB5MRpdXnqNmV4+aQOo
xmoVIrta4+kHfKoWw0WjuijnFIX5SISKiI+2X8qoKuckIjXGH0RntiIComhNk8/pE5EEaa5Gzs1A
jUd03bc+QBauxw6sxHwsNrE9eNRQR4N+PyZv/s1zHBN6k16cQv/QEaetFWWOrjOoeEOK1QzvHDWD
fUB2c1uDtIZGJy6ZGW9KfWqvdkrlSDWKT9jVN7E0huPU+De9bhhc9BrjSpbDSnpJcnlTMWPwkvyA
kPyg512L46O6oFWpicpT78xEVw8yrYF8jynCV6XmtZQ1g/lLLNKUgK8E9auqk+E31tro2kR0rwuz
O4yVpPSNbUcZrFMrIO+heGuvAEugkcC8zbz4Sieo3GMZfCMo9mgIrznBnIiPzjDdey2VLLISxVFD
AeWn8WdgcYxOjNyy48/QFlnH0POuvRlftG6cp+Dmc5kx7pu1utcgBeWN/GqbfCtJNQBQItv1qldg
IWJ1z3UJCLWd3SSxBjKeuTDOkww49VSaXPuV2cg4btIalr4zBocM9cgVj0h/dfT+o7drscUxxNxg
ekocCqTmPuqJzbIaZi5CIiBR0aQjqwrfHH+gDOfZ8EurfJMmanHw9Om7nZNe4bxB7Fl848sNfK/+
SCFvJGhh3qxbbaLWPG8asyhNwvWPAXgUouADmbci0raxv/29v9wpimpRl/F4sDy+2PiWh5ab3++s
8bDFBuDRrM379U/n+LIVzlbrxUj+r3aX+6pZobZsLTfLk5eX/dxdtn6+lS1GxqoEbefy5OUNGL9N
+IYHT1Gro6I6FdnwbP28+bf32ZlomTT+i9eVDPyhlccbT0ykifz9flKP5pimv/fJ5qx//KUf7/Xz
T4W689czRXBCQykO+JEbVSKTm1/+y+NkyKIiXe6NbQuLz8/3X96vbdvXyh7BJqkVfYp8/ptxSWCY
u2wmHa1PX/+STECSdKJlAuhhTDyN5NkyU+KFfA1xNWASUqzrtc4S7xD5JJ4Qs0MzW9rehgTMhiDi
9DaI/DviXGh7T5zVkBFWgZXmm0rk6WVsZbUSZLpuS9tLLsCBqi0edewv8y4Ci+QSKlRulcActv0s
oNRq4ylSTbGbDJbSiUn6nECBQuaX1RI/VWkH27aNs5xBjWr1IMdVH4ho33ZVAhktTM5FUMGpNbiG
wUNcT33dIZlSbyLpzFEAc/o4Ll5QAKoebEeHbtKUn3Enf2EhPgFIVMAKzVvIrJgk5A5X2nlXm29A
06ID8mguleGfT/MnbZpVRNU21hDTZngn4VOfJ/NrmFrZJSLfaTWNrAmAzgFsg9uJ8lpzVTLMK8PS
jyTJ++dmvtGoXaB8ICagLHHMw0fcJFiUlYvOSuXoZ6Vx0v3bhAsbnxFvyHKey8uUD2dG04Hgr/Sx
1E3JuMwzKl/pz7ECdW6MfWx6wL1mhzfuYTuhwjCET1Kvistk2wlzN5rJ8FLeIR7p29mThnem3NuB
OKWTap6Urtl7JQu8KbHiVe5E6Q69zzePlvy2icKXChAYVudcPasJorVla7kxaEucAaYDFkzw7UVm
uKX2oxh8Bd0U68Aj5hcV5ANsqcxg6LQd81SmmXUyDW2fAf+gEyPfHZbzZ4n/85j5javMe4vUlvUF
dUpB/ODP+wKcadiWAW3090XGrDeaUrzw84m1bNl4q7eRiUG21fSRiWNzbnty7810MlABNGAYouh5
coRebEiZj03tLOeHlsct5E9nu9lXAQSlABkENVsMU2o+HcyCFeVITJWiDpiXwE4w1bK9s66mynnZ
oo1rswALM9dJi0uYniU29n3Ymkq5MUwlc/GWPtP7PlZWP7l62Y8knhC/u0iGDdl8pQXsCAiWy72+
MiJ+MMjfUnI7gi/41zOXpy830j5FVvtIoTOe5V/N0ejwxYuRK3E4f+4BTqC1PX+GKBqm83JD2zYH
e6kVXFsJWg3M6LR0FpcbJfSxO/+yCftnnFftsFSV6Wl5oJ1fkkd0fX994vLQ8m7L48uuhNoIZcVA
LTe/5ucDP//qct/PXacpjQ0ENuBM/3hgy/MKo06PcImRamFkrVBD/HLohW+xBBDo4H4e38+/+PPw
yuXIk47KmUcvAJwfbdWeE84REV2lpcn699/+7fB+212e/Nth/Pyf0tp+T9ryUuHz2fmCLMvBAAkB
2O4hbuXZ7gPMw1WDlpmwBOzC0twbhfGSJ0K5RhWcJJ/KD+IPgcCFpKWLE5AHL+vp6uXOidjod7WC
xzjFDr+GCuNOZpIQmSe6fqb4eOubk7VnVo/Ucrrxo+daqruEmoWrV/G7zjzXtS0HDiTJgSSs2N7K
4NeJ97VdwRAieNusg1c724X46VZoDW2374cJVz8SrxRrSkX3fida+6sHbuNitclLwLpmR3WD5ahB
A5hd/cBBEG9aMx00sRFtFe3Wn0b/MnnZa6qO9nMXfCuaYFtUg3YjiUytOgyTVXeXdYyzTRO2hAxQ
5p7srnLjLP4aKFyWJxJMzqKkkNS3xnsr6ve4TQQ8sVmtGgHKaYbo2ojua+3Zt3issd4iKg7i+hRp
z6zTyNAeE3JnoYQxnnsuyh5KqnZPmjoEYaUNnAcPVRytz5GRKJ1ZgkMJxhEnCpC+lW/RavVqlk6O
eMMb2qxLtT9k/ATv9Tw2qaAT6tz4Vbxz1JxMgr6+AcaerrMcWZJBvUcTNVIcQD2zMuetL+tXdMza
VowsLCZBbk3xMiG4fwBfsSOOwtpyklx6iC4EHUe3XYmnUlbDjdKhVR0p6PBTRmJOnILALRIqq7ax
qjvVQR4Eo95tOyXbeySBnkzkr314ozRWvYtUgrsdYZ0H5Ox4U6GomGlbXJvXyCNmre/G4rFxwmND
+fKQo/gmAtLDaJC15jbAKbXWity6ES3LpTwFwyXwF3ZdYd5rEACyChNTl1uXnlS8i0fKNihi45gQ
GL9JvMA+lWH/AfNk3HFjwOZIxv3Q9C2cd/Bx0pmmnZfq8FI8VI2d6aOj7Lrc9QLFnQHcrpqq0I2l
om2D2ZNJjUy5K8bg2tp9e7AynGJdCwDKRFu8z8foUwR2fKMKqGI2ZxSVNoMiX7+jv9ZuQYH0gGIV
gpKT2cxFxg5MWDe2TbKm8ZFCiWz+2/T90bv9D01fSeP1lxbdPzV9ZybmxzuDYtv8muvy42V/xbpo
f0jbUfHR6ejHCE6hl/hn41caf0jmPnSWJR1Fep6IQ/6MdRH6H6pp0uFDcqZLaQjxd+NXqH84tmOR
b2aa9GuBFP6/NH7tufH8Dy1FWxqznA+mjyZNVV2Ep7+0FE19JBKL9ti+ogYRwAhdt355FiEd3oAK
w9psmpdG+YwrolNU7OcF2ic3o0q0RiFcg9VPxCpU0Hd3dvZc5OJGbexHu7NjZoeFd+rKz6FNCCIR
9Uoq1pXhmQZPCMKcMqAk62I9EvG2cnzczbLzhlWSi102QoPJQNLhHvkCNH9WhExXLeBX4yjhujAk
ddL4i3T0O7KN1JXq9xfooulK3qqu6fXNRge0q5Uk6JJtiEYOnBXAd8/QvgFXZB7Bckgdvnj2FK31
UNw5432XOI8V1g9lyh4rpEVBZZG2Gb21vYOOK7j0lXcemuwIGeEaayRNFk2KW6cFQl501csUFI8o
Lu87r/xa4/2HWeXWasP10pNU94PbVsafXcXBW2bxkuThZ+43xmrI+Zilpd9ZhXmqmNfpGZ8TYTX4
pGT1InIsSsHWSPWd59VuRNEApBoaLLGDLHXtnOgF7uoOOzwYuanGsZR9N8rInQMiQurMEDXJsTR4
SeRRYkPS7Pr02iDgxC7Lg4seEzlsWXyrIkaYKjCBAj2Be1CvEnptNKWSvSoQ8iLrGgKLmrFqH8Rg
vXqyefcqXhd2LCqTSFnnfXpCIWSSPqnTylzOlNl1a02vGjSFSJBrFwdcAuPBP1ilFa67WNyhVocS
jDF1fmP6mExG52/bq5XvUBv8kc+hgAqC4Np+jlp8/HUEYtjPk7vaL49mOXQEHq9DJqeruMhM2Bzl
pu+GVQ03H6FAf20zfNnGlLko7HDNFxZf/OR/iWsHB4QkO4bY1E8wzMRORNkeGtMVoKyP0d/fNXZN
NoWsNSz68rkCv31CDPyO3gyWbuXM0hwk9P4FCtEKtgxs1pYYcIgCQMuiieBgptaaHG+VTnvXq3dC
LpR7vSYiIcEA6LeFugFZWjqWhyX+KCY13lZSUk4E6mJXsP5qjrU35aHz5CEgRnb5sXjovNZq0LkQ
8sV6Uj+plpJ0MBp3acdvplKdx3Lwn8MpucYh3y+oEkBfd10IaFDX/Dt4VuE2HlExi5T09jLjv1kA
sRWE5HrFcNCT92EuXRUZFc1MJ4KsqVb+vdq3DSkzCLVy9Es2Prw2cT5muH6Y3he64WoZ+BABkRFj
GGSF+YeH7Rxhnb9KTfM6jIDGnJiWmc6nAur52ez3QQIxXMT8EtRnzcqPnKPDqtMUzATVWfScIhLX
6ppce94tA9g09f6LlqN2b3LWV2CIHMCj1UsPl32lHFLfpo+CJnet8KNb2yqL3vQMuHpghfMoHWqO
Ha5WnOHHKX6LS0g5drrWSz7rlqNQIbgK4m7bfium8DGchi2O7FsbodralvxoqP1TCaYIHOfpoRQD
sg84Lo2BWzkJeNyyozcDmPBcQbdXfem9ZHhN9y1foRTyUa8I2sH24PII0C4HZ3lYDiCjQVO6RoYo
3A/AOJg9gTuzWyjm71qSQgtjLdl249lm9IwtGcGZvM0KRqAURwyEgr4iISl9UxjI1hGW7rRgYJn7
Aes8WCd6TTaVX6orVD9MlANrWyXYVGzYQ4Rdt3t8DQWwbty6PdIbzHHzb7YtMKiH8jpEDJZ5VX3T
c+cTNni8BpK7qYMS00NJ5yoGVZQTf2jTF901vnGLx/5YYTR3IQiFayd4qmuGo1jm+nrsITZj5pwr
bGQTLDTJRmwJMs24GMQXgw+C7qx98b0T8Lxw5YTGgyIad2iYDduTgEYb5xs1ij+NHGs4pSFghYFJ
5gffYCdMyEC+RaBDlpGIMdpf1NbE46jB/zNXJQqSuZhN622lwqLYODJneEt7EztKCw1FzXYQfQWL
687tNMIyu9jO171wbjVD3wrjRkn5KhQvO2MUesdStvY1qANBEX1vs+TB6Pm2YvOlb3oEfzKetnlR
QQIai7cixqULGvoRYCkFdKSWM9wRqQWoBxRZUCQZS/xavxsJaNz4TnMvk+BBrdrvQzt8QTCpw9Fs
GCwQKsr4+3KWDw54CnrBUQVWwtr1gsJ4Wo8hMl8E6sSC2GnPcJuJikqdDcR6vmABSkO0pXCguVKT
B4kPgiKvQS6mGb4ZHT2gsfkm2+wzoL+Ha/trXnIaaFrynZRecK5GAw9WB6osdPTNFAG9WiUzlULI
KoGYVkIFPQ014KjB3M0ppqMHqMsPgV/p1nXq6Sf01BsjlREYM+Uanr3bhqY7q2zRDKsfqtU82ZOP
vT8Z7yYjRbKSlV/DdiK/0ediRHQrQ/mgoWrCTriaOnrgqkiu1AP5f2WQM2WUfsPQ+lwV6lGbshXE
ld3cJCtU9YOki2hte8Nr49H8igXoFsv/JoQglqYgkeBrAIgFPCIdSk8jBL4aqE/2FoMNmsqDg/Jl
jcw9g4Wd7Snoq5uqh9WFT3Ytfa1xW2ywdNqUx7qbGCps36ARq991LWGr7TCDrBkgCW/A+l1zJWbB
Cvu+O5G0gm0FvL+HRxn1NdjOKOj93UhoZUKmm+R7Tea+NK4uempcDvnxAP5hxpHMs69ZOTJAvOnC
ueDkK+Csm5chnuLjkLegJ8nOq0yBtZIIME0Ntk7LlTIwLmaTz/M3pg2s7rEs8X8JnAsUKo/RLVE3
QalmZ4g+fq6wSmHqEhb6RQKEhbaoEU2nvixnjmPQ8LBnyKtCIyFTLFcOMHBbLnFbEvNiVj8C1oxS
3/Sd9xxG6T4ROGuIH5BGzIlEs9gcZLMBHXKrT3iPm4hFdUDwN4LEwM3pjldh9mH3WnlEk19sS9X7
1tBPcjtSpYLWo1VOMoJ8SnOmSrHCNAvvuAlkTOYNpKQCHVczM+GI192TndicGoQxP27KuTBW9R0d
6bHKmDK5FuqoowHY3W4Kbc8M/GtQWlwl/AZLTrpMjvsjAE2AkXnynKjwJZV6frd7MyA+SpqIxopC
h2NeTdrRr7n5sQ/LJtlkHQAnULzeEa/CTRSh02sN9cG225oiHSxELaMYTkpBQ9/TDVuto0uJSdyc
vd4LoPAnr5Dku/bo0cWvMZGLt16jkLbwZIGF5GtrZva1oR6c4tS+EdZobuOZYEvGBOidSIOOYNQn
B1rGVmm2CNnm3HHoc7W4ammg7dTQMqFdkEBFDhmpNlHcOrtUz3a1aGh5ZjMsMZsFRkOafDErh5yY
5YEy5pRrQvSQWuk39No0n9qXG9IL4/v0fX5J3nQIKd/bbRWfguxKAVAlnN7X4dVo/llaDSm6Qbuu
Eq9k0g56l0C4s5JTwjECwzraCZRaRxgu2ipiycnlqrKM2seHNWTeQz2hC0K3+Z7nCNsCqXbnCW0/
UdclvUggNyacVP+LFbwWRJQdDaLHKB4mh6SJEresOGEwTA/HBh64BsuIzVjqTHGs5HPZowOKGa2F
y6FNpLCmFlAbrRrwUbNF0clEkn+SlixOUR7iytblV2qY7abkZAW1ar1I1aq3ua4ZKPhj44i80YEK
+fe+PlAUt7LgO+h//ajSvQAAsGyKWKwxADJ39Pg7SlXoR03xZnJF4JzSvg43THNixjubqPdUP5d5
p5wqFGpHcr7Wy56OHadimUWZYaBTvyH3iICm+aaen/xjty+e8LQDb6Vp6LJQCamVEIDdOI1GqAQN
NVVa3SlVO9aGkklATMDD2fIItzN0UxBM51+X4vzPmvmy5YlKbkSjwLGd6+jLU9rSO2Y1dGcrElCk
qOgbc6HdyqjJy6oY0IapF80wL14fdR+kHJyKQa2+xjPDzaZEdoWOCGXCabtTX/bWZVQUiunMwifR
P4RNrVyb1DwBikCMYfTJqZSt9qjUMMX03EJbP+8CD7hCHS9QvDA3K3pVf0zA/JzraW7NdgnNXITP
28Sx/U0TGv1rMeFXG2R8F5t6vK7i4WsKtuapaB3ThZFprOLMZHoOMw0varUKpPX4S33hXymTf7eB
sloXFiZXxOCqZTvGb1a0xFH0SeRVi067zna6585rVSxpNgBp+7GtmNUYmOcI+c1XIuTq9f/z94WG
xcOy8d+ov9lQnVHoo9MUoBHl8MWcSiJ4mEyyEDTC+DuTfb2uAQBhBYMn8CNh+N+Kw2cJ+q/a5+W/
Li0N6SVCJyTx/6h9ZvKPj3DK2n0ysk6cF4x16zwO0B/xHY/rSah7Naj9H863/xoe/kPti3Yl4vL/
+X/+14/v559qX5uP5Fv/rfr4tfD14zV/Fb7wLgCVMNDGzvYE1fql8GVSEwNkQL1ewxKhU5L6K87Y
+YNzm6KYY4AOwOfMi/6KM8YmITSk77yfjg8eP8ZfB/fnD6f+bf9XpwF28N9OJ0c1LQ19o8oQRIHO
+u10iqMuiGB0lPuOvMANQ+Jx0qD5IuxG+wFTOMSi6nJiQfFdiZkNrXSWS+B8tte6fsAELNHisLrB
6kawYKQAXI8EhnsN/eEYI1MwI0r/W6IoG7eoG/9EzJ2L9Qncedzpmz7Xm1ONUjuJg3Nb5yTA+q+2
hc2vMRuLvAiL2AvbZ42gMPnXyuCb6lg4rCUjnzmmByZk1D2EeYpBfQWqQFNGGlQ45h8sT6edqOfZ
CP9FxDgIw7L6RQxI2gr+Wxrz0zZ5pV5GEqlo5wCPZjOOkMedQD6NhgqPOPDQbVTgfLoMpx7iI9er
WDhMnhqvMpNit2k+kFdxUn1WVUprNoTPB9PJGv0duPRdIUO6SJqJBNbmap8OB7tVpz1M1RIse3yr
+/6r5SXaA+XtHLzt2YNFckwnRB/q+NjmlAEVVkFA1Cqm/PZUrkUkJbj/ed7vq18nFdZ2xhQWLNhD
3+sFhsY4fiCX7isht1VyMSqrOPRNHbiV0D5IP+0pvxdXLdFhk4zOehhZA+opdLaqDl/b3A19RXej
mKiCPMU/N4ZN45IxmTLWbdM0hY/fgGZVP+OeGa9RUKioouZhWZdYGt/9VtUbgusIcZ4GRl1z8k+B
ZVET9b+bCpSvzCPdQgv0u6rT78y4rdeOgwkcPD2NTxqY25sg1q/Q8QA1+vHnKECbyuPUqTTgNCQL
LW2TVFiPGFkJ8astsh+q8cQVetpCEPyu5WiszJIAnNiyirUZIYDgD1mohoEBNZcm5+LU6nAe8RCM
hjx7XXvRPGquwZA9dCy38csSE0Bzbz30RQQSK4OHCieYjLE73U4h8aZnU32rivS2KFleoK1GiuaR
1RbxpcSj/0olC3A/sy2FsBFqP4ZxF4/xa2lydYAd9dDGaC3tLHmCqLumSAS5iNIfcS/IlatNKiFU
kba8DsNsXXhES5aIxeh1SabNMFQeOWIqE2ajr9HrropU07ZpR8ucxN9ihV2OzhusV18p3BQ1atVS
OVoksim/cTzWw578M4F6Uu5bluYQ1fvhgE4N5zVlEngZ2Q6SNsjQEiJuoY6HMPIfsW0Oq6xpStYk
6WdkUw4LTnVvly6idkKtFKy/UIFb2p6X0X5oq5pQmoqMQ9Xayal4sJSxucfuvXVmEqdWBU9GkbhD
H35qRHKnKZUPHOuUoe2VDWmCQrOzj0YSxozaTQaWlSLmoh5cZGKBjItJKRsIi2uSghK6M4eKphHT
rxiJmRGr2BhUqoRlSeIoYs46ZqiJqy48FG8VipVb8woehVWAoaBQjOlhzmObEhI7kHsQhD3teQTR
h6W+u09DqWx0aIWIb9NVSyrZqjnWmbHGe4T+z8qJHlP62u2t8q4cE/DY0xBCtCW4oGygIwZGVrlZ
WIhdSvDhCoq9OXXJvU0Dcs/aea0i39l6MdN1SSA6ib7qjdNNzhY0aF+2tLnD4CEPyonCWvZQzxSp
qEk/iR/Sds3kZ9sx0N5leFRSllj9g1dHwOEo5xCbROwG1PxbWWokX409/cY73YhOTaZlKyKirHWR
Inbx1PcIxDYZAebTpGcPoU8Wd6cLSQvOs06WyOQpGjrtkCHQ7OyULPqCDIqERfWp0Kd0iwP33Sih
+oWtXp30PopxG0zfu5g1IdBLYxyeIs20V5YWYboy7R0hVc1+bMM7IKPDztEQjOaezXWDdLyTTnjv
oWhRaKZP1Tzw69rQnlQNvV6e4PBFZdfspzzEX51ASCe8kK5MSY5ikqw1BNCHxCanL+7NHQ3FgUGH
cXR0wmkubuO08FCFp0b9qUuK4niumfKPpXKC7WLi5tFvlcxkptwhZI4VQhCDpExPAQ5UCgT8OYWS
4z7rp2tD64Red34xhlE92RpxYHwUm95nshyUDtq+zHh22inaUdZCFNuRsImZ7ZIjnCJLCYBDUCEf
ChsBZnM+imq+WbbK6TOQkTwuO6w4hj0n2o+jzIJ4OMXtDGWilDyx8ulIbGFhtGyWoUXa65Pp5NOR
SLjHXDX0DQ3x/cg0clsJ/W4w0uxIywmiFSsuyFykVbCVzasuoSBWaiJTpY3dfaYmJeF8xDuuRy9d
wr2elcDPb6c1LEtqNqO49TNBjLgzXZJ5XeYT2nLAEbRmUTjsemW6ACwwfmBt/jsB/Q8TUDoBc0P0
389Arx9v1bc6/gfP7Z8v+nMK6ph/QMoRwkROZKHOm9/vz96rpgo6rNK0KC9q0rBnp+lfvVcD0y2d
WmasjiVs8X/ZO6/1qJV1Xd/KugGNp5Sl087d7nYA24QTPQZj5VwqhavfrwRjAoYFe56vAxp1sLKq
/vAFk6++xaCW+G9iTkjxr+j+AsKAsHVou8S2js2u/ZzDZGanCRTQ1LlQlhzGCM4jCoS9np+COMjh
A7H0/eW//ywEuUOdJ4b/9ufVNFak7cqw7KAD6SYA5mVbZe0Aplv+UllQ8pQbWyP6PU2Q3QUZeJPM
R83TNfp97dEHkX1zH/WPGNUbRwyK3K0y+XNU3z5glH5kXaD6bUzNiqJ5l58I0XdJBRfBeuo6oGUl
9oc2LBLT6dQeHZfVZKpp3/vVfQCvouoYORvI95QNHiQuPnlbd7d25RG9lgycfVOOp6BQlyxRj17R
HDHJdi5+0tCcg0t0qnr3aBDC7qJAq2haiy2UeERUxpAuaf5IN/6p7wmKrGBAOZqqCDYq7smGa7RO
De1Djjo+xRdfP3bMUmNnPutARPIemCnbWXWQO3a0gIq1CMuLr9ErQItbrgLP7W5EGaidjPEqdKZo
bY2ofyZ6i83Szk3gIyZoHa5kVTwaSXhoHbs7Wpp66a3I2oR98TYViDChAdoRF2X5Dm+1yBsISczs
MeRCEUJBSwiMTWn23mEoFGYuMERWla3ZO/hk1wWdbNwDB+bfATnF8TmIen+nPJ+CQGJlu8mm0GZ7
jz6KLKgDEsuo5r5wnGcZ+mJtMdVcEMZAi6LMbpuojvYYK015gXGI6b9Tif52ckoM1K2KXATR2sr7
AIegXVsYNtOAISpsoOWs/MZFIB8475BqFy8xj2aNEKbpm59VjN1vT86xinXrY+IjQok8MJIHzqPo
zXJXFjgQWcCD6b32FINdvI27ZKO5BBIISwWNONNt9egoozKK5+SETiEzFdTYqtjWwn9SsLa2RRWB
GqUI0uDotdHF51KpYpPYT5obtTu4WNUmhn9Fz6U+eyrLNxYPJDr+BH9dlnL1yuqmwtljU3gJihd6
VG/Jtm6moXBOWDpeuSY0+Fyax27W41O9V25Dp3wsSqzqOqOqkfsBpkPZ6gjneNvW+daqa8AGk/1m
GFHADKMS/GlkrUx75BFA+L6qG1yE3J48EsunNUkQniuOSLZAgq+xQB9XOua0lMu6NbuK9HXtfkJl
/lNUd5vSwgFEWe6bRGZfhNDGdWQfu6JyKOKNZK7WU4EdCXkD/RbkG8GU2kccT58TtJW3pryzlEkn
ABXNIc28O9wMVmQyH/EnAmowfELP5QOAsuZgpwDkK4mvXQXvoEWyXTPNB7QTIYP3XCvNqO1tAtzU
/zTA3Z3HV9QmLZ+LZtHLLS5+zdQuO4dGDDEJSmliX2C5BMc/fnHS/A3D43byZ13JDgu4GBMZjaL9
uo+I8/ut1Zn3Bjo+TVoEBw37qnRWIP/64pLX5Na7OB+7TRIbt0nj3KVS8zcJardru6UbpHeeODkG
4rxaTCdN7enuIZThiKsJ0AHcJHSeS54JN6Er2xSeTafykpjpvcy7z3Bkd5aGJL3iiulvNBSuzQ5Z
KkO3rmpta07xO5CDajVJGFFJ3WdgVbOrLM+aTXwKJ6Pb2SbNRli+I2XKHiCi+Qzp27qYOE0NccCt
YdSHrgb3J4fbmr7SrJPnHmg802FKH0atwtHUhfgS4wAbut4nFxDfubEPgzeL/6KeC/XTe1PGYKdD
5KAIpN2t3SHOa5s31JK9VYKZ3jZMoe8jjswjhgnNXaz64iZADljITSUQAHKM5IPlwxaszHwNnhdH
iZw2E7pV68gi7ci9YPYbJ5edvlS5fXBU1+/bwS22KCV9rIKB7AwDMhy8G3NTWWmFYAA6elFu31rx
qtMbdx03OtZESLGQotj5tdnEb3T02urRw3e7a2ZlH+1TZ3lYEkGoXqNLgcBwEMcbQ6HfVHn+LRSV
QGnhKStxMpBUcFcuECJdw1EcIW3Iux2U1UjsjCmSG7OzTIjdwW5+tIap688ZJJhtmjwbuTgGtjUr
JZABOoXiodO+1L16z4DEp4miX6afy6jECrC/YTIAwU5SlEQMupGV3fkCskFYnn0Is/QDX2IDcnaR
N18iB/aADHqmSvkyBmN3atPoPpFtdSCL3ZQ65ETpyJdkIAfWPAANnmudY5BBha3TLo8zpj1UYh2k
IOYofMDxzHuZZuhOEdmrPsW+spXqkORYDaIgNNP0ObuZfSNmjBXIsXw9DlF5iSyoyoPxpsEMRIaA
DSN0I3DR2qFm3K4gjj/q0tJPRWqqvSxgxSbxeOsFxQP9P9xzaOlSSwCUMBFNY1uDGmmVr8Y+uEh4
K60HMgL7bjO1B3p1A0Wi/IsfF3i11BqxA7UWMVlXfsqzXHjDB9mnAi8AE5B+sIYoUq9Dt3vBq8SF
SR2fS+lAX2jjuzF/9IxwRgbfolc5G69mlKRG58XOBndH3ZJ0HoX0IGo4Tbb7hlXu6w6+UdSL5DYW
VEh0Izynfa2dkSzAUYg6R40k0sECfETDZc+PMd+p6/HKk2/6iiijbJuNqpCPzjOk4QXP0wplL8iB
pbruRuxnsE38UlNK8wHh0xeu3ue1DYYpQcBC6eu2F/VeEtKtp5lD6SPWqdp23LS56q/GOF6LxgW1
DFqY6KLxUACCb9qSo3p1q9YOAxs95auYdit6tTjYoGVssMNrM1W3xJH0KIco3vgFhvSYZqttG/cH
6Q1PgaRU5pWtu1Nm/yU8aXrpHtoCY59y0j4YCf4XQ+t2V8QKzkpmVsVk7/scDOIS9YCHWJbWn/Rs
DvGgEASak541kSNg792M0sB82gSd383un44GNAaw+sbyp/0Y5vJgDvl+lABbWy7WCveYBiewaiPG
BESYGTF/25QfE6/+0nUMGKZZYg4fu/aGsQw761GPrmsbOSlV18PKMrVkL928vMioAnQAhgNoHTfQ
kNAyN/MvsALT8xDjCisPoo+fC65kPRkj8VXeH92RhlufUX+AQjiee7cxdx4Md0ihBo8Rtb2xRj6+
n5hZq9ClaIVVEaRm5MXRby5GrNOEwG8JWh5GUFiTlfjH3GmtWSElEMld4+jwnpNZiash79YqY1fS
DYVn0F24B4hBsmMNhGtbQ89cAZ56dtv0eUKzom3ct0GEBG+Fu80qhf9UR5O3HWeTgSZB+XZkft/a
9vig0eQ9AAYeLk1g3vsonQBzJpPHOsEO1LMFL1eTETLhuNuDc+KlQcCCOazfOnF5hfzpZ0Ri7Ruf
Xm7um3LvVNp9nnvVHbKncWAfkQJFALhoil3oe5e6jMtNojORTyGqa6aHNtgExe5MZwe9VFGv69ad
PbJiDfg5+tZZn9/Yhej3tusAyOxBiDcTMX2IUvG9Ntg3AIWu0yxC3Nm0IG9n6GEXzGsCs1BcdqGv
wua/TkoH3Nrs1OpqkX7CDBkkV6Xz8JZ1hy4mkY3pwAsGeeQzKMfVWSSh2qkUhXw/ra/axKyvlqXO
6G8Qg9WPhkbZqqSHtxrcfiRasLEtLPt32phjOpXC2LU7+zpyebDtmCpMMnbHnmlzlXhI2EI1xix3
xNwlT80j0iKE7S5yi2SOM9M8whItDC6j3g2bBLz4rrdhJVtjcGCiODetK68wMYwPbTDdjYkKDkMa
4Mgh3BPABhqCQz3RUXbfgKfEkyy20mMA7+4x9zBNAME36Ng1p3j4bI3ERWRoBocL86qrhuRSB94l
ZyDBxPfclpO4HWoai/pIv8B0PmCuEK4ExtmHdCjv63byrvDTe2v71WYShXsw8jet8KbbSUzxFkV+
WhtFHmx9akLYEVObBlHv7nogsKfO0d6ChYrXAZnFjkrQysiE/k5C0yNyA/iW99e9UZQ3RX8OA7Ai
E7bPgKNr4oT5BeTGt5dXn3lp9jkOiTgCgelrRT8C+fsugICtUeo+LZ+Kyt3kJeMZmMPh5EAtP4ms
SKlU/ee9yuMY6+85fzAERcl8rLdFEb4kAu1DIE0gKJaXMg9HHG6UcRXW5lMs0c3GtJMujFa3zcn3
83lxZlV+fS/rJ3BFM3EZi2A91UA1Wsy1h9iONgsdc/lieYnxfIKb3x3AKkfqioHcPthJunaHHKzF
Yp2ZY4qUrZZFBUgL1df2XTQ7coL2+mbluyz1rfz2GS3ru9rC46dDMQTUdQEkaTbKXNaxvAgGdhIQ
d//9o68baOg76SrSNsMsz7KsF6YlUhHL4vcPfSs+gJ4Y92pWWgFyntNw7wKoufNig3QfGkznvMTG
D5L7XDuAY/5tMdCpnNUp5ipjpKHbiQswiYeG8gsaFfuB+sFXVEkX5JwuDTspU+livWA/ikKQb9Rh
JfGksbHcBNWxiXRO/fKizU5Gzvkr8zOdiBgD4e/SmWbrz5dqWRpyc9K30ENMZu1TY+CLZs59uGWp
ErZCWGJw34NosrCHFtWJhiMONFU3lYfRm9b4bIoD8wIMYNNAHBltpAxUI+8NhF5OxCeo/yEuuZh/
ydpuTsuS1aTdwcbspNP75tTOL8tS1khrC3zog5p/GoiNlGgRLi6my823LMUeyNuVGgrc0pMZLjnf
bSGxjr5dDnyhw/p+BXQPBNT2O0MYBAG6pH2e7elKOvvvRGVbgeJYyM19G5x6ERb75aMJLVpQjCY5
cIHoiEq58WczqMVqdTF0Xd4WEKFx5e6ebQ8YmT9KEMAmNlCLV2yy2Ep9XZzv1BFPwk3qIyeyuCj7
i2BOu6jo/OdleTtpoBvspvCLc5eThsdzIiam7kwSF+yWGwc5RXsbBfn710zr5ViGN/jopqfaTOBw
jUWUob0825gzTOBLYBTF3gHpsxh+LrimJvaR5PYsCE4BcCuI+SCQZ/pgUkpJHsBLyoOC2lWiA7bk
Xl9eeKa/LaE5xn39/f3yNYhDPvQVIowAG56+/50jUnThl/eyM/Lm/au1TS2Guq34MlQD1PPa4r77
ugjBf5aK64hN5g/pMQdwxADm/vBLtMJqZFx4WZaWH6qBeZjqzbgOBQ+BkXTbynbyw/JO+JCslyXf
bN7XKAdD7+RXTUqpbStC8KX9VEHc0gr8ykscQ0zC2a9/Yc9Lr946erH3HUaV3iNJpZP07+pNs9U2
qVWBcprP7XJafQ+b8uXt8tLPX3x/++onUTnZB1Uwotvzs0iZqWLjOPpuNWShDy4FT9JsK79Bpz1l
7qt76mch6ibtPLq4uNt9W6xH4xLT+duhalqO6CjQN8dsbBmc/Hlc8pZFyrj1ZqqZE1BxRfmWq7ko
O/2wOM0DndeQSceR2vvLIMkUzlCJ75KFNyMd8o5rYToKeoMm3jH1Vafvu7+8jedfLEvLS1TVH6a+
g5k4j0daBXZdMWRxD//nfQDLGK1exADnI6vnl2UJQNh2UEZ8oEzcbAwbnvvy+fJit2iNVNSgaKqM
ZHgjtT8dZCD6BlFzWBYHzaT/7Hpync2QvkXiK5mXlrfDIg+WzwA9mT1FGJUe1QwVXF5MZn3Gpvl9
r2vXuD+8vgnne9Kh8Xpa7kmb+ttO763bH+7vZVHGlELTHsDA8pYebrrPdP3qh98td7aQ+rVua+bu
h5t/+c33bdR6hbx5PtutzduNI6gdq2Iggo0t79sOLn/SOhW+nQPgupUn8MFOYLwTwM2zXzw/5NG8
9Ort8oWZlu7/QYL+v+hwPlSqPzVkNnErm/iz/J/y5X/WZdbln+KfmjNf//5feJDzDyAu5FAtb6HF
zSCgf3lx7j+6DmmOHon5FSH0n96M6f3j+5YPYMfUPc/CA+Y/vRm+8gSAOL50bExc+OoVHuhP+KB5
8z+hzXwhbGGZuo2Il+mY85H/qLSJE06qR+MgDhpFQmpvefhiT1ddiEMvXVQdCycBRiOhdhPoX6Ae
8xi/7cRsBvY8C1y1yL/FpKhYYR76/ravDiK+kfV7fa79x7c/nObfoAIN73d7CyYQyVJOj+HrM3bu
BxJfiUhs5XkhezsAfY/Awrd5dSsIcWDYvB/96tyqdBsyVdsufi/ijctQWU3Xo6cOtSZR8SKltMAB
52Ib9iniFsElLr1dbzpHXHFXPbSGuEQcitqKf+OaX1pS+HRAcCC4YTU1TeoU1WoYf7fz6tCyWGPl
tfwibSDU1OXn+TeQKuh8oMTG5krbP/SYpYhJY9UeFSlQHSgZqG75aP7JvMq60kHDWysP1bJ5VYhu
nFqv2wrUrdj+vztVw1Kb92newWWH635XCtwTMSGefxOzuhDKStA7m4BMDMAV5IdmZcTgSViuWW77
AB8/a2Xk6a4Nic48cTP/JsqdbQOnIeJP+drCezus+JP5pyGfJZBbalCp8ob6EtYx+bpW/Gu67fzX
VuwfRB58dNoalDHriMvZ0KxCO4Uogb8lBQDaD1mJYT/3L/PqDKQHVHuwTLWbf5HG/V3Nr8HDp+t5
s70ULwYduDDt4JDc2O2VVe5a/iItWAHbWPaLjSMWu/v3UOftwdOBrgyKQqC6rw7zV5ATl/+HA/Ce
lu4Ckvbb5QBYj4U/F+VyLK3RvmLD88bnY7C0ZFsX6W5enk9hMC/zXVviS05ZIb0X7NpoFo8WttVG
E7WklHAajBAyPpCmzuLRAJrrsKzK28S4B828ETG3gzzFs0m4Lbfz2/nHLSp8VKQOo2hWQiPeynDI
pjjbJehNdcXV/HlAJVipYJNMH2O2Ma+3TRXFtBz9NTzcWYXBsi9dqvoYaLNX6AGs//1Tz4AUD2c8
7YHex1jRsjx/h0HDSm0ra4bTqF1qxXPXSr4VmdpR+l/PezD/WZ/tHP+DbkL3doKDqsedIrig4l4+
5QSkvmOuLYfaYo1yTXUG/YYUTLR5UgMllC59M2jBPcG2pGxWfUxbJLx0B5018zbIs8e+Qrk8tqn8
esA1WhdYhHupG52yTbeWcw4aGZeOyhitqk5fjfW+lwihwrO7T4v3RpuhXBeTrqcJpKNR9J8LK9zk
ETp3SOlBQ9KjWzi0WwIQ7jNM7Hp5RwQ0u/hgqj5xBk2s5/G+WYas/0M1/AXVgH/wjNn+31ENu6xs
4uef5s1vf/Nt4vTEP+BiPcgBNr4xP0ybnvsPM6lj+75u6MyEM9P7X1itPkMawLniHfQvEOIbpMGw
/rFhpmMPKByIxo5v/1fT5gxg+BGkza1sW6al2zbNPVPor/DpYT+IyatKMugUEcia3OeGviIuEFV9
I0FUbZwMq4c419IzgEOeIKMukYFKN0l1a1VTdGV03bUmsSL3qob+CUnmecb80RFj5umK9ih1dUEF
2zs0oqj3foR5yg/n+zez6SuMBkIZWJZ50PoEZHkHRMnPc2ldhxNgtEHuBZeKdhZ8WS1HbyOgelQY
hlpPtbHqfPfZLbXsL9vW57Dih/P3deM+BAbhWhaX5NXGGzNROsgqucdqBfxuua8zEzLaGG2BrqJ6
G4Q3FXXdVUqvLjARh/jzsf92+1w2HztX7jHLfGXzgthfWjF/yn3utbemheC33uv9ui0AP7ihBufh
iBYGI3Xebj27iL+Cnf5XjL/+6v5Zjp+irbC4vQ3Tfq1DPyjZpZnNybdtifN8o96EDVO6Odo6AVfk
0UaQIQLQ8ecGysq6H1GPRoTXg0YExG1lVo32l1Py+z0CsjY/XPTRXp0RvOGCALFsucdb1VnpyRBt
C6K4819O/KsIjgO3DR4Xl6jWMUzQ8T/fdW3ooehXB8CxJx0AuVfC4kcKFo+Ufp06MjxR+Qmupxa+
naGw5UWp5NZtEGfJ3No4V6YV7bPBca7wyvL+O+LFsmtE2zgDIDchnNegJbtWhhnpstu39bMbwGx0
tOgzGKcV1trIGguxdgJ6Pn8+Ib+edtswDB/akKdbOqPWz+cjwAm398yyoz5v22AYKd5XAkfjP2/l
d2cdPwZyBlf4BPrz9z/EzcJrjURPUw4tBFIyeRxGU8KrzEz9bxZK85P785PNAf2wqVcX2LFEWIeg
ofbeCPW7y9Qm7JLnKkmrlenS4RuJCHBwvPz5AM1XNIfl4nkuKRHGcUjvvB6QxyiF4NfzQBsutYZI
k8XBz8WVjN18B4TSgkJ1E9ERuVRVfy9dCxP6WiFvT/Om0tx0AxDS3PaJttd6xzikmNOw38ZOUS7Z
eJ0CGzWk55pu2Up1vkL6L35pQnPaa4FxCUb0GYomfGmRgDgguN94JRWulA6KPhrxGceuUN7pnfbR
opl6+MuRzyf01Qk3EaEVeFmh3PTLbeu1oWNQGJT7zJDpTh/wspGFucJENd1okbqTc3zX0/xxlX/f
4vEwt3VuUeR2N8NgYx5YvM1aoN9C8ymIurT1vJJm94i7bBgTjiluFkMpsWobmtQZIpyeOx0QbV/V
NYyNyTDPJJfJZWg/xzm42hAjpUPwHhJvAsK0O2tG8u7Ph6zrv85dNr4Zi26MAbbRmJ+qH+7nxEcM
b7IzuYcUm2/pu0KOS74MJUCotn+YEmTyp87T1r1tD4di5HRo9gvt7Wsh4x22yNo5LJ/xQdXOQnww
kI3cNJX+IQrmQryJM5uP7JPT2ZSgpLMLzcy997vg4ItPieZFOCKCgOndpeHSkcUwmkmaNWsrQCZU
yPwq9/Fr7zS+s5L8blDenV9WoPvOOrbxVjHWK890L4akqYcjrjVcJVNIEzzCOS3u6xOYkbuwwnVA
XaUDrGNcv2OwT29J5R88O3vbJLZ98B00xpyi20osmmlSnaAyUHa0NHc3zfiZ0kB/sLPiR9QyPJ1y
koSd7YUPZhIj0qJuYI6sshjOgjf2n8eKbr9WFSOSyDWGO2DA3fRkeLeIADo5lntVd28J6C+9Jm/Q
+b5KWySah+qhjqGJjvhuwtXOTpYA7pZMMsWuu6HxjKs9jXqfEuTnqLE/l25za1v3TongCLCCj4bu
3FuT9d7NI+TX/OGY646DXIlJD99jJY3qHpzQU+DZoAOUYHVWjFfxChmrmywa/3JX/TpweTYMLkDo
luU7v9hqDvhFdDY5xb6z5A4rxL2nUm2NX9t9MEAhQjthHaCU9Zfx/7dbtZl1AcxSzfFfBZJ+w93h
TynTrnhszf6uK7OXDk2eYdIeGit9l/rO+788Pb/GXujgMhPovu6D/DVeTTlt6CO0mXXEXpaSuAGD
dBmSt40m223zZLtq2vriSkgy0Mqebv+88V8fXM/2jDk89/257PXqwQ07WDK9Kjlct3xfNcYuGQ3t
aGHvuqskZGB5cLVnrYcR/OftzoS6V6MkG7YcjzjXNE1O9c8jRi7wpASYI0Gkudc+T9jWzGnJZ+E4
HKH3PuXkDGtboVKaRdN1y+BJnyl7ctRjYpNu/mVvfp312Ru6Fh4UQB1xrFd7g0TOpDuV30JKIwoS
87ARVmhJh2DAcm/kyexb/RplQAXns7yhQLTJMlza8qi/Lx0o6jbiBX/ep9cWbcygnk08DF1DR+ET
wuLPZ6iuS/RglNvucU7y1lmmbSvH0ncqVo9VOL7gme6s2roMgBIaIfNe9i43yzejG8xAVf1DOqAM
eAAsgtKyRtGs0y0ELKBYcV03UoT3emJcZCzQ1kl0tcdfAlBPfqlnDSrAyVsac8FfTvMS1vw8NXJI
yIqREWIcZb+OaUMEXLUgMts9+Cp/X2yovV3rbpBvC9UxKc/GnSqJaxSYgcLQEsdPuqVwmdnzg5+T
rbXCeTImQhcHauE6bTd9hcq442M3OOXmxu3xXhGARTZpGICRtbx7tLFpWznRtBksNPMa/+wDkDjY
JQccWsfQZFodsuwA5nBVxmBL/nwVLcirv9znZMZUSGFQM5zN3/8wMwZ64+ej17d7gEroO0eHCIyg
G2njYar1s8J+LrQj6xj12GDjYEvFKXpJYm1jRwT8qsMZi/CcckkwOHSc0MPi3OD7rEYM55PyfT7U
QJPmZFYisSOzT8gzPiDJ6iEiqFNJ6ef4B8PavEKsxrAh69sGZjaOSk9e2IcYtoMbjeLxaWrB9GUI
z+M612LMINq32Lc///lsLFHfLzfAD2fj1XPWy6zHMXjED7vTU8BLYwM0WW9WJUYomwpdpC3jAjg3
eiyOrpI1skDG2nXtB+Qqb/68L/bvRnoCcCZpRiHdfT30eaOy+tHu2j1AwBmU641XlpG+6wKsGxEg
BxapMJWOuwDfm5ABIdNvcvx+bly/OvoWMpLs+DkoYaYu2pZtMV65PkhJYKQTMDNinARLWAiin2yD
lcR1+ST1Th39EFJPUDvehpNxz2rvGw+g+YQi/DpS2GfoaMdscy9+yQosXgLXuJHw6HZ27rzPK1w4
PR99EnMKhj3CZsTv4hgZDFGeiVufLTx/N/gdFWrxDk33J6w4HpwuYW6vsGKR9btOtmuzjuJzXFMd
bMJnD8TA6S/n9teb3hGowVnEwKDl5srTjzc9PGpEIxKGU89Kn8JAlsjb0aOgS2v+JZH6zfzlkMJC
+LZc1irmi/zD49VmqYNCF9opVVi8wPJY56CnGDpvEY2lSwDgAZVLyBCFdf/nQ/xNyEstDBlEw7eo
oSJA8fOW6wApNTewGZ4LJDFVgkSOhwRoKtvPhokOGViljWt0cuUUqYPrjQAdN5LJB8T16xSTsMr1
nkGIoXBaDc56jJoEt7Bd4GAN8edd/c2N7gjLcBBcJLggsf15T2UY12iai3ZfROFMdARmmTwpkd0O
mr0G4vTSukAk/7zNJWh59aRT8TN8TzcozUGd/3mjvtLaIY55unTVXSM7ROle27hujDeEiyp2ILEb
aaud5psHqgxvjMA7Gi3ibz1iLeAIrNvBbOQmiqTaNQGB5hSP97GOJoj2txDo13yNC2kzdaKU6Vq/
CFHGnVQ28OQWWEIpN8DCHMZBWCSAMWLEq5KXP5+Z396xc+uRbpktqPT9fGIcP0EmvhtaaL+XXhoX
y2KrRuFcMzibq4z7d+1PQ7bR/nbD/pqRezTqZvLXfEEgmP284aTVw1K3qnafT/JdP1p3ukt2iIhK
uo6GBi+GAlIn+WcKxIq2uJw1yttNpDTycKBza+TqnbUp1A7XmdM0Qff+84nRfy2KsIMuyaPgYfbs
16NGP3YIo7QpTxTEEUYViOCWTHZp1V7IG79EMdGxsrydY5CvuePbiobCbC6wdTFpp0KWvZgjp/DP
e2X97noRIXOlTNeBR/fqRpahCgyzEEhrdmGyEzm0V4irx6ydElBwBK+t9H3w6/iohkqE0OirY2VQ
ROwSL78d831h2PFbcxi+dEhsve308C4KWvw9iisfuyiklKPriZHmXPswapzABiZJoHldMC/4iX6R
HhTi2Ecma4KbhpwTIVwsZsqB46t3bX0pKjIEOFfdHmy+fMJF9v3UZeVRMxP30ajDZ7wSt6nSo30/
+/9lOtOa2UzVGTZ1WxMD/PmE/eZ8IRPrOAzGeLa7rw27I82LR7twULgObbw842TbWRP2twVcurKz
7+Oou3O05iXp/1rE/k2sheItJF884oWHYsbPdzgSOpT7AbwjeJa5h0R01iHWggC5GjNde6WjH/um
OSlgpacsoL5pmrUNgsP873MqcikbhZG5G/HLzFAhkigrz6r3aTzi9J2rVZ0KAa2oKGma6U+DB59s
LItzYhntX27X3xTSERUxqeaSxLjU8l895ehuhwkSbLACXLztuzDaG175KanC8JyHtQGu0UcvfZqO
iQp3FTy7vzzFvxllfEHJD2tpR7fwbf/5GhApFdKP7BoJ9SlfV/7RDMDit+0KFTZj04i/HjGp0G9y
SWJK4fsY1Xom4/jP2/RSC97WpLNNRP0/lZiKoVUpnduBos0uls3bDHLiRh9q/14Dj8htGDwjcRdd
uUOAz/kQ+LeJ9lQkItp2+Rii/R1H67Q3w9vOkMjR1dYKxqq2li5kiMw1tQcPie9qbGzULVuoC+ng
ojgpZ/RF9daIsnftqMa12zbJkxx8aPltdtdmYDcgI9jMgIK0txjih0JW/TauAFsDqDLfpZb1STmo
rffGUPCkd4hS6vOKLD14SjHrTtQaJ13xhmqOdm8FhJFubz/iW5gcKX8FlyDO6NajjHlrC9XcTUYA
XLE372hs1A8S/UoP27tBOe8887Gb9OSLoq7f9Maq6eJ7lwziruxtbdYcRmc4L8i5cSb33+AWgrNW
OF5FXXw7oZby2BY6hgWj6b9HBAEFC7ekRLR41vvZI5FMd2yScLoeDIFWSKefpPQ/kgSll0ofkrM3
ocfLDFk8Aj+8F02IXHGPDIOvy/FDRNyGBffwZJV2xthhYAw4QTRNRdavRziKb5PY/WxE1fRZpPod
OtAfZB5ruwIuz2V0u5imtHzGGrtfR12fTcjAlN02R7GEfC9TJ2AQZGAym2DIpc24SnD6dNCVRMIr
A/M2IaB5puX2TmpJt9fnd8tHLuwJdGisfGMKN75mZo+vZVnKE3yV0/IRBnf2SXrGPpvVyZL5pRSW
+rq0fBYg09CqJthDi8NKy7TPlB6d87L0/aXPQ1r/PTU5z8ajBD1Upj2jjFEkG+NLaA3UOkOQ6NjS
lVfRIBA+9DWJJr/bfByckuxlCgAzwLo6LUtTnmf4aeDKC30L08KymW6w5DUget4sn9D5G2/iLLEO
3pQeysbB/iKwb7+/1EW3jolVrrGiQv6+TQf4vSTn7YhOvWtU1sOQguaARgMGAJc42QcWgo6kVCdf
1Y8jV2AXuW4IvsAO3loeNnpjob/TorK8amdqkUaYLKpKeyMrXXszlPWdylyJgkOh3eoNtWM/lvsA
DOLGDu3gHosCwNUtmlvL25wQ/zI7N3btcGyUhvE7Wmn9LWFC04+ZtsKXpbtt040rkisDAN9dnfn2
jEnJjqqCE6bXTrlLhJPcWSj431FgUtthRMdiwolxVTkqwkUiVlfBBF8Y4V3/MRuTbF+VlYvrhBE8
OkmrrQucfYit0EpyhulxtCC9wCCZLoUWTI+AQKDD6v5dLprmMf+YzR9aLc6VQ1fwMFTuviZ9eQA8
Pr6dfYobV68f6rGpcc5DeaSazGTrlLPGEynxjdPG5s2yROjak2usXK+NQU1KYqRkNHFWrid359bp
x0V/EOAm/GFsw7i/QRLJoLwGBBKuaa81e1uPYEJU7sNcowSu4qFja8N9SQpTh59RpBCqb9G1abf+
xGH7KvAfVFQ4GzF47t5M2bACqboZ9L66aKMxXQ1Vu2vxcGx6rHyp1N9JpbqP4WC9h7Z5hURqceP0
hnkNlymAF+cNG0TU5aXt4Yo7VfSMZdIINy9EZKkUNXoBdr6F18YJLWT+dsq7u9EbnA954hUASKrh
qA1a+94eHm37/3H1Zstt81y07ROxin1zq76X5biLb1ix45BgC4Ik2Dz9HtJ36vy1943KUhxHsUgA
a605xwRl4giE+dKgcVxlGmZUE/7u00MDcP6T+e+4GdXc7VojyT88n0H7/XUfQf66kB0eTnzBoJ/q
9tV38TPbygalnOJzx5f5Rh7wJwtJ8VlBCCqIJ8nsWj2FVu6/pdnGSUT5NvZDf3NCcU6nN+k21gvw
y/oKiuo16VX86ok5v2Sd8f14VrhCnKuWJJAyrmFzVQafBr3XG5sMPlw//gU4Mf41dS6y4RRPY8EI
dCUzW+2cqu9WM82lnbSt6TWKfXclhHSYt9XTK7hT6NCB+TUOaH2aOmt/9WNqnfFlPCsEW7+6+4M1
0j8Y69BeJklOALH2aDtX0XAYyB4lS5KnWd9lv0RF4NRgfpJEqCEwjMFu8KOP0SH+ajX43It2zjXi
BjsrycVX+8MHPey0MfRsPqH7FPsB9Tj+WsAvF8ZyJUrbPNyGTceYYlDNmgXPx9wWEhPXiXR1D3K8
JmEzXR9fEVEK3izHRDUb2WYaHeZ5IzCvEfnu1S/eogZxZKm9iNZYYh9N7VjAcujYBE0w48EjV8q/
6yajJpp35MUFR5LCV7lML8EU1MfEyuXRlQgQ2zaLtgOC+D73KuJZ7fZmC0hNzugGx8YO5bH0Xa7S
YE6vj82udvnTNCOGmabrfHk8kAb5ZuWRuTVblZzcqFmHiWXv8Uv9mUV39NOuxKT8Uxv6248t9hz6
bPwHjhHMgh659YaKGhdlMKJEBt5moVNfeZWVLaq6PNjTvFOUEQvPFWtDR1vHkX9Fnj/neQxnq5gw
xYkf0pC2kCzxIA4uZgKXd8G5T4/tug7C3QzIcaHj7NSm7XuHn4do3b+ZPrns4xQwy7Fzf4P1fTaN
idhs0d84zq+qEUlKkKPdnrSXrBrOkAZRUmHfvdtT9zQP96myvBZBct91mSzFLkoS0KRB/h7a8c6d
vW/bxjVIoMtok5ROHHhu/MPydQHy9HfuRnhXKMyxvN3Z96TLQAtfkowrl4xC8YUltV4HPZFqhH4f
KIayg1XPb/3kPzW+nmHby32u5r0zFTdNyEpPyQStaj9mRK5k5EQ51bxthbGetL0l5mDlFYwcg+mH
ivMmHearUwAroJQuHchycvi1cWT1+G/JirOymR91p4eTL1/zvME4m3nPmUuUV9+6JoYonEgOTll8
yOaqFeF3aBGFKQQG8bnoblUUP/vTjJMLBMO2zTiZYHa9NxmDJaw4bs/wWmR9uJ7ngUy5qNx3bXUo
cQYwmzSuYhz/iNnfeERirkw18R9yrM9KmhdaJYCww21l2qtgpvaM2vlvOmBdwoyxhydrLdmT9LIx
MAcpBXd3Mhrg/Ga2QhFSo3F1nkwFHrX1imypCasp7A+7Dy9Ti/BHe1yqeVnItZ1nLRLS5gJoutqY
o6U2jKqI/MX+QyiCfSG2K2XgLgViUBsEk8+S4AY/RgfwtQ6df0blmMvQq/ElztEl1/PNbCMqZFTQ
C6Kl1q5tADKpcC/neDXhXeUmVPoGjaYw+vUUMLTw53OQko85pinUbQeS6lCfbEu8djPJSV7lHegE
/qtoJSfoZNu+/Amz7J/Tkjg3wPNe9JwsCPogma7kM3Z1++Zr5xMfAAIDol69Z/cqDIbRSUQAwQBo
ccRCtRA27PxQmggYPEitMCaicFPnLXbjoS/OOk42s+3/QcVBClNDtpjycUc2vWbbtfyVlQ3hopm6
kwMBZZWZ44dnGcY2GIarksTgCiafQIuHY1+zL0kd7EtbqG1cYapKzHkPeua7YgPM5CRu3aSuOoNO
2Auih6tGwqcapvH4+Kq9k8GTqN9juDvTznHxHCcSdq1TH0VAmUuf0bOkPBKMbCAFSY9RhZW+MQO1
JhKgWtUmPeMwq1aYCNUx7BOFyqBN9LL2aME/XuzvFljZJSdnHEKw+31ztAxFRxGCw+phjbWpb5Cs
DxKru9mfg/s/2EDy+Y9ODODQ4y4NF9DkaIzXbrh8vPe0HKuNE2TfjAbEMUtGcfSp3QE+t/1KAy5k
uYKeA6y/PXrIXpH33WUfapzXWoSXOs93dgI0khzYL51AYwmSvFmUuq+P/f2XkGcMF9DFekxRjP6Y
esFE2pG3TRm2w+wb9iXka4ZA92+gCMS1Qz6g4+NJCqN+N0lkI8OAU9IJ7Pb4eGAuuAlaO9op4pDG
thR71XlYbJuyqJZFyvy/UWF1FJ7xrox42LT3Z4+XKMFPogqyNcnPR1E31XFGE3sMx/kz9DgsOT3C
MhpRxFH5fgMhbya/Lbv/lpu2rVeWnKsjb6/az6B4AsAM+yxk40/N4kiSVnHM719ZQ7qdvbRDlt1/
hBofNM/iw+OhJqYaRrr1VhUJymflBSSY8YdZQejhf19iU1rTpgt2TUWU15TnQPbvX0XpDPGHFMkY
oGHrWkSrSr0NVEM6slbNeypbInsfTw2i3o9cUv3SdbwZJQVVHm5UQjKy4+NhMjxxHOv3ok7K/14O
OzdcVH6mVpjKCkIQXYdc5hZiSAm26aCa/AtPZLxmmBEenF4XrOP64uTklqRBe27EFhpTyAzNJPc+
vPtUAy6fonOA1/CJQ24U+c6iglvbA8C9uTBWCO3Dc0HH6lyMmM+yyJSbBo89N3mOYKMN1CZJf+bQ
io80+e4kRJJqVbXP/MbceLFHcU0G5mTAAhpy8kVcZg9GQ61a5Ob30BvD0upYWCcz+jvZ3WYM03Gd
x4KrqauW8NzTefmwNZKaAPXpP4ejcOv2+HDN+o9X/zNDktxVYdvDX/hwSHqNla0dgtYWxmStZ9NM
d4/XiQi3uCkenlufrA0EJ/+3gfLxFNwRiR0RnojH0//+nf8eH3+1NqxqWfaGWv734uO75OPt/u/H
SdiTKwCEOLv+//c2Pt7843v+eyfeVLx79gyg6/6W/veNKV6B9Ti677WtBWfu+5/mhrdrvZFtOsG9
++C8P74q7sT3/z19fPV47f/5PqQcxQZZ/uvj9cfD8LCl/e/vQrbxNmTPXx8vzaKY16qsv9quolQO
43pRRoFLqDtP//cwZxTS9dzwaT++ZE3vD240equwcA4k4uGQa1pvGZGvgg+0OWnTcM9oKP2VJBtw
k3dEhI6lFa/kGIQL8z4LHLPJJeSj+zdmFuDTBNoKAanfbETg/lict7lK9wAE5xUpIc5TN1mwo+Jq
PPtwvMDBF7Bhac6oFkuFK1HdDwis7Hz4IRzgnsxYMj4N4QERK9Uz7RXmV0jpck1pdVBn/yoDbIQa
szkLOYCSOQDoCXXNdFl7/Lz4acfuojz7hmAF2ecoCpgn8XtNx35h+LOxMefgMwqePMvc1GPzFY9J
cYgn7BugV6j+4+61yCjpehi9wH8EME6xT9Xsb83I+1V1iIuqudlRWj2Rtb0RkSZfCabrYqB54ljd
qVAFYZxQWZcRaj/HjwGKAtpxBobAoo5WSoOX1AEQ47IgvfrXoJubgE22kI7D+Sl5cgh4trP6X+d6
67LEf8L++aO1FW/TjsIjhEKiW/eQzQ1VRcYUYURhQWFHs4geCx0xxQmpoyg19Nqq6/BUOvL32F97
s3qO82bYwuMhoAMv2RNRQV+6ylKC8Jq/MulfjA7OWG8Ocimq8ZhkKVaMjVGqgE/2Lkvs3RW+FLUu
m34b1FV0TBTaBMHZyKoGWLT2j1/F1i7VrynyreeEeIaFFPHJQJ9ytKb9pGvUSI55iqJOrvMoA6Hb
12Jlwrhf9UJYbM+XTP6t3YQoMErgjeUlJI94dbGcBQYPbepgGyUKvifwVrL96qVF+I7dqpy2lpVf
DEMBiIvnHzSO+SVwJdwABeVBw1rFEzvcHIRnopTvRiHbY0C2IbOOntMOdqtzIeQOo7i5n3KBrat8
M3gLR4/WB/BNIqPI2hrXs1u4mzrI4l1ryz9Ut3rFDKfeJoGtr6D5zJ4jX2Uwlpc92cAYM6HkMN5E
kN4wUSQAlC4ntTstsHKt6A7wB+KFgmbaCsZECxKd2mOsb+iYIk4mnA2QGhx95b9qG49ajiHFAG4E
ajPrS2M/I6hfirFy96QUyxMAWXaiUnIOhkjmxOi7wTcVqKLS33iD2eFnR6ycTKlTR3+oDVFmuWWo
ltJLUKcP4QcUsuIQfuVgDq8NoY6xgnbi2ZeeLPplOxpil5v1xbRQf2jPYulP03GZTbrc+F4bbdG+
Rqs0dz+HgqSb1oXrnwrO+5jMyNTm+GuJd2dEXCpImcR5TeGU1hxSVVKR7tIUG8MoWrofQq4C6MO0
sQiBAVDw5NmFWqf8kIg+177viUw224GrpoAMUxGgUoT2pbAZC+emy9EeJPoyrlmYC/PPXQMmDcVh
hN8OdR0d/WL+VzFKNmrx26jlv54ITJgF+Oo4yfvb0keuBS51k3hRyW3E349G2B44f75TEW/Gymsg
y0CDSUUUnNMhTdE/iwaHGHJOD9riir7fCZ1TuJIIttk6oYS4apx2qq7nLQGmIPzs4a8Q9XRjBUQI
o/t+oZqxP4g8azbToElLmEt/b1DNWSi+yYBIr4nf1EdLcwBzTPvNJbVrU+Jr2YNQ9zgCGdFu0vGx
6bOBWKQs/dWNzt/YO9fy0mbMcQwN54VzRPY011Z0TmtnWc4eZzNFnubjLhqcZtg396RW3Ocao3/J
jDLY+s6ELJOD8rm5P4AGT13vEFRdcOiCyN0ajTq1kczP/z3YrI2dE/2Lm5QDFkOItRkNjP7AefPD
giY91RUyFU+QEMQ4MGAESHMQEKI35P2xRTh/pKAcV3bI/KJMYoLMnErQXGelup8m7a2nkn2k6KzY
gohybPy4JJNhXQXBzp8qY6NEs+/iXi3G6o9rkcgiHSkYk6f26q3Vlb8BEsxYeIyXfRqmm6RWCTJX
VmtjymgMRcPONfs/UzWn+yDW/KxyacRRu2Zfsde8ug4luauyJ5EqvIcpmUFXHAXOaWhjYuOLpP0e
Sv1tm+OSqAl2DVNQx44VqAV/+qltZz/5znYC0UUvNCTb15AnVM5bzQn2CRQXZOpEEYvGFWn3BI+x
B30IO3E3ZH+9z112TmOGGslQZltmOQaXG0aPsq93CV2vDcorNb20Mass/GrSzNzkN81Gb8nhFu2O
TYb4ONtMcyJ1rMiwVfa26mzWqJ47M+JnOiyP14Zf35ReOaaCZQQXDuTHz5ZlfjdIZq+0vDEfkcRc
OddoDsEGekFBSx0QWyCB3yR1y4khIlO4vNdYYTEdosIAYdSPT2l77EDKw/MPrzknwKQw1E058lvk
ERedq/PzmLcfeQOMa6L5sql7vfHomq05JyfYQRHGqUmGmya3ALZRhdSkSg31kB8DhunrgkV7lSQu
8EGloRePwKzo1C+JvxVXcgzXraOfrTlBP5fBHpN3S4yWwlpPv7F0lM+aARKOzAoEY1VVy5qW16Z2
EbCF3eY0ohHf6yT/O1iJXDqW78KDyBnwFM5XUUT21h0Uayy9rp2l5njdBQPpiK3a05eZ9t49xwfC
FaR1Ge/BcWOXDMcvAz3lsemy6DRGUbIp0FSixrIZto1QSAlQ6S60AsxTXjRLixAnCAPUsPFkX62o
hlRo9HX2dANaSKoj49Vd4gHSYLU1CYjzR3uHc0s9OfGzVk75SxbJqsgS+wmNQvULbXwO6IiMaqv/
rfpYvnhZ1p+hp/3mdmteurDnWO+l1SKK/9k6Kz9ErwFKSYPclvtTlHHlqvPt/ODoetynBT2GJkg2
wzhY/wxRHENJTnE0rsDABB/l1CZ3ESBdkoBadarHK7kECntDR01AK8mLs2wH2nFYBdYwXx1+zQsv
c8t9gVtzOfGDYFIUm6lJP71R74ss1Dfpp8mFmemlG2X5Iop+RwvKQo5W/CMbQpMto5KNWxJG0F3h
alenZviiIdGe8wybVlcgrUyriFgi4pi8njC+TIx702p77i4T+4ZBZk7GMAtqebItEfUw2+LYOd05
GpEeGJJQvFRJLEj3JoMy5pjiceEeTPtb4Lz2Jg1rvUistStiCty4+7Sd+uLbZX3xLNqFMWT/PcjN
PWl/m1FgVsqneWPI1H/Smbd1J0zlDG13uhuePdfrLlOmgG3blt7IerLxzLO7xsQmot1Lt45pRqei
4Qw7VB/KhhNs07xEVRntSml/BZ3p7KPMOY8ObQRndNb+0KutOfX6UDBvWjgtAT996J7KMfnBWkdD
NAgG+I+zT2YPocpm7e+7VEBFKzqSu3tYlEHisuHGQN1UN7o7qLRE00IVVEN21ay6lrC8mxAeQM8Y
emEpM3djV3REDEZgCE0miGxQJ82h7XczYVZ7pDz7OS3sVREWyKpYKQblbxxaVSuvNuVe5d608OPp
LW0s7+jgWFiUoEZW6VhGEKAAHY6tkL+solxDwkCcirplK/0yI4MhEiDvS9Yt2uMLu4E6GDB4s8x2
z4o0Iv3wNY0PnT6HLngCZNWtF/1YbgwbxKEz3DreopsEh74hkxDdQ7YXlxSNJGQbNUvXWNsuWRG5
MW3KvjEX9/rzOFPOInclIgyE86dNi3XvhtFnMsT6rLy1lWbpUzJiFil6UkkZtJccLgI6KpLqjopW
7UzE2s7YVKdhOiCcpvDLWqK0U09tHSG2iDBRnPvjPs5JLm3aYNoMVUQgav6UZU1wUY2/RHwyvpot
mYLKeLdGpjKBumVTE28MZ/yeOCueqhoiJ821U5jFZGQjx9nywcQ75b7HNfEkOKONT3/4GweV/25l
33K6I9K8cTq5oQ73qpqZwyUxm3qentMKB4zlVq9lNbbnuMutZz28yNzGAIEs4ZxmYX4pO1YSWvnb
HMHJrUx72kOF8M+6uHhEdN+SENU0iQItJ9u2u8WcYP5NhQouBkmJlvYQr/pAnURocP1K2gvag7UU
lDNuovtD6ybgCANCETk2RpfIvDH2OpFksktUne/UPL/ItMtOjCimZ+XOS2M2qDUeTnXP/bhz4m6P
B9p2OyiIP7J2GN6ZRYAIlTBizu6YgZLpZY6z8cx+oJ9dbR5SO/0caBPTtdZMaMiJXgRG1J5n6F/U
BYZaoQbi1+pUt9rJSQ0I4MI2Q8+MfS4caCFon0E4hPdEBUlXLlYE/q3IZo/QLq7dypnWgW9Wm57s
3JOTtusuD+djRaMYSJYJ2c+8Y/8MzTjHY9zceOnWmuLhlqMbGRhSNuQCn/COjocoQbwt5PAjGsKA
nRE6GGiF8eBRsNZCtCudNthqywSeZWonG4v4ycE65kUif1UgPYHhOpiWTlOB/8Op0o3yZAwnwuP8
HoPk7Iw4OYmwIuvUEWTYQuzjKEywp/xg+M4q4pKwO2ZZufJFN12deuqWzEeyjV3EPcHZmVqmE8Mg
y/tCi2rsvVSG29ESB/QG6vh4MBTkYznyi5G1KG/lVK/hpFgvmjseplTb4yIw9WES4e8qTn4MzJtP
xK0glazkHjFVvZhiZ+DIWMn1nJfliuxVINHKZnLc+Mm+7JJxqcqGMLO5b3aehN0c+3Tupmmk95re
Z/yQtz1v02Vxu+0GToeNCD/mluADoACQ2gd1hNIjGYpUHxhjOy6JSKxTw/qaXJPz71QMBzjsYptZ
YbPK/PJmz726lFqM1ziuj9NEAspUOjDLWYW2FWjYlQYriXoofZ9aIpadrmjXhB+lyzjMOAplAzmg
dCSuXvInsv81gSZtoh7Q9fnF79rAHzq6Y/abvrpcxlxig+vvKax9Vm8Mf0PqNEgGHLVJy+GltDJ1
JvZl9kqx7f0OTDXr6B4LDN2Bbd5pscNj/1KR/buKI9tZDgG5mV4X+vAQun6f5aDkushsLsR0lMFP
2BMHlzYxiRje9OL6pbvvux5SUYtY4R6GXFYkqcsOIGQdohPoEbwhtekIIDR8eJnJ/Nd3UeHWDMep
HmXNHgfIoTa6JfMJhO+YQbqklhsQgwrDQoBknaoo74Cnd4jw6GvNZChWpCY6qq9WubD+NPG6tWxO
+gZjv05G20IC3IijeiddcMWk3vSgUD29LeL5zuySq1EieofYPIQJ00+59d3a/TeYe/wjkFxMKKTC
eTIsSx/ixtjVZrHOCxpX9kj/x4+B+JXG77EcvxObXkjZg6eo5gmg1exa+9qYrrMOorM0cnWy6g4W
LMoMBpoMURuyfCrHFmv2+/utWy1By6iNM35ktc0xJTg0Xcl67zYr5TcNW32QkMmVkS/CcUpMw7oe
KsDiDg55P7aRXNKS4SyBvk4Oy65mmlvWWbjIsxR8mkGnlh4/RSp6HjlRyo3hpVDzdJBmvs3jKTgm
3sayWrTjBAaugorml+1FHSggYUMaqxwoxvfwQfaoQ+11f+mHA/tyGiAnTjqsB4ZsRV7/YUzmg8p1
aGsZWGs4Ba0TO3UWAuR46ZFLC5cvfm5oLk0j89peRqDTdQf2quqemzyFMpAnyCF6w/0FdD2w3YK8
IeZ9HfDcO0LG20HfQ7tNY013wtnBaeyWhsC14NEKx3Ob0UZvODmWwXtqRCHtRVltG7IWVo2cyTeI
4SmzGh75sEZ8DYraxGycq66sA/Y7WGyuOXCWRSSuMEktMEK5yzRtnRPRQfO+HMqnKOjqU1WREqRa
8K9BwJnT78YTizDxDnEeXQtBH0TQWxNZ44Ec6144QSkuVgexTNruyebIVi5efoafCfH0KtrOZomc
ArBxUwcrgpcVEbTzi8Wk7N6RCg6WfQf29/VETc0vbpAT5b9vxLQ8rZcmn7sDK9zBnfwc083wpx9s
Qkyz2li2Du29dO3GEbzVhuNbUltfadEVTDmqvy1F+5YUgXhp1D9V3qYnJHbhJvCyvwNRIghkkmKX
Ybn3wqFeQWEi5DaMv2wbhHr26NvSyJ5s5mRtivm356qGN+fvLZjdyzFi/gJoswXwLkng8TIOslgL
wbhULuts+cOclyKr5PgSzxn7tqZZFBoZjQU5np3ukx4GcUEifw+G/dSp4JBbnbW0vIxPJ2yYiqZl
s8bAf4hm548KMnMjzJSkLul3CPkJ8BS63zdV1lOgs5RwjrxV8T8rUPXNdL07sj0ktElm2dZPuDMD
UtfpOUYU1AhUI2wjiXPfWMtonxfD765Q4ph0001WZGGrRp4KnAXLzK+ZEM7Uw2GLDGuAW5PUnAdE
QTNoyt3v2KJF4+YdnzLRV1B79cL3xmKR68g5eKHxVWAkNvG0bmg5sh/oKTyODv89dwx9/CNk1ZXk
ia4SRo7XaEp35K+TLWI2ycptYmcbMGzJU/+QlCGZAZNV70PDL7YZbb+Ndn+bkxGSukyUtSUGsQ/c
C8BsVEesONBYE8uDKWFDpTLslhu5UO9OAJAWY1+9lbPpL2vGT6PrM9B3GomKRLLuu110fDwQ5vVX
0luj9yeaDc0LsWcm8xSH0j2lyvniTGl+F8q9ebGZXtKpCTdWKs6BhjrUCG2taQnpDVFx3M+9ywfc
xgW1pg87rBDvWVQTo92PwPC9cybv47EueemQs3JgKrKDXRFLn7cF4MdE7avRuzlVMG7thkVrzhvG
e0u2jDTRiwKdx3fHca1X4XtMiMQqHZx8O+ZuviwjotwJIHvNgmpX9i3R723+ImkJbRmXofDQTnMp
e/XCoWrajyb80ZlMt4oz0pSSh6EjkjswghPcllOmyZSUbDG4S53TMJ1CDPZNPC3Szk4PymQX7ceY
2rABey/anFJgxoVhJdkBNHh4IrJ3cxeyr6F9h7c2rQm5HqW5maboM0C4RtRqgnF8xHuAdatfgqPc
NXbtHMcp8RYRtViX0X7LwSLQaBisjXKoaebaPEezxT4YyG2ZMIuZcoOMOgrdM7Ev27aOKHXwl/MZ
x8+XIi78TRb19tqFV7popU2HJq3ic2mOO3N0o0PBWXqvC1zmvmzRO9nFJdWEdYzJhvdBXW5kz1Md
ALDUU3qJsAymGf4JO7GKbcmckhHU2O5n6VIqG+esbp0lbLps5Viz3HdVN2xCLF6rkFxs7CCalqb/
UXCvPJXWpDgqpPsKBdW1lMalnJTeE4LdXqIkAX0g0+I8cF+mzmgdvJLwQiLHASGghUvzS9q5/bIt
PHHKY8nHozt7q6qC1aoys+Vj4Q811WRgkP1bd7a9Z++4iImjotnIpzrJro5N03d29aowMn3kwwRz
xXW5TqQ0dzLvz3Tlm6VqlP8rhum6SpX9q644o8QD4iOdMxnSwvqqMlk9iaBdEybj/g5ptCyxAvGW
8Hesq6Z03ky96/RPJzv3pXHM7inMupeqRT9FPQwiDajtm1ekP7Xv65+6pr/nTdFiVuhhPYNSWMzT
SRu+s2/tMT+Htrudo1H+Zhus0CDaGeSuOj30jqI73k/BhfzrZBMndbkcdb9KrKbYG4zSY2G/tCJ6
TsuZi8ikOp9qh8BFjUMQJadz6RT7R5x13lXLWS9TQAQ1rbxrc3+YzLLALavGJ3cke90cTPd1RjW+
IEUJn1x0r3HBagzF0ySdcdeO8l8p82YJArrxKfoRFLnT+DREVnJRplkybniuYipfWjfB0aPPuQox
M9C+h7xvE4SwNpI+WFFae/umVQITAN62WXLuV2hps3sYfEfLmQM8RZ09GPh4k/zT8qwr7mRji20z
3dgKkRvL/WdgzR4n8rrbi3q4JyKrfD3buY+DKgVWh9fpV17O/yTXtwh19eJGvbNrqKMXOffybGrz
OowsP1lAZqk5wxEnNLg+l+oubHHDntHqHB9LJZmyzOKEoTG/2NYpUQy3a2I+EJBEt65I6uvg10Ci
NVcdjqH2GPqxedZu1V7Ane3Npv7leMQJaJw5+1ApDjSdt7QDTlxWlDiv4xQ90+zvDjok4hyLwGKq
k/gXGuE3dwgBO+ZNfmzIJ73ZLTd8DXV6FTgEcE5084iYqmn+2Rh0x9QuT8xoqbGk3pWRNW36rLNv
9fgwBXurpi/80+gn7aU3CbNmzVi1fW2vi/suYhS0bv1EoLxD2zQwwPKKuaYv2HfPiVGbtyg9tP4W
s1XxndOeWvqj2T61+qnuiuJUYC6g8MytD4SJGLgtReA6YwYScG56OMfSDX87WVcz/WFTtGj/cDoM
mC7BnqNn2f+pxgzpoi/dQ2m1n1QE5tFW7AmRcNaEaV6CYaqPHXpyPhUWp7zQ6dMwkrAXctZzQWOe
Hg8hAyqQG/0tY/9+wgZxsxyiNWCEHNysRUWUWeKoJ4I1uga/UesNRKEmA1ctD0lHvW3Mw7Ar+n6r
dW7tm8jLnmOEcb7ZrAPWRQiAmmBZGhi7yU8GWjLlYSDEaSEjJ3lTgrZrUrbxiU+9wsHY3EMo8uqz
IKSSoWogbmXV29uW6egbs21kejc6e76bX+0SwV3ZQaUP5FvZ36tn6AJK7wxsQ2c3MV9jBpr/aqdh
Cwy8J7+n06dbk58ah86FqdAth9dI/GA8rQlbiVd1X14IEhScnyjR61yaZ5Ne/53S+KtDoMzvtRLv
aUN7pwnxiw2T2rjW5FDRWkuPQ6gutTzLnMygElUmc6iIRTgjulOV/h8i6+tt6utftpFcFaH0b31e
jdvYbynaYv4ZRSKNN4XhkTl9zSR4yOiTFPGuKgD/aHfStwF3yYDv4MNXND7zXNws3IYMSmx/wT2J
yyPe4/7b+K3t/+3xKfjxOq/pTT0eMs8KLm7immdoTKtkZTAP+ijcRh39ggveyivzo1PgO3WZhiSO
IO/r2xR2vaHLM9kWaLc9r39Nubhp9uZviKmyLe1DSqo5CfayTSAlEv/2NTEimoRlntIM9AGBP97B
dmZghzWMSIcI96NTOt8hUqHXlhYOpwGPkJgAHqYph/GZKOP6aHTxz0g76JlopXkjSaAj8fXer6rQ
mBIO5jC74amv2vIUTv+CwBjHleOg7AQqYy0h3PXbpru7DkTmEHQ+pEtha+fQxtp5bSzz/3vqS/Y7
aHETocO635k1svCiGsv9NEyYBcrkk+g48VrI50hG9Zu24+R5cAY0F1l2iwa4+oAPtjKNX+jqTKfW
idJjaUXBjYir9M16zCL6UR50XC0jfJ8vaTGfusgLaKfk00te02nDZHZUBSIMyhznOARYopJINR9z
zAgLc4E84M3UW6XoOUSo2QAL9MD2YZS7HiLs6i4vnz01btvy/zB3XruRY+mWfpXB3LNAu0kCc27C
G4VRyOuGkFJKeru56Z5+PqqqT59uTM+cvhtUQZAyJaUUweD+zVrf6j38JVlxdggluSssNrkjUvN1
B1hww3YXRaUjy7NZ5r8ZNXjb2tRRMJi9taci5yVBsbEYchb8wahxm6HSXertMG2UTy9LbT2eBAX/
kjCljvpOM3a+YbeXbqLlrdLQfB7ZPbTKUzd+sN9j0/irCXnIWqVRvyuQoS2aNg3ukH23a7aaLFiD
RlxSFMVeumw7FRy7kII3l+o3TycDwlBKLiRlbYo8nY9iw7rS6dpX2kqF5cc55hrJRe1QArx9GZ08
faxDrXmkfgsXgEajrVNRH/UFPXY/tdPZIbmXWbn7oixdPSGxpcV18/Ge1Y5xJrlhpVI3OWHhcNhA
ju+NaI3TzxutM1j24IFkfsGfsSbbNbXfbUkLOPJcZQfUesYtcA6xUul9JQPrGOQD9zSDtka41uNk
PLS+Zr4YvzKpzt7gh8+RZoYXiCIvgyDyI3PcEn9b1F9UQwhx7k13OGAD/wDyBkDpxNxgU4yUqBPG
V9bEhb6RdSN/iAZHPZ04lS3ZLgmUNq/Kzj4SH+3lkFTWCzqpCJHdQ0u+3CERBhmpVtecIllcXLvT
LjQMiIAiwnLLKWmORqgdZMUzDzTlRUyG2tmkSG5St3ujszD2GMesIyO7cDcMRg7fHc9Mk03F2kcH
yuAktcVAqxq5azMMiMrCO4fbrHmOmIovWXZ/ZLYZPU3qKsjCWWP879eTVN9d1d7GyvBWg132J0gV
h660HOBx4VPo1/pR5S0R6aM2rTgnvG1v2t2fhst/i2i6/S7PH/m3/F/zV/0qWWLFYdT+YKj//tEJ
NmEpET39Xz/rscz5/58/5R++Lzzrv3661Uf78Q8frAsg7OO9+m7G27dU2Z8/Q/hdzp/53/3L//H9
813+H0RTEzwfRs9/TTQ9xUXxLcv2H5imf33V35im/h82+CHXmQES7BR03Kp/wcB99w9wiL4uvL+I
p5hO/xbU6v9heehWXczgFsITF5+xLFUb/cf/tK0/oIRbzowcn+k97r9FNXX+2RKv+4br6cAZXZOf
TzeNf2IAQbj3uYAK/Vhg84sIKqrYTFjH0u5saz1KaoCjqFrrOxgi7OiUFJmHACFQkfsIwBl2uGsQ
//elR6LUnmxm7d5zXzWt/B3CCCs/JtfqtK8u8Vj1JBOJDZPFrJ1Eyy5OqRWw6yNBHlwtWZWVwKnS
IKQ1V7oj5XNsEgG6TmQVqd1Qt3W6i8LGKBngZl3wy4nUEBKtaWLIqehJL6nmWcy0ey0iMoz5MrWc
jiPpTvk+c8C6QLeGPi4aqzmAncpR0IKbW1N1NO38JiH6NpUV77i+Nfx8CLwFdiJHlEsfMC1s6CK0
Y50jvzW+TayJcimlNg6UymFeLSIGL2LZBbaSSwGTQrBkUWkXXVRhm4O2BkvjS7ADKhnZXkahg+Qu
T2hPjQ83atJwjz8wQR8pM90F3ZfOdlvG+Qj1I/tm99yxEmti+4GiAjmnNZoV2pkySD8Z5ihQd7af
RSfuhDnqG0CGJltI285ms2CE7wVYgx+8sZXDR0f+21Rhx6DQmEsR1B7Uvsmq83NHxxrnjv6VTDO3
f7J6r7Ye+ES/+hKggrjb9NkvfRomuZVpjdkxQUwab5Clo1YaHeZ4IkoVqZt+H5zplIkBxRb/WBgO
JYXhFOG6TtwpnvXTpYeYFZdOapv2PbdMiwUhZW5NIlhZpEtZB+6TcgGEskOp2uGeEQXb90hLEgjr
5qgbh6bhVw1ZN4C4XBnSJP/NnlpRXadBEjEXixH1TFPLSqxGy1T1AhdxOW4iFU1yZDfRFVc/qzXv
t0O6llwgsO7ZXqJ44/DNS5/JiRs3LkayLg6JCctDpFWEqgs9XNpVBQh4VYjOZf/lS7Y3nenCJk28
njkw2lkk+wEs/fAcViTM75JY5iZMCSH1c1V1xkNiV2ZCfpfT18RtyzA8aUOIwbtwNN/cjTVI40PA
HQURtQqFmgC264T/RKxXUtmfkQFwkIw1dk3EzYd0CrVXbEXjQ4eA8WY0MiRUMXaWMrX7q+6O4R2v
gIQljeNcjErHMzS0WfzFcZM+apypUBswTjlmH3/WnQi3g2ZSQOhetZvdk2vfy4utWdENuhoP8+QJ
HBgEcaHzQ/t+tBujPsVhTVxVgcaIsFyNNDBteCRN2Nz2sccQHp/c3RCxg/ADNCghqCQWLUhFGifs
HwTJcqumdcYlRPEEZZTFMIYO5Vln4U0Aux87ZzlZ33bejx9KZs3Z1jr7vlR9cN93k7ksCNVjWNuF
PB4yIiWtk/deGarPLjOqvdJj6yFKdThrqXKjk5cNfGJWC8I9e+M1JwBnZ9VJuhcjL5VMRemGtrjc
pbSDCFg9ElllHKasSAj/bFhqAZIMYkw3pZHcMu6QF3ybxXsxABitFdJgIRp3q5qE3bqDEyIuYnxX
49Ag9jIZJqiquPct7i64rpsTRsFuC8lm2qAkda6dHWgfZjwOfKuyeia5nnEQ879NU6BSyNyku0xJ
mO1FomfcG0iQdZzYvsJpxDgH5Ss/p55W4BhM9N+5jmqoUbk8G/gCfHBXnE4Lped4BeWkvejVJE9t
hz9whg2jImSmXl0j0Jf3Pn4zmo8hXCGzclehBf+UDs5fs7WCDaZ1FgtMnS2TSSOOyaodbpOoaa8C
y1iKPhh1islq3AUhqmcz6/1tSizc2pOOxspmnjXGbDtgdU7FL2WQCZC7OrdbXUUPHe7wczM48lzW
UYnfrZA7M66cfZDPEQRVq21sKJ6AJSzrUMfGALm1RykP3uCkJWbGaTUWWw/vEF/r42JCbvOr6RF7
pFBK7nQrQe3RVLBRTavaAuQRKyv2GUS5ojl7DeS6fqyip0Bm4ylSBLyZps6yaRoGJq5kA/hlPk/z
83aZ5LzGBMxjQH02dqTIdk8ZJLZnTyraPy9xjm001KcWXcHWRCd5j3mvOfMYsDa1CrYRaV+WW1/X
yTaqDLHrx8lc+wESdUzZIDRNqnM9J7iqINN8o6HT3jMCHleGCFqcpQQYOBkBrBHJVIsoc/pNy31z
PYSutdJLSMrIY4ITRXG3GfEULTkQWMfzit7Y4RRs64o1YoC/9NSOjfmVhX1zdhKpUwDMowyvzGFP
44Sr0ln9k0/oML1+2Gsp3udkUnhYMWutLZeeUoxjt480th5FrjBaWZZB2Kar73OV+C+um4snTFnm
RQsIH+PAJJ/JT3AYtK1NVgSbXl7e3ETbEctzy2lROdG4qW3L+41AHYcqFtkNYo/m5nlESuuOMtZJ
L4l374yayPPJWqUTwen5CEs0z3FuKvqQFVLdnjYCd6Gm8u5scOdA0pXMrmWBOGXowm1iWxlp4mT8
5vpEkLEWkbZdWjFJeaHVIa9nXN/JSp4qP4tXuYHWIIoxKwx+YK0suoK1rxhV4cHsaXdKtjEcuPq6
ZsO0ykVXrh1WlXsGFpiKAJAvUZ8mrJ8SNi0Gr4wcMOwmYUq4GgqfazhuGvZlhKoLVAN4AXW1jfp8
PkAIqB8579gfEA49VCgMkJSiDhwCi/gDRMyL3mmTddLpnKGNnt3Fo1I3TUs0xJRTsZuMWQo2xu2G
vpCnvZ6INGm4zdCXazvXlw6LVZCMcSHUdkpF5y9gGcqPsqnQOOgd0q9ysGx8k6p3l1pdRfedwBGb
eeA7yIaXzUs1ZypYOKvOdgZ5ZwNqxESdGfa9uQG5JIMT5p0Wf2kcZmoTGcJzdoMx9NOdx4OExqGe
RPs40NEjTEES3K7spupPHOoZUF5jXuYKG5E9HFkTcn1i+wa0+qLpmF3Ctg6VNup3yvXsz3DqbHMq
/uSN/Vtd0P+5dfmHjuhfNUr/H/Y3M8gFeM+/7m/4XZrwH5OO/vqav3U3+h+eDVMfFjVtDx0Lfcpf
3Y3n/CEAjzMnQdUlXIQ6/9ndzNDOv7oZS/9j7nLIZoBkDYfU/LciGtyfBIP/woSz4fMI/nN0DjMb
TvQMAPsvsD7fpAUOSi/boQf4LpM6x1dBcFH9G/r9gboGRrOfPsV5zUEQbsfZ6evNnt9sMk7jj0qP
COIQwDaLPhzC2ewV9kw93PVaUi1zbq9B4xOtPnuLZW/ck4N2hjozr4Lp8CuMyM2oVyvoY98ciAdd
aP4xsbp4k0XofMvExvqCo1naaB2M2eVM61NsGozP1uyAJlW9WvNKzun88UdbGKVz87XHNt3O/mmZ
MPAQpXOtNNzMMAQYJlvypHHobJrZgc1XdtiNEsidwElhFWmLKDW/2JiG5MdYOOJ3kR5jfU/Nc1Ha
78bs9Raz6xvN6GZM9A87i65BhsBezgZxjOLj7BhPZ+94hYm8Y60fpwS+uEaxBiNNjoXrGCgPEbAk
Eac3ysA6IJXI80vYKBjVQbKvzNm5rs8e9nZ2s6MvnvgpMbjPTnenelKz831Kj+XshLexxNOp4IiZ
XfLZ7JdHB2Mv/VD1Kwwy9xrKfBtzfYLJnvQYSosQieoE8sbY9LMbP5p9+RYGff43seunAqXPVOOd
NaYVj9VVx9hPRZTMlrID9XUDlg73fzNzAHodIkBNt6EaHDOuiDhScL+ACxoWeLi+0HmdG8ACJpE8
rXYodVT4c/UMfsAHQwAu+qUIPa4Hoi6V8yt1kXFobXXBKbIiyufqAjQIABtUAA7iNmAINjMP4Fc1
7C8FOj51P81chCT3bn1rv2lKR75Ybi37zmzVV4VtCZ0WDNHkDg4KFmaAC0LO9RgIhhz1nT0zGbBu
L4Kx2Wq40lqgDZ4b2VwK6Y2i5ws2wtZm89WRHI6ye9qVgB/awk4Ww4DkHEF0eOz9cQ3O2F+1MzHC
Ax3RzQyJuUV3ZtO/Pv6ynO9R4RGmsPfXYNgWBhN0LDQ86lmKz51O9SQruyJmi5dM0GcnMPOIBVVg
bPIC0YKkLV145XhLoiTfxDKITkpP9nY6Kvj0pE6l9Y4bS34PULI1hxa0//DIsZ3ttGRcWhJJEEvo
YM/J9Tq1mBa8Ebf/gJGxxoDkJZp99KgKu87C/EgsOdVNCAQV44EVYvZDMqlBn4LnoRE+suDJpN1w
t1Ipf60rLt8xkI/SU9E+iupxVaj+nVilICzWaVt7y4SMbZepx0mm+nuhhf4e5d9TMljGInYF+3g2
/f003SUaAfA0K8BrxASrcnqLaLbXUdfcFa09bmQwLIVGunNr25cyxeTl9j3ZnYPaBQE8iYC71Ea5
8r7zYn1nfGkjyLM2DZ2VYQ7U83HdQW6hTYPCeyza+ZeuhqtXJEQcjl235BN2IdqbnSY8INKRv+0N
Q2PYISnNo55+Nq0reihrekRswWUUfcaYmVBp1g/D6KUXOKzIGvzs0LhOxUS4o8QYcE6TNH5E6Kct
2GXUG+G+psQJnIFxrTI0ofRQzh393S9J/buFPfOM3ULsyp4HNlI1/qAQAz6vCij4jOFWHiasTY6U
ccxLbMNd3eMU8srVYFZvmXKdja3Z6pih5WtKk+rtlz3l8aMzpCsguXTCfZcjDWfNZw+iXkO8ni2n
7l2vQSXGUcrvMwNotPSouceuhnqVT2ijm2ZdGwIYVuefEnohvtqEVzJrEXvdXlK5I31IxTNWcbKc
udF0s45RmulmaKPmVobGPsR4s9arTLLiEdmKs/Aoa1xyuALqi2iMnQyLJ6T6wYZd4dYSQ3kET7y3
o/idAxRQxBTc4j5fABAe7qHpr6LJ8tnZD81db0u88xN2RW0q8ue2QCqnD6cE+M3F8DhQPD/4lSca
/36TrjCnR6xiP7UEz1THlGctnMZZeobxZMrkOQfDsZFFfGRPQN0XYzXw9T6j8q0uHpeBCfAaeiFs
UOKZdk7cjauoK8y1dDx/Y44KgkCI/TkIqCFrvVrE0ZsGe/06YpaPRt3eAOJSC/bqOVlew1vkqhLy
dvjcje2h92N3gYp7hCzkRUvH8OJVa2o3Z5IJpZuOO6a+gRVRDNtk/2qbcjqj2b51pVMchpYf1YhI
n7fcPloZ3kxhkfH0VGr61YPUcIT1g5VwqPNt5U+rMpkiVvjd8BpVxokDjQayseLDWF2LciLENkWN
otWBPAoWKHL2XaQTYmAW+/ISlXuTyDfupCn4cCBWWeJ8KArOfe6xRbTa5s3BuzuvXPSVNfL8FWN/
p0IZXXB6nc2wIkXaQVchnfKTs0a8TK79NJqPWdsNR5Rlxbow/YeuwIJGzt1LOmW/OottBn5FGu3U
303etBHQJPArkAuVO9tGd79k2cCcEeI1iUx4HlVy7kEJHNBvtVO3jSzoeaNN8lQo7SXD++lYzXln
WncjywM1XuZfvKjqVpY/JFvqZnJjOYyzXKVnVBUn5HU+qw3bpBJBIz8rNXAyaI86L2hWFO1b4rop
UYd6sUWJD8HWGy0eWLhBUHdYvYGBIoERpqubWrjhKryCTlX4tEANwpOEiLy03Y8JGvuh6bcMircB
V9W+mTgDOy2LzwI8et01+3qaheEcJybt+HGIA6qTtx89b1pWb7qfqbM5vxn1+sNj+2ng8YSRhmgh
hezEi7bCOENP3kRgtTRjybATOAK+JoalOY+Mbw7LqSKKOjOS91TruJGQQMu5BMJt8JRYVr6brq00
atgHCaZoE3dLXde3/A7RS9g8q+i3bN9HhpuYfiWrR7d+DBmt3xK4LZFFX9eAqCvLGSgUGeG6Semb
IcS1u0qE6cXOt6NwsQowTF6IwQKvSCmi68goOsiL+ThoB8xGJyC607JhPnQk4/UjChGAGdH8HKcZ
uBNwWU12DEK81baJkcQMuTRdvTLWosq+KYd8xLQ1crDUg5HX8GBMicGhOZkvDTP1dWs57crSNLVp
W14qNtBM5h7LliELqvwD4WPdb5PUScPddbKIXu18MLYij+0FHFhqrFIgqg866BZONzALwHUS29TZ
ZtBXG2VWzSot5K/Es8KdVTnVzsQMgZNhFzMprZXTn7L+TM83HrEYeffzJYMywCE05dbXyInrKW1W
msDHKzDxrzErHYChc06pWBx8s+Fg7rKbskSL0TjlmmV+OriU+uYQbHu2CAykIFmOaYnS33M3zIOK
a1Mkq9ST96j95DU3m/IyRypPhnJ2zA8ePUs9pthBcXlXCFeNul7akTvsjIzBhOMn06LMWn+NpNTC
JiHarRCYcqUSLpdA9YmCPT2yrUSXGfNpYAz0tR2l64pUtYsv3vOodQnnNLOdmxNvFsnhFc373Zib
b85sRm37qFgmXQqFAAerp4ceFCoO6U5NxtILCntdVRwFaBIPhjdcypz8gW5035GfLI0qT7fTlFzC
Nlt1Bhpdp1HW0i/2A6WLlicMOPxbWnQfpLDstShgcjMGJ6JfvvFA7er6uTb8T7dB3VeorUIJl/be
Z9CX31EL4St+8z11GeNxN3W0G8+N70Ds+ehiZ68hwxtCax87Psk26qLp9j4I5jVIexmGftdE+ip0
kfy3qXayKCKUBf6AZWczyg0L3W0bE7Ssya02MffQ2m0rpmdnYBpfJuyAsJzg2PTJG5p2tuXcLIkJ
wHPdT0dNKy9s7wZZgcdb4azvok1lVvdeLh45aUmyhMVA4Q16QL6QNbBpVNRCDQuOM1kB75jLIw4K
p1DGqVpVTv08f5KJ6oKN224Yy0Ob9LfaDu683GH8ZhsPpdEc2TIg4jcAO8Y1J63lH7MRnunoHbiy
fyvHX4chI8EUge+sF0Dvvux0tamymLRNe+M11UNbhi99cx/6CNXq/LENrw5qZmwukLnCY23Z38K+
SssCxsc/WFtyZ3T0HT7AQ/7e6RBFwnl6rm0omvy7NNSL1ABe7XLGayPeaPuhGYk36IxiwybMXAMx
xPjRV/nCtYKF5gXrvAdrgEd1foEgCs1nB8hKjPHRjeN9WSJvjsJiOVbxDu4oM5hyjzq6xWqGImOy
/a2Dp2Qy41Nuy/YXqMfY8xwiZfznDvtuWxhvg5SvfSMx4G4Go/7AoPekgTFLb25gmOdKqzajM/zS
/HE/ee+2674EETMk/KCFim+I09+lPZw1qus4nxAXV1t7iHaVLD+tUb92pom0hYIF07MnIvKmwHQX
g/eIndzaaqH5yubuJEZrlxhqn3cPeTuzMqoLBf3aAzCy6K2RNZO7dors0emyXXSpGg7XKcBukLPk
0ZCJQmna05Fly5ARGvUt6B6IDbwaknaDv0sz86sMuFIqk/JQr2geXKdeyMG/5AeHmtIt0RjR6R3t
0PCXaKudXltot66aX5DmtVYzMFBfQBkliTQF5DitK4O8+jq8IVXhwWiHB0JhHr0pv3NlfBCp2qC/
2zjKOfdFO8teLjr0wsZ0c6TB2q716nPt1guDNkzEMUxC547RwEsHfAk8ISpMhxWibR1yGb+pVL9P
ioU7zlp40R4Sx74JTb0SBHvkJrTsOvkNQP1oa8XJF/EymYYzv+mdzSk9OLPTMn8fXeusjd7Zsevv
dHhsjPxao5jG838Ip6dWl9sGYRH13cL2PKgl+NUs4+qL8Elz5T52k5Wf+4dScaVhAKZ2Yw4KShhb
0TbL82szeLsQRXNYpB5D6vGti5KfW2YB1kNm8k1q+k140YdONkuQ7wCq/sJbvtaF9ZCDNxr78lPH
gjVqatV08pGZepRmFx//j+4GC6SRyzbP954d37NwnBtGlFDyN/DYe6GCd71e+N7w7rb1c8gNjoHo
umzFY5OJrzbCYT+Z3lOX20+6Ib/8VvsM2/FQuKhNA31V+v5dghdV9NiF8q2eEKUxXyxYvd/KBBaJ
R/EW2dgpUcvl0Su02UJC6LAAwDedvR/q8GSXgNW6XlsOPYi4yeFlP+YS/6EXYlr5bfa85NxafykG
5lOpM1fAc9qD8dq23lOeOmup+eeBYqKonNfeqlfc05Zh1Z1Vaq2r7E1pyUfBcxL46YMqozVcqrvR
LuHt+cVWacNC0+nRHfXADYM4Y81YadWw9qvioInhKlJsUXm0lVa909txm9BYWIQB4y54SJJon9jG
NjTHk3K4tNG8OOo6sFaFNVQRHeYmtEQmC5ws3rldvYa0ywxBk0fNfnfPDBovRBabS4ZjIDriHh4k
gWY1RJAqg+GbquirwdtYd9D0wHXQttugFgdngXHkWGfdzvCwittkD9fcXXOcqEvHJ8ZaG77yLHmu
QEdvQ5ITsEzhpsRnOZIttqhT7bHh2FwEeXViHXKodWtTGu7zVHFVjxVevFjfEFYKwkOcW/++Sur7
1GFzLKviDfPNxmWon4rpOtlkZwO+6kf91vsMnax6E4vmxR/K+9qCSucw35e5DZM4g8WE3YgUY3Si
obZjIkeyWs+Ng+mEnjAiHKqe3KxWvjO+vyfOZgLrXsTZJW/zvdD0rdH2l2JWKjn5EoLT2khpjYZ6
5aRPdl8+FaI6jm53p1jwj4ijElm8+uP0mOTGg12BI6jHUzVp+aJHMbBgCUoUVUJLVDrIPiFmz4Ve
HUzbkjbQFruWm4lIgpWJXJNxDuSGpWW6d3XevkYWuVZYVwb75lj9tXGL1yi/aHFxTGxOXLo/HYra
2GPjxX2grFeDMAEw4riFUkoDsakdAHFR8wqp4BE5BXTBkHtEN7gnRo9nQFq87Ev53FKeN7F890R4
ogCm0mJRIqGHduLeaYKWraTYFPp4FzGlKEYxLNtYuzfFKnfLL3YE68T6ufBhPewonHhWkKT2jv2t
09GGgfotTfdQkE6UTuXa9MeX1OjvO347xUFhFMfB7NaeXn+jDiHX0iQ3wZlemrrAuDetsymgxOlY
ALs8blqF7x00bhKFS3cY7ubni6XuWye6Z99s33OZnXHJb9ELbFUJcaC6mRUKZLwQJudxcypGVvTh
7zhJF62efQSuEaP6B5rjWwpGFK2wPbEcDFC3zzUielprRfg1SXx0UcImirC1gkuouQ8Fm3LDbA9e
kriwSms2uGX50DYPbIEc0F+LDMmL6WJdMAeS1u0i2xnxRjLJhpqFddUh5GlTkCGDIqbmEmC6OdUb
Biqzp1idAqPX137BFpYGHXHDO1roC50rBVNWUrGN99m0d/3iAb8Nt6tuem06C1pGWW2ReK8dUVx0
TbwhJE5RJnQINvKvVI6HQX2HgMG5gT9nHfBhK9NMLtls27OPZtjD3LRWQLm1BJlowFxBeYBbGrp6
oGb+is3sWUEDMdquvJayO5Vcy4fMoUFPB2S1cecdbFadWh7rJ6bOVHXluO5rsXMnptslnvMyoT6y
PO931hY/1p6d9EmaUBoJaBP3T2FQGTmF3BA1719blqkMQLjVyQkdTk0LT7RIGCx8B3KYGouQu9q4
pwNYeKuuZTntZ63HMkE+DKXZrHGnRmtHhjsl0D3IKHykI/icIpsEepk0e9UxMg/xnLsNqlPLw2Bl
RiSOAe55TIR/DViIbXvbuorevsimhHlhac+1n0EiD8PHScOcERTPLMSxdbREm1mD0lZRW9u7pIK4
noFKXPyEMWeFT5rCDDjETiiMxiOrQKLKzmBdIRIF7A5UrQCFzrnV2OLV0SzKH1o9sBnRImhCbW3X
N0fTFS7fpF2hsmoQs2NWDfVs2Uj6Kc+EBkVmGIYwz9/WteQRiscNY/b2vAgq11/5Ub0nJsB6KrNf
LBk+mv5sK4C4tvvUVIpMyNjbFS5PIWAD3cQJhI+ODhnIgiPufNehEpp3OIgk+VzYPwwN5kh5lPZh
mXxEFeqOMVd7xwA617oVwUrA49nq13srq0l/1PQ1FPPxjghZl2dDAcGXeCiCJHh3esrTMMZYpMkG
zKdLzzlwKVkImhal6DCFddDznCEkR1XkR6dMHzKVfScdMaoowTZoymKu1JZDTVyjZvidex7H3Qs2
JjqAclpm1pOW2M9lBIIByOeDnK/kpmEt0npzLoIBsCkrPRP+R7sYQsFwowAi0+B6TbnYGiyIi4Dj
KVfRik4V2sbs+YMwYT2SP/gcYdi1r0S0HN2quFSFt04NLlmng0Eog/4Nd+jXZG+Fl++INUeipwUj
1T8cs+xb6Ux4p2ShDJ9H0AlLLNTFc9WDpdWcca9MG4Rr/ckRd9Khxy4NnQ7Xbnq5CCXedAPfs/XL
QF1tX9FRfeamXClPq9nmc2OCk4pRWd7or9FetVgB3Hl0WEH9g8mMdMj6mtkRPD4zMR2kekyRAD0M
sneBUkWPtK1NjjOSXiypKdYVcz+wdLBh4vaD+4ix5i2QxHbF5WKq0r0tnD2e0KeAQFhMq8S3+Ei4
uGLOvaeMBQvDnQkeNeiHL9qqOQkY4liKDb1EL91nAPj1tHgz/G7vTf2q141bn8Rfep8vyU94CBPr
02zGUwLRbwVc8Zc+OOiK+mcrpilxXSQp8knvOX385pdWvlidHe0DTl7ZColew7oykkaMyMBuw9UY
QS/mlwWXQ3dRp8nB4VRMAkvAK9E+3VA/yKS6kSu/ZAiyiLrhzJLrRTAtXExi+I6i5j5m6td7N3Yo
q1oPNrrWANybmodwyB7NXF0MGIl6EiGuyo5OG1R3favvmTB3dIlw05hXF6iX22WliQNIIFYhotkz
nP4SbbBLhxDPCXkNMdI7v295JZinuss+Qur7pR04933ab4cOA6ne882M/SAASor0zQnaV113Lq3W
qHWUZw9golKRfI3Fd5gw0CioG+2WcbrrHN3cOGm+WJuWtsDWEC6ISDo35J7yi4w7DIsf6JyGhRxd
OGaxWlV6ki3JdH6QRK7gi/zAL8idUZ+oY4hs6aZhvjhPYQ/rCCnG0dcNlPZV9Y21+zCyU2wm82yX
0X3cum9+5z8FyDxIIsZkXsbANHuKkUauMcJfPc1uFnnTPoc1K0WSAeonPJiXxO3QOzbRDpnDbAst
v7Oi3htDccUIvY6Nlq2sDXuqNUBx+Vgk0djETHtJwgh0FybB/AaKWv/nez8favOH//Rn//ThP33Z
z1f8+f1iuU1Hi9VTPhvnxUOclAbITR7Cpia6KTDy4gC/rzgU7ApYMU+3IgnQ02YAds35zc97f3/z
3/izgeVJtggYi7h9nEIOD8vDGE1ihSwgg0tZVAcPn8Gfb34+JOWz3bvTE6qwroXZbJYHgEZ8A9IB
ANZHuQmiqMomHHkWfcn849oD7oD1z7tV7pLw+PPu1BqXwPaGTeDF3JTRduaHnzcgcv72niQkQgQQ
NTK/3epVvfccxc/782P++W46/ys/H1djOw/swMRUBIdQwjWHATAdXML+rzc/f/bz4c9fuF7Y8bz/
51/L+T03g4rHedEvoVSXOjNL/rAqnglfadloxtWBDVp1aG344DY8XbxWUX1gnVofft77+5ufP8uh
Au999elV3TXQ+q8sg70kGsiHgZfeeSHjOIx+nxPrmzO+8pECAK9J3OOws3cpmQWLnOFbhges8ySz
KrP/Tluvp0vlDbxY0shK0NzGOK58H9jlxG3S+t/sncmO49iWZX+l8OYMsG8GOSEpieob621CWOfs
+55fX4uKKLwXDuTLTKAmBRQCUMjk7mYyirw895y919aw/WUjxOIkkfxtYOZnBIvTrlYnkGoii+vU
n5J6BE2oGaODMfFt1Eo0TNwE2S2j+9ZexH5Kdz2bAGzsxQnLCe7Opp9Wc4FdOdBxpia/RKPaKaOp
7qxumLCIzDczHpKdrPrtPiyCHTrRzzoOK6/P/YS9tR03Q35qqrI7tWplsaLqe6YMhU1zflVo/dao
eh/slMSPkfENCwkfZpEBUQ2YXFKTGtyqTAEF4gTqJsNHpaayuBUG8aoMUnPqtfooFahGZkRVpYy1
kTrcfsJWmR5FXKBB3iqnXlaUE6w0rn5lROWmn2el/GVkSbTin3QnMBlulqvHOor0hdR1idrR3CKm
9w+JjKSKPG9fGN8lrFSOWco/jdxmx7ygfodoe+xCShb+H5ujT7dg4qgmFu3fsGaltpqPYaxh/yhF
fkZamp/n6BfBaJrd1zPGUrqLCMWSVavzqcC/psQVWxhSSZafQtR6J1F4ZLo0HrU5qN2wTBmp0G7L
UbCtewlcGftzpI50pI/0SLdBlN/koDJoZVXTQfcIRP2l0CKYGbHZemURKC/PAfZocnQnbkyUqtns
wpmhZJTp90sl280wm5CpMhDOLXJRl3fC7ElgOkd5I4lYIX3D7DZ3x2nRwSGwyqzmTmSlsP7lV+53
okeb7pECZCUuHyITJZQmDFQyZnL8rTDnzEoqXVndX/vzj+9/glMM1ldXcGD2c+TlpZLCl89eFMv8
7vT5UEDpsEk8e4ALSgutPiG73cWC/zSOsLXHD71SfsQufpyy4JiQ3cc+ej+M0mPUoh5vVekZalSF
wLx8N2QIg9JMV7aab8Pcd/ssVVxVEA9aS6Uo6cQ5MYDxBMOpqnRXKtGhyanz4mrdhVD5I4UYAQMs
QCT2mlMY/YtayF6ftA3kermEEQIFKcQAqPvUqbgAb1WQjg6Zw6qTmz0TFKl/tLhXCaN5HYhAodkw
XSqpQc4t79jeApkDgWS22vPgD0dzSt4GQaVMZeMp6s1FypDOSPUu9RhtU5aM1srX4DIOcYMDSSnP
mXFsGaMSO9BbsDHrJHqAK+xCSqPKNwiKJ8+ltWl+fw0VRZiRie9dCajAyKzVgPfKFaS9STSt7c/K
L429nV1JhM5rwXjzI1b+aSzo9AVYLKgdJP3i44pzLC1aC3Ix7gdEoM6Y9a+drtzU+YaLAS1QHVw6
QU4PsYVmA70kpoTELnt8lFEEwUc4iTD9WAgBRGCwcKpeePFLJq9ymDPbTQqv1uYPH7wuG1cEqJK6
GuKbpp1Y8R+tNqc7bORPE6AJYVIOVSVhDdX0qymF27Ilb0C6gMHGcGAysyjM9j1H8ZEU+rSeDLZ+
3fiTl4W1xf0nXISR0IWyY6QmyvIeo4uiB6U3QyB2NfZ5aEDi8zyLKnglDkM64TCVD2JMRdnI245B
2JhLnd20FqzuvHQQffOBsslRIvJeEasizSBPJIyGYxHsDao4N2pEUMNZgh95hDSgZNUPfMBPA++Z
3TGrFIEGbOrYeoBXMHqhJsPCyTVpXwUffSjJL51Gw0VrdhnJW9uoGxUX3MSLJJwq6rOyQIGi1tV3
Wkks0/2uKMNfEmHBtiFCY6rTi0Vx1ss9O+MArZiAP4d8G7su2EALYeKkNXfgsJlxqJB7p4j7SWNk
JxsRzLAa1XE90omIpuYjNls69ThhbV9jW0aerh18m42e78GCIlVj82Pj3yjOI+0EW55Mz9Chg7Pb
zW91Uz6hmPrs1fgn7r4J2NbWvTz5rj4HHuuuesk4WLAVbZnEovXIjp95wPgEV3ZyU2sy6J217fqD
SPBuXdFebnUVVE5lEZfdjmcpHLtVpTN8rHx0gcmSyKZ9hKRyrjEw0bPtziX20Tdfk36qcD7rEer8
XK/NVTw2Ts6E3q5DS1zNg8i13dIr1GXKZpoeGJkCJpqdgNPbV91QKVGMh2rH+2kQH8+cXXpQXVO2
nitBBu0DTUFe1ca0sgTyg3uieIR0fhTmGHwjyBLU5SetaKNNIEoPoUbNLAMDdND29I4BSi1sVeq3
NP8ZhWSwm3hiO8zKRktXP8YaEp0Cp7qpYqMuUb5ZBE5pTa0yO0P7pYUmcvv6vSOnYKOX9ZW2rOUp
pnSOGErVWnhLl9AChUnFyhKDGzNrj86QeQoMAFBNW4rbmDQ+qNpd5llAAFemBhG7SGFYYOLYKUr3
S6/m52zIe763vtN0+dD5U/ycdudQbb6DsX+s0B5QqIH5HkR/Vfvipov9C10W8LRBRfcZzgWrjUqM
OhBlP5A+a2Ec7ExadguV/lPQAbYpSofVuCQtkLggLtEL/RLCkCTiF+QwfgXyGdRcNe2oXaBIKe2J
JcQhWuIcqnyb8Js5dQsjYVoiH4TgJ2+IgGDNU4Ajw72JuO+ukyUqIgkJjQhN0TySL+dKS6CEuERL
FEvIhIhLjlExwROi0cDwWMIo2iWWwlgCKiAoU8LAM6TlSj7cie5LutGWUAtxibeoyLmASiDs1CX6
osF97Pb3PIxsicYwlpCMZEnRSJbgjKF4IcM52v/5yvLyvMRsyOGjssRu5CIBHLADsV3UFbeqoCSg
oyOp488v0ZxsapUYD4CG6ppNNsPFpfgj6mNcQj/uz3SayB5W7dW0pIRE95SQ+9MZM6CdLSEiypIm
MmOmub9+fwBbSqIe6SN81XoieSTxEkzSLBEl4fIsIrVEX+JLJvqpXIL5FsNLvi+XkJNoiTvJ78kn
rU4IimwQhyIvwSjGEpFikJUyLaEp4RKfwuK+D5dAFT6gQ7nkrJBzRNjKErsSkr9yfylZIllQluRO
hSEu2Q4NkS0VRjCIA5ZnkuYiL9ku94d+iXoZS0JfDNJfsIURW11j8fOXaJhhCYlJaYMg7pdpVfVg
6kmSCfjE0QMSLmMuMTNAGAdCK4mewZyPMH6Jo+mWYBrobZ9SAI4+J7OmI7umW0JsyiXORl2CbZIl
4ga5o+h2S+xNtgTgaCJKvGgJxVGWeBzCTb/YtubrDBXpfmB7AgaTwUVcm3a6BOzQ32Y8tYTu0Fso
9y05POlQyhvpns0D9aXa9+UCk16OMkSOai8vcT4FuT4tnhEcywE8aw02irTE/xj3JKD7iwbpQJxS
NMEjAoNAM9UrcwkRMkgTSpZYIfX+AyM6bgQO4Ugo9v1yEIKRgUFHLlG1BBTVJBXd33u8hBfdnxH6
ZrjdEm3UkHEEhyq61j1XmlR/yUsMksXMN12CkQoSktolKkkkMylUCU+qlhglYe7ObcYbiCBDyIzg
XZBihzJvTJxwPTkc5DFVSzBTc49oCijnJlKbONBrwFbpkbF26ZoEO6ETCgQNpZRJN0nHYCX5wRID
BkU9YA4f1WK0Vq/qzR+o9SarIm1Af1f65jleQqUEsVlnJZLLfgmckpfoKYMMqrvG//+20eG/Z/b+
f8kOoega7uz/3A7hfQwfUfSPv8zj2+//+If05z/5yw0haeofJs4DPNvIQbEe/GWFkHTxD1nVVezk
pqoZokKq9F9Gb1nGAy4hENNEQ2UgYZJ1/Zc1QjL/sEgrwZytiAZuIEv6n3gjJGWJZf6nNUK1TMXE
g86dT8fCrKrmb9YIUbdo2mqB/CCWseClE/BtIS1Ip82lYxJRt6X5nNvlkO+ltlOfzBkunozncZdk
oPJ6aX5uGgbBhMQMDKtEjDyzOu5a+MfotIW9iGSaikOqN73VsLtuqYTBgm6HjjF3XmnQQXAmHsjy
fERKsRZbpr8qmuuJzfdO9NMByZfkgIKgWyAzyMO3JnjEeTSrYGi8SRr1d5PNDSsQxsHUWhiK5qB4
UcuQasoHw1NyH9QCulcswOg5RB3cWhGOyZoi6VqxjjqziISCmA3maU1sHtsuWM2N/lTloStbzUNV
jJ6q+zhchVbbB0zRxy7wZozXnrW0BHIorcuKI6l41zgxakeM/ABDCBBW3+hJcFOXuUs/fDV1aSPT
hscdlx29xKHbDIL+icX1hdW7BrpvXGW1LrFTLGsqENyhSrLrBCkH2cnCY4xxnFOMabehBCFZGe1L
Y/q/6GjAFMSwvx4VXSBNB7dIhGoRY4ObDAk6VwBfK0QJuQcDaR33Q4dAIziSn9BvAW0RYqiru6IY
f93BXUMnvAqReGlwGt4y0NBYSprgIY9QYxmMTsNKLY99DbxGLlN1G+fiL4QLw54ssK+4tbBpGikt
yhG4diC28OkgNFc053Aah/mmLIyK4pkZ4b9cc5c/z9j/lXfZpYjytvmPf+hL1vZvJ/KS/c7FAR/d
lMwlo/1fPD4ZE3a2343+kFds6UW/8zSl01bhmE7sR3v8ABIge34ujeT4ncLcJeSYOWSq0jEP5ebc
W0hGBab7aDQKbNi9dDWwyOBC7JULsw7dCh4l0mrteTKDnVH21ygRe0KP4mmFAW7N2DfaDJ10SqWk
3JYA1UlHznYjs45gqIwNAuUlTcOIEFmW86G3BomrbCWiqj8VWbMJESPgQO4ieKKMtsrkw+jn5qWh
+LZm47lPO+2GdHnVz8M7RXjgQtAJVuS0oqJiFxNL061RTTAACycUmZuMMAVVPQmIDGfbzHr49wdc
XhgVfz/iqmgsi5BpYhhTNfW31PvS1IEIi2X+YFS47cNpiRNhgsTOVjkqQeZYvobpJQzO6WEEGLaP
J+Eylv17KwrEoAL5dKtJISKpq7+0jgBFI+1zALdZfYBhg4JNPkZSFK9jeKmUPjwEFQMAKUAW1ZSD
tIvHQXPwBEIEipWLFBfbLmxQ3Y2fEEYTYOL9C1Qpk01xdKmwettiRE9nNrNnsvGIsh6jJ7kspD1H
KT8IsrIxu8CAbTg4SlCNF830n9HEyxsG+WitSomCPh8oTKJZsmejfGPzdUhTALNZN1ODmIcGkJY7
FXW7qlBUO71ZvkViYy6D1521DM3EWfnGSnkYalnyDBa3CcX6JsOv6sApLZ6nYDioeEi1TCTgWRVa
5FHg482xXIdxaThKjPGAsEKSLqfM6QZSYCNiYOw0CwmVYgvIfeiUiovpZiLJR2kZQlItZpHhSH2B
+2RhKzex9WoswiiQcyC9/UOpPmVNET1oar+la4S/rYkDJwCQGRbhrTUFE+kromhhiBcLTCAyP+sw
yeYMpHLsKgTOunEqnPpwMdPTsd2XuvSESvfMdLJaE1Q/utOIKzNtomFN1EnigSVHSxUapCvPCH5n
kPdy1BG3U1ZelSYqgUUUv9OwF0KTO0nPJT335bSv2GwpJT1/KnOwgUG3VbG8+Ra5rT0RZOvKEMwd
HCcSAiSM0DMQigfT7Lyy76bdNAW4frRsw4X+3WKwsmu5F+xOZgpMO/wLqF/jZSkyHyrFtG3FI+eV
AzkZuMScHOjo46AXyz1sEBznc34cFubVBPXWX5KAgcwn53G6KmFG9HAHwA6T+WaMUBZ0kwZd2jJK
lJU8GHlpl1VXEeHeV/SFkxKHNEo8S2vRz/uTOw/mO3hoVGnkjaylUve4CCjc88y1Jq3ZCGh/7XyQ
Ry8WFcvp4yDZKUTBDXKgbGAWN+40G9yekuBwTzciQvjC7PAL89rg/ftlgLH335YBTRRN2UKWiFBP
sRQZXszfF1456H0/YCB5wx6j2UNI0pecY1S3jBjepTZvZ0ut4dYTWEi979ZGZwFlAtthQIst6DuK
DBpQ9c+aPedcXlnePxMSRquK2ztRLeP3jL35Icp2yB/KrhsPjebbqVbtzFzQN0JNo5jBXLsTSLPI
QqU9VWb5OlpIYqp57LYDWmokoBPU0XaSD1aQRivd2IRnsWXWSoAnLSWoi1jsQB82TbvKZAmhgpL/
wC0gtTPoTDuUJeaW5IjtZ1nWHfTyJKCQQ4KRf13UKbPC0Of7j1FMtpcMXcDB9fcJHjPwMlHN9jW2
9K4YU4/28Q505TIAZe3HihE5mqJNBxq8+PZbgagbLqyDUiIQbUW6H+Rg09LQU8iugpG5NLmzdYsr
lKapoO2rSXyGPvdO/M2njtlsI9PPhS0UAFVDP9+TWdJpcL8aKGQhOup1Tr9ztfCFHCvKh13dzE5c
xnR6uYD3uiWDLeuVfh35LZhwqVWPQ44dwZxIqc6sibqMjfAerIdFnxcguz6mMQsACNmaT1SOBpQw
JeiAEfwBShPCd4JhmTMl3xBq9E013SLBCteqwV5HVITmJuNmJ+wEgXaOoLPIDhKwqqIqs0M3G/Ro
lwdv7Ls/NzNYroMfVDtLdlz+t2phOSn/WS0sJ61C8WyIpq7LGiZj4+8n7UB7Wwjm2r/hs0NT0gfW
3tfJuZtbufFEVX4u68wThHm89doXTvrpqIJIp6EMwnOuPkRIQUKe0kMTU6pg9FFuJBcyKgt5PGQD
7WxhvglTE2NT0gVSFc2rAJXhzcwRHgJ/Cm9MInF6WmK0UQkdi2h8r5Bt906p1ZZjmXXvqnk2HquC
tUwx6nk9E7N1kIPOYiQ3+MhZ5k89Iseh1ZKZKFjkS41y7EcQ14Z5GKEkggtAoSIgP7ppMI8povnQ
9Fp8tkA3zoiZvEGZkUGqARnow6rlyrnETEGRq6bGxtAat4o6Yf3vlwt12U/8duDVZW8j6bIIXkL7
bbXIZ2iwEqyHW6rP7WqMpfFUlayer4h4/EuOpn0jqiGSdUjIQ9valhDuiybqDqUmqQ5upvhG7A6A
cWFFjDsNc3zHYOjKZ9EXNSx8geDUam+dMNfi8MblV5jSEv4OSpZZwV6iMtj6RZAyPStbRyZr1SMy
hT2B1tM1mZTkUUJxkCbmW52HxW7uw9DJ8X4ddNSbWC2bhzbwG3cmDwjKO+M/2mW7f3+MJGuha/1+
kAzVkCRZNhC8/H6QhqyGH68O2o0akTsmqSXnSLo2s9jt6hBsCD/zVZfjBAEDlHGxm0e2KziFql4i
SrBnqRMsLd8kTQeWWhtJtyK1x9VV4HqlUVZ0gSzJbWOJDpE1H0UrJzXIzyAr57m+pYfd73DqHo0q
fkGxrsL7OYRZfxAxbazhbiGHkRkimAFOIT2Dl94Yn0zqNI9VcX6EGmHXo2JtS3rzs9lEh77PXKk0
CXoQFzQlFSMY+2zEshdPp1RlkUuiXmTy0iBnodlWWIW6q9rcPGQiZh2ERx3JSChgSZuJgyh8FSQN
pkj00pP0eYg6dT1BTDwauhK43RSqj6JE5IqSzPo+a0rFppBgIdnhwuidmPjIM76wHiHMgAR1RAMk
tk7VSIJj4UK0GdK/6gOX5cBeZzUOuWbXJi5p0nGx+2c6nvhcl/b4ASXSowJLFzyBoukiqQN4WavG
owSh/DjUEzbaMHKbQj8gm+lu0Yyjo/XxOrWVfpoLfH1xJIYHBlWvndKwbDRkFxWwu9C6fZgJTOGW
KFUUsKaXURMSsmAw2lK+exiPY5aD0vFTl/gllD8dfa77HUgN8wuMxepArMEpKoVzOkjmua4Euslh
ipyU2Lg8bU4IHLeViFqnwMpXGIW0w0lVaLSq5dgQdiRXbSE5Bc9Kkmk2LpDpirdlVy/OimgSXxj/
S0/DuIDxoZSQhjOx68RYN8kRQGsMk+tWoBcam8alLZ8yOYvPSPlOJMZBV9Yspg4NK0+QbRbE6L4Z
gWtVzD0HNbIcuD0/hgTEmZgqOPy0vuiZQarEqhlGQnhgmlKsywb3zP1LeqgbI4u/lCIrtgDYvnIu
Kba9MmZX08IZlHDYGdQfqJaAdQ7tg6JM2Tqc8FMYbYA8aAzEIwfXtP/9Vcxi9vtVbCkq21HJ1LR7
w+a3HSmqU3DySY/iUac4GCHQYCrqjF1DR+XETQk40j1vMlfPRiI8yCHzNRk22SodxmozEb+IWkin
olhmVIpWw69Wu1XkX4Qsv6pynD8uYka5na+iTFxdhO+UZkMoP1loNdC/6IoNfz/fFHL52MamthEb
7tv3dVapAeFFaTNsQ5+4niBYmDiJ/92b/U1MFesRxvK64GM+9YmPm4b4GEIayD3hnknGG+ZKR+7N
ESssUaZ0Zzo0NVK6bgb4b4ag+54vlSEQPB19nuATbDUY6xpjyF6YTfPkVwVq1gxvXqlXOT84yM9a
p+zBEjCHsCySZ/KgezPKeYubfH6EBtiv0kAMV9Uoa05eXvucXMQZMuGTMleVl4DSd1NhjB8z/0G3
lr8tzsJx9M10a6kgsruIeVPls7qJRnDtpUw8+ovWKxOVQ+yjZx/MOjlTKb40ukRe4yQnBx05yLYH
nuUGk7ggfYyvbJkNBh2xCE0YMQBUGDeVhZdbyrCXlnImiFHwpzi6GWGOla1RMt1aaXaw4yobogvx
oGncuYhP3SoJG7pRApsnREK1TtN+Q1QFUQJG5p/kqrBwW+iaE+IU2ZghlPa2FZCvjAl9jUF4jnrQ
FLlfipt6kljj4FWsOoqOooDSlsuPRHNXCEx79J4+8li/iDWS3UM3UtBtzri9EC0SVegjl0Xor9OS
D6uKCVrZJV5KpJSNvfQF7hGC5VFUGNY3jEYCyWS8ZrGHBUDdx/pEREFEVnryNWip9FDobbLRCiXY
RfTAz6gpUHO3UEqGKvuS1DN3XP9DKJrJ9VuuyEAa0i12TGWxiOx9NUtOkRntCiSxT2huP2nYSMdq
+aqtrL0VzDf0DwpSbR3fdN4mqwDaC2mdzxk8+3MjNvC4Q8WAdJSka5Mhtu2LmclHaCU3cwklSgq2
32ryy6+HT70y9Wv8jFww2IUNQvbRYwpRXCPhO2pD02mZ5uzBZ+FzMbCQTb1muhKEwid1BqBIF5EI
2Zh0NRTQGmJi/VlAModqmnslGTY6uk6M4CH337EhrUteqARAo0unHfN4C+jxqQwKfJViLu5K8bFX
lgRTEFNvZp95VX1kiFOgJdfMdVuQt6PE5n7KmDQbLTKzOYnWAUEaeLLb6DoEKMOEXl8HOLNYXsvp
OfE57SiOwrCdX6sRGRe0hdzNNPLVJ1bxAxOphInkWzlmhgPe0fDkWDv0JC5fjEXsIfRjeinV+qFr
GV6nViWsC81KST8DK2H5tCfJtaImE9DjB138kkfE5OKjgythWvAl80HkbOmBz8lS+JpJRuUMQ29c
Yq2k51B/06eQT2FQWgRQQ/zMk3BeW0aqb+CLNpgzpHUUtOYjEGRNwfxnbQVkRgdTDZ9ivxVWZeCl
cVt71TTgBmm0bMG7UQayfyJsT/W9TDCbtVQz1sWB1N+kcp2JWrESW8STKRmvM3pM/zJqNE7VPk+3
WdC3bkdQ3k5NMmjkGp5fIMcoxJsIXc4IpaWthoegQMslm9O4UfpplxECbt/L5kn7aNOy3rJ5xzwx
JbjjQX3D5pNPuO7QA2zKLv6686/E1BQPciXas0DKEvBq+D8FAGt9Iml7qOYT0cHEJJeVAsJcpZgV
JRNOl/Jm5IaHJ+CNUALZE5ErbS2JIoGUd91JImM4SXH1PtMsXolKtuj1hhszBIuDZl24WLCui91w
SksEBFWu/EqrAG0XxoMXdcrPwWIdUMuKNU1Naibt+tqynlFy569AXmZwL5poj2HXeER1Gn/eKf//
ZOm/AAlLVPhsf/7zydL2+yMs/jZY+vNf/J/BkiT9IUL7VBghKaLOJOmfsyVpoQgrjJ7ozZjL0Omv
yZJq/QGYwBJJiCfZ2ZKlf06WVOkPy9IsnbNiKVgYSP1PJkvMon6vf5ZvIfK+mDEx41LM3xjCiD+r
TjN8/SRNce8leQGDMwpwAsxkVJZRiqIuDfEf3R/KqO3XehBiOTWaXSpFDUb/5en9IW4w3DcxbJqO
Ntzu/jALYQO8i4f7lwX9iNTO03CdDnLkKbWAPHR56NBk7SJF/uvLP18jt3RDMjX5yVzT2AfTChQ5
D/dncjPyolqbBOsZPpG9Y13uytjgfnZ/6lfEzLGcsXQWL3Ol13Yo1BAKFpGBoQFeKqBlqfBfrLY6
jdZAAz/MYBqZqDUaA2cXWW6IeBkoAGc0s2PYLJGSI5YdC7Wp0naM4XNdtMFObJsp+bS437JsVf0u
xMCFXy7sdxDWpXUlNxdB46W6zbudKhiISoKqvE0BPRzB4D0FsfnUTdbWIPEgwqy9VWS61wkwXJcK
tNyNs5UBCFueNnXDU0JY0RhLIw16ofbu71Mo9WJ3fwYS39hCeqnSYN7dH6S5CjfiEJ3Hvim8qJ68
AE34LqlxIqD7h+EaeSPuuLQklFVic9l+xFGyD9mAsRgb9FHB4wOI2AYB+zvVGLcELjxkWVQR9gd+
itjVHRP8fCcNYG9R3pgYJFGa/PMh0JLiX76cCKDaufkQX0dT6tZQ9ovd/UFcxOT3Z8aiKL8/k01Z
99iBkvGKtv3+zu8Pxl3qvjwIM93MMVMxUzCAwVbK+4HF2K+DZCMzL32Y7ViycUcbGF6C2KmuykFq
2Nra1ZOsPRiJM36T9YtzEyZD0WJCXFPz98Jawuplp2t/EzqCk5VAqj6WWZnwUEEoBtLIM5rsFhHv
zz02dNltILGJ55YwxaFZ+zotvX2ylEd2/pr8klxMPi/FMYxW1HkKDIqEusctkO8181kZ8XV+F9qa
zjvMUBSYHYGVdhm6UrsLe3twqj1NApKc0FggvyCGfjt/ik9haVM6qrjcb1jYDO78dpgjnzX2urhl
koap0gK0ULt0xw2VCDzIFDs1X+k/8YVmE1wGGaATZtwFLWznD/mDEq/1Z73DULgcNow9GvpKcMaj
G6m7dNjE7GtpC4WWh5MqRUaPY3a0K8Opg1NpfZbfDAw4fOf+MbpSctFkDlbtoX0AaMWRgJQDH67b
qJVDlCjzo2lxidvRvrgSW9bceL18A8+1+ki2sV3uSY8a8dPY5RtOSwYtKYLYHiOBC8wpJsoBI46D
2FAllsYe+80UXaCAkFQ8/XS6PdRfceYYiAqRMydbKNXzl4gjrsWEaXN0W1LxgMRZjvjBJMLCTJyu
mhMpDUQFjLRZ5R0m7e6mjPv8Ij8pL+RZSBpriM0eG4Znc1UgATA0ffB3ZG3VKzFfKUiwgrXOtXkr
TQ+CBhYegumZteO0TB90cgnt9iX/NJ7yZ2uVnmPSIYeV0e2t+g0WqOFh9xb4FAl99jdUeWyyTVak
/gsMLPxDcxMd08kRL1PlZq0Lqcd8VA7Cqx46/DKctuqH+jM+YjWC+LYjqAt3k9PT9ZDdHtrtd9Gs
Ay4HfxN/ZZVNhm0Uu9lRhsebeuozVDD0zrC5r0nx0B+q5/EivzMTq18xGxH/ysnWH8wSgbeNbC8F
ZuAgCrWaFSeUlq5lLH4kGxt7+nrk4gXv9X4VbUUc+I9s3yI+CWeET8TkC+n4qr2qTPp+kVQG8sqW
2Q2sDCfZ6b+sLyRq++ZH/QbX+xF9W1fWnalZ6Q8BMBXKVTubn3yABr0tD7Qg9uWlwcTcOtILiuXK
sXZIyfFxgahTz7nHBvE85QipHDZU02yTHveRFasi9UzOh4z2xSr8rpr1QDPe/e6PeFD7I555/UU9
AJnEwNUfLRfXUuaC6mPvjJjyNfLteEWKWekA6YBx55I9x4YAFSBrBrZ1z/yVz+vpWSQoDKVt+9oo
b6wd/sQw2x71b3asqXHTiH3M3Bop8Fb+mGanYDBqc+tJ+XYjgbnzqn6TmKZ58XcbbHTiAW2crTcp
dDnmzQd28LX0WfwQnIKBzySLiER4fj6bEyd+nZ60Q0CeCpfBJlip2wEJLPwdR3uK3mZq/XWxYbUc
3vt4PW/LS9wCLCEeYMNnGTau759EcVs++jvJ3+Stl16EL9A6fL6DwAR8x7WXP46hyw+UI5oT9njo
nv15i5VcXNTpriWsTX6PwhZruwHLMe61zmFAlnOjY92hm/UYc1LiPBdWAb00OHVkma/Cwlbw8cRe
Anj3yuV9zY7xJ8lh1ldwa/2dRsAHC4jyw7CNjZQdwoQYX4v+Ka6OCdbEB+yIo7Dm25C3C3xpEg6G
8N5MxGyNazZ+9Zf00L76RwvJ8nRJJrsP3OB5EDdZ8azp6Mtrr6jtRKWzsmmlZ5qUonhtxrMh/iKb
tsM6T/Yvq2228lWYiqss/cliTwTQhdbiOr6WUEchiyB8e5gf/P5dbn4W+A1XLyBC2VgzqelLpqwW
uoLS1rML30OlxSWOK0ghLBZLihRj9Jbhtx0jwrP4ZJDuvId4BsBrQr6Ef/gr3fIfTuo15F9+MdZ/
cUNttgu/ArSw9iPDsWuQvibqEVwob7d15uOwdfzXegc5cmGg70UaGmS3ITgJvnr9gGw4ybY50vJu
DVdDzjyaoXJBbPqlqGn8rmBC9sOGt4dLkfYA6epScUyQWoAvor25bd1FyGjT5ca3uY5Zxly1uRrJ
CPRsn7xZO2UX3/T95Kkn5Tyf/Sdzxxmd2dJeeDUYx7PEJHhFYbG+8hYwGdQNGAI3XGJ4TzQT3TRe
Sb4HxDOXH2RM4tqOrbJ/S1fDY7HGwb4G4pQSbLomGTqHPNGekhEQ3xH7yLTH77h+xg/KJ6h9S+EX
WG5f9sbFiEg0g0tymllTftFxDNj3RXudvr4dNXv0nhWQKEgPOVxAikg4Kg7eAhjglbTCHSFXmyF+
nIt1px2l3utV10yPUKr5+3K5CtIrSLqAcGy2iZxdNxaip+VbIU8+h4BwqG5t+vA/BTHCT8JFrTYS
YUjcenW6gzAt7PgnSq5y7PAU3F0+bWiqIDemdzoAS+zchPEq4tAKcfAqVvZW8mwQ5SRjKma+bkdf
6kt5tN4y086vvApY1N+H+xH2LZWGY75UxCGs4BegxrSnw7gxP9UXCGmH9DYxoV6W0/aXYLj1CUom
4oRN27n9RnatjbLK39ursOmv8yoggXnXbZvzsFfeKu+qA2j6qd/HE94k81zyPeZVuFe9nKaMG3Zu
PBwzN3kVMZ0/1oUjQsrac4yQ+IOfxzYbwZJ3GnAVlKsWe4UtLuc+ef7fdJ3XbutKsoafiABzuGVS
tpIVrBvCkVnM8enPpzUDzNUBBhseBy2JbHZX1Z+g+LR4DjqkXj5Jz0aJsBC/rA/x1mGXM3j1BX/e
/pj7GTa952lDrcS7IEHU1qYFqcew4rI1hE4Sa4/qJjtOt+FWX7j+/GNxtymxp7VheOVkJnpOsWre
h3eovazY0sXOvcV/Lnt7ro2rdJl/o9EjaD1/7lA5rmkDhhIunS3KXvjdHcpP1a8bjlYmv6whV4Qo
wyQbreipW4Vn4d34YeHUC+kitjeIDdpVUhaoEwA5aCJ08WbOZ8JgiVLsP18SyysOlehVq3ZZ9yfo
0lqxIA++YrbpA0GnqY/p75a5LykkxAZiBfN8JMeW4JPAbzovW3aiX3RA+KdY97p+oWMRnGPrBjLk
K5/ESsFOkT69ptoXP5zTFmqd3FeuQE3RovhBlblo37p2hd2nHFzoqqp9exG/cne27iZxvn769DET
QJDWNDsMlYhOzQeq20N/qk+1vJNipz8puOWnq/QjJggDi+FNdSCdjcSv6px+8+ErxRsgdznYDwL7
WfG6OoCzou5psPLj7403WXSFeA3M3+xxJuJXC3Qq0vJ5UttVZqC3wNwDjbmdPKbGCd7SfXDjHXUg
UuSWPMN9XyyYrmECRdtk/WmU5y+/PqdUCcxb1PHZKKECLLufipn6cAeKhdcPpMXIa61J+2HFNScs
Rt0OM6R7VIIvgQu2nXatzKpLW4aj14umrwz4EpeEsReSuf73HyN6WuuXF5Vp1o9Ayfo1w04EiF33
36/+fe/ff0KVn1qiSoVh4q6QMajEDVJ3lDZI3LqRB3tEkEa1T7sM0FLS8b2+GqTxv1/lpG6j0nv9
JFMb5PhZvxnBr7G0e/3iqCntkxiL/+ev1RIDWE0fqCO1pZFg8JYK96oOe09+UimSsvbi3tFndq9/
UDZpjxGBvKUWomRCX9fPHrNEdZ7cJnjWa4KxOfb/famUtPgTmcCOfADwgN3ZFjdIAr+xjFTBEXe0
aA3boxOHzHQXWk0AroOqD/uArsFJxxV4kp+vLmX4xYFxUy8VddUba7O0n1/E4ZnQG+wEPP9NpJNQ
bfFD46RwMLgB7m8SSEg2zeSuF9GtOkKChcOCF1X1t27X24Yjn/WzspskKN4bwfRRLkC5lw0v/33e
poPgtdSiFkxYan2vvCEwC7aRE+66D/mDBmne8OnfEnjmtuC0S922jlPkdr760e2qB11nOHjoGSKy
xtGdm7jx2OXT7m8VlnwfKGAP0kM/t1/C5Ia/YOlcaPWjWBiDL6cu936qoNF4CN/k3/4nOdCkltlJ
+zJd7YgxBKYUaXTS3mDHj19P/7mi8AAbKbctaehUSU7zJ2Amcydz/DfypUdC3fdhHJFXcOmw3Hgj
RfzVPIMuOMFH81s8qhBjDIf4bvyUpQ0XD5Mw+h3+LGT2AfXHsuVrfcZCG2lWVLrw2LUtXgmcf8dm
wR1pqYd3WFaAsbiRz+0uW3vCatZ+LrVjuw5hZNnK2yQxKvLg5WJ0gT+L+DPgSpHYVkrJ3ibLERLv
y60GT12r8GBw8Ue8FOiC29wDvwzIXcSGFjPA0ikyJ5nswQ+3rMoycZ5fCbGZg9ffIi7nwKUWvG/S
ntjH4m3wbjgYFKz01UyU5C7AGMpr/HitkDsNXcfuFu2XzC344VUrxZkn57nEH7RxrC8MaoRzG3k5
f7/kGyfhVCH22akl5A/O9xP9s7JhjiJtJDaWM7aOqt0Tool8cPCArVXcpmzjJOIqjpcWovyfcpnd
6oAOn5oKI3HolPiZedUFbz7JVdfhRvVCyCIuFNFhUZ3gUJPaxDIyAeAhjEKCXGDByWZr7cQV5Mtx
2V2SPVnmxq1aI8jEGGZfPKIzEhOlcKcf2InHoPeMxAkvLTESkA645l7/xcAZlmd0mwZaSz325B8s
xeFegLjT4fM5wLYg4gZneVUvxxt3o1pYfrkPGAh9yKqdXiC95ju6l+5VBC7jh1r6Fo1Ayh5c+IKy
kk4U58cy9zDyftGxC5fwmorYU4BBZlvAC0vSpPmibfwR+yX1xNz/dXDmDgMzQTq+1Ernl+HZp7Gj
HcjNv1F1FGGn4WJB7/5N8Ud7qi/K1WtYRnDtS3/naXQo2EkxMWBGgJHMVfzD5bjf0keSBzU85m3Q
f6IhjwBjOSca3sRCrxwcTGiG8LrsPrWvfGnk+HfZM9PJxDdkL4BpjQPhzRev46rEzAyOAkXMciTy
SHQxZH4qNnh5zxzs9vwgxDWcFx16O9HFFHX8kpB8b+BQvOYtjdM8XqvoYf4yRYAweGZhpOSrhc6L
rxvRijMVEO4039oXiyTCLt0eBad6KLOrfTXTMUchnfgZA4k7iYNQ2T/I/dBTt8io1Tb9oXkDcDEw
JL2VxJHUbJK8L4YTK/046C5TruQwPGAYMMrQQ4c51qTd8MEUDKj/nvib1V7zmDCH5aINO7wHZ47v
kKQ0x/xrmH9lPo5Z+QPGHKzXfCEw9gnj9bCzaKYNt/kKEAyw1HdKZ+fX2YWTujdaGHP2fMsf1mnS
3vLUGwgCk5wsO2bpO4kgz1tYOMhI+3oRDrtmfI1ZXpKw5G0MOHsZDoXbQPDRQ2gO8jnwVLTZ5Kza
bPTsl3G1nW/9oVj3y+A8AQqB3tjzkbEW2gaPu1v/pEceklA5E8modrtZQdHo59Mij9YWIh7dJm/h
gn/2ESMSoD68ci75ESlutSuHK1MvTqJAO0QWpYLHkVN/GZ7xxgQNGdaNZ7eFDrEr9/phOgAR63hB
syttG4oFdBZrHPcgeNivlzviHMZ9rIbVdHntFJhTn7nzPHLCDWWWeXw5ObHDmjyMX5wazbRIIAKS
1DR17Lyb4pLuhoPxgLhoOfj/i7+juux45PBK/+o0N1V88ZWxvM5L32QSGvujYReUEThOUcUYwEnU
i6tC+P13vbkxqicS1eyI5ocritARF7ldaBv67GBR7pvS1yQnRpcOMdgAN15HxTIvnFr2JJpPKK3V
hKXDghGW+ctRC+M3nhZCdteTDScUuygLCxGzIdFq2u37cJJ/W27zmceNCNh88BiJM7tLBNi8fqC5
8uDxD6rEBRk2jAOBB0W22eyjN4wb6P3RQHY81vbzM4KnABJwh92c36fHsONJY8PGVynBThvynrTL
kgvsMzy4slW9QrQ5AR+ynIoVHSrXSsCtSvYHw5uXPLUCcekLFd/P10av0N/y3rne6rkh9bXy9GKb
4QC1UR5ktRpP/Lg9iBBEMKbmohp9M993rMaf2KM99jXowaGX5thxveuTZ9TLCQeOxoOOKZItsCrP
r8/MzlJ5zDpZjsD5IP1evtS+cM1n+MkND/pdVC5D45DGUJJZCnSVHNvgskiuAycuHPxIMpn4POe1
UIiMsPw2OxL6QRyI3Q07jo268mL65ADWoW+9sf3ag6dfQYAjaih5k1k+z93wKzVny/Sbnu7yTbxw
KDIU7OiSfopjE66KReLH2oGbotzUS3gML+qPRvn/1m963FVu+PcgdrDDpYU1PLNfV/pODiEEIqcv
Vvgd84yqHLCljRMh2X6EQl0KHkzI4yyJ2/BL7UXEQAs45EBLsE5q6NR76WvqiY2356+RS0E5d2zf
NYQhV0x4BheLiuDYsJG8xtEp3WKxQtjiD6fmoq/zz/Qkevqjwtczwr7IhiXDQL8bVtIN+uKfVS/D
2ZH8yAHWea6E8Ru2SLNAQv7J9quyLC8ckpgAi2cubNC9nt3ml1ocWVJLF0e2TLkTPjnS0zXOT2tz
V94lfFH/iFqZan82Ly083QSSOhGUuERzD51gjcTzybfU12CV4CeLaO6//I2e/2EYIG5UezLueaVb
de5wGbzwmvMEUOANHHxEcCyxO8uhkNj6X8QObNlQrUS84jzmwMwxkeHL63Er/7HrwoCLZ4dM5w2r
rD0/f1QoKYQvuURLY1e7nY4t0Ti/eHKxg+ulUzIHStYz4MfwiyvAOjlUp3DJav3mTZIW0bRbhqUl
tryNXa2DlUrptsAFRqZtf5jX6k31xk28yHwIi8SF4tCGkAOTnD+OZStzMKu6UHppm5SmZJ1tpb02
Hyb8m5iRO4pLcX5ij6qVpSz5GQAZMRLaq8wIpE1obqOSvsdvsYcvtrR2/Zf1xcOJDWZ/Y7HIP3Lr
cv1sbJWvwRpPG1b/ZbxNicsD5XL5fh7Z+7ytz82FTTFhfsL85j2mTPBI1vuYv6wbXJ/pkpJI9uBc
0tQ9lvXR9M1BQ/kfbJVHULmRvjG/qU4EWKfY6ier6IRDffyuHUsGOudU5i3j8ObqW/kd16Ls1i+7
34y+Z03U6Y6kiLtW28Uqg+CwfW5Uct8CsBNCTWxo5G0N3mLLq9KzduEBAW20HD3SRZ5U4JoHGcbH
BtYutrGnLC2fKMzNuBxPw11amFvcUEuaJbxrXpUDTt5U8Ykd+dyN2g5kCimP6iLCt/ALJUN/Zo9s
XvuGnX1JNW6+uCbYIeK018zZxOKFboydj2qy9OoKq29bhQ691RY4AQAHvBN+RzMtQp8xXcV0CT8w
mfB2DoYeRI+T2mctoPYU8HzOXWc/N6TP6k98me0UH8QeyoUr72fHXEK3m5RLycaaMoti2rDuKJHl
ZSZ5FIikKn0TGrpuH8N73/ja4Mp3YlfItXtVzB3OyjSHe7o+CtMTfnnSA+X2qrjQ8W0ABFY0Fsbl
JXXYZW+YOGeiw5xv5hlJ7eZDZNLKph8uIWqxdoTPYDncxz+Rj1fYwq66C63ffbdXfPmsYZkdK2JD
SbaHM3M1N+IXgyut99SbsK6lRXQar0Ptaa3P6KL4SaiQeFdM87G1L8Vlq6zh9mOfKMcAAAw3ueFe
SQpM5IWYdQLjIeEcHXnbkhrUMU55EKcnbpn7TOdp3ioe6rRzdQ+ZKAFBUYzjB5EzjGFMclLTR88n
ilfDPR7QCPnW5ODyEDGb3zJJ/142AjOv9sRtqwIbGQ6DN7sLbFNyJ0bkbCOIJW3hp3WMP+UK6IE4
Mg8XGhCbtIwPyryTMrdhWThh51TmpekWZePjPxHRBmcwIJclyN7EAe0islpi7CqSJPTEU8Rhovhd
2pIT3hFvkssyM5mWX9c/JmsAX6eTRFhJQKVh8xTQw8+naY+7qv4aShUH83uol/wyfQHxcUbmpTt2
bbyaQDPCn8nHpcIHWzxUb7BikKl5sl+ucx4eSmUOknCneaVffHZX7avdJj0Rg274KTJKrl/bb/pX
THb+136Y4+ugAusjWXTdbAgzwnbkT3knceO9WaNbouGfHurfCPc2dub4hY1yhERLuF88aUiyToFw
IJChQySWYUi+rsXDPL/xilG3Hu/By37WBpCUuG1M/jvUQWszXeMWqalYVNmAdEpsZ70jzQS22PHr
zLpIX5i+PM2lZC0ALQk9g45MBqtgLubmDkW+mgHdHGCi2h67xTNcyK86AkwUL53OgXdanVSKcrjH
YHR3pV+DmpKDU4xuI2C1hOm5a35SHAdvOrxvPCxXw5qCALyQxs/teQC+nx9wz56Cy275tI6atoiz
q7asz5LlTyYFjJ18R9iRc2S5ODZ+tkzPazsT3RQ0ONsDcAwEjyqgn0saFwIheBbfEiRutrgLHzL7
GNW9J2N0s+TuUQGn6DVJBXq9g9m08yPmxcw/MUFHN7vFMXMX7RNt1+ADhh8KNSjxAU64YMt+4+NS
GSd3quW83D6JIpiLJTWa9WlcyEt+XtOfUPdY6vk2dSzP/GASYNgTm9GDMVN+HLfhG/Bp+w5F38Te
FcXIOz08gKL1UUMyY2CS3CrYjwyhCj6BJ/wO3+YHh5ysua8DqV9aFBsPjIQ5vjnhYBqyufZnrE9/
82NFibMyvgvdrrw08ieZuIUtfj/6QrvjeQtvkxOWJyn1wfrHCYtWr63dV8Yk94W9mptP2fvuVrUP
mgxehjmOZLffHKCKg9vipTA9yN2UacUuT13xitfJXmA7kkGmZmqbasBS1ksEwgTIr4eGZ8+sa8GO
LrHfnNFNiJKHv4T5XEaPjBi1Q3kpiqUBc15lsu1JCTM7coJWUnKYhquVeEFB7cxGQbHBW/G7r5Q5
z0JnvOMCC7LWVa/ZTbvnSrOFJaMj1gKVHYEvF+ayU+y+TGHOxgFTem0vrzke1StpD35zw5G7FNAz
OP1FxiooYW6LgCCCEEPOhtdSi53D63yGUNspjxjyJW8QGAIoa2kyJ889sp2TV2xY8UKqDH0VRv6M
RS+ElOihv+les065UolT32PIBsmler3X+HPMnMAJ+J+ynLCSmQ4A5gBGA9m4hsvIknJDBfRVt4Cn
hF04xGXv5zup2fpFOgirfF+9ZycOdasGMxBcwuV+AIwS+lEMulcADtjxL9OzqO6T9bDXW0i/TvYb
3MTbRO9L4b2qPp6LZA3932Oqo3wy7G4fzP/LdUEKg+TIm/rx9AJPWLWX+MzHUd1A8kA5lFW0wh6U
kRufO9qF+3FH7DOsYIZKL4QO90wWDbVd9l6/82iO7ywyNjy58rWzckf1IezHzpZWFspkedsXHyIj
jKvOMKZdDCgsnn42gsk6RusCd5e/T2VTpx6kZEiMM0c0155yJ1820xIPs6wFc/FJhNXYXgaX/KEi
XSc45JU7CTM5Y9WVuIB4nbqYR7AMnOK8PPD1lNVvIzQBf0DQa3ZOhilAestKShmCv4Q3acfBgqsB
0BdXD2nW6/JqLqb+qQEebSsf9W98zr9GVJ2/AMJHXp4V8/qtdRPhXslW58S3ZlP/1iJLhCPdNrbJ
pVRt82SKr0+nwNcGWWK0VdlAgDi4EHEgvHN3+IxES86UYTd507nGTt9DE3LEjXkCOxxrz/jBB4ec
QPBuxwAoxFct2eib/nP6TiWeQTv5A+dYtSQk221lk+Y0DNewe5MUj1Bl4iSex/CO1LRgsmvsjAWu
Q2eR2lYF6FzMnUuALeVGDmYHQV2yp6/4RlMR5IsaDzwQHcATr1uTK8mLy1/mpgyd6FheMjQEvrBi
dxBx+icEamsVGJssMX+TPB6DyoXFKr+rh/BXOiFOaL7NzGkdaBGX7FdgelswlnDlG/9e7/PZmVnt
mpu4VC5AioJbnIUP/TR+hMlSWsnaArnWd0OJ8oPR8JXBnXYRwhWefwuwxYsxkUXrNOd6HaHGvIVn
NgVdfBHRNGJy0IjvwzdzNyzBGUrdsV6aBgcL/oO0GL7TQwv4Jhw60WbFlxflQwXkic+Z6pYX8wvG
tcbwZ9O9A57M5NRhNr8wY3t65zXaY30Uv9RNusfRUK4dbISo8OCjjNf5US+U8AW1NgwamIueAZk1
Wws82G/yXXbzc/Rg2YVnkWGzY+6BfMrJzbefn7TVKROG5bhIqcF+jcFuLxVDIQfDG5jugJgqG945
ucxnuAFEf3Ts4AXJNSs8eaF7V18Wf2Nt/zIuqLXNFui52TjhLoCNnvPABVYGuIU35WW/01n3o2Oz
eVXIIwcvRAAbCsmFgeWmfcv3+pvgckuTR8mDtYn9+lQerZV2QF97GBfqFzmKymBDC9nIS+1gWl57
j288utGakJxj9ja4oItY7ojobm8qY3nKzqMrrZ4LBFmyj3hoMpbw8BizMJg/oeKCJ8+H6G7to3/T
+bTAtz+vkS3ZrFtQytmNNgLRDlxn2vXIfl7UZXbSQ2+r/VXYRzG+XuI6FVcr7vMPs5go9MgT6jQb
egdEN5YvxBumDoCIxno+KvJK31NiptW7tRY3OdsnR0+1ZV2W6+xSxK7xqX/xvY6wuV+2CBaK9JFA
p6Gyv9U72ZWo2GIqIreSD0PrJSA1E86Y8Olw+LX5hGq4UOhsK4exMxb9LBHxvT7C+xSA3OioCWpI
SHi3S+W9p0iaPUlekHpoabb4XW15JciypuK8nNOvwxlXal4nJiK2Ae9UN0HkEkf3nr/jw8Xg5WkX
CHKYbEPEPLc7YZ2+dytYVPo/lJ+u8SRvo8kdVlTqJVsfb5ETkwYxWpo3IGwM0Z876YO57u9IVbUN
r8/tiyIWuqSfBNPK2lef0YpHa2aeeocTAm5DuFBnZ1uB4x76nFda+wBGLHy4a30nVgVfKtyR2LfH
ewW6y3RqHV5hdAhb/chUAOV28OCke0/TtXmEWHaE5npsP6qb6NbU0ZlffrJjE0eArYLC8lH2nCCc
NPoa1pBaQUNjEO5QaErVLiQt8kiVbRykCQ2SU1Ae18fpvTlrh2FTL7J0FauOQWV7rRdsMHsUhMLG
es/Clf4mQiDhZGb8MX8LOKa5kGI2CYERkNd8OI+MWah6pwj//8W0sFx2gnttuOMVrLu+JlcLX3pI
vUz8beuCyb9J+eWhS1zfs2CHpYxBXcvEmO9aGODZQKrTH6o365680zC03MhwkdE0edWhfkuoOWhr
KgcLz0KmUvbyn/aTTjXuF8mb9QjONaU2jsf1qs3dSFziaU89GQybZ/mWiEv9W/9OySXmUnERt4bh
aukSGD2+01N1d0wnx8nTAa7EvUGxmzvpYcC/blmck+XzTeHB7BzjUzhw0uXKPg8/KjgsCotLpZ8a
luK0bYel9TzF2RHTnSDCAwF6ktP/VuB/N2oIPOkpMwrGWIiJ/fYSfo+pJweMORweH3bqzPTyYjmU
XiU5Y7roiD4kEoZWT8WJ3K4l2LJLVlldMF0Gd2V4BdaEKSqEqF2xaRdO9uC1yHWa+D5bS+/p+tr4
yCWvXAxf8XNFZCmE7I2mOxGutr2HzlwlkIjQKhJKUe7kHgpHCwMwhD7nadn+jgv89niC+he2oL03
txSKariMii1WbiTkRSrO+UviAbGigEbFzofqpoDEZ9C0OdL3tI5wAHPi+VXC0t0wtwydhkAbzirc
WI4o9Shyx3ZvrExg036JIXA+bjmngaX9kA0Hnel0CmdXGdcVJAh9LXc+FQlvOM/uUgBlFB8hUm6T
foVXpMShAhhBbS2/Ln8le+meoONc2CAGb4tTnO7lfJeXS+KKJRSm9EDCVRhWQ394TmR/ODkYZAEw
sR77nZJ9TfpaNSGLXSeTcQ0Z8eTOYy/MbLeDc4W4GvqwJ1F2y54Z++yV3I45gau3tQhwhFSH8BVP
ut7VkUMxPLyrJ+sAPakjL7pFCoZMCGG9TWH0LH2p+AzVFeJXbYTDcWVjjvVVf9G/+sM/YL97of3/
w/n//V9sKCC/5OTg/e8HkRm+piM1fDj+AD9gEh5Q+AwLTY5W/743BbqKeso4kDdtrbC08fKOwVjS
8CSUAkM5fQ7adRwOHaMUvjJKGPXDJGmrqt6agkqv+O9b/35IjDyEzZbR9r/vSfOTH5OD1P3nz6wa
q+yqshatCq8+T2Q8Lsb4RxpeXPt/36tfP6hSqPb//jM1SA/+ffW/H/z7vf/8ial2r/CxuG/dXgXe
+vdLeWYq7HivF/r3q4QN0pgkcromraHeh/1qxGGnUbFvIo95qfBmJT02F/XQFH4QtosJDpCctC1p
Uvrk6k8vvqTdtKvD6TgGTYt9JHetyBVtrz/jfZZFn5aSnxRV+JTFvvXVTCV9G3gjTqdVLCRezfPa
BfvxOSoYxxDGUGb3QEANTrTy6Gfw6dKwHxdz24R+nhQ0eUwQLOKftAxa7IS3DdJRiZbGNGiTO3ii
mZK8CXF6z/tiWPUx9SmKE44+nXNT72KAq6Ybl7kOsh0Pn4VYyBs1gBaFUnsyVY+7gjsV10gTe79B
pssaZDQ6HPJWljaWBvqAYgItGli8qfglvsAT8SdmPT1QhTR2NlNwdL2ek3+1QCdIYZTFQJYx/E4N
tkWD24A3ddAam4GDMMVjbBrEcZUV0b1PZELAOWIQkiB3BUMrS/w5MRGJE0LbMvoIDTEplO8K4qVF
RK4WQ/Ka1QQyXd/vQl3+bUTozHoEw7+R/HkGLy+jQXTk2fhJcu2T8BJEr7EWINzGC9iAmTCacF/I
AloheiPUAGivVyTJxc6EDU8QS8xfheFJx7onepLHGZXx88ccn4k3EOA+xif809oGtljd0wYkU+iO
6jy4GvJ4R3jZecbRNa775ykoSLsgdPaICTd5bgoOJkZUPBfPfGYS12T5utG+xmmpPYU1ueVsEgWZ
RFxyryHIzJbibPbivLsHYlSuyvxPTGA+4KZM0zRmAwJHbW2BBfSIHmKJmUONx+1b0uKi3L72muz5
GVeoLaS3pKwgKRQmpIW5pSNPjQde5e1CDvQvK5p3k5wxlDIlmMciuW8x9NqUTxSqzDZlUsgwXCce
LyuCJW60FL08aitD6byiHxGETjNsbvJFhBxMUdGLa8VK9KRBYg5JVIMsQ45M2cwSM/urh6je4HKA
GTMzETNGVp08eT6CIRLhaaBUFTNqV+PBFlj+qXn4k+BXvHhmnG0pici2zJJtX6H1ldBvZ3NaG7PC
U5JQDahJQ6oyZ0HJBK1qAYhqVRewJtXZDOTsUyPu2JPr5G7EMoVcANfZKM9iSkvQC0/myj2oqsjc
MEw42hLFOncqYaJKmWpuzVaWlLlGyAdM/uEQsJDcoGcYIYemizcH7FwCLf3n3yCk3RZvM8wQZMW1
XlJQMc7jl7GRtu4oaZIgHBfBXKROBem2kFV4hujPxzYTF0iQNQ7Uos8K7Fr1jc4F6Cumhzk+zzjN
MgUPsZFbItTdtHOdbLuYQiVvqPqeZYrI9TNuxrWEmBsioskgRA2XqmbiCAIMEacDMW49EGkc3iMU
0HZhZJJdyOkCh63OiQncXcid+vQbQguYgQH+99jvfNezGtMAp7d6nq9qehhLoKkWDHFMJ8jPHSs4
ennxCQyxCoDP2BLcPJ3Eo6Hm7b6QaWHS8Vs0xI9x5F6jkZ08YUo9aNlfTUFvj2cRlufypOxNlZGj
oF5xj+Cs/kcBmgBcEhGybf6Eg6vVpzEX1I+UcaOsgFXiFCeHUe9nqrAeKCJkbKZtozHbddrHD+zT
Ew8R3YZoUwNWJD5LWg9AOobIEgJYIvFUHS2ptU0MTjeFAkycVFQOraSQElsVtY8+dS+TgynrJGcQ
CkzbUyuvQKKXipiZIUpgfMMwZvK7uUZ+Y0T7pxTKb6Lc3Wu5uxSkshQdiWjtKNLGG8wnIhKv3/KS
BlQDtJ817GXFlGE73ZwxlCWvy/4mC8FJCEJwikpI13AR8cbdRLj1uYkFSG5tA7bIwryLKWPKICf8
TEehICVTu8TW2RP07GKNL7mC3j1aMwrQ9FMOD/pXpue/U6tbCyxPetzgmcHnXqQbspsGUEtkOY9c
5G8SqZ9QzS2pIB1dpV/qBkZacqgv5rA7xmUT4ZdvXdXiFUqVMafgMYMp1+AtqZqzG7LKYfo5TYi+
B8R5eCb6KjP9PoRviBka3unxcBW70zQ016bAQA0ry8CIWFQRXkDKFNhksmmsk+waW0rkR5inr7E/
g3OMywkwDhwP4mThFrY8iphxtr7VUUw/AT56XeigQIsOMRWCM0dh4GNptscnG3KzphaeRQx6J0Wk
vDcZptf5hFEK41ETlwxVnklCmiE2zANhBjl25nGeMWM0Js3P0waBCC8y0uF0iYsN3/5Jbjind9O7
02tMTXY8hAjuqSW2eNn1cFeEUrL1muFyORNmI0zMvuRABIRotVsmMjTIze3cCrOnVrAniqFpYS5h
9Vz2CT695TrQwswrMH4mfwVpXxIy5S+1oLP7AN15QBeWYsgPgkYLA/FkgLIQmkwNlQlfNKM+KlIp
eJEmAhISLewkKlOPRqf36zlhbQPgKTKsCQViBoYpwMWGOVJNfW9XelMuQryxcU7Q3qaRmXGxtlD5
O88OfD82VIzOC+5NjVAmxbMAH14tWcYA7dKY4Y8FQR7N9E0ymS4LrG+vZaBWJFNMkyhcrKwx3cDM
ATnJv6taNT/Lz+QqVOQLjmzIYdcMzOFpRsSn7HYhopdnk6Bb4jDJawPfQk2+5urbpNQaB3m5FDoG
mJOYothqiSysAV1L07rppjbcp878DrL8jAH5/JZ3fbMZwhWZDZAv9XjYaDJuDphiQIbJmULVlrm1
nvmnFiA970VQ/CI5jCRir5W5u7x8dlislDVUd+WAKyUq0GYCaUwICXJyai94XDPaG/CnXFfv5KMs
LJzJnMQIaHxjZliKmGWw0aQfJdWuRV1J7liKWOmQ4EHwutvTv7haTyx1KamLZwp1IWpOs2Gs8EN3
pRhSgyxVC7MiUCrHwtlVQryOm4GMzLb1snhkiIUTRompv17PCMYAD8pc9i1BEvYd799ttbAmpYVM
DiH6mEYzWurDK2d0SnL1qLbiMpyYJuUyXlOV0Xt9Df9HbEC2VTFbjGOTrIJ4xgd9OFRZES+eSrSI
YqZXUgSLv0gqZEhxh1jx1QIJdeaRSCc1Pcd0bL2FgzStjI7pS50Ubir0li+WgPRZlLjkuugkbzt6
CLyq6QgZRelPG9pvU2z5tfAADXraUN9xwcpLkM/mqtpiGqKeZ1lHdyvZJY5Im5niZDFfoyRWfRTg
+NBK6zIGzFEDVq00a9sh0gBTKoGkPrhCeOwTxs2Ufmzkij7nUIY5gtsJKSneFYZJVqtZ5sTBzwa8
q2E3WpwSA9hPU+mSY02wIYfuqihKssqy/AARYZRrBJcQ6iuJW01EjYKNae09Ufu+Ej2M1WRUG3VU
w1OZpG5IHHJTQ1U0FVX31ap9GFY5bHMLG0uLdsXSykU/Pp7aTi7JNkEq7AmGCQQ04aEYG7dI0s5t
RmZmx3vlMiWwCfMgpYBM36fQ/CJvXlsqk2L5zbM9kesYbnOVrexJUomWCiQWcUE15qRklK8irfwg
ziqgpmvuuRyDa4jFWxxU+BzRcA88uW6uY7LdtlwFMvZoSjIkTcpZzEUXa6w9rhWTLS2q0BR9s+gd
q6Vyqp7zdtCiH2PIydP+P/bOY8lxLNuy/9LjvmXQYtATkiCo3EnXYgILV9BaXABf3wuMqhdZaa+7
rOc9SCZVOBXEPefsvXb4EaR0doJ0Mj0WY9uiqybyldTbPCI5RZBXq28NtUJyXNFU66l6Ofi79Z3i
MlHp4rL1q0XZm9T93rVrsSZsmIxQ3LLzQBMjZO3Z4hCpzenZGHPMik5MfkrSqp5r1sdayb2ydd7A
/kB2yaDPqfSOyDNGKdTSfJvAsDZYCx4VhmYybt/yMWnXkS7RTcrU9k2E+enRGjRKaG04Wjrnjy4i
fMgucq5NaOeUUCcSIEafZuqNF8dINZqYqJThUyFyfi26gk9619V4oCWWskidQs8yMYfKIUamOIXJ
NiCWEhF5+kBuDoiMnlktv0a5Jh3YA+XZemrOxIgqmn6+A+aUsmNPEsQFlAj9rnabKtNBoJsYyUak
LTmwPC9onxIO7nHSgjMg9+zJ7n1bnZoM3FO/dNzQCrLzoHGqAGlGcq+XBEAHDWPlKeru6Ck8iUzF
t5GLnR7wAwq1oQcy9u9pXwBbMxyP1bxYt51yCiamtYqZo4Kk3TghljatO4tq6KCad1JhIJZMz0nY
79w0oXUQQUfKQwC/Jju7Ro6HfDFVYayjQEVW6y5+2fYZc/d4BKocr85GUbjge2ZoqEaPItaMfN0a
74ZBpfJuWMwEekIrtHZudYveayjCmzlYFssqGyfrUgQ57Q3beb5xoEIGk/vhNH1DNyo5qmK4kJt2
wwcn1QdoKUHDLR72oSZmOXlP9RScI2zkTU+SHSG/qATt9B56Vu0Neoe0ZOL7VZbfHezpWiewQgvc
7EWxwFdFgky2bvEp5mRpQRNfyF7CzwDRylFh7jISR9LzUxoAadZm2mQ349Lna0ncaaIP0jIPzdSl
RwhWbB2OwVinCXH5IGl1KCvCSWdoPeO2lbq9j5L7Es4Tk43uk/jtH72hOVB3FD0uc/XR6DaKjbe/
kHy7Fc2ZLZQrAjFiBt6ipLiwalxb0zTCkaHj4KaNjk4XPaJVW/ImKu1t5ZpyaWXg8dYQxcVa0HsW
JC5sSFqx7xv0db0xF1TbxlrqqMlJnnP8Ho1Ls6BvSsKRm6H5mTj0mm40nfKeXLoEAA8iRtRH0jWD
jREE8rZNo90wzDezoqXHwkH3N87V0e27dlM1AdrBIPbMJLiDy0JrdNaO+jLeMYnaWxl5+2xlNiM4
ZWPJlzkk7xEgyPNg6Ii5hpaI5QAlEL9ntDMEBGrocswDQeboRY9RqkM7PUHIlrnY6ia+hulZz0hA
JP6AmJcKZRVEz1XIVi/nUiFMCHgkVfAL0oxKabTPuX6A+6l6y1GflAyWJayM41uN/DLMA+SoI+yo
NBSG1VTv2pSEBFUED0qDQwQ4KzNZL1Ozl8zStwMh1S3eCqHHR5aFd3RMZsQW0i8U7YcD5VcE6mtt
F1R3RS9V9oCclGNDrJpOZ7ymZWuzcErPil0KWsd9JB+DndBiQ7UZFkpq+LPGwQZzlv05xzGaEITv
PZiorWbJNxxUHT9iA3za5MNGKKrrqhi3ok6Yc4guupusDye8x+JQ0ZOC/Ne7ni21d6VjmCKX6dH0
aksql8xq3zWFsq7atoHxGpR4S7FgHZQOnUfWR786haZQAjMgKROwoZJlVcKQsq3rV3Y5GkwBgU26
Yrw1ei9Xqo7wVLEKDZm78qFb8mFumGl0Fhl6JVKAloxTlyyVTKZfERmblxmpvlYyKiuXOtakhFNZ
w1UyPAmME46kBTJm6imYY+fBbBiISIZXE82vUI/VW1iAm5LEn007INVMq7F4mHXlw6nU6IPa5ssM
2KVV67FwTbqaevvF+e0tt+i9mF3IKutc1n2zo51pjuG4Dev4zQANiEW8l5xQYwMzL9hyv+fQcMpR
uEwFvv1Og0uW174ZsoixYTU0utxy6mI0YcB6lhlZI+rwEWgJ3DmU4mXA6mQKmgDX9UBKZqZuR4fD
WzGpv7LAfSrmBP9Kdj1YMXwKxlvgqW+O2kp/JrnvVI+k2XSZUDdWrJQIcupfgzRI+WAvLxuAzRNx
TUfXBWeVsG4p56bYDmpww4EuOYJDNlZhVdDccNTHyq2pDfNRIPXEFGf2r5y84rt07AhTdNwHh8xp
L5gBOLZ1++QUxcaaamMzljW21FJ/MDqOf4VqNJssrHxbKMJHo6pV2J+g1+Wc5+jxjBz7ilFpoI7A
+cob49CUhbWzUR7omd37gWAR6uDk1IOCo1Cu4EdglaTEJT55Sr0h4ojidAa0UvDyIqwgmSfuTmdt
cQhL4zPOhXuOk+oyK5g6paaPW8L4oAI7OF7ygoW8YXlWYgK6VrbD1DGzdAsSIz8kwpOcA/+airBG
20t4od0ydQhe9KLwnFlHpD8wz4iSXw3k/4tDO5qqYVpZg/3sIr7LsfrheTEmoILipzCIRLAci8pN
nO2++QppvHllg1ZCVvrsuygxyOcN13XAsnvp2pdKXm5Dm+xCCZhqJ4MlCXIkqMlmRmoGEwu5msWB
LVAUBwINwqRxxFDpX0Ey1JCyjoSu9P1bGIrnpLTNTWZRJUdV8apNc77TzPQYBCDRJ4n9UO8XkWXX
bXK41Zw1OZCWKs1mvb00wgHFEOb0OcLI3LbvPZk8TQspTJslpg6rgVfQ9oC+IkGwkoqXRynmdmNC
YV51M+2IkTPcOlHdbJdo0N9rjW9VjMqnBfZfb3PzzSXWOHGS6j2xxl9KJ261xjpxrr1IftnnKjAP
gPpgF5IddUha9sF8yQEuXkeq4l3QwJERqBmKExHxn3AKmYFLDv4dtixOJOOKeoTzs1V/ZiGJ5LHq
IC8GvFsc/vur0dTcwefFUGWahBy4Zpmcr08Pa9uZGFQvRcQgpw2Ff4E7dHnScvHnZl5bMBGut39f
vf7z//bxP/98Hhre15/btsOEUfqqkD+8ZIRHgjzWa/Tr9dr14hr32izRsn9uXq9d77s++ufJf7vv
bzevzwugzVTDp0po1kRon3dNjQ3Sik8zLR/x99Xrvdfbsz7ykIB3udXc8oH6pPwdGcvWheP2z20x
B/+6bSw+W3w08audz2T5zeBpifnR1gatzEOWdjOfUnR7I8hXWUV2XTDq0HKWlMR8IAQpUiLzMJPy
uoGNj2RludnV8z8fSJen2BaZgWxUuz//4Pq0601BU8i3ZHS83hWbhnEYNTi4SB9SA/8y3J7r866P
XC/KvOHFKTrvk1jHuE26HTeX170+3IHh3pfa52RoJoJhd8DdClJ5E0MRO7JwgLK10IrsmmE+tGqQ
vBXTXyPpHrqEAc3QTM3aAjB5uF5oY4cgIiqbGX3jjEIE6gyoya9RoLUoHJPuZ6IST8YJ3GiYmEVt
y7iQMPgU2NgO3mZxSBZQFHg/Npfl5vUizyXS7d4maK4hCLFUB+wN10eGsFBnL6iK70zSlf/z77I2
4oQ69dYhAPHsp9e/cP3bVSgW8ogYjnyc2P/zer9f5fpnfz/n+tDYMUlRJWD5P388/a93dn329YG/
/O3/48N//kLlJK3v9u3+z3P/8ppl7OzitDmSnjOsYWZx+HNyQAomqNoodB+kgXBRU/HZ2VN3Smk9
g5OCnjE4BcMwEdO6/JUaar2z62BBJEd7MoSLPZjg5iR6yVQpZY5PPvkQDV5CjI0I0a3UJSgvECub
wBW/hkb5sYwoPww1g/gmY6nfsHKh4jSpsiEVCMuiJ8bMUguoPN1CHyHAwCAiT8gPmH1Am6Xf3jU0
3txHFmDlbSo5pLk1YFpVUbywS4NNFQ41ZiWG9UPRIPyEP7k2RqAGLQyPIv8ewlh4TYUGirUAOHGA
0bToNtjlURdZ5SNpEfSKIsggKkqKgS7ZhkU3827wmOgfjXBfj+qDZhdnlrfteswUhAhxsss4Be8G
S23I4YPBo1KXAfVHTuXg5yr7S6aWnMzioL8dVQZLPRNMVWdM1y9q8Cx0D0M5QktNMW0lAi2xOVcz
uxZQHButMtyPCaGkU4nmUjJbDJJzFMzZOp9dJDRq92WGqePNSW1vNBdmdSR75KcBYnSY5aGDAUSx
3RcyQGBoGPEGQDYOoh5FDwBnaxa/+h6QalO0H4q9TbOsY9BoMtFP00tLJAqagAoNdYRfN7gGaMbB
0TDfbVP/paU95tmWZpoxqTvTQjselQgDyvOQIje0s/oFl0G+ch04J00XhqvaoU+qprHJKRCW/UD6
DvLEctzXNrVDyAwWInlztKW4ZU7QDN1jrbAuVqlMuwKGCVGka4bBtzJVT5LIK/RjfeJ1TnkjOr3e
SjM4C834KOqlb8vbAb6J9yzTxEokPcjAAmNMGhQ/dhYfs0BiHA9rcRMV9NA4ncEUigXfSabdhlBG
dGUgr5GwHa9GAkPiprYuUvVV6fRvKxU7Mm/WCv/0hnYAO0w0X3JhPQxWM17oPWoEbHqpiQLMMm13
Z8OjqWmGHIShTLim0nSvOlRBhSuOdvCQGoN5Byz3x9Rw8cfZE1nUKMisAt2u8Ta0hE243fwS7USo
UibMWrIz0kXXa3WfDAOXwk8Kz6mp9boSE5/eZ16VcFTTc3VmuMKaVS8YaSOBbQtb2TDG0rwytT/D
oYmeS9pbQeBWm0jG21oCbgvo626DnGyuNN7TzHzSlqznmm9IuLqg1VmaT2rZnbLcRQPncBA1comt
zjB3gx45u64KbmAGNwfDKDiOlCStjxjMMWGN7fBWZ827UvEO8goRbB7cVaV6aaOR0o/vexDeYLIU
1PvpS00tQUg2PgGtpYUngNIDSbahFiIDT8zgNYoRVc+FAlOHEOk1eZ3rLgpuyhkkNZn2RMcG4pNy
DUWFsi/I11yF/dFAYScx9rQNSCUO51tdQuOrRB6iqc3rj9yibdBCSNzoFvA9A32bSmsP8Uvabm2I
/Q9516AyTBDK8N0iYO4iccuaHoCfiuh2Ko6dHYcXu+ecHDIWMgxCXkZdfXcSV0ENU6C/1NKnyYh7
v00pw9XINgnWCT47Wmi9aoLE0JB3jT3vq+6TS9xV4APJEN8yNWHvHocBWcy0cgc6U2aIaIpYya05
E/Ja2Z187EvJ2FI+1m2roC2NvjW919c1zYJtZ6L5HVVNZQ3PH2VKjMalX5yI0nXXzRK92+YdvJNE
88Rw5i1qG60lk63paX0YY1v7BYxKxvgoYcepPBah7EDnoSZFyOHPgthLmWCqgAaUpyiNLcC9e00H
LGSK6Ew+AhklhBWD85LDNkicbt+FypkMl9RnWPXUzwS3kLolW0JLNIfex1Sp2AuV0DhIp/9MIKXS
aCu+xgQkoWyiglWa8iyUuuVbJ6lZmJAy6246KqaDsa23t0PS08IvdRo8ur1gQAvMFvX4MHYaenAj
plssNjNZP8cOcQ0w6PxmEZmx5drlQHpSNedek+cn+qRnoVwF6DFZrAnZoVNtN34P6h+A4ZwepoYf
2p0h74cxcBpymGgjjG826HOITOM5pW9/kBWDlRzovzYmOqZhIqCVkbRtBK/2OL5lFsN0xUpuiJtC
Hz1htbA0LExKo69DEyn8NEynvkmyQ72dZH6XVSrH1ML9BYybZn6HxddqnlNHidHMVA8WQ61iBrVc
W5yZc2F/WcuuammMcNL81Eh2IHp2rPbm8SMgT0AqUwU0h0+f4HhXFSzZTo4FuY4eIQWbKlJdt96j
y8lrhAhQQPlzRMVawO0YM2ODWu67PjA7sPFq23gs2y48upH5GmeQDZOGgIt+IdjI5UKVKWaKsHiK
RBQdorxxD5MxvkYCUEVb6NNBZbWHvISLRpihZ+bICRJ0UMe0LtR97c4bbekeBq3mj+VQHBSb4qCm
jnTaUvWVhe95vdD+69r15u+3uPyDNo4ZzHnXO4ZOYzk3Lu/ckeqjSDMgP7ZUNg7ecnSRL/nYLcm1
hc/ycabhNKXdwdEcrjJIL1elVegb1RUASBrXL2Ai5s2bHqL9V110ntcl/fXCcNgUtOXiejMSDh10
CraN0TX9IQ3eQ6MnvPX6pvQWdLnXTe1dtGzhqcH5oAOZvwIHD4xsKSJqDXRJuVxcr/3tPjISOG9a
GIwaLaE5uZRPQlQsaUO9R32ZEmne9xR0xfJb/rlol4VzH5vhWmHivDZqhp07dSGzXhGpJE9RsxSK
P7YdrITlIrFNpEzX2/ECZZ1rujFupu8sMaTo6u2hQvECmTVv7gfyJfaWDbHIWS7mDCGv6OpsLRW5
kKqAxR76CtdZU5o3kV1ygLA07TD1pX64XmsUoR0qaRGhqNGKDRdGbE2WGmsxk5KDW9f3cL1mUeqS
jYKEK4pJmanVQ9c66gEd+xBZxAbW0Ey0FNFvWEWY4DPVmPaRfs9YpDwUqlP7UeIAZWvfZsk6j1ov
XzM2qPkJS2UThALLjt3qh0pT9UOrk6Xccw4liQf1gU2a1mpBJ8O6dG2CoBeeWBZAU4CMblVM66bW
IIF9oJZhjnmpgiD21dxmc3Ipeb0uFj9yqWOuF/1yTZUBYvpZpzH0L0yuDeN/02Q0RGDaF8diULEv
EZaQQ/WqXIS4SYzCmQv6q/uym1V/ZD56mJeL6/d/vanTUsxymjl83SEAveU3YOX2zwt3hKHioBVY
zy6xInZGQaRFOqJS6Zc9ipeaBa+7gIT/bIDXm1OCp7yc5mDTtw7ZHPKtqvDUDfOilUzmpN1Gyvih
Y4/nuG/v5Vgd/2duDG1kdGK81YARzu6e5g7wzZAzLz1r4JOpT7x56pF+tFPe56+IAiKhTUjG0Qae
o+c+1h/isTwymlIQqaLUXtaCMJcTFsRrHE32KXqa38CLfY1nJhbBU/SYo/Xw7QnC6Tr/AaK47JSj
T9uTCWKFL4lRwLTSDeJ2WLgzLKfHuu1eiwU4BoJky0F9foAn3UhAr9te8aE6RsNOuZ/P3WfJzQnZ
4MpADAHiiBngm8buqxLjuOleeSmLWRzyr2al3GNGY0iY4wZHeGOd4g+VKgZ7KuFObIG0n3alOOKd
6hKPlXMz+jhCNINI6k/EMMBqKkCjj+rbHQArL74s6awrbMYILR4FnVKxxXaeLKAp5zR9hhfthDoN
cIGHPxYiQcbo9avidJatrQfry7zVHsS7fgge6Mez1muxY+mwd1dBdGLNwGFFe0tepnPwNeINf5Ew
sDs/PKnx3sDA368lB22LQnJr1BvBFAs5+Qn47FxRdK/KV7YDHPAz0wmmRqfsmHzguKyI1fNUYwvb
34CjlKG3wNgL4KEXqzpmhLVGHgcoSl5YiXHcQBLv3p1QW/jjR0gkx/232227Can8acLn7dScDHdG
vXPtB5H5f8G1X34nNv01Zkxz/p4z5ihkjZmOaZM1Bo7dXDI0/5JKWhEdkGS6ilGTnAeBZMVLf8Sx
3KUf/SG8h3KaoVvYKsEltjdT7tNWtE/OzfzJFsK6Fo1etrBdyDZQt03AsmkvsoWTmoR+5OyD4gKz
U1YwVDe68IWrMWNn3eBrSP5eIZqgDHyef6D7bfNt/gaF4wYP6K56Hu5I0Xqsnjs6DmuS2r6TA8Ta
1+yXgcHFH26zA+d+dJgKGyzG+p3uT0wkfPuOgxlagx2yGezUyKfx7esYmyZfk2tjw96xBvOGsnQ2
cEd1z/YNGOaRbvbJGghQ2X43w5f1mJ/A8UY/GBMwNNg/OKCIjLeOVGkbgGlvyQdiSOWLvjXyV/nA
YOGx5kfHagOrmEfYq+E1CGT9SMn2GGaDk3nHJtsxfrxHbFa/ILFwbsvtLUYJvLr0hjO+vwOSqDc7
ZpG9yz7Q6m/Fnf4MBXPreuE3WWoYu3U/fswWTqP26uhefOr3yi7yjVt8ocY7gYTYpzys990dGEAE
z/lLCVkE1wvKJg+5M+ZI9lMbN8BH4q3jPdFRdCfZw6bzggB41JX1N2Cy2PZYHWy6dbzZAbME9skE
O8JAeOwX48URnwI4dU+9Z1ipRqx0TrTIoYsv9AY2W2R8t9OGVcZG1DuIDHs+YrjVL+pXnu/r3fiL
Epy3ygncNw/123R036grfVZuW9bmO4FjaLOAFm7fzHeUhChEvUPiO95/2PL/HmF23fAtTVENy7Zc
V1typ/+y4QOyb1F0afJWc4ZbPEvRZjnGsHk92e6rtihMyZbfFO/YZlA2YTR6wpHULsTvRav8H97M
krT01zy15c2ohoHiWSGRyf77XmgmBBI27iBvY41eIf91yj4qvImvCEQbDhvOHxt8dgl0DOZg56o7
hwxwsVk+4R+Jz9e38//zLv5j3oWjkBH8f8m7yGjvlXH775EX13/0z8gLx/6H4Vq6TnwFCTHEWvwz
S91V/2GShmRxt2O5qrFkFf8r8UJbHuJ+Q7Vsgw2AqMe27Lvof/0P3fqHa9m2wz9ZMtYV6/8p8cJ0
1L8d7VmZa7bucsR3SbDUWbL9+0YfWzEh4GobAf56akvX3U/BAj1r0cS8TkaDdC4ngc2KKSIpDw0s
E1ZLc0ZxtkYaf1lj9TPXnVg0xzViSrwG5CuvZexepnbIDwz4XEpKJJSCSgiVysnRWli/pDQC6DpW
amI+K8z51M9Ql/bDWJunWYwAG0x7vpftjIQ55wBPJyK4mP2EGAMIa15n3daqYYE15O3uspkYDr1F
PJ29yrKqWXCxvhm005ililc0ma/K5MWd4P6nTgjDN6tYxppG7YUKvVjE6ByzYgQWlWme2iR7dqZw
Pir63i4KbTsyCuw02IxIgF6ldRA9Z+epKJoLgdbrySSuxrbnfb6kjzL1BS2gc/QOR9gRWb/QS1r9
Qi5gAGwFYGOAntOchsIPsYGmbtK8KCP2pHJk3I9mT/H1ikljb+rU8XBNZjvxHITZt9eLztL2qIsm
L1WQcQAJcjNNEiTI6SGldwW+ING9POG0CokV+24s7g00ubcmr9c21eybqjxWDSyQeKL+U+fAcy0i
huyKPACmoxXcjB6tABSYieyiXWpM342c9gpZYV7WshRwSI+yyvFsLKPiDL49Mpvx0mSDvUqkWI9D
yRBkEFTuCW72FB0yXQH3MNPfiUPaRMB9qqp9zOUCiByB/RQMGmPK/21kYS7UZUlygHumlNGaQgeM
xGg3L+mhGKa1S8ocEWw3O/yCrI7NJH+JSep2smjYlGEFxNl+VeAiEW9l3AkJJoIF99KwC/SLpXHw
LmznPTAjCUBbAObJKvD0duzVJUvPHI/LQXclKB2ryrCDivYmLZHeoFXaFJh9ujGGG9h3MIpGK/t9
wUczpyh7GOKMxgoFcduU9O2rc6gVb8xgCbMI4DVqhEYIh7muDKpdXjvxzokZjOoRa59C6wmHHVgI
2C2SYBPqTotLaExTTKGKem9bDaaPuSNxDmgEAcs3KUK8NtRVrBTMFTpBY8yewltGdXuRpoBh9NL5
SFleMc065ZXVQq6m34dgK+Q8vtFrbY+JIfm2nOimCNQPIypR/AUsyQUunnPd4Gmt0Q/R2CPVWYE0
0dHfXPdWHGyUEbGo5R6KPL5jipx4Y0/faOjUTycPQbEwdVZSk5YlscHCdRHciZ4zuYu3fAYUER7H
dl0apbqWQTZgooGKHg9z6s0dHT2DwL50ssyTo6ZkymUkmtXgEKYwZUKMfsodDpLohnnWPs0mfeR4
KWBqghOfG+Lip8p5SQZWaXUZpOvIcPZOEoFoqmeWPGoBq4nV90RYmCKBahU6WPwyBpuc0swol0p5
sm0fkSkzQ4+MLkS9OTB5gu2NnN89FWeCAZE2TfJpKAuaow0WYNHyEa0YVjrBC5amg3hU5Yeml88a
jSxkZN2O2hxRpYH/1BLjYuis21vq61sdxEqdHSJUxsTUg1FI0fsyZcrXkfPRRG+2YY3bbyuHUS61
rwIlEN6mlXHpuuKcjRW57m39OjkzqQsOgczZnJZblCrVKiijcTW0BeUT0wSzoJWvFNlPHcoHGns1
qohNXlOM15SvTjCCLO5Hmk8ULb0efWRI0Pjy0o8mq/dhhQxB6+QP04d4o6TlJ4lh3Rp5F/K3ZqTt
xXJIR0S4GmqUlHNc+L1rI/vIIdyVVKpJpCI7CR7yMPsZBp1/ZUz0MlQQkHPZXIp59skPu2TuY+RQ
qUXm/OIaAslwFiDf13Y129vU9rdW1T7FWf1ejPGlzQK06ARH04Rh8FnNRAcETv+eo248VFAsHFOb
aD8g4xtoYniOBuTCZuI1FmQfRbOyKYZDB8g2p7Lqm+qr+I5keMmibDxok3JrdSY78qgfk9y50Qj3
iXK0wAZqySQyNWD2AxbECpedrdAstxz9RQuy9ywjLtMOp6+KfN1KTm9TRX+7HvTXMK0ASNfxy6io
t1HUm776WikyBfAfkpBjYMvOY3T4dWyDgbPalxjsctAHkkoTL0CtoEzU2/mBnPEfFLc1cvS1HgR3
pqogy9WQfWk/5RyVS8ubgJUuKc9uG9pkUsw0ViL4ls6rllnJqbSZWbGvu9sxAiaFlvSsuLdOh/Hb
0tAIC0JBhqr5QsJI2GmSNF7Ha6064jvJnl0PsfMrjuMbgihZ4wdo3Dm2PImmfdAkZ9Yg6b4Nszk6
TcK4yxbb0Q3PoXkIavp+VcGRO8H2d4zEvJOktAK0dAKAdsTtCjBDCftHleaAoybeZPwTt+Yvo1/6
FbHxVGsdmXFlS5r3oO3bnEGW+5ooxv0U1sZNH4HpHKbyMIn4gUOP0/LXW6sGW8J5Aw32sXDnp8ku
gQHgHG8n6+xK5xfpg8+WgldNN74dzkBbjWRsSW+Q2Q+qyQnbuC42VToRjqupe5Kfca0z9GAZUe5J
D7RjqkkyGkKvqO0UH7f2lgdDdcvbg+akTxvX5sSBSOBk6/grEaSgLVmO4bKfngx2jA3mgC7Mv9hV
572IJOdiA7QOPzGhiSxlatt3G0kaBXQOVktH5ttU/kPxLXUCQmuK2z4ekHVaymsbmIQdoeAMK+Oz
Hu+CmjDH2cJ/2+cUBDGrqLA1o2Nv0+ybLftU9XO4Mgnvic7TbFBahAqYJp1DV6J+9zmn0grbFgxV
XY28KmZ8bPT2OqrzD83Nzp2p3yCG/NA68z1sn8cBNW2s+gUkYJT9cKudxyDdMQx/GjDhef1Ce7Vs
Cn6A5kq3TVl/zGl+YzcIGmTza55wv9bjxc2Me7UOySosv7Ta2rfAU7WOpiZ5Fb1ZvagTBa7FJqbU
CCZqsWNr3FbKHPk4QgafSUuBCd75KPqfLoLIVrbURblsQJdl5ecYHKb0EzWUH6Xo9NXQfm0L5nqh
+YXZCkRhYH/HEPHkIMitGcAPJvR/MtN9o78cMD7lG2OcVDWVuZOmCJliF5cp6+y1COz3uKiOhc6s
kQXCTViZTGhS11nzLZV0SbVzhO25ZenHBrvWho8ZTDBDvTu7CT/CoXuyEnFwlnWlUusHiJQ6tgqV
zToml6COqKwht/CZ0NJhWpkTzVgTBb8vOYKXApyUiLZx/iqqFMZaj0IRU6SzK4dpowJ9DTAxjXI+
Mtp+YAAPGjhUnjp1mW3kHFrGXHnsp2ZPtOg+lQs0YnyZc0hmLE6DnYM7F5yZxkCSftxsmeBuO9en
+w+XzZUF2A2XX5VKADCOxfrWURAMQOUMIvUlawQy7gFqoWvAUBj8ztDe3bS7SULxYUfOvUkSGzpC
UOtyac7OSDkWkH2FUagtSZBMH7SUYBDdMh/VpqjWkuSXYGhvtDZR/S7j52dATd4mmPeUA50RwweL
URRaWKygniUSGBSNjqQNfTaZmByI5SSjJITxCQuRfi1BUVyvmk5PgAq+BNQ/POyEov7nI9fbcV1H
G6fHNnV99vXi+oDGdw/Lc/lrfy6uj/y5aWtEq6hTvPvb/X95+euTr2/sb89J0+Soaz2x6Fi2Ve/6
PM6wuCauVznu4y3981K1qe4cXUYs1kkGKvuH0oYwfP3D1wtS3WENLZ/wzwUjtb/e7DG9HGrcv0Ew
0f5yfuXX17g+y/j3p/6+zzgorFNx2dC6bw2mFP1yMec9Lrt4gbwECo2d653X51wvzIbpCv2NfN1a
j2U0w3j+93//5+aQ0hDtO4RGdcY6AoDkv15ILa3Ur/mGriK8q74uqplGqMvs4HqfPYzpWmZordMx
DrYtM6ffiRHXsIgoH5nuXK/2IiRwNN/kvV/L6CRuWuOWs9Vs3lBPJMkT5gcSS1GreJypDwAoxjd5
pz/QiDqX6xpw3JGVC2P2p5x46XX1Mr+wIgVAX36iJ8NjtGYlfYgfVejc2OqcE57KhIkDVdAaINB3
cnZvYQHOQK7Hyr7LHp2LPs6rT/qUBAk00wlLbL5msk5GKiwoue2/2X+pVeDbaZBK3tGekRhnwQbY
xb8kB57cU0j8JYbiABiGq91nQUwPQJUJw+GmHN6hS9IIJVsZktZHexPAoVq3vv7CoQT3wZYkLCRB
q+C5ekyPeA+J2AK1iH+OHj95f7glOaXdZD7mJvURoV3EAAZHjeFZtM5Iq7hkZ+cCuDCuV6nf9VsF
50xIMRud80N5H3bb8n7h0QHfQfJ6KvA/4EDfa9orNOERnYkzQXW/4VK1Vw6osW/807PFTII/M4x7
6h7rEPu5T3O/FTva9pSseCmhcTXpgeMoIXyoWnSiC0qWdT3ZBpzV18ZjAGPgcbxPlCfx64JAqws2
886E9n/MHvJ3DtDZJV6pu3KdkfxX3xF0uEJBjH/b2TBFWmkscldMMn6521fbPYPqAf8RQE2EX4lZ
pt/APOwUcjvA82kozUDkrSkxNzhTkl/QQ3aNN70SKu19UpiGJ/emk5vptcCG+s4o/wTM1Lx7AXp6
BlJ8onk60gFG9GPoG8rDVRasL3ALm52zuWBc4u6Vgb2Vz0jcxtq4BF8kR9MqRfYLztHZQ/P1rUt8
Y+2tr+KD/5Pg9N284Pz9iJ+wKwZfot92LwZG6GQVXEKPgc+K5RdfADDdlu0qwhp7IJPK2nwrl+IF
hMWFs2JJ+MReeHjHKUY38Xvw9uk+ORfngoJsEVl6o7EPwoOLl1ADB3mhiUQqmb1FH56tfMYoNMtD
r3wiSuO9E+utkm70zfv/5uq8dlvXtmz7RQSYw6uYRAXLsiWnF8JpMefMr69Gn6p7gAus7e0okZMz
jNh69XCJnt40iopJ/NlHA/bHBTW9HCUoba8DWSdkHe6IyJqwq+zZJv/qg2ijk/5ONP3hV3l6SsZA
sH97cKdfNUS8ykkvCRQtG8D6cL+lDlhz6bgiIom2tJ1c59jPaVhwCtZSaRPN6SZQmBmkz0b4RWji
siDUWNMdsENW5D5RiHdE26DxkbWbGanqnDszSmAedF2ktaMPqpP+77sENLzoAHBjhCNRPqH5IFK0
oKQOdKRddFiB3N953fTS+M0vvT7MZcRSKCUrJ2e265fuhIci09DtE2ch1oNQI5Pt+5yeZq91Ro+G
kgS5lvZCranCFrJczPMM8RyZrz0FaHbs/apIU8CyAyucQIF2/zNTfjPbt+wcH3VnLE77+p357Z68
xI2YD+c3YgLI5BR2AVXPWSBFnIUH+n2EHek8onbbcuZhMsuONJNHSGogH/gbSPx4upO9JOdVXury
HEaBQYzjEBVH8aB9k7Ka0RhZrzT3hfsB3LC+n5sgeYgfI/ivhl2d5130QZCE3MQriYMdGbKPxM0O
1BAmB/yc6orBxMhVPoWGY3H1qEUyviiSzVzxvAZxfPQq1LjA0z18VPWjfB3+lSAUlksreChHNns4
4Dp1LxajVll289k9JE+kX2ljhCvXfsg/GZkj6QVLl1BWM7qJT3xydaQaBisMXQRy1hM8UUv9HH+0
TfDo3NDUhnTS7oMGdajN/xLxkiq7L3KKOrlLqNNa42V3ZGFeYZZDPnaErb+qDGhYJRLV7+IL4Glk
Bmqn+K38VrCxrWhO+C21YIXsSqLc3CUu0Nozk6XyGRU3OlAwudzjt+E6+aNxYXTWI8BaO9s0F0zH
WHf4RnIJ58uj8pHXZ6bTw6WO79VZ4hFBDH3LRqcEoEizzq44sArpRwBptZ5YI4krlk/KHurcXXKo
lVDNU0/d1FNKvAYgPPX+tItTg+/DT5h59NMvvUA78PfIdChfHJYcgY09H+nEYnOgobv6AEQBryNy
GYPGj64IGuXe/LVgqVK3h1oOxx/t7duzJ1RTfRaHFdEWUDXijwKmhIlyjr1xr25zryaBNbwgVhJu
jz3BxEvlJwKX+e0DuUygTNc/ZdvLE5co/sLk3U3bTZ/ZeuYwSOI96y1IyZ4FaFtGDjTiPXzbv/+i
Ce1YkjrHyPW6+yxuSku0XrvZA3WfdngtH+Fn31E2jdU9ZX+MBCoDU2VDzZh1P/8W4Xmbv6t60TB2
0QPgCqi9pWAPAxzoLW2f9Bhndir4sH2ne/HLycA28gqiYSPk0DdEEvLCPOd4Cw/NTnSpAd4zrdIf
858O5JsC5JYzymMKdayVxueA8jhJucF5hxQHWkd0kMK4+pJ/qVdiO8+tbwOgo2yHxOdIi6bPtGuv
2iU5BCoHkUdxLApWBz4e9MZHO3UHzoMaHHjEyNOKyJZd1yD51QaoZ11Niv+hptqM2rT4ZlFBwBx4
yG443l/9q3hnof7GDnoE0UE5Nh+IJNlsnuwZVPHT1fllHCfottHOi47D5ybDyjJ4iz7DD+FIl/Ax
8gBnMoL26HHEHqruEaI+Ufn8Uf6MjiRUZyIgyFq7fxuTw+bkzIZHR1n+8ggrhIacHQ22JMseeDjd
HXIOQwj+c3uIMP2539RBGpS15I9EjdCpMLdie5fdcesF2fUUMnxSHr2y16HU56HblNLob1O8cqRS
0cZpEDb6PubQWn1QcYHBs9VdFPuleFTH/Ij2gyMgtZA7eniC1SwjRIdKzvBsmH49PdN3AnOWQggx
iHi0ehpo6jElrfsEHcr+9U3dFvZHR/TJBkMjtCwQ1uhtuvCQgSjxyBUqB3bDR3uJvdR6rPeG64ce
0Swn9ChJtJnlT4qTUJPiTtcZdYBL1HwhAld8N8KtzSN7/lHwJmXFOguUe4kHygwFdPiM6FEaaqqa
CpdOorVCb4G5XKD0QGM2xSDUYex74zOn7hF7D0U/iYak9abWuSsGVGJzXBGmmo1nQpxaeCJ3rMKd
8IXyW761iw20nFI7mfJKc6v/Dc/h3hrRZiGSQHnTgW1H2iOLcElJve+VL/Y2zhMMaQkoP1sby3/g
yRVX2i5by8Ncae60+TYzgbEAQ5WFd2HniemiOgy/gMbvNJvTCV2zccD1RrCEJBCbx1OnOtpTQ18e
+7YGWh8L0v1ej2NIOmaTjuoyR9L8cVM0cVdkjVnaHFdommBx96hEgsKz2+e13tee+qv+CvUe4O7v
5CsmZsR7fWGdG6+Z2wciQnwBERMZxA/Xs+6IruyKJwk4DmWivUuQuIXXJvlZSwR6NxOCjmitY6+w
0SFO2MVY8bD5qFOhMgl7R4aEQS6CSBDJ+jKQWa3yfJjVCyGVNaeW2BOewvQhQmrwnH0YbyFim+rD
PHoM3/hDq+B/xoO9jyKwIXNVrtnnTKirgNHOLwKOB5pmKK5guhB+FKegUWk3YOBs6oIywWX5D9kL
uOLUYz0vECK4l2Z3U6e9Fp00qhls/bwcRHccUHw5VdnjfKQlDFFU5FaaQ5HTjPMrqKc0cYvS+UhE
W5BcEbMI1SgAFTv0Wjif36jrGh7ax+UOqmqSPbF6GtH9gq2YOQRVxHuX7CEQDFyBjpEWKPpZ6Z4X
4SWc383EriAeYzNAgP3oxR0W4WtPhBkTnDbIzpapV6I1wfIMpDMbFwNj8aPhgoG6HqleYc5rFwKN
BioLmwgaei4OGj7NOdxGj6lU3fNnIbuR1DksDfCcAJkpToLpMfcQ9qmQTcAJoya7dqT9WO/b4qrH
hxl2YXjLUzAKuHB26cwk3WD4s5uhL77p1VRfW82xmNMf4OXK4yBdMGc2wT+k7MEr/Zq/SAnTHY8i
cLp4luE3qpdBicmrWwwcJRa8GrWn0BZrV2VoLiRpI5BCBnubjViDAsEhAyW8N4pjE4HHdebhH34C
xATzmVgITeaEGikrIEcHDHfSCH47ZeqINaxRL7RchILhKc30+BoOLP3LNv3QsAH9Ulo+6ZiscLTv
On5Kg9LYS55OsUp6WgDnY4RxjmgOmZ7lGiGqG58IR6PMDT8jo62c1kTYBU9FBkUCh0QA7yGONjYi
/9KcRkxsbR7A+oU1iNSXjjYM53KTPSKWg8wTNPmRxu7siPyPoX6axmNLlbp44MiWZDgIX9OHSmzr
q6b7DF/ml1NJ1uxfGZwgynnDXnxED4Pk1wkYF7tXxKM6EPlGHx02Am0aqTcpHsc0qWPIKmqyX7CX
hbvm9YWHxrsONe+1ldwi/gkp3vrlSKJ+rwqS+cZFs+dQ463Uh4hYCEcRBhN73ZpfZ8C0N44Hzqdd
f2HdII1JCtu7IHuF/doQD/ewO/pnoOHs6EjQP0Sf2Wd/+qiDavdR/yjIzH1TMabTU2n3P7XKDo4o
HtJynwkb03LmIbwa2DRM0RfCAt2ufcSX3Sfn4prC3iTGTmQW9+5TeEaqfX7WGaRPxRkvs+6m35hd
iOFxjBmnWw1v3qFRpbmbQfs1vrKXlg7aXMw9iUk8t36HgrhLNoksMlYqH8tLcc4O3NCuf9b2W/AA
ZqO3HbxE3b9SwWO7wdPL0KAp6/30NP8MrY1Jk8gj+sJ7+u41ghHM6sYtuo+ZWVnDWvQsmbiH6c50
fTAzu21AiUrwFdVyapCYp4x87iME4+m8HSTzM2uLd8Jz95s721h1HXwWHOyAC9gHkz3rVD6zeFmR
uUeunHgBe/rMHrSTMZ+mPUrVJMED6QSgjVm2/FK9/0MnBbU/SJqFDr2gSDt5xKL+iXfpynLnXQqc
hseeDqwfKpOK3+RaXI1j5Rsu5p1+/rueaLyk36K7npBI29xmjPwascNLOFzK9H01Dh36XhO+N/2H
aHKY6UNFCAGzeEuYDncFg8p6Td/wyQ0PIT5tL/8SYBK+Mjcsvo3aGa6yi6XDBlkiY+zwHMr5kanV
X/BUpVfMS93u34Go0fGmeBcx4IkbfnshVvKnprYm3qZuh0XL4NAendjSN4GjpOuwRQlWk9HPQxwX
erdNb+t0oyTpQ3/v0MEjwcf+R4HnGaNJs26/BkRYV77Pk4fTPiqgshzALr7kUItaBbgZYoZs/KXV
L0nxD8DNK2/eT57FjOY4braykLR3t1rTyBVvgldRn8ZRrSFrEiGA+jSh7umhF9HGO6xZVXkEhCi+
68Q+9EfQZt0vEygIfe5Bhupgs2WhwrMGo5N9tqdW3tU3wCTC9yaHrtgFhQujS5vDI1rJi2qHRF4a
JzqhCPbafEMAOU23+Bi+tveJAxOnE3YaDdHmLr7asJ6eW+OVimlowZ/zAegC4cRd4TnV4gC9gU2O
dJ3DYd/QnfAZ/kPYzTrRHybVEGp3WfI80UusO6zESr8llmNAMR5P9fg2fXKe8TYfha9hC/Xvr/W/
Aqk+jXgTPpsq/Ks7kqp29pE/3yqkUE7dFWtk+EA1bqhsWT5uUGYkWqs9FReEGXvsWKID3e/S7WLq
1XZ0rq2gEH+Vo289YZsfCxcPk7yoMxDDlDcpV48HKWYP0cMyBcgKLfKRssh0PVEqIns4ExzP5TO2
QPEhL/7NIBvGTEUKYnPoMMK2fRqVZuIgW7DjN4Vh7SGac14yn++K8lFgDs2BQEKjO4srsWY3PXVZ
x+QujHsdupP6CD6ofiXmWwNOYePBDjW7Y/Fi9pe5feKpn0USwMMxG7nVi9ViCeRfFQdBQwwujWrq
ho+FcRKXNyJ0pU4vxSksaSz64h8RGYsSnO1/D0p4BBm7m+q7ZVzn7qhvdqiePALo2SN+dqPR14x/
8sIZhSPvMRDx98N/5YVZ/01sxFL9eY8Gi4kIS+iwoZ3w8bf4CMSAfQgMmY2Vdk5U1J6M8Eifn4J3
Rbv/O3E6THgoya9YvHhLBCzrA+J11NST7tk197AnfG73r/0r/9sibnvt1Xpqyid41Ud67fX3Qdjj
eD0w79FcyfyR3hO3fx3ZftbaxQxj17jgaZjlpziBD0ODsOQGnDk/s6PyNoSv8dpYzDG7OuYvpPx9
6m00OfpW0WNw+y+cS0ocKeEZLsjhbQFd+YgyI3JgOJ+vwgPHUOWwqepUnJD4wYhCdijaF0RtfBmB
GEioozfvtwH54Iq6iY2URBidn5sXzYlIdRgQJbo+/3bA4sx2+4yvXj9D7v0TufxitMZXbC22NaqF
AeRts49ND7s0fB/u8TeuC3YxsVw2SBptas/Yy+kRx+L4C34vfE/UZ0zMlKAfOaGO/OMXu9v8Vkj+
yO/oUKSOlPQj101f3jNBDZbWpqCTB110hjQzTHuJU/pVoqfuSyKJDYaU0EwoeZkf4Nrv5oRaEV9U
URUVqSrGCztmhrVLb/TyJRmS3ZcOxYkHBjlp0J5xI5VmCHc4T3fVXQ7QOLCrPRaZ8tU/U0t2IuDR
EK3BADXfse7BqfIp0X9cIUwKiZgVNgJSfNlLhK9IVYeLMSIpeym9DJucHLTwf8gXYlFluk3InW6z
yYXc0/iYJVRGAF4biSr9TtorTbFUWkWHNHgTnomJsmX4WXwgpMRl8YCQfpl+I8I5/zZqaUPZdOWh
04RZhc4dI0phSoaLlB1wksL3ZTorr+Ulcznb3hk2MX0NsbPwv00iNBmUCsSrv2ZUchOAxQFbw4Zb
us9fvBLbCgQx4lKc8NNwyameuuk4tbYJEqQ6KV+qfJTZ4BDwpSp23mZg9oIsJY5NeE6zi6H5vFje
AZF9kBkZfItnZT8+Fy9kkqH9ovX8AjH+g9+voxPElv4LGof1DL+KRUyW3aXO7swEJ9JkcvhUNRFF
lwFh70IwlGAPjvrmjlC7MbmWuQP9iQKpmL1o7StqqaTaSIbiv2Y3fpfAToNxATpeg8jo8zRGjeSS
OxMSwq1GetJ4hKjBJ/zdBEfUmfd0gOBJTAxT6/NSVhkgjlhpr2Rn0Pm23ivhX091DDROIkzJgVj7
rH+UlqdH+1oNsJw75VhorwJbP9csoObZ+ku0z1t/Fpdt8iSb58GWjWu9aVg6E7OyJPfr8hwQyuov
64jb5sYCxCaHoz1/xjABu6H81aBz9Vwrr8wnisR8Jp7O020IkDbb2HC/vXLnDdnJGI+aLWW+8dMC
iRHNKWWXaCKf43JVd3G2VemWItilQsPJkKS1q/innn8Y1GF65895n81dAQaxA8WFnaUcGVbuiPui
iRtp1AWwlLLnkiTy9aTA+PFKec2WzzHGR85CRpzxUmlvtryUrjdK9vGvIAg6BhSqgWAPfnHNUyRE
+cHs5DUBlnHu0c5UiW/cdU6wscleCPvzBZdPZB1RuBDytZfLxK3ZKTn5cKkl+JBkMzUE5Ihqbl3H
5OXouC6utPpjOfJQOecZVRgCAgENqspZ8WS8KW2BMUsHAoAO2WVu0cdrhZDooRxuj4hdgakUauxw
V6F7puXHbz4sNDo8tMY86hPGai8K/1TC9mcTVCcxtNEjTkKocjDdbdKari69MVf4kpAr8lyblfD3
zrwDXfdcArKexDTUHXfGnMQ9qZVNHZW9mgvlXhcqgmDhZ+jEBww/b8/BX6LDd2BY+Xsy49sDRZoU
LVjmcrJhcbkdJr3iclUsIn7Cr/A4Jn+OSQ1vt83dohTNpQEwZOgYAq4RTgL3v4Jwiza9bf6I62US
bA8JlNKAxF1MCokHiA+K6OSWvhGX7hQecDZAs7IZcZtMB3NwlvP0wRuPz2QJBDwmj/fldvi3ds+8
oE6YR3vg8RAXzvCaVRUJ5AurQlMDlnyhHHstGMgKaFCBSQKLDvVvPERebFsYic1CbTRk7kjW3Yyj
iv9jejxYFgjvwS/y2LlDbnODADmj7jfXSEZLgOiQuyKDRpnklj+gDBTr1wG8iea0ZO2L2l5Dbyar
aznSTc+PBE+EjGDCM3OeNw+pehYo5XQX4zHtbRTmABVxPxNTCXtwb6wnHgO/Sz/pNhcpTCH8DKoE
55TSVyLumDvMVco679Ov1gKB2hSHuQp+j8cgmRBQaACHILtrN31xz1Lu/EEsnibrRL6O+cGjnOnO
KPxG8nkncu5xjsF9QK2Y1ylc6zhtq8/A7eOquOz1RGKDZZHVdj8cmWT94/BEgjRqEXh0QKP3Nxon
iXrUPXhSzBaqdHxSbLCsUeItHSX+pJmYq2Mda7GL5TgPHs0pomXXhUQTS/C0Wg7biTVcx/49pUys
o4eVPmH1TEmbKHtQmjr5DJE1Xj2aXisxIDWODBwVY5nkRponaq88Yy5zDG+sPaN75ktud6vgQt8n
2WOXh9LeGHet4Egj85Y01zawdARToiO7OE9UOK6oiW/Dv0PevXThWjMnzeauzsF/RpiCbaHfU1PJ
+AClxxfOWnsCPvUyB9S6cWcLcqFEg6Feq1ARfRZcuWWd7PYRWTgTCrADcaLK9pLsMAupKQAYLQsu
A4ZmO+qAPDoGamMM0/6zejkFnwwsOxBft5q7OVKlW3PdKWXikLUOjClEQJbyfxZkB31w5xGT++H+
eK5My5C8nbrFJ6f8aH0115B7wnFiMiYHBhY3j0vi/reCIIPiIjvW3ZBg/i6qNt+U+sgEBlhxX9cj
b79NgpFQpg2YyIRNTUNV6KtEOfHKdmQuZHSdLNqSCanthnHZTVZj++yeNgTnAnrk9JTobyxG6xh/
U6VaPG3zFeooTqoZgH5Py48NPsqRl+Fm7FS8tmq6ZRZN/ydxBn4qvIrUeP4tO1P19HEbaRgv7GRE
+WhEb31MC6WjFM6pmWMlOFofXAAqLduA6zAi7BoR+pcY34G9nPIuMoxUTzkLi2I5jsqVkv7mRpyN
Sg7LBGGJckJJhOhq5KHPMtjWj4p6KPWFTk353SOd0tVw4hs86qY5trAHR8cicU4Ny0P4woiK8pnK
rpTIveywAir2EIRYu72u0f+wb82vbV4rV54lgVaRhChpz4bmLwL1QJoEFIl6d+g8Ci6J5LIDlYRJ
KecqrG3clsU8sA/LssXuj4sPWpP6flgdFhKATjHuNdUveieLXLbnSj0wDbkLwJQ40AKGOgu0dZGn
QVoaizQNrPihjygA9yKRxeP2qU8rBSuNikwzDarpU/imYoVtTP1twKJChH0qKrdjTDFvrDdI2XXn
UIO4zSQAfKghb+1NtniGZ98xPOtRiR7I7EXNcYyPSwmf+Q3Gypb1IpQQuzGSwKzQ9sBeJRNy6reD
hrWIzIr6SRjBIk3j182eicmjYMpS8U9IqkxQz2QFasT6MLIMILXwI+4cRrDOmO0k8SbzyI/Y2jeb
A62Wq/DF12YMghlW2k3nFmqoQjYneSly2h+E7CknZ7Zsd8FvVigP8qXu1EghUBgJsYpiawMZekgr
9rbuBWo/34mI8PZG57DyeGUyTpzbOcepXcnMRpL+y7aBbGd2TiQtYCehQHlFwAw5c4JB2pVlSXF6
2L00bPRIeY0HmZei+T6BPvTNhCcHEipXlm6PXhjtCqsLoHTmhih2YFWAfVsbR4cf3h/oLdmtIw+M
GpjhqGj7aNoLiycSOo+cmsZEEjFwWsYjcGcCOQy3UF5DLC42lr/NiMVaP+bvzBmWFFfGTrTCU+UK
/rZzNiN2Dh5RRGdxHvDQ2HkKilZ0EDGklyjUcrpPCkLYoDjvBC3g10Hv4TdjLwMQomatsCvpwjY2
JOfWpM4Y2xwoqI3ZwJvxrpx9BMv4kjHEOGO1iDM+6iMZHM0ibL8lGXis/FUR0ZhDzfjZkjjsaMlJ
Z0CR6gtkHvKZm73HS2GCZD5bSL5Cld+gCWlGdHhk9kcTNLmANUM8LVc+n6gJICWDJcbdG99s8o/E
RnHW8Ve345vKE8KfVBbBA93KDPqOqr+ASguCyRzOLREm4M8rCvCCZHrmDOjQ7qDRQLVn89AsJN+i
hj51pelnBnP7WmhLskWjpqe8PBts06zdYWgbmSrhFAtJnx5WM6eJsuyNgwb7JVJSVF0yKjkRhEn8
WleRFZiVA4An5WBtqhdiShFVqRYBDWsfaU8bRdEv8iEDMA5qIwvEKSbRLdDUkugtwtVtBpYdnYND
NIQRWGcZIbRyUkR7BG/CZCdw1urSBGcE9adEFzxp5YlAt7pP+pTbUdgZNFbMG15OVQAb3BrVxJHa
QAzmBl0wVu2nLaLPKeSQqRVO53gt/MFwU+yaKDJhE1A0vZt6C3iRIT3PJlKqaCH975+Hur54YWZe
/r7VZkqBkSM+/710gWDGfiZyU25tQaU894eiA+Q2NQlDNoynRKaIMvt/H+RopRDz7+s+NigGlWsw
Ow0Lt1Xr5hBl8f99UDpf0yqOkmlpMDfEp//+Qqqn3+aiD+h9lSSBtg/tuGHs//v132cjCE3oH0Ww
bIyK5I9R8fdpLlYUNMIJTqHarEehobJTyNoFRZy5pfvJYI0k1Ps7fYj209/VmgIVoW2T9Uj1bZ/+
ffM/f7j9NZWd/OS/36yzMBhbfLAe6q3dotYD7YGL+PsAoBlc4d/l/H36902tbl4tkUzirNCtFBUi
qDKVkw74+/9+mLYv/7/v/f3073syqtJKqie+YoBfRyHFK8eoodSlQQgd+JsRRwI7QPPSinIHyi82
gInQXhB1kyOOmmbLOlXm1mlITR15aKPyO5CSSEmKK8VimrmFt1MiA+X8D0hSi+cXfoHeyLEImkMV
Wr07NRqJkZWatpQQWmoAM6jHMrqUmzyjoq64flsjXdwR8wRdh0ne0dm0CTOB+4KwO2zcm+mx7jmQ
R1FDMD2vqWlecIlyxE+3bkJTzWDXIjJhzeZX0T23GgFBrZXKm0gqBGY8WNQChW+zSVEHq0mEECRR
W/26yNIjPK/KV1QKX5sp3PUz5slCzaGvtdAzYFzouATE56rFU2KwvonKkVaNw1NHXWVN1MrMUPmr
iyGANC8mkkISrm2ccB7IGpr4WhDo910+EYeqVdeiuc8tZkY6WmjzhivaAiByWuOURUDjl6z5mQeB
AxpUPwjwCS13kumpkJGt5xCi99CwySrESMDhFaItQR4b6XSgPAzqaDrTSHzUElG2mqgIKSQ8DIje
L5XYB9TTJzr49yrFf64MIwmklRqkiiizSYBQn2DmocLyMVYMWttMKpHXF8XCdyhnrE0RuBfNis5Y
0NE2f9AfCNzDGKn4V3axEr81CyCJeIgj2KqV6ucV5AYiQJqUaftZQbquzjEe45IEzECwSg/JR63E
dsQE9dhBTyNamobyXDTyMyINjk4rRGASQqTUiw5ag8ojCy4HmL92FAxfjKf3auCKBSGjKFAwT0M/
aw8iZ5cxIC4+o6WnJhR71nH2bvRYo6L2ZaWWdooGDrhCo9G0TqJXScczpI4ZEVUZtdd4nNEgLMuj
pYw0SiDmNRpa5eTSZt5LVehGU5mfaQebqmmE0jAq51Kur+s0UCFFopcWlPUoGdpbIyuUEoyCXw8J
HJwJVSUTjccouk7lpVN06zXZQoiaa0GuOxYzQPGk6lEy1kDS1dVRE9qzYWjTPkM6QY80yZumhloV
Fq/dCMZ1kBLOvQTd6zwyk20S4eckxkg0x/gp63WC609vW6qqPw3IeSECDdbr2CPCWJYoVRkUMyC0
BLlJPMYGineQn5x0RdOkMlDcltLhHU0TskBrn3mpxPm7qD9GZEz7qaWxj7aPB2XM5IMCmTSqcqz/
JfzUFAQRhWxCUD2CRX0rGsMbVck6tXVzop+mP9K3AmpP+qcsHQ00NYEzjgByDRQkoQekaVLqC+kI
7J/Oo0JqDuL61Os0z3bQ2Q4lxRG0+QXmaFDFJi84SXW6yfXo3YEOKfRFQ+0HNnDhF5Xuh1LOSdB2
96ktPyY9p6VtkPxVyR+2mU6nriW6mpDLiJgtX2ZWI7yUxK4Z0/I20aLSSJ0/Y3+r1l5QpP2UAAQT
dVptSotaj3ad4Odwjlj9mDhrSLM3ErBw37SGMhCjoQO20YxAGLC3NBmGuhwZhwIFHLp8wsXJhhil
8KgLJFFYg0kpl6sax/u01o5MkeIrD+WziT6U3FfzHVEE3xhoc9MnMmtTR9gwbt/Vbt6rZi8c14Qy
DbCJNIDNK1AIs7svYj4HiqicGh4NIUeqv6MYPedB+dUm/Bs6rkB9WFhFkrQ8zOR3JwBvsLq09aKp
ymtrSR2RjzUJWhDdhBYJRIHoxyekCUuvoXYJ7TgHlYTaTBWTRYYgA53bqRTadMRGf17ofz0skTr5
SQigd5HL8rBiyOh5tWl8KdehSW+hZDUem3EWyOldjyrxoQ/rkxWtylEmn6VniXzrl5GkDqVYXQsA
BCG1ebF+QBNBM5uSf0uMQpusxPfKiWg5DSrzQ0jW8WTV1TlsltyHAZHQPSB+glHDmw/JZ5l1exJr
NEcyKUaXa8TPI5Ox5NJZEla2TXOcPCEzYlcq6hdmqV03Qg2XsMc9HyF/CZaWu0knkAWMtGcVBZR8
1XSXltLfdA5PaScrlNMWub3WmJ3VlMBFxNvNM9IujUoayMwk/TiE461HIzKI6NAh8bCFSOgdjto0
OSdZ46lG8a8zJPoDJGR+gNtE4TRtAiAZ8Bz5tS+iyY1VbfansQYOboxBoy0ctaqse9qEe2QgR1mI
+Ys0KtRodMtVMCKSYgoqwwWad1ZVlTQ+orcnz6AAG7aWQR1lbxLl4YSGyCP8ufe56i9t0REjyGYF
5Nx4glAc+X0Sj8SgJ+Sol+6SGjaDV/mCXCAO1EeGY+gaso/ZQomLgORVKIeBPI85roXQHnqNhqRO
J6jQ9HJ+o/3nMi3zCRzYg5Dq0PXXgi4IDPqmBkyl0SyJcBYRlFQof0oEJPNUc7Hf1c9QpPeZyf5U
qhKhcsMMEiz0PXobm37icIL7/STRhhyVLVp+ollSwO2g6ZTu67G7WxuedYQOij4mztYamd/JirVZ
mQOlMjpxqlaOAl0kpJmVhhag37dYXjbjHEojpSZ9TKVp1RObMxvWjCgNvmpUVJmn45muxzkr/9G4
D1VY1z7r9a1pR9OOEjD65cj963S8rKuVnJf4YmoFtQ3DO5Q7ilkXvAH5uKzpsW/a+dQCA6du+CfS
dAzzqO1fYuFpQjXSyayugZc4/iTAXZ8tMktilQzgBEzzHEXjd9QZoS8EilbvkTSAy9XPhAHWKmgK
TPpMKo5xizCSlnXfUj/6rYy50ZgEwVtzfUMxcRPVwO9bFpbxh9F1rhqtvatJI+lmKeQIWrMHaT4v
ShKfhpoUqpkq3iRZJAgNnBzccOiJOLwbaBYSHsyh2HhvEyuY5OGdA+dJBwaMaAlECUR7WacunDPt
VKM3OUtrT7f5FmMSq+fZSqogpQ5uyWduUqbBVyNAr1gq6cFOof9Zh+7anDRUEC+AVZszYALC+uDI
LSIEZjwiKzPXF0UCnJVZpF5nGnGyGOzLlK4he1P2ZVZhemrDgeqgNPN1XSPkOmsQHiYRnWLDiWUH
H0k7SjNAWGORXiGBXtZh0s9S3r7Qts45aVK9mdKQLstsOfNCcG8prcdM51ECiqCqSVZA+cTkOcWp
dnTpSsSszwtIMz36PKtYnku1S4mA98Tq9Fpz86g7pOPYvHSULXo1+XXoDk+63hK+UGseWY5BN4pk
6RsJIaK1RekwyUGNpwPuMIBG9I+0AGCnHKiWBb0XBOQAoGczvomcGd14wzWt/Y42bMqB+bIwc7S2
Mu1jgeSD5nF7nGgyJmgpfbRqcyk2Zuawrr29LR49W8BgRgyupqtbTS4mqVB4pT4vHtBCjX5szAiB
nSlHpGGqiIOEqfpRYfu6SiH+Fi1MyVmcwGqC7Twm8KQtFmktR2xjChN8E8nJp0EKwrFAtrKCJa+z
TZYTnRaKSa9s2N1QHTPPKIYiuyxX+yrZ2hAo+CwlTTrO4fogiqO0l4FD7PGnlWndrAJK17MIURN1
pZyRgjAc6oOUtdl1SKzUjweS6wgutPuqMoCM6YtyEsMMAN+oEzVLQuTZ50CfaD8yjQGnDxrCIc/H
mPMqIyYFRFGVVgXzxDeVfKH1e4leTAi29pqB+U4r6S16yw1a8FOMekc31uzUwcylCa7kzJPF8GEx
sq1fgPRJqOV3USQuoquS9FibNMOqmDYIy6N4NHcmnfIKLAjViDzKAFO/DldkJvvqSB/jb7MYycFa
q4TICdIEeh2sAoznos8nb62kQ9hSuW0ZXXloCaOVETcrmtGlV3i4m0BQI644hhrYr8kUKSNbqM0Q
UgRVq7J7EwQQeIo8WtgsaRu0C+XoeBGEnBKq/vu1P6z0v3T9gyCP0dkU04usTsINd1fh7Pxe266x
1e446gkRG5Nc4yA8VaUB3QxHwRjIaoohx3fek0UvjQecIafMlO8pi3XqmtE9TNWiJO0Anr3o38Zw
fiHsoOE+mexyWrevjLahgcKqT+GgTCQk8iDDuT8Ydcve0sSHjky/0IqhnzXZSE8kj5OWZl9Yi3KH
fN/mhYojbrlC4WREznDAdC5zKkMlhe4TaSoCo+iVR3Uag5HwyIgK2jleBErb0QZ5YH6ynabKCpYY
WSvsNMxtXfiR6Sw4mlLyNiccq2LMamS2sKAxYTcpstJrpcrrKHvtJLbRRUcws45Uk19o3yvlf9g7
r93G0XVNXxEbzGEwmAOJEpVlWU7lE8KROWde/X5I91qqqemFjTnfQDeLQZIlhj98b+oUbD/LV7HT
sAULAh7RPAfJGV+kQHz0Q6DCsQWWNy3sf+UYqN8dSDIU0uLVDzDdVnoPkBKueZVD//cL0A/fb5l2
JdGpD5SrYHStI1qDAe5BStR750G/HvwcqoaAGXetkL9R+pd4HJ7GcUBCZlEAbrLklFbV4+inGyH2
vGusPVdt+9GHFiRan6lkTpkDW1ISxWRqt3Il7qo+QR0CgwT7f/gK5q41o6NfHhRJfC1HLBkSxdob
uA2Q3qabcG/b+8pK2kskdl9Kh4zEJDQPQwVLW1RGFF3JuXvRu6c8y7TPUb2mQXRJ+hJb2nQEBgr7
CXQGCaosyq2ReuzpkPC0rb/bwmo3tQWWh29NS08/Wg4OSliTSTAa8W95E0aQBQlr7pasaluAw7eS
omcarHbdhISnUiYK93kbfARZ/JkbXkFVt7grJbc5pHApW3pVYzQ/rUqUSJFSwSPr8emtMaX+JDYC
KRKcJHwrMqdQXHgAK7zw5TupbDdGlDCn6ep1Sgu+bKT+0LYkwsmewoDfP44J7nJWawBd5OOmx11j
2Q8DsoMG44hA3ybyVHOZhIldSRFjqHMK4k2B5dzIYErOz2h8gS7IOYI7q76klvWlJEK2DpvqPdW5
4nLg5s4w6mcllqhIh8a6EhgVGcztchMpjSqgBmzSAok+hPFexQnEQrfFVefxUX276g24HpFGqaD1
ZRpspAJCNLin1so/A2DKuk6+NRczyEZHg0q0oEBL41rim5BAJ5I8HCCHGBw5AIwTVMwpq/I9lVBB
EUwwVEW2LdWM5lVlKue2/nNTVS99O47nWLuzEpTGuNHHDp4fKdxFTJUEgRFzRS3d4jOEuLrUUUnS
Z1c1i/8xekvroB7+G6M3ShYy1mf/2ejteciSIPV+93n7+z1/+7zht/KXSCSjqWoin2Uo2Af+bfXG
PJRDDAAUxTJVxcAE7l9Ob9pfoqSomLlZuqiqliz/2+lNFf+yLMsg78FURNGYnNv+z//+6P+X94Uh
VDx49FN/bP9u64lp3T/YCWL0JsmYCloKX+F3b0NplKuotIrupBQvPn2UBq+FaW8PpHYnJj830f/1
x3//Y8pkEfr/mhfe/tofFqKFp4h53/HX3OPwTdOkP9FSkiCGbc2UGLzQnjNI/UfFyR5oV9UXmugv
z8FiFQ31ooTttPQP3ZN06G1jS6kzW3bQ5IVVna2y/W8X8e/z9PtXlTD0/vPLSibpKpKsKLihcfEm
W8jfbB8HqZJiLValo1Ghe8snoCSdFpS2+hj2kFHtqD8Yyxw3bWrxD0Y1TrzVocV6odCYE0odjhLT
WuiBJBH/qjLk1iS7UFN80Zsg2s+LVhrJkFTFV2Y0/Y4Hut8p0tiRpJajN5n2pW6n01wPuV2ElkUw
APxltyja9WhOMZZTssq8MOcAl3ScEs8l1fvxTSYVjOr/bA89+yjPDtbzZi62d6lZdOtoqtDrGlEK
mZQHS2WyfL4tGi8rd4MR6hgGk0jSEIg2L5LSlQj3xB3737tKKcgn/2tsMDlJcFT6Mt+JhAzsGiOf
XFCbHEFUj847mP6kRujcJi1yOhPQF3U2z/6x0J53ULBEhaZiY+VPrtmdWbqO0rZr5gnFTm1V0KwQ
AGVes6a1ebMqD1ktyVutGhAaKZMTRjVhL/MCHKDYMd/JbcAslA4TtuFi+70zyOuKf9vO1Nii+uE+
F3EBK0+U4dBigp6UNWNADYZxUBNXPe2qR4F6PvMgaA1m8MsExNoR1PJtthA69Wlr3jUvbptYPrxo
+OkuhIIBw/xztekk4PkOVDf/8vmqmKV3MCqS6W+/cl5zWwUfn3lVpMq3TsbwevuFVF8wKpm3SUrA
zURUms/cF6qVO8E3Zp9zk95+/LwmqXG84XFA4dNUO4E8PKyTWAuKrHXaqWrdF/A6yGOcj8UBau4K
OLaVKxWOciUse6apaAhj/jQKDW9tNtnTz6YyebFDEZ3uBE0z8928Nt8dsibKmw6gcd4/7+KKm8va
4p735sTR2ey9cOOGYrVfC5C9W2PZe4Kxqy2yblWthjvnFwhR8CzDX7EzWPXSAS7lmELNtQLszKSS
RFzVwDAqHTfG9B3m27advvPP2thcEs0llfd2v+ahwV07f6kqy0xCEMvj/G1uJvTz5mwEPnuAz5tu
pfDEZYRdtZNzvmvSVCQZd868OS/66cBt84+XxGoeLcpqgAQxeauIA3co+XFgbloKM0C30E1Mni3z
0XFa+2MzdSnpWlYV2GrYormKUS8qiivDUpk+UJdGHBfj5uX28fNajRU++c6YaE+vKv2Kp67HZ6lU
OV9dxZM/TIt5bd435D3Nd1oGkO6I9gDW5IWj1FAFL5g//Bz+7ZU1qr9WSLbh1GZFk8n7vNarYV6+
zKvDnE41r86LwtTefLqMVTVnUN0OzO8ubjtvnza/RjAT3LJSxCfzmY/+ffqxx2euIMj3FKvRNdLP
AiR3tFOeNjVRUlJYm25Uof1PP83wuD/m3zsvZNABx/LE/c9RVR9p7/xhavV+jvsE4gal8pwNfbrS
Q4VwXWOlTR/y89r5VfN2Jsl/f/K8OR+Y9/183G/vSYUmcQboVVIpG44iMhYOp4fsnz7mtk8GgSFc
pKw/jSqD40AE8expY3aUgKTYeJu3wsn6X5zu19gfJwN5NjuJhIV57bb4c9/skaPjR+qQg7VPGIdy
Bqb3paP/TRBtCs+Gj/rz827WOvORbH7f7ZV/vvwfPsJrVF9E9qgMcrsE3P3OaM1WhMCVO8Unu7XP
4U6m4ovq4pMaTvEI86Kb4OgC/MiIBbknpBuJo0Ys+yIaM8zix6BE9kL4hD3DzvPCBIVXQizu/8DZ
oS78DcPfDqRB8VUFTDBmcFvMcdNOK1yzZsCb+U4irmpKhAvFo2rUTDf/vJAn06Lb5m/7pl6vJCuL
9iomq4NEeixrVU5y2lWS3QwQNipt3ITdnMSnbs0YyUpU1q+cDgBsSTyEuh87gW6g/aKnFZOWNr29
qmc1iqKfv9lOwRfG/AQVKhEOfYTsiSo0Zvoap6cso9UA8LNJgwCRcl3AcZz6yzapOoZs06ov0TDN
ixJft4WvA0+aQ7buu8GlIP0xnyBNERAcEb48biv5NPM05rM08ysig1q7NYaOV1XaKum0b2JKi32D
IJSUiLei8r11RxCAFVXDxoITScrYTvUoC/DwVtMIq5+GJ5bRQGJoc/c+yNoCc172TbeDIqvxpuxD
vnAlkK7QyYdOogupCmhNpN1ddMl6qhnrDtiJ7oJun5USMe5VohPg6oM+eDLRLIr0sxjV5szUPdq0
mO5jZ2WeKF4tfHl8KDD5W4cD0W9dfh9IDHAyySjtCRUo3dS4hCpByBSrJVucYhXnxdTY7qyk/3vz
5wAZo/gFoKzxQxJm5sXPHTCvBnrEIDjqWpIdajpZQzgZvkEQWzWWdumrh86Fv2bgy0gQZ7VtzY7K
V6/B1e4ixssy41a9MWC2oOHPRa2lQ02k76rHF0qehmrzQpp76YksNG+mRHY4o246aaZ+5r10R72o
JX5SaHfzWhFCtKbiUtqYSJa7hF8AvWHkyvy2bYk0dhTop90RnIifYyZNR6thxHzbNb/i5zOSpmVI
RkHDIhSCzCJCyvIdXJ+cwqQJIjevNiryaDdosbJRYVAsxG4K25hfmkeMNuYXzWv91HPNa7cD8+t+
3jL2wWcMdLWa9xlFYTkmYJOep83OnBbimMKOmbe52XEhGlOkzqNb7+Z9hqByGBSuHYCd513zQd/r
mt28lk0hr23B16N0jMENHJOycxFwNNpd7+oqqQgpXbrsb+PS7QiP9aAk/uyryy/P9MqVnDMyn3cR
ECTYogLoUU/vuh24bXbnnBEuUBB1PHT/3coUEHgBxiwMR8KOK3bIrq+VvWStNHPVPadfppQcOxQK
9I5OZesPYMoL6V4gswLyFgyJ+4HoC5JCKCMmC9ndFzrDcxxZ76vuUAanaZYU2qG3G9qnRn5rMUzy
I4dqRySv/OhJDc/g4EADCakR4dkInVrmmXEMaW+2MOWwgUgPaXgq+kPTHzCMdC07cfe1sDUx8tIu
ngjb1/aCbZTgB5otyx5x1QJpxo5YgSWEGwDC+mP0bMTC3wWS3Zr88qUhvFIqImOxu9bGViNpXhzO
aKOS6Fkm4iZceLYPTLso3iWBtLNlKz80kESnCuaStGKK8jL0ujWppyqpEeJaT2AzrDwiGlE2qmcI
KuFjGd5V4nt8FNf54qDt8jc0QKd+kfOI4i427pQdWYCvw6Gyw2/oNm/Qz9tVZgt3Gi0Rhg+v1OdQ
8sif0iVdddvoBT3BU2HDHthYEADPqJU2FOUWwR3+rVSv75h0YhuypYZ4lDb5Oy5Cfn1ChYbFFQKt
GDRG2GKnrh+UFjLpWmKETQSosHDtd0Ik0Oxr6/GBqhFeDhfh5H0Nn/5T/p0dikPPzH9ZrpIXcB+d
afYjALFGNk31otpf9Wbcb5tXd8u3CpzRQQ584ZnTdtndTuk3hpMPiwHUBI0U6VWGPQLuOGmy0ouX
OtwE/j11Mbmwy3Ktw69dWxIUflgNkNAwe9KvxDxRShQ/1ezig67/8rK1IK50xR6hqpGwCBe+2fRM
a/HZQ59LcaAntge4DOxulUv1Qixfy/3BuGDWdSG6c5lekf+ZVBRXkII6WyDKedyQ/UMRjhZy5OZ4
bNaje/A31gX/giP5da/EdFaf8oE8zaQCjtx4AbinPVxR7OrWuu4prK46d4sRSqbfq9kifVPyvTiu
f2ETGMqXNEIaeurW4kcu4HyxWvn0pNP/hIEO78Yn/K+2Q7uFDnBhiHuXoTDx3md8tSPkaMu99gCP
TNhLa0yQnrVPn34QY9+KO+ng3nuibfyi9De4y/jVqlE5TQfVvapu2tfhAVhAVjfigbHXJX6VvkQ8
JsyF+G6hN961byJ3ZXFAk8zox0mhr2KEsI0Zo0z20/iWLgKJKeNCfp7EFLBhF8aT/t5ekjvzpdj2
R8zQc3hH6YHHX0DVinaJIMhFAqP4E4HPl8XjI0EdX7qZ3WOLk6Hzd/iGfHyMH0C/lI7KDpIGfmU9
FeINkSDBl3ic+N7xHUlzSyZpD/KL9xk9wH3DRgavE5JQlsQEPhfP2V68QFz1iC1BIwJd40T2CdjO
S7xVT0/DvXaFUHEXfqVosdGlofe3xe+AhPJdv85W8ABoaMrH2mkv8kbdi1v4rECcvt2+MTuOtpWN
FmAlvCB1N9akii4au3lAB0xbKOFBybtxS7ILySZmJqLJZgJxaV+TbVku4MWHYFeYCx4gsTvesyrt
MPq/ZqiHULStcJrHLZvZb7fA9W5tbtKL9QsFzlO/wo13E01i7hWJQYF5VpDVVysLwS5WWQT6LnEP
R3tOYBCPGwYUJ2WDehGt77o+4LlIvOCKkkRHWRlTSZyXQh/NxFpz+suHuyGBaOdu0s3Ig4prg3lX
b0QiZrACW4MxT3nlJERaC9kurpzTbb2frHVsZEKIO9HqQWXwWhtGdchjfWe94P05IEgH0VPWMAoU
7nzslU7GBr0xtkkE2FLecbwV/hBO+Ks7ZuUjc68Q6QWfaK21Z2QxGfdeslQOmCZui4OLU5X+pPKd
HbgiGyw5z5D0jT1yQVxS6FOWKr360ptYOITXr76Gc3Sw3tS76NE7EhpE3XypnfoYY+Zb92emBQWf
uYtUaDaSNq43FI8wiyPD0Ffck2QysKmnmYqbQY1Wp7lR00H2CyootoFsvuihydh6o+odBf6cECCF
Ctiund4yr3nTrGRe6zSlTjc/q5YYiKswbvcReLcDLJTt4nl285/frUyR2UUFDcaotRCrq8lLNIPL
Y3z7oIZMqKbowDlEcF5AKWt2ggLKMK/N+6oqfxUyEYvPAuqG1ZXqzhvHtR9FWGJTuTI7eOPjqNJS
zqs9Ue1I5nKosrpa4eLiM+DsCvjnntn2+M4bYIZJ6oe0u9QgwnnbxTB1Zygx0iX4z8TPMJwW04RS
qEmBaF7Dhpidt+2SoqMT+OJeb9XYxrp3WNyiCee8vzmf8LZPItPGwWD4zsXiIZC4+fWBC8z0hJku
GYi5PYQSKcW4h+uiOIW5MQbRyUYM/RLC7ZzhNy1qYv6KAV+uW5jcvDbn5t32yR2ccr8Vz3OVbY7y
m9fK3KTJve1U9Qr+fVDi3jRVI3UZOp6KL9VcDq6n+t+8pk/V4CCSxU0CI03SpWssKu7atChN4ZYf
LYecbsJtcgQqokQYuEJ73Dz1E72rC6Bmab3l3ApI8HoaZKtYTaUAZckiIN5il4xUYpQacYlsFUzX
ZUaeDTS9Xmuwc5w2xS6YTLW0i4VOzfCAJPGyhYrgj9JDXprQ0lRuBHCAfmdJvYJ21dx443TFS1VD
qpxjwBT3qLjn7EQ1AhM2XBNVxhQgaU3JkrfFbV/bkvgm4/MFuL+T5lB7tcHqYlCLB7GqTgazHsVw
9U07FeLmEt2Egiy1tqXVm2rHkP4otfwUj2/FZFluXzUNtoIoYC0iZIgO0qHeM/f1aVmL96GOLJ4R
4nHWWaU8t1PS4bwQcaJPxa5ZVegIVnNZdb7A8+K2adYZPiFY4ggiY/L58krT1F4YDImJUWFpy3zo
8LEZTMo7xVR0/llMNWQNx2+6I4+EWctnSDIlKwrjxIqfK6zhJAH42TbFPvlJpPqf1KX/BoyTVNME
CPvPYNw2/Qze0rffwbi/3/Ov0CX1L8NSFc2QLQs5im6Ch/0NxpnmXyKBWqoqSqam/Rz6Fxon/WVo
lgHaZmiSqqsmEN6/cpeMvwwOWCQ5WaYlE473/4PGQeeawsR+g8jIXQIq5OMsTZEhi8kTYPcb6tTI
REqPfi+Qt7Si3uDEujK5hgTJ2R38aEE61DKGzXOiuhRQYGTsrDJ00wYJbaIayrbSqw5Ew872xcBb
CDUkuaaLnQQqOmzTt7pKCCmJ5HfdIPxFTaVLqcvqro2Ct8LwfejYPlYmMDv2WQbTP04azF0Suv1O
R+QLWL6iXgaNEW7Etu5f6oYkAxFTy7xR2v3QebvAlEs7SgoS/gzYBkqSHaw4BZMeWqbGVoSJG5Ya
sSkeNZKsEDlS6yiK8H2gwLQUiF5eVr27wJ4eJnHd3AtEBZaWWtEGw1RyE/wuGhK6a0Uxl65MTqXv
u/agGa+Z0PvrIcH6Ki/jPeRw6t0mhpheR4UST5GmlbDFrFZlme3yUE0/NV37FcYMOBKRWdOYf7cI
UqS1plbxvsmgbgPCW7bsw2UPE8OBBBMudQENo+sxsFV7NJStBKMa068YSJC0TOa7WZ5sxfbNb6wv
6uHYTxqHJMZ/JZXOohfLTsGki2zt4kkrUjvPI4rttY+ZeF+fKGQcSkoeyyDw75KS/Ew5U9891a/P
vqqTAxQxaco88SpcE1+CGlURD6OA/5X1VKKg2AUf2TpZbi9eiuY7rM+gyt5zh1W/nRA/TBssfzSq
YRBj3DBCxkkGZGQ8qZibJ6NxTxFbJmpe1c9FfIkITDFaKUQJz+C9GrGErAg12Ca1cC8o9MtFFn3q
BVLWdkSmbGnIcEOhA6s1kvusxXnPl6QRKTNs0ZBsElsylEtl4udC5AiclTz+cDMrJkk3dwikEBdS
15F6YgjVJjCFx4CsAistFeaBmIY1bYKBP8AAxCq+NCDsqgI4zvStjGEc5F/6l6yrtq4Bv1vW8wOA
zcqqXAQ2SsEcHgG8rA3dfhA77wTP3Vo17tDgZqpfuyjLn+GqDJg9mrHXMFLJVLiMWNO3njribhDX
9ugju4cVh/JhwL2m6Ta1EDxFeXatxjxFEoNPrFxVayE2sBUUiaTSrUFeSlFarKGjiJqKD5EiNPTG
Kv5i/njSCTbs1P6hwaDCcqlPjJ48AIqAIzaCaA+y4FQwbsi4Ks4Geotln+a4PiToUGEYMIeL1uQ2
aPi5xx1IZuIfArF6C0YdwsiAl2IXEi/RvMohHNwBkbUZ4PIW1fm9YHraIS4uRheapyjEMCEMY6YU
rRjarfEVeUG47ZLWdkeYfpJq4F9ae+8CzlrUX33HGpMPwqROviIMTtqXG5nrjTcJPSDR1RgGQpAU
0eOkmL9EOZ7jEnpIRQp1qKMq4peOKHWt0e+GVMR3V80oy2S1vu6CZVcjmyQx7iUcin3YmFhTUiVp
zPEjjU3VDhr9SMIvziV9ji2KV18arfmKRM9aCnKNPDsYCFURetxgGS7VaJliEvTui6PC6VJrDMLb
tCHkRGFeDzlcrk6eROKPN5zqoiW7MUKwkzAZY7hDGZPkKSOfqHyaZ67QyFDvDY+CQt6PouekKLQE
eovY8uZShntEQtBu0x0ggAzbPu03OEzhT+jpCE/S4oIyaFi2JmOshvguEtyOakzTHliKsKhhl7aS
ci/mxi8y7110cMm+E55jeAEwHqJnQYXKDVeoXQ7dgCFURICZRR2+VgidizBStXpUX2Kd0kboGECK
1ovf9doqlbCdHOXWdOCLvXmFfGoDH7ZXlBFilxsIyAmD9yN857vgS8qy7mJZKWlGo/mQtIK7VoXa
vGbMfz30ZQ5xyXfu2Nz3AQ6OjL6zlVTWHTwIElThSuEXFUKUgt1smd+eFCDul5vHvJ542MGXWfe1
Qxo7xQOtWIVCrzmh2ryMCV5Eo/6C1OWYifE9jPD7Wiw+VUDjRdAm9drozIMb0+UFQ1Pvhv4sidXa
lKjpenkP4U7IWzxM4ID4TDtHETkP2qRcPHXgMOdGMh5TXxqPpkT27Aj07SjFr1RUkbdIwkGJSKqN
svGtL8LcGSX/Sxmz/hAa39AW8cG3tqlAeK+pK9shp6gRSs2F+Q90jPGsuOF4r7q0oXLkrpq+kTkL
4bApR5LqiirAk7vTwDQGbaEZTJnFGJvlsSSBrKIc5qkN9Q/j6pGfJwuieNZrd6H0GtztuIHJ3whk
d4tjcajM8c1V03AX5dGTbojdycq1rZcjR9DyPr9PenhrkYkVJdDNGtkZ6idPO5ZFeulkHw+oCuJZ
Y+XM00shXlVi/pVbqXgoI6YwSiC70BYxXS51uB3YdpmJHB4RplJ1NeXG0RpK7zEBFSFhT2twvmEp
uVa2V8TufVQQpIWF8KTo5apRrfcWDcaqBqh1jFBGGpeojL+z9E7Q9J3k0d8G1vgZtc17ODQqTlPU
zoo6HfY0SlBjFPrxxN+npnYdQqunSifi8YK8bNmMFO2GmllExBAHAl270hRSoyRE7j2DcFtOQV7y
yY62ju/yhL5QGKpJ1yhi2Cw9+LmFeHygOavzPjyW+BuEuqBv+zJBGh76wzKPpsTUkNJdL31PaIdj
5vrRqMWNh8bBHlA9krGXL6KEDppc5VEaNpHioQTIdUZfimg4IfOPhedHuE7XJuLPlKnD8FKVxN7V
FI3DwIuOGsLGhPHTHvbtnYe4AEfflixecpC2Riu/MWXAFM5ojKPXiv5CrQTJ0QxMKUS1/pQ8rT8U
SRfYWpz4C41fEj5khZUvpaz87FElrjMpe9TV4rXOFZRyFd2Ip0JHqRErZXV8DeoSA0/13pTQ6+VC
8gxtVsUOiECqIcaJr01VKOsIRaO8F1ayML4HlZ8tpTA9EUqPyY6GiZwUqE8yvBqkTThKx+vWKp/y
O9EVnMxM8BOgAGBji6+uzRpMLGzjVeNhHC5m44ffocKSGelhUtvgrYHDa24ktPA5ae95VFA2xrAv
GaVfQlNXDOJKGrbIw2ogxuFsQHRhBcOSB6VYutQBRgmL0YyKWdYwf497rGQzXA7pIpptqwXdUqcy
1Tew1zyBMUg2hk+mUmDDnxx9wboGEYiCElDi1KVhpRaULcZqn4TmuKuHAN+3Eb17D8PTgg9MQ9+T
jQQm2q3N2ITxI+F6KoTyukRviv0Yo0CDzIIaBf22do9+luSnCC7XjGQPjPIXWgIkF6okpe5dXyuc
XhBRQ6dX2UB23qdTuUEpAaeNAfqPJYsk/+X5ZLGLlWwiSBCzYphvfeM+BKr/ELjQ5oa2pDTnRR70
brUkOz3DTdZ0g2anTwstQ5JO6Rz99Lw9LxhjS9uovFdmgGymZBQTQMZ7Q3xf+L1CFoCqaWqPl0RH
mX0+nAa1uNYa8Vw08K3oRZgET2v/tPlP+/pWNhBaYVgxvzcu45IaoJ4v/+OnzK9zCwnTa71vYuya
SH2/vVqLEqqvt+2aMbztmzFeELcjv63evpSnK+OiMEvquP/+BQJJecziMyBUc6oC3F59e80fP/r2
EskjSkHL8dzjEXgdCooNt4M/v2B+b5RjvJsogvXzh+d9WZlij2BElBoBkncW2jKIYMpmTkAySsWb
QEwOZNMdMK8BXyY25gfDbwfQTY9LMqtJ91RJFJXqelKxjNxS/sycKmWKlvPCDVOCgCIybyd09wb2
3hBfS+l9ZGWRTPkvHJ26iTc3ekIU9zj1+ii0KkOOJ4Ja4a/jJH6UpwvqJ9yhf8DZM7D9xz5VNTdi
2DbOAE2j2suFljrky+7UIWYEqOV4w7eUWvWpeCprU3VULJn9+ilOzT42ym0Q4MibeS3mL8Dmt8Uw
gerZVH+67cuAa2K8INDGULgSphKWN7YCfrrRIZj4aLf9bdtb6yGTsfcFdIeqyIwbqvlyfpPl6/e+
lGIIqqkWRXGvQAwzH1EMasNyW27mL5xP53pe+2NTHgZQJnXPHX2YPTimbxBXNdSZiYx3c1G4OS34
xBQTuI7VlT6xGMup4jQbQsybP/u47zDwWjjR9m5Yj7s7fOHvwpIbDU8Wdf1Mad+Jqf1V/n25guJ5
SBfG8Rku6cLbDuvCrmzM88g9NDZdswy19d24e+7WDkqphY5wFHYYBPiD5a5wuHSvThvtkkNsLh33
Wq60C7X+9YF8zyUG50ukXc64AzBelKtf0x870DgD4NxFpf1MMf0Ai2X7nBr2swmQeh4+2NHY/EGK
ZVeNMkf2KRE1EF15sJ3k8Oxe65jyAfE1DWEl4KcQgBfahe+GLyd/3OGzKRd+I13BlFfajeAkqOk7
m8JgVtq5dU1GCBScC/QD/LruJSiOanrmtGAEUo13mfbB6Rmw8h7HraW9ULjukeCeU6vD6hQHLnlX
VMRcrjBHgG1VNcsW37LhXIx3OmIeUkzGLZI9Bjkn/rZ7jGtvFTNS7+66NZdEwqQW9Wl4iGGKoMf8
JsiJmoVBUJe/FDE87p75HtGhMZGlLMg9ojgOxoQxMp0CeCA/C3imUpaNtTC9FStsWuoaAg3pP71P
hWBRJyv17ONk0+3RBCYZYRXIxpe6dTSZMH8gq5PBTTqmwxvptXVX7NXyZQ6679lldO1qrMSJ1qVo
Ha+N9MTgf/pj/UlCZhYvspdRXUNOjZolf52ITUG3g63u4WIIqdgWzyP92hFNqRXgSspwo1mmAzAv
7RNEZ8JVr+a52JrmOXbv6LFW/KM+ZyvZob2TJxxPQzYX22PtRE/DsAyelDNOgfnSXeZIje7Toywt
26O/E/ilOxVbYrztCU2BAvwukqqC5RTqLRAg8S4G2evs9gu8P33l7CTDk3tPqwg5Bj/ot2ZFlf8B
QIEK/PumehDXKygQ1QFj9vJYT0qVrzzDIW0LLEXqRvyeJsewQ3ocPWFbUaItjoqjeN8sSEuyxYX1
7ZLQZWtcr3F5yo8+jsqn9DHOD8L2GxYsVhu/2m2PW728MYjq2Gq0GLlLmkfPHd36uDC49SpRFBxu
Flq8U777b4VvDsIXvnELNJqwFo0t4ik7XDVXItMIjl2WT1K4NWsHwC7HdBa88UnPLxY4V5Q/SInj
FZcq/cXb63LhydP5UM+k35JrzFWXmGOTvIWzBTDMcOZ+5JI1y+dxJ344HGxeqJW8SuGGKFcm7zEB
witupHjcpN8WLnt4Ed1LOSlYZ/42MKhJUfCby59jEMtzky8pIar5kZvL823fmP4kUsXRvKbj0X/i
x/GRPBA+F9ao7mv84QGdCN5T8LIjwo58NxSiKAHw2tWYquDzs1cFpOrXQf4WWubyzRt3clVuZcm2
hIPvHbkpY/KqkYipa3aSUsmX2ZvVLp7PUkq8gflY5MDhH43yiSMBNnmk6m6zcitiEElhq1zzkUF4
EMp3AhFVPkAzryQjJPKhZXDfkhWZSo7UDRupeVPcuxa0k0c+KS7RgON6/1qkv0TQ9Ti7k/OjeR2l
XYHjlsAV6eJswfMtpVhDhduWuTgReHyEn30+48uUPaE59koGYjbPHrVAbVHyTEZrcHqDpOUlOXQf
prQY4PJtm/HOejXPXGG53HBe2+VbsDTP9eIElUJzhg+eYPJYaZ54TGgWuhKWSGJsEuvcqas35YKP
GY5uOJSQITcmtJ6scTkMp921q6ntpo39xa3E33CkXfNBu9ozKZokSrS66bfGxoqvckifqDMNiO+W
eFvxSz3rLScD7ip8lRTqXnlUQMmGD/gvK2xUS7hxjMlPKGav+hmbyLlpChpHoWCQrJQdNyHfpN8N
L+QgnDgH1N2oYjij+tJItu6t3POwBn31Hmg5gwMXDtYEZ8toHvkKKi/WjGW7AqV/Ae8e1jG0kw9a
H5rSnmetQX1Nt+huoO05U8+hejbRXUukEskqfaKxRG813ahU+UKUl/wGwzGDg06YOj0pd73wqNZO
+i28ZnTuwroFoWJ8Tv6eLmE/ukq28FV4fxK+/lKvwvELUbf4walrbL7FINk8STyO08eHz1RSaHa1
YIsbEE8wR2mq5z+vJI5gLLODkS/fjFcCyhfCo3HBauzFXFivxoXuj+toOJwg/637YMVB+F9OvQj0
BdTTEyeoWdOxi1zoqSdUMcZbSDvhsQVVX3BvKOldLnNH4meA+/x6vIxcUW4tvit0omVyYGLP7VAu
TC4Hpl4OQ8loO/3kpfjxxp1Hd2HAQKh3xYH+yzxzlawLT/1IT1ytxyU5xpeEz6M/cJ6NV6Zhh5wP
9jsSsmwaBcURz8JReJR2XCT+ew6f+uUHJ0G/TsawNqdJO3LGWeX387O4+elC2930nGr7fOVDeV1A
MxpwiLC17Cl+kq9cxuxA9+xejSORAHig0EY5VkiTxbkyjvR+0MXKyTDbI2DRT/cy128peyth2PAX
R4euDDNb/FudzuKe4WZhTso7aSqps65pRauXX7yZMUrCLW0le5pKb4t0IDhw4Wl84ieaQWnHkwde
cuCX0Qa80Llr/8XemWynzmxb+ol0R0gKVV1A1GCMjauOhu1tq65rPX1+4j/n7jy3kTmynx22cbGN
QUSsWGvO+Z3e+Sv0D/4avMfsoTyzoKTcWlnzq6yP96o+hmyoH9zQ8RzJnFv5z1z26W70XRJwFC7o
wuV1QbEPrP0zMw41++SucSWZrfPFysyHB2BteIbTaqUDU5l/isFuvQcOz2WW/PKw2Pz5FRzFp21b
bQvvUn/ztvasDa8KaGm27JE4BIIfWVdPRDWGO6oo5chPjmD47Kf5KpVuom6QLXOdCDhLhBWdB4oF
uYZy80sv3qba868WQDZMlcMT/YOAxmt7Y98kOs8uP3ASLQyjv/AU5MfwEo1gejYt4U0AKUmMzBiJ
7+aePld946ykxiuJhnCZWtgv25NyJWcGcCFPsQFHxqmPND86eiVBXfN9VbuWnXlIgnA7kciZ7hpr
zVALpUpRXypS8cxnPA6LBEl+hFTk9Gk/cUhfkEXE0jDMi5wGZwKHw9m3bpexfMsAh6Lk+ZgxcIJu
ANoTciEV0u2BpDbNzvKm4/zkq9m9RFuH/dMrAja9XFM2FS7bqt0dyHlSj2b6wBJl0Zbov4c95iUn
nJsABRL86J3ttOe/6UO0W9EcGXsMSP/21rlzKvIX42Q6ezgHCQMRdeN56yw7O4Mru/kysPNTQSQ8
v+nm1ypcZbLj1+N4oTIX/UbLTwGXKxUxmjDUoW7O4k/lyutz9U8GeavkY6Q/Nmf9F7ZW6xZxouQC
9l2d9ynMqYeSmma+wI4l6wi1/jfX7Jw8sOC+lW6xdPUXVLH1ezcuYaY2xkIVm8RYl29juxM7solZ
zNttJAkiWLMHEjkV2OeGu4+DfVbFMu4XnbMydXez2bDINdVVuaEH5ErL31ivuAIGAhvpaQ/r1jml
lEP+KixOMlwh6tvkBIywCrCsINmnAabtGApywqBaGRAO2sTBCVcRz3134AFz4uDa2gTEnHHeYXud
6apasbCfySCi70iRzo5Rt1v1DFqa2iChTqEQ7tmglvppGIndXKXH+nuof6GAmsoj0z10kYQ3GXvt
Wf0oV7wprY0HUirhvHHATWBTGrMgE4OKINWjy56I4VLSkSZbb2t9OZXKgT94LzXoOp8+rFaOMqHz
lEQwHF/iDT+I3gk4RHqdqgNPhb1LP8ByDdZeGquocoN2gU0T4mZC6NRD+Ki41JauwcW1pbCtXC7A
BkVbGh4FBYl+qt8b3u7gh+0lVWtzNbeMLBICQ0nQXhRn4rO/ecvlkcubOCJ5SvB/G2haeT8yZqCQ
c4gN3dH5Qkr8Sr9ppB+Pvo7u0HfzyzZlHZzMRfWgnFhMeHEDuWniUx6tfAXd1RI98YnmI8PO+lEg
hU0BDC/KPZMWpifBWtBApHRJlSUYdYHtyHQRflauyUisp11r7iB0tD3os6FiUHu29Yt4L5X5Ehp4
KyOta//YTrC4lArB5usUfDKfCC5wPrL2pWfSbWAweiOfkpDMQT8pJezm/cjJ+yXvF8Z5zNaevpKs
/PBXh7fBIOe4WdYrgXbE+SGUZDG+t8ZSLTYR6ZB8hekR1PlsLUDsto9N8ICzm4E6fwpRhEWGPK9G
1WflrinWaO6er6hJ18H5XphonNpg94B0xj1/dYxN+uPfxgsbHnJaOzxIAVL6OcdfH/tbFPYau25K
7E+bHSOdMmQDeOiPT5P+2kJgPWRsgzCnQPU64FOfvS2HboKv20DPV7mZ7EVkgQJqeoY9j8a1pjEs
VxFBxQ3vpAY8cvlhsf6UHx2hGI3PyQlVzUgNO+tsjav3aGKn+0M0RPrifUiFJQOVEArSJ3IvMOpe
HTxexRfBWV22K8pNzzASWtwCwTHLmPrhHZ1rU6rLvMG9UrndNoogtn/wMstuF25s7eg1rC/DnvWH
SwHfCaWqskj0bWkdjeZcMWivDmP3GBoXv3+ekjeJZDoYN0HwrvMA6OiiilqksiQzEdHBUYUz8ZB8
T/qqfcze+48y4Sg/Y0hZJZE2cn49IknyFs6+PrIrQ0PtmkX1xb/BQ/Kg3ZoLgxhShsmOpxltdg9g
I5E9eHIFIGdgvUD1ekq1FVaYkk4bwgMEXFBLFpGYYSUlLdqagCAXI+ORmO/NuJ9jNRCeeh/Tejga
x4DVDW6wr7ISEvtBefBpb07+dnqGV9Fztgwy1+cZ6XYE7vnmB+oF4p7BQewJI6FW5ry3nIJPMgEv
ggbhqtjJZf7hrNU1ayabuVu++PbKPpk3miyuRmtYnKTBCWMP9hNWDPQCQjKZtNO4Y47qrAmcKThf
bYM1OmwgKaayqBJiumbK7sGnoHcelMNhTHeMMcxH/wCo9aa12xJAzIZwQoPG3AOrqXyPT8PBEEBx
IG/oWzKhrzgSQVYGLGdE7iFnNh7UFR1vVoWYbxuOecas8xPNJeDybFm9ZTugARFAlnIjZhb6Zg6y
2BcbeWx3mPXKy5N3JmX+aD0otBQW1sNs+BbjYngi/EfBXHC0tGP6O3C8g367Gp5Dl6ROEsKmN/Pd
/2hv5GSIYA+AlMDmLavPiRcLZhFyX4C45YzeKl7VK2DsHBDROdcOue1W9RMvNMwPVg84syC4snDN
aKtXthV+Jp9ia5OfAB7MayIZ0Kz5ZyT/2s5y67folVUU/FTl+hvCvhp9F6KGrQ45TFBrJgm35UcR
Ppvhinexei1xIBULoOYTVi71l6rLrrbUCKIiQJG0aA7/6K/phorFO0cntj8qBKWbDzFpjuijIiqd
kfD8bw5ZTKEoWkVH2yWfzvXhT+xATmDw0g7BgFQQozQ2jV0K2dkmnxL4xbI99m8WEgRqWvs1PcKd
NmzykhFNv6JRyIFLJctOgOculAPDLE5VjHQYtdkIgxbQo9pHaa/Gk0bCLoMZ3BMmClF3aHC3bLVh
jrPuVd6t0Y1ykxP6+BYTST26lPqFazkg4R9p9YtdNp/ZUZK4Ib8EapqyppuhnMb1J1eBBv6NXWDD
2GaMPiCWJEvCCc/Btv/D6I9TE/Asi7nJwr8lHWdPy21eAa8jsViEL60FK2ArTzmApXn19m9QtViv
1sNb/Bu+tl8xXRja7yv126B7snK28YgDhayZnaiP8fgBOacgoBXFBOs4xFT+HBCFjz4g3gVrHOoC
Ko6jWq4YizOA0uoj7QCNNkrgotbcMWZCH0T7AAUQFQKrPIoOgHrRW/EE56TegMI1tvaOIv9pwq2+
JLp+Dolbe8Vn/gjUjIRqMz7MvJ9p5ZyDB1hAarZNXm32qp7oGFJLF96fKFPdeJfa7bHWDR2b2CoD
67QP34kHoVOE9poC4qVTNy0B0Qg9ryT+EaM/OuV78UJL9buJZvuEsknlpW1Wvjw7+V6taQkT1Z5P
W5aOeO902P+wyuz6s/pqA5tabMoNx3uQWjyh3VPzar4HrKKMxGEeE20L0WTY+tElblGvQZnm5P7D
M8Ap8Dc9a/mPAVSpkUf9OlBP3Cxov90p/tQ49wKf5xJBhQ+mN116lcuQIGe8/Fp8FV/5t3My9hUn
e/oaD8gFUAvo5VPCG7qFMbcYXEqVnwgTDnTS8ALR68DVEW7JYbI3xsNQPPr0F/YIZ9Vf79h8hbfi
FW8PVdmD95whtm8g5s5MLnXA/eH9lDW4DnNeDNiScNlk2s0Om8VPM1tSpq0PjzK1XM1yFVeyuC2o
AFiAt+Gm+2oAWYMAA/qwDRi6HfCRbAe0CMv5eQRjDwSb8vbknKErQVokZ8F6gydir4FHEfeyQLzx
dHXO/gfzqgCgt3gXT/TYXj4ZAJnzavsSvFJCEeYD22kJ4r682RcybmFjgWRi2e+gQBL5Sl/8QWcl
jxcOzU8g3Rrn+E16Ml6HPxqN3w/9mt+8XQvz5TXcD89ciT9ldOmIxCmjF+nvreuzVPjbvstleCNl
fmYrTyC4z/GeBE92ZC4F7wIhF7rbpgOkNuPqkCwuHuJgC95VE2+QtZbmnuKM7kasPTa9t437XeM8
W7lybBT/clfY+3ev8P3D/q6Ur0ZqSAGt1e9zrAsNqup+nvuMrWIh8OoYffRMgO6fc8rwUKDj2cSz
wzaYjeZIJGjIaBUtyWjqR1yW//5KOn/09670CaONxHODsJ2IcYZw95+/39y/tZFknLHqGwFqy5J1
4D9/PtYqdef3+1CgAW4Us/znxp/v3j/nFXMkQ4CxnVQY2uYch+dw37/f+j9+8v4FY3bk//2WvIKD
mcT1E7EJiP/QpzOo3ZIOWu7vN345/477hwYDe5XgB75kW3GNR5p4CRBM8Av/+9u7/36Yfz/n3KX3
f+/fvydNKpi7o7/+H5//e/efj4I0wI87/69/vxLLQEchw9b09wu23qDvv9/P5zgMtSic1f1H/rdf
f/+zUYRCc1JG3la1TwHJezotnM5FGUXza+7hhtm47grynKsSW1VXblGPB2sm+2Kj6eXJx9BlhBG9
q0l/VmOsuXr/VKvOtsWesIh1uVOI1MOdzTkKpGLTsLWbgX0NfYUg3eZUS+3DsZrNmKGjbARtNAVG
Rqu/BnqFh4uRhaOA7g0k/Z9RkVAItDrDYgNnJYzsTZeqWInyTq470vtEhawg9ixnqxvIZIP4Nenx
i5u1sWvGCg2eeC7uWp+4g6Qgh5vuqHOwWPREhOkh9SjPROlm3biK1K0WORB5qS2h4Ubpm487UdLl
6Dm8GbazU2rIFzmgu6BPIExXIeeV8CGo07VULdYu3b9MuMPk3mpxXhmRspdpdStC5VOY02NmwP31
v/pOZxaUcW5mwXG0h6kitg+Nis2U1NBcs21OVksIlTnR1PFItEUuuhzs7ILUjCS4qoAMEaOO5ATA
9JVdBESV7yPWKyQNnbzvlFOQnHvP+hmbgfzMQvuDkuQkfOvNj5Gwau20GeJvVd37ffKd9RURhxm4
zDqo0a+2v0FmfzFGzg6t0DsQPlOwCcIQZO12KpEmGgbH6UZDpttkrxZGCrVRCbgf94hJdmnKnAUf
4BBqV8KvMYNri7CvUEeRWhIzEapweYtmnTbAO3qTWozl3qtQNUrt1jqbzn42CRMjfRyctjFtVNM+
+PQ8G+ODp+mrRvSnOsmDqkVfkmorGZxhMal4IeWyL+h6pDxneqT+FFELQ1p4DBsk1R57PFS0lmds
NK1jY5FgqFQGVJDJXniNKvk0szqn1CGGDI+lX8jvKWZc5BlXCAxvaVHRB3Vauql6gs4o+1F9wimD
Vjn0NR49mWfEcFubIaUNZrScqeQ8p6awjCJlJEAt+pOnS6lZYuWn/a2w2V3HBu9d1tXDrouj44Ae
CEAXPGqlKhbk8hbnsBbvUwHWqdSwG3c658lUexmw7e/qdPogOJRVSVPRytTVChmAskIb+M5Zn+kT
iKsE5WUIa9nR5Q9XkquqzYvX25/NaD54TKUnC6nGJIbbMHSHLgndyoT4aHepv1LFabT8JyvI9qmq
Y851aH/ovXYdXqqUhk7idNouYpZZaA2Ao1De9NYeFqWhfZbfQnd+yzjtdnHO0zWUHZvseCCsyVuT
sOCvnHFk8+pwIxsEnCvlABHF2KskY0/CW6Pw9c6IXw9O1PyovaOtPA4PSWHeUJNXCDFR346lf5o6
49PMkC8MOXU0E7EpdUqXvEamFmP+h/wAd/T09iEWuQ39/Yz4+UEtY+qPiphe6Xu/nt5Hx759M1SW
uVIMeyMxTVfVmW4Ho2qjRp/NnulvRdwnCTrs4rb9WHm4RAHliaz7lfX0hNo5RMfAsdDz4CVGeXQw
yZ8NW04XqdZDU0XRy8SaYUdiw5AsXhI1BZlnTOdCUV4C3ps8u8ZbaDow9hQ6MiFeZH9kVglHrW2x
OvfqK3EwpFxVjb8RCifmMDAwJ4w67SEyv72Z1l5DQbZViKoapuRRnNMgoVLt/Uv+01XFH69hzmMw
gEyJcpgEsVmhtQxwd1oafkCTQHOtA+xoGdpcEjJx8UaSQe0WwBPTT0Oh7amw9myrhFhS5JKXICk/
jKK+lVl/5jk/T5W2LSlohzZiaqqIV9+m6RU7zx5hh+k0bZSiuIQSgo2SsTFU1iQWXhr+yuFJzwcA
x7qJOSIPLprUY6TBCR15AU/NUQkQR2G6VIwORZdJ0oiMMTZ3ybeS2zCjp+ZXmrS3yJba+TL+ilm8
l40efNnVFO2QBg8Hy+PIz/qdlFipi5iobdak0Wqe6jb8bYhfvajQeqrJR60uHaze8y6I7CFfpzbR
IWGCYTKqy7d4KOD7NtmDftHphCh4+vz0x0g1bfnHlIwLyuA9ab5MEClLKbAi5qMASEUQK0L9vZY+
Kl519oeyPqOunlWlNNTVfORk41Vw0iF/e036ogTtl6HpQA+1edQ19+pkRWBAksCcz+Chj/0tNCdi
+plNIvvUFh7CuYK5Jw6rVa+5SoLvarAAIOSSMXCsAHCgY140NEFstL1DkV/0jNkXUlzYo14PhscZ
F6G0d1XuwW8aSG4gOPNVVIKKXWRcte1s26/iZzFp3zlJtnnd7kltH3yatYVB9ZQgLrGw8OHuNY2j
HtFJbzh9BnTE3Dwlh7vzkm6XSbJo+3qp63ulPVq6x7hJMGbwPQetyZBsIUF4J5+Wo5Mi+rT08dtJ
6E6JmpZRmtKi7Wjox/Y5bbEEB13r8GiZk2TZMFLpqDTai+za1mW97iRII7OmBWBre+GRoKqGw7AK
PTz/lQr2Hp2gW7fFtxqb27tP6v9byv6vljLH/j/mO87Esf/0k91/4F9+Mkf8l2pYFiYzeY9v/JeX
zDH/y5SaqZqapTqWZhoEHf7bS6b/lyFM1bakbjuzleyvl4xkR0gSDnAZfGmSDHXz/8VLpmJs+08v
mXB0Ha6BqRFgKJCT6vp/esnGtGm6zArtfanHr2zWCESwM9WZsmxLJyeLGGWsNjLRVGhWhKhgg8Kg
Nz1qn1C9QleZWQNQO3BeQB8o7I9gtqvqq6iOw1tIxjSFM1lPUAvGGV9gMc2BZiDBGrQjfANrJh3o
IA+GwtYPhaiOYccq3/Y3rxL0KDII6FjTnjUh9MfRQkNTs+YVfbYP/TBExav0eIM83ju9/SQLwqyq
BkNKjBzCr+yjX9HvmHkNxkxu0GfhvOHJZu1XuqvkOMkL1Qp3GQFDDJnN18CJxEOupRo9ZnhkkT+d
DUvFSMr51Suk/lhm5o9lAnOpg+4nNBr6x5VxDJ1m2EngE2z5/tpKaoa/HjJsmesKuQvjtu2b9z7U
4V2T7NQhvV8aPRy/TB1uMWf7QpcnTbbpl+6Yh7wOt34+jY+Dl4md2jY7wrRLFst4InVFizYerD1y
68Xa75h8VqA27Jm5kaCJZ5V46EHzhWSUlM4QrjrGePpohIeqsEhd6jUN99k4HSBWbWWyGxt/xeG0
3gzG1gnYLHUwIM7MA7GD8cucCSHjzAqxZmoIEc1nOXNEBoAiA2ARWYHb0MIWpxSK/SSg6eYZf8qZ
RlLPXBJvJpT0d1ZJR0du7OGX5PGlmXkm7Uw2UadrO5NO6tyNZryIatjRJgmtA8Q1jL0slgM4VQu9
JwcA+avrVMBe3xwypTpGg0LaRW+vzZe4yYjrcIZTMiCVmJLgC/Nct6o0QexjrBH/YZylkRPQboTD
Nsx/0OAw3PLZMmLGShsRte+ZBfklnBkwHTAYNfOMnaZB3QCIQ6sdMmykVxmyutnpZdQ6eCBj2XXg
ZnLysi3Jnih8749qhv1Wn/0C8UymiWdGTTPTagrFIr2UlkE3d/uNmWljm90HDqdhm8jmFJOayYkI
70feNzvSiHeG5TuHiQngiJwqzz3C4h6gpviPZrTVGW2pAZ6JmAtsU6qSaaf9Zij6dBgrm4Mz2Ak4
l4/VzOjpODYdI/VXVoDbA6X1XCPj2F0pRHDUGRNyi7B7U+05kVHv0H4mqU0W7a5wKtB+DV1P7ExL
GRMyEVipSTv8WxlqGNNd+u6PDbkE6KpXc8tkz2REI/vxLDB6V5SuzI1Lj6tuZBqTggBq1J5yR3no
Z6ZRCtzInvWjgaAVKVZtR3p1IqEgqam/sE2z32aOuTY5+uFcxQAqbUb3qk8KfYy6ixg2Y2s05Xqw
EOSZHdSlNoG52Cc+Io/4rUkk0umOsgRW0/gRMkCFOUVHi8N61bNwqeMIlLQUC42xmlGzfZYeVw3s
T3UyQpJH0CcEKYMKTUtckdePiTb9Sg8SNBwfP6Q5D3BrFRrixzbBZeQKuDAP85k3ltshSr953ERY
xNauyMmLJ3GCuSsEScPKc+aLpKjC/iDOoQ6AirwPdNljr1bcOgVk1U3QlkVwS1m0F+bYMG1NGEUm
DZ6xqqa5ea1yZlqTB2bWMIf4rFz9EjMUOQA7rUgeZN2T0W2Y310QTMsEXJbrmWWGRJ8D/xi3pD7Q
pl02CYlNZnSpakwzThIXrsScmTXIk+bGfm/OvFD5YDr48COQMUssm2LZejHRTkqwdkoQEk36VkxV
vGajKgmjJcBG4D2Q5XSsNcQlST5N6Gn+GD6gxSHGban5/jrFjbwazerDHLh+5MBfWTYInLCQvqY/
gK4I+8qqaVcho8R+AN0wH49OSJh9G2bf+QBFGFU8KbOc2RuS2laiY7yOSiQMeMh51zNArHL8WanG
GEUzinWr/EwU2etwCMpFPggUMf0Pid6AgQYHJFqo+y/suWuYOZepcpBxNmrFqHM8RlHAmpSlX2TY
3xThHdQeD4tvUIP5hAs2SvdaDi16AgBlauTtk0q13AzWRpDU/hPJ7deyy0hSGvTK1aURu11LOMoQ
dHOKnvU0ggLDIcKshQBh7QF1afcy6ra3byNaI7VmDat+NNHLFZBevFqmZ2E1WHo1KBmyruFTWthA
cjldPIL9XKclvMeruXwM5hdEl48XeCd48UbQGSHDrCZvmTb6lrO3JaMD2A8NXXtDX2kOGn2rJAiE
FH9tQ1LEVk4FXAnoYCMlq3BsmrU1KrAsmM28dUQ0Kf1bs+PEh+OxXHUmk88C807oEavAsRmkvZLc
7NFOlkpX3oRA0WX7deCSFFIu6nHoVq1AEW1qYGiaieetmggFxiKdnAk4Z/ElaLU3q1PYFsfU9OVB
r1Ds+ExNTIh3K2MgIaxPcA76+nkqnH6vQSrAGs/cO0zpnITbzrOQqiuNChCYNgg7e7kfYHvKgrkZ
VQvuHOxjRP+Z7Mgz3SMPHkNhoUSQ2SpWIOlaTbqlUdwvCK6NXLuynI3aog1IFGjFGf0VzIHNzgjY
gEPcB+B5uBBszseBZp/aQmrb6kkJ6TAFus70OvSfPSuAIwoUZGN6BbkqwQw4bxnT0TpJDFM9Gl5J
KymKjBOsE8lLvy4LZTjCbYMK0hm7Ns4N1+yx9/Ao04c6pAxwYmOl0LL3E+XJDgN/Jxobg4Ji4hlr
p+SI5XdDd8HHH4b3txxKNIVzI/xuZsBCFbVPDfIHyy+0Oe2DbIsuIbfI9yFSe4UJRzZoJhJAyLdo
K/uP1hA7S6vkDqe8f/b+kZyNCBbeQUsQ7pnU3dOAHGpvt1gcS+BqXGUKI1vN1EA3AMJL7/kkhf4R
xfRmo4w2pl5Aj2cR2wpa1YZoR2IpuZmSlpQO6XzGaY841ui+lcnD+3H3goh0frUTgUpgdoWkxtSS
OETXaMAJJgMfNWvoMNRp4wxnmV1smtpmjgGSSkf1arEPxAbnYWU+f/vK6GKR+WqowRd+jBDm/iAH
mom8Hc1mmXuh3A+twSGxIy9Rr29VatL8rAWqnOrmxTM0bg4ssQ27IHIXJUE+0oue7/mFfcTVx8BS
50Icw5a8w/kjDQncPx/d795vUujPehHSeb5HhM839yjL+91R05Udkqyq80LEU5hKcueqewLgjufF
u471JIO0wBAxJmQ0Qi2bk+65aKhf16osLveH2yM92wToSO4hm/fMzfuN3uOXWvy9bxJgjurAfB3m
EYmcBxld4SfZ1pvf9sOcilpxlmFvrbodbdBqU8/hpbKr+Nz9w3pOKo0hs/2TWCnUV7VT0f7Pphsa
3WSr3j9MjBr2ygTF+v6yxrMBxzZabE7/3N4/ocr8MpnoOSGrvvszuZbrM/+HYXu/e7/RHRKc7qYm
KdKVCQcBETkDHQ1H416fY8GN+eZ+txrjH4GV2/37qbjAGCKdljprTvS5PxfG/Wm5P1e1ZhwNMBFr
7TmrSN0JDCKVvIl5tj1F5I+GWkA6KTf1/cb+LVsIzEFP4E0sUBLFPmeUPCuBmHeE+lHsbO+w2783
zgzAFSBH17Ez3VKlUPZFECj7pJ+vuZD3Z0nXdJqzt+83cAErV5j1TyKmXiynvpw2Ab6du3vIm2NY
7zd399A/H92zzGl7SHdQmvc7efZ+Y6kZy6VtlmsKR9Y+mg6s6qiPojlfyAzbs1dV/gaGEH15GrRX
x+rH9f2L3fxm10tU5k05aCh3J6bb7ewKEzkG27/mpGr2Kt0dSuo9N+d+v2v8l5Aw0vX9Rbm/FvcX
qpvpumZmPdUE7dIYnkPcS3xbVqgCBr2n0s+h6H+v17on2qAg+4Qx+r+/YNEnomzeaW3JMPR+IQ+s
Gig5xxL6OQWBfX9C2Mf/9VTdnyWs8wSVplEb7DhO/PMU3P/K+98r4W7t//7lLNvZ2q6CHfH+q6Kr
4EgJ/Q/RvDSKhwxlX6M+qpyILQmFztCqGTzMlFxM8r2ewS5ahx23iZBq5jcla0MSlqBVadOErM5u
fsCo2DaS1iHpx7cK4pKb2D5ygoyIO/AM2EUIOzr9vRlmHaGlhocaUZ8jIUKaE+1OZCnCyoelFhrX
LqDTiISyVMqz5nuXyuTspgRs9LLd+5FKRIFm7ogAu+ZN/oQfmB2TSbucNJJGKN7VFC28k52G7hRl
2bdqqS/CV2EKKbTP+j58TcVLFKCRSOzize+yN42Ip2Wk8xZQ0+hcEfxOwsPwKFCT5SXhdQOqEjIt
GBPg0zc7nagKTp4V1TuG53rdWiTaiYlhk5+0294bKX2s7jkqtOIAIe7U6L299ZPgVqqjhWMicoWM
1aXAWgpukv3VF3BGbSvbqCR2quMAL8V+jnRigWlEHOwvhT4BuaXpFvJufzVaoLKj3e1rKU9J9T1o
j/Z0JQCc7MxAQe+axsfAGL44kNC7VpSz0jIz1yTRUuSCrDybxmScpkwIPTBVfqXwilVPkW88ZMll
tOM/NKMnFOYBC2jif9YtxYoy0ugXbXy0jcFeDla3NaLialc7siA2pebRd7WJ/DLy5hJbAJuCAcOq
TBPX69NTmxNlMnP4xPDiWYztGt88jRQZTVXxllCZizJqCKiZV1ZR3GwgXaqOU5Gpc0VkMPaDJsfm
Pg+0P2uje65N+6PjSZgCFAdtL7gQTeOpSuK9nYprmTQI60bdLarpO9Y4U3eRg5a8rx+lR/amibAW
UhsWjQRpzaCv8PneRo+4RN8h0TQ1fqpKJ+lah1akBRYKofYCJ9QNciZMw6EBScYb/rcOG0wxjROs
iLGItcE4lhFZBUbO2CuQZHCFULsN5A6FqK9pAVEcTW5EXxS0y9ekxVdiFkAExeYpGdFY2nF2pHG+
BTy6b9KRKL52HXexv+jk8J216hmj6m2qrKdYdd4ds/WIRycdL5+MndDRrxYlmokCsaxgEhn3ZDdX
UNbN9i3P0yuPcqF2NJ19lWluhjLFk0myHvQM6BMzOzolsxhrRl2H00rhZfDRvSeSwjF2xVbtJvo1
nWmhGkdCLhFQGxKNuJ46l3Co36bRw/PgIauu67fKJ0u/ByHaaCZKINtuEbD61qIZYgTmYRluQEC9
g3JnVq7mbAVYh/ofK68Jr7QZSgQl8XJo9SqhtK6hMW5sJpYDs1UJUkqaS1vbxCfNESCzEMGnVlaS
8ECa3nNtZ0TIYYonIGEONK1g1FVMz3jWSupkpotp1x/AEo0rhiVb8sED/Mike1a9KDc27Po2yn6T
0giXnVm82VLDddg5bq6qPw0aRtJVYCtTYi0YnNW4ZJxk2RbYafwO5ZQM0GWE1zEOgBanHVOqbqPH
eNELYvW2IjYZ91gK3OFSOQrNPwYiI3yhF9EFizUi+0rf1Aba2qCCy8m8jm48qssELBgt/l8qC5Tu
bVcueY9amq/uh/SFWdgj5+LpqEqcRk5KZW22v3rrYPQqaUhU+udgVGIzVeId6nuOZVQeWotpPxEY
i8Em9qDV/8ikstwpmgbX9vsV2TfLQWKw0W2McfAAPYJTmPxqyAcJaYz4vwvBWMTyshtkuUud0Y1N
idvbiEaqewrYF3YNRHUejcAxO5IFxFEN0Hneiit6gi9T6HgkEb+QS6SY5yYxHoSDhipRGOCHKaay
ptt2cYfGL6At0KQ6oz77l6wftOKmSpa2ErYke4bJkkQtRpnFW03H+siytgoHXk3Dr35pe4zragAd
IONiKzzvqWQN2mdO+RskPfMqEj/TtPoJ6KJgfPy1o5FMY7KYBbxFXyaP5NbEK6CDWHxScWyq9kGW
4MQkDQQWsnV6t3o3b21n/7Cld0t9YDKIy3qvpmIXRX9iwxzdHiDl0ezZGyNqslbqoNbsmu7VOqoJ
3E7Y0ngj1Sb+YRKXrQgtfj7bZTvF36feKredi9q1hGcorDJUtXhzRE+kswTCXU7Kl9VWBsZIG0XR
HOlShdcqNtKzmQF1N1OTSWPbW0t+E8iES8LBetnYBUEtstdXnXSr9pR7ZNtK+VENVkad2fabPDW2
YvqBORrAKnfWTk7+jY4cYGnz0PIGwZ1G/5ypUrsv8+A9FyXhPgizS3zuHSRtfarHR88gZ9VPw8nV
Bx+rcjhgvtMfQHGHi65EZBYj8s2FShaHZl5rojoxxcbRtjS2ul72R8W0v6C0nxSzYMOVSCQz+ZzF
kNKyKLZolrKg+W13ASWzbKsCFrQHmjkdzqPfyZPOVQ3CfDNF/XiUem+wfWntOtjHSIBWhKnDtuw5
/ZuIKNWEgfmU+68gF9KmxnzSIpEr2oU01KvPpZ+oa2jHa8Pqv2M9fs7bU03ey6JjkrBKyDFddi0J
uaFDNk460YEz4VFjeGXwFV7GbgM6Vexpk+ECFHjPhGFgx63MxxCqXJCO7ep/sXcey5EjWdZ+lbHe
owzSASxmE1pQJ8kUGxiZAhpwaAeefj5Hdhe7a/q3f2Y/ZVbICDBIBiMQwPV7z/lO4X7O6W9vCOiG
lqA3/ii2TV5h9KnkM5i7Z8aMzNghrSLwz2gOSaCue3rBgHWxVM1pzsU//lWqCEzn5JpHP7JHvCFC
nwwVWdnFLZe5bZ4M4R1zRrEpVPUpG9/T/hrZjUe6wwQnVEbeNnKcl5aAR1+iMun9/C2MEH4yi2hP
czF+XSz1Tt20t+Lim4lhYkJ49hhl9c4ZqVva9NGB/o4tf/qhEvdMp/LGKAMXXaEWTrhvnjcjHwQ/
w0L5vJgsr9K++AnW7alukAn2Xb/znOxd2u77QsdjJ3uSJ5XLUnPgqAsC49ZOiYeCiNWgGkfgznvC
aThH6kbM36U1BpDvRQJvE27vhKQAzr335EAP2aKq2nuls++t8BwJgCh2kTWHZdGtpKl8bS273g9+
J2lmOmfhlCUtj+FKFIi4JMK9960EoFmQGZu6DAkdTWtMMQU8wBx1DauBfuOPoDwUqRc3iQg3uVnK
HQ2V7pB6b9U4VjvT/N7IPkKMgTJYJvZhENi4pBm+TbJCtIIppdzSdVoY0EI+CHTDfLDmG7+5mxaa
FmFbP5dESLO+miELWCQc9XNhQu2PZU+MBfdNIkFoNbH0ei1IHri0ax+hTLPhst7/2KQy4XThcaY3
Kv+iZjwiiQVGuKbxv/uIUErXNVvA8Ybz69LqX1Sp6pGZiDpQ8PAb9K6PzYi8C5MeiaK1/qWZ8oru
NLqgXEy4P0v5NaCVAZwBMDAIXBaZ80AOQ18xo66CBcx8OnJdqTUapo8RIQ5MHS6T3vAEbhAdAffW
+03xNbPd+ZyWYvrNZA0GCsFl9qzdpNMzGPkPDNyYjKx3fWIYUHpJhMC6tZHq1kZiNqU8IWbcxA3c
OMZduGiqBeunboggTGQRvtJG/twUvUmsvL1gTdILe1ev5FXkPMFNpVJLi2dvstuDp6Lpsm7W9LMF
oWeWCuMU6YVzloEeS/RmvfWxrzanh37CT9X6uDMqvQKPoxkBBhEfeEj1/Y+dVQsqwivQ4WUTby0Z
0G0u5MnwWBwtSiZc3SOGRa2XEZipM79Wvm5TBSgXmgzzA4HdaL2YbhHvLTHngP/9AAG7+u66Tz8C
JVR/ckK8EF3vtlBUHgLH136vAU2OM2TBxbQt/kTRugTaGPalFLZ9kfoWEWLx2WfyuXJto3xyS6I8
YJf5bX6/7stizpzrLQsx2sYcBA3OavhpOY7aV15DNWEkGIOjEfpP877eWXe7QOPOOe8YMle8jnrT
/nnrL3cpeLt9LnF9rc9vRfG2KK66hU/MUDu/N+vuue+js6ofh27BAMEyIcd0nt1ZbsJdAIs2xC82
OUUC4BrHQonBc3TnxboIvVnvrhvR9Pg12qdcciWGcziQ0fb79//Tk9Avkgg8H2Oafh7rV8A8Ap2g
ZE6mnJz24NltWtw8s9wOiYxZc23qxvxcxixWFh/xaZoAY8gAyXmzj2tBEVmKK8JppXuHPgt1Xk1L
2xjpZndRf2PZ0NJUkL3lqninBtoWzjwBqSKU26pTlOzVS91zlOTw+pIaZsWSmwOTnsEEu8rLpSoQ
iNHMWsJgeDimXbm3aFQcnNm99qxoelV5x3zkx7VGsvtFhjXrzeMSuSnFSXyl6duy59ym1kttjT+N
gr9AjEG3iTOk3zPaeSalHLmjTwodzh1/hBhq4MJpBEL5/xONsHL8/4aCWsKyrfWl+h19uXvr3/7j
5/qdd2/lz//82/Wt6t66f5GN/P6Wf8hG3D8Q3kITNgOP1E3bInvy79IRy7TJBHVtNCCwgF3XQ7Tx
D+mI+Yep//OFHUIOJpvyA0MsCAU1AyugeSICS7jW/0o6Ypr/XToSQq8LHEt4TmAL8ZfwS8YzQUHx
Ia5WFJ2drDBvJncwb0gTVJeFE1JspuJYzRIzztCM13/CeK8n/8HXQNolrTcdWdjndd9K9l5vfYTu
rXdRZWzHvvVO670q+pZGrjyvrHZLd6TXW2t2ZTsMzhlh98fuj6+t+whxpufx8WVw+pyAnPzartiq
hGLukEJw8LAH4q38OpY1URXhZowa47ywoLrkJqMCR7TlNljTNFeyfGWPhGMi9dsvopGnNiQjcItE
u4qVOlmusZsSI7kWdkqmgxC/xn5oiLUZCWRqyw50B8mfS+mZl3XTRZzImJx9ZpmDhtdRfEpNXu+z
xOqspwssCw8AOI3j74BEffVcMwn/clcxXFmQC4PnVfd+AdnUS2ARFstwu5YpFmwT1MXdcb2KrpvC
Y1VaMbDfuMjFiX2GlgC7d5vZeBPWzW9m+XqT4Yw8FfzNdRkzJBoRvn48jfW5LDozar21bnge/aEz
J/gQXNwbzcP62Kz7+pqhAmO9UwUU+ETTGdE+U52MLqaoEUMG5PwUyd41GBs7QUDJu15F143JjBj9
+3hSTLMgeUisQX1hHJYx+aQ0Wb5WXnpZzMMa9ShS2tB0GeYpGS/IXFscVxJYzIL4Ry14B1wMI8eA
Ec5aAaSlc2BmUp/UfWyM4YUBOMk/VjbuqwG/nlOjqDC7EWuuCY4K2JBVpv6GYG10KBIhbd1gg670
+GiyECXIxnoP6+Bm5ehHGj22bmxCyk5mMBKRwq5UJ0oGQ3KbrRFvsWaPrZso/cetevZGDJBPzB8Q
rTOXE3yqwIPTn20QmZ8dzSodDkESpafK58gMs2EfRnVHh67A7qoL2UkSxp3XLihfnemZBLjIezv8
FTbQSMBT0gJY9IX396NlGSPuXB/pdj9V95WIJTTdzmnM3IhXd3h0aXQdLN8399Zofzc6Z6bKa9E7
WL6mCVOYNUhOLgNxBRCuUaGUMpMEObWYw/XUR8wBn6VGL9LWl8HLLXkwpXz6y9++xgnELACOfdQa
+MFZi6wptwzU/p53u342NV8R+53OfmAwSAVUeafBJ2udkYCbGj/aEVSdUTJXJqvb7inFpy5sN01C
km7XKFZVKF73S4SApTDQeSYjMh4xJAxHB/ksVAY2ZfTFxW/Hl8IQ4HCGEJx51RzzPMUJqg7KjspT
10/mZdJTEnTAnYmrwF7ja/VQSqzJtrbGDAYEaOqD3AYBgeg3qOCERDO+tmigVZUSZrFrRm86+Yy2
Wj0YdF2C4wvItcghuCtLBei7jN/KPxcPdhsWB0PF7/HMAVqPIdrdXjAgJ90hH1OWWjhjKGA6JNzk
vll6IOnozVrEr7fWfcFkjftcZN/XT3+AquXSNDpzlJU92ilBygxcOpoo6Bs5JiheG8diMmXhzA5a
bLu/nxKowFNDHtt6Dlp3+SFyfNdAdTEWb5aOaF1DIJgy4HLf5G5WAtqWXX3yGw9TYsXbuR4Lv2+6
ep49iPEU6pGileN5rlJnnzskr+WhDu6z6TEv9KBQl7g7VOpSq68VheZ4l0jOELaeMudENdCPewgt
abOE1a8sjO/Zta9Tqh0WXvwi7MelxHpaM9XoaTjuzDW2RJ9/1/Mb2qqrckX2+7wcJKysAdKTEdqS
mmpa0jgCLX000F5MsJU3rpS3aY2BWKaDuy0jGGSUBDP9VLIWzSWNd3SMmp2XtTeMYtA6anbnB7UT
QwhsHqM/lUOIy1rbv9aQ14SO/u/gV/j3PxqzHoBWSLmd9a/q04TTnu/8nHPH2tdpWVwnnJhXHIU6
xGZNB/2n8ND1/hpx+vuW3WXIiThttjpwT+novd9ppC6Fbkwv++zYMEQWsyivszWU12EScl8bNS3/
nlhRUSGgr2ZOM6oZsnNEMmCIzgAyWZRkF8AsC+3ui2lyho05ig5uXj5VHTSm3mGdhFWBUTwgZUD5
a2irk3X12WdyEtr6WrDuQzFj78IClXc5tepC23I+WqZ39ivthmjG0EI40CTHKJSMYib/nIridgRv
e5omtRB8iZdypgs7Ri4BTd0MpcPx4n2QW+cAVCmFdnxseNSVydN4DcGINGqfY+mwlIwOgl65uV3f
qbIljWe9tW4SCqGj40PhCbdlT+Osi4cnhTM6E5B+0zE+DY2bsCpHmHChD45JdbqsmyqQ2cGR1eug
vYapHsQTcPj3DfRzBuWyzM4euUykgOI8XL+KgI7TAiKt4merpvvSl9ONbaWcv/p4m9s2zqjWespq
MFpMmt5sJmSttrbJYvycxvXb3FG8OVOLidIYgO/NJnNfxpCz/wlbnaafOeaum/1LGsl9pKbXwoNg
EIkhg+Hyec6Lbu8NqxZwxE6GAA5B5yU3OL8Ahz+1XvO5HMVzHql8Q+70ctSqU6+Q+45++MSHkVZD
ettHXnG0E+zADAqOBUbFrZeGr6WV3vTTQtSQ4xzk7PxCnXFXz4xphsjeqxE7GNLL5bUNY4ga7nhw
FuRZftu8ihFUT1q8+r0q75iclQ5QiSrViPsM8yE5B3ddbt6YpIQe0jj55tfMuRbscw710x7hP1bx
qjxlPhBgQVYS/MnmVDRMqQu/J0JPFbu6q/V14E3WXbw1ZINhr7ZzxuJ7iwyr3n5oEvFSMoHiN/tJ
Ke+jlA6b1+urT8ilZRkBRxLSsA1cNJCUqwPslbHboVIFhOSWz6kdEhqUTmAjFmW9dlyTgtH8RQcX
qmFhfO9NRxzGQufoZTBkFwFEL6L6U+KHNfIvkuVni5Ys6LwxPgJL3/QVEQnZEiDjUIvYl0tKQF9/
jMeOD50VX5U8RxmGuiJmwJKaQFo658s8T9bjiI9zi91nUPA5hF3E9PO+NV6d4I1ibjlDWw6JF0b6
6N/b2APP7jTz8obRW1B7FxfAPQObLKfllxY754EZdPaUp2W3sR3I00Ppn50ADhOStn6vgI8LD1M8
kCclGLQiMpYHw8Nxhpj5xW4aQDXzUmy7iilHH4DXg4EGPNDe1pVwDoUiBnHxU2Knqq8jM600zbjk
Zcm+8luLthAgI1ypsMaM8VswACUKE/N18rT+QTxNDGpObh18zecSjITnwsTEzdndCnscthh80AKr
erodkFBWSLpo71rEqgf9wVrCr0Uw3Rohz3R8HnByC5Q7okdhb47MYpKWILE5eXEZMhSyM08LS8lN
mtYPvUPjp84ZKroTD1eA9LHPdN98/p8Qn2kWjicT3IKZ/4LiQe7kkt30XkFJ2km6uyjMnUmHGtrj
4xwnSA1nprStDSDdC390ccuJ0EUy4dZ+fhRjZB4NU4ldPZ1IHL0fs5rsTwYcxDC6GDmZx/c+w0U5
KIZPYQ5u2zsWc02GReTPuwQZAd5rpsDxZirHT4w5fhiGPEqLP9zsAnr8oKTD+nOsqvc4ITlmmWjD
MGUJiQfwoZ77yXvtK5OmxPDVMt3i3erF2wgNY2K5jF5v+NKGtHSFT4+lr5BLxJ6/o32XzJCXLBTy
kNgA/8pGsGZaob+jyrKDy2WDJZYnoWV9AIDXW+uDPvZV63d+kIL/8uV/9y3/g31l2t6Ghkz1/Kp3
qI4+IuIspaVsvw3teqmT6s3H3Wl1tq/3BTXjAY317Rpet+bgrrd6YcpzTLYqHcpbo2TNsO5eN+Wa
p6s3f9m33sXUR/X28ZM+vuXj0eutTAf3rrfmT/mIdPDjkabhxec5IQ1ax8x+PHC9+/sXrDfXzZhH
ulx0Rc7q+M9nVVM5kw7Ynxn6hftFNp8zfY1L1xRsjMy7vMXtWqyr7XXnuvl4zMe+etar+4/7f3mM
PwKTqlA8YV2DG6d//sfm47HIDKkwP+6vj1nd/R/7qkFmwA3XR/7bZzaEDrK3oIId+PHjSDXqD/mU
PUq3JaignvwHi3nwobLolo8dS/uPjYhpo693m3luNlOE4BZPASSLUeo0tI+v/77/77/m/vlT1sfn
bcJ8UtWsZV08qAxt8hL7YTqazAfWpXDB7G+6X28urs+iQjXAtdCM64zi+rLe+tikWoL1cddERF9w
Mj197FpvVQbWbtGpCW/Ev3zD+v3/bh+fmJTO65+P/ngMUVuPEnQD4GVit5NyZNNWPw1Rgr6VRnD8
vxbm/6yF6Qb09P7fUWpX+pnD93z+1ybm+k1/b2IG1h+hH9LvDrVVzfb+bGEG4R+eb/voCBxP6A4m
fcq/tzCd8A/LtUPScShShG2ZND47dOnJf/7NEX+4RKg5IRFrljCt/537zSEX7l9z1GwT+13g4YFj
wmPbf2lgOsJJmL9H8WVS+6zSXfJ8bQAJotVqGd1GYcxCaWkvhe8+lxKO9BJUyclUj6lBLpUxqXPV
tyPCV3QHpg/XughrBdGIcgGBNg4wp2S1KdGXFZhFkjz7lBu9t0fnBiBbsP6NTJoWYRqdp2b62dr0
pYYFq+Gfb8nD71i4/6iGEnh71Xf/+TcbC+5/+zt5pegjmyirXZrHf8mLI9xq9nI7EOcIhb2GPx1U
mpeQQFgvRlrxCG2BVUcY++CT0YrGFvviOnBxBHS7MV+KU2WZr1XkXBbP5GLeMqhZ8oygnJbVn4j2
6A+HyxBaL6L3u6011J8qw3xnLeM+rBtSScRGhMokJ5zoINCqyp7OqaFrZtno63i1J7ulrA/zkk9X
o6jPM8LWEwqIZg8CAMpVZE/XsMPGp1L3LXeQHrf5HOK8aJ/XiZXQM6yQ7s+lJCPgzzHV2nOBYuqf
F+PxY3fot9paHzMT7p1dFwJhIvAG+areJCnro8gKmeXrXuu6WfvRThQ9Ktbrh8jr6ZdYVKCHOnK+
1ifp2z/HGkjT7KIBXMeBMbTQ2kzDfaZl7snAa1aFPqkzOptUGjFeG4FQoM5ZtKkh8Oh4oO2IvWL5
brmcyfr6schVflmmJDiwSn8SxUi3ti7BURO8uvdyLgGVvrv0ZvhPm3WfIX38AbN/kiS1HlOne1D6
UR2Hn5YKAdxKAEtRuG3qwkFBalNG+hYP3tDaiIFPg/Qd4JU1WA4u661ZtwC7z9gixkNPi4YWFQaN
uKLYLpqTjBc6jr9bqSEj1Y6Pw24ycAMFaSoojpcQG3jzZuco+dcR+jpMnx3r0ezZtZj2oWT4dxMK
n0ZsMsr9upEC4boT1+l1NDAyDnXHUFwOr+uudRPHii+Wi0H6gvO4mFqaWQwDYmm9kcEvS6uPiwqj
T+x+kzl+7Rq5kMdBBR3Bx/YH/y7BxgTFz7MQZ8PFb5dr6oTDfmyca1u3Ooqh3gIh+BaIryai1L1C
VgbBhd7p2geVNJQ3uPFea4Pqg9iF7NxLl5FkCllZVgjxFyb743UdRcQ++pp61Pr8LnwNRVYeoioz
Lx39i75cxBlzDWFHcywO6Nif46xlTeAVCF8e8EumwKzy22Io02MTEkyvmuBkh9604bNx8jMkY0ah
kDaYIb+akXhI9lY/H42+uClMo4XqCRLcaHHpMkUZ3ME6LFGATV73uun/tL/7fspEHWA1oA8J0Xtc
J/GSjEbW6YLau/7M9/vndVa70P7EhjqofdLQ1utn1lMJAq0s5CNajjQEzBqGit3Qx4b56oYEsInu
mjd1urNl/9qm/RvED+OihpNaAuscBWpbDf5I44h8YHKIPsVyHq+YlLDDsNibqpemXIKdlDjh13E5
MW47twz2XjyFG1HIr86UOAebViDdQlKn44T8EcMBM8VLxFEcwvqxOONZTfWKrq88qLxYzmP8vQai
cmn0pgBNOZnzOadVuA2LutuuJ0qufc3JLUdQScT0LKp87PzB35UIVBiXEHZQVs9t0WFvStBt9jXB
yXkgwQwr5cEnxvrhYNBbG+J1YDvnMH5JpHIuCmuK6PNfYQyHdK4uQx4ZcK/Gn1ltHqYlzg6Bnd1g
AKFNXYRfEt/dVhYZwQRGviLcqM/JJOmWRJAQAt9h2ZNElyA1gGtkgjxPh+Y3+vdL0hg2msT8eYpB
3DbOS2UXl2VmjMQ06q4eGi0kjX7S33Hj6hvUhmbPwGk9zOeCblPadkdBjk1lmmLfFPFyiUPA/C32
WaSsWGBI0/1iiIVnCTMs892e42EAwdqB0BgS6j44PrYtukPc2a9RarQnzhNPvvPaWYgFxsLoEMJR
33JAPI05dkEbwPdig8TjyewluhnmEoMePlTnsAUinOTmLsQ3sVuawbuzcLa6MJSwcZr1biaagDdn
8nLvlKK82JIHuC8MRxA2vqCjmkF7+G1/drGiXyvnieaA2lXCvC0T56uLjRQBIkFxP8UMnTUwiA3t
MkbuRDmFVuXdChjD9AEa0BmksuUBjXXJdzhz799ZjpHgpsYuHOXLwlSeiNKa3HYIUPKA8Q9bem4D
spzDd5XVh5Rl9eMStwM2YnLJQm+8l35Mklp+buhTH5jU/M4ozpOmOmGtPLXA73s5n7ISBKIVRiAv
i3xXp81n20oYmYU0eRwCRdqU8iUZ23e/hQnsxA74VmXAoTayfp8W44IkR+g4Qgxq07wPTBbyOPys
Ux0tt6pFBJc3BBGQxdE5I0pk2ak9a3XORwu+/57hbRwSP1GEDV2eAW7VQm5aPRsvPqbNzVIZxiPp
2Hw9oztX2hdbLtuAmAlDfI+imH8lTurOZmEueLzVy5iFfzrT5pf7IdcuMs/utj68WcbFmApIVUhN
KrPpCUYH5rbaaei/RQ+TsJtPQha3rk9qJ5JhXHhuu28doOecyg5OX98rW5QvhGZ3dv5ZhAh+coFs
JLU9sR/b9mGpifOr80uyjCZ4EVA8WJgnH8D9ooZH02yLozHI+joQOd17r2mB8h4yi898ksPScnOM
qL0FNyRciJQlnCUdpn3d8/ZLIk5hr4nh0KBFdk201g1pojcNFdvnor73kqcIlNj9FAdfSc1td91S
DnsscTkKOuARX4qQPo+L7x05keMe7Znpuh/4XzI7RGI+gM1MSmE9MDeyH8pkOrp19CVJ8VxLOT03
E2IkxHO/CvxY9ZxCqgzMQ0ZmEeE5zbCbdUBZYXkz/OtKnDPGe7vuFxIyNMxVvCHd79gHHri6wdlX
FXaGJXXrt7ojqQEmE71EkYUnxWRh4+URHsSiw9lnUAIPER6sOO5v/LDhEvLs2qV9ErIke7W5DTC2
YEltQsJDzoyVoK2HUGjMePo2A6Wdgvk1IBwlUANE3MHYtaLjOPUWfKbSv/p0SOj5/OgCYke6pfrC
qJZeIGBe4da3fYExszI6RnZpAJQ5d+Z96CfizQf7Bsh5iWmGuZfKxk6DlJCkIQzG0o/yI+UfXMiM
OYLHxpBteQsBuemR97flexAGZCZQu2fdD970T7UzPkL4S2i5lg+af1wUZXXo7AysXehqusRLt9Z5
cUakgLVTc0UgSDi/LxqobOXJsfKcQ4OEHHfro79ATKt861RWprXNc7r4uQrv46gCQupgHFYZC4aA
pJhqDLaMSX/C27SaWDwuKhC7obJvDVqMgYCZUfeI8vskPNjRAGYtoJbKvxDktzH87E30wEATF5WE
0R96nvIOdz8637J7sOoI7ugUe1CdaPmZ0hyOkQGgNWJqmNqYJNsEDWuB89xu68/9/GOuyCyNK3E3
N2F7HCs85dnQvNi2elXK/1LJ6FNtE9EX9gAuGdIf/KVsT6F6lRXpBIq0L2eOaMcaKI4hSiHM3vrt
uR/4BKdOxZjOKndOR69Rd8E2k0vzl0I/5ePUH7zZzvaTpRBAdf0dpsRTzLt8qIKiOuSQhOJGx/hC
1Pe87uosxWvTyDvfcfdRTPfTtOJljzPxxq1i3JyVXV0tdKFJGPysh7eps1+43hydEJmV8IZfjHrO
zaI4XlNwtt2ykB2xGL/I/J0OcQmaYkLAbRCuFNbx1cgfkV1MT3BUKAtbsavS5cmy0yda6NFGmHG/
S7zvS/UVAlEJvIcyCIE2x+F0E3vyKQEkbBTmSxlh92O6Q5JUAblTZp8bk5QEMQJzioPlXGUQLZkM
w3svAaVg59sg0JyTmPfWWq5c9+VjlN9Z3rmJYbEh8n6frPypJZXyWBYOKzkvvQUoMh+8XDzYvTvt
p6nhPNw4NqeU6oIyFQl8fFbE1J4WgY5g8g0WTk2ujg0tYJyzwNAii9xrZhPoFiEQ5MzD5gKudwSA
e+eYVr1L4xGEZdhg/894qU0KyTjIXpqifnS8aTq31sOUU4+3/M0ecW5Ht/IBFgNSFrV3NeD8LQ2K
iBiRJd7f4QLqiTFTCjy6o/9OsqjCBrVjwmPtZdJ98ev4XoEtjcj0bTBg7duEP1qV7sGsORf25lIA
PAi/uY60b5nQYA0l0Q6TIxSY+0o1r3YZYwiCZrVtY48zOa0Brpg/B+M0O3rwAnHmOIzjppKkXoam
q1jZGU9JZLYH1czB0Qjb8rD4hdzSc37OG/2Sci4UQbrtIokdT2H9qToEzLl23FXivjboFaqCmnjo
2rtgwI2vBiiMdmq/xRij945l31cLZy+mkESXey+Evt+abfA9Yp7sI+zfioKzhFuAq8jz75nlezsG
XV89F7armeDUC2vCKiwENxX1Lpa7lNk52eIA6Z1420hQ34Ur6gNrM4Td7njHyXGJqRxjC2R42t8V
lUMpiETSUL+GOYVogzQ9tq3XsKUHMneXIZm+y76QEANOwPnSYzh50SYnIXbfZymAk0kXJejZCAEo
voO+uAnL8HsNu8EZWCLWRR3v6uE8aP9maDDJCTn92ZZz9ZkTW/WvqejmZ8Og5kAMS3DJ2YkJVStL
gQGrqL97EdPlXMwPBtYXOgDe3uowySaezt5YxFGoxQNbp5CB2ulORsvEtDN16Vpje0qzlLk1aRuJ
iQs9CgER0LTCnJtTwvslCgzHy1My4PNj3yf9cVQIPkFjPGKxf6mcNADpBncrxyJQyZ+OgF3MWgRG
pr03D64/fxtVB1A/8/nQT9+KIfiUMm8ajfzOzjD5k5CIzrcOI8wS33wqeHNC3lQpHwhOZHwpuuWE
k+We9PBq67bNJ34wZROAon0X5F/MbtoTUxtukSConRlQ5PV1nhz6HnFe3X9Ni6k6I9ohZMSwkaeF
FUtdauj4RuQ+uIpo1qyJ+G5gLYfxQQ6bqqh3MkHzkGViO5vwcGvC4AE9wrkbWVyiHILZHk+wS6mw
vVCOkL6DjOHnkOK0ls9mzGgGIgTRVhlw5wQ7axEtd/r/Ej1SyrRH5Yx9K5kfeu8rHUQOV5Vu+xmA
9kBBMg/LOTGTLzXB4pvQqK9gBgPyDjeFLEgsVHVOxcDHgbJgIIQCq5IsfT7++oUEPvg5uBnlwovh
C0yKDME9O+pwghIc43WKU4AjNkZof3MXkuaiHIPpVEviqgGmIpz/Rab0JwkZNCl+GvQCGoUiGFs+
bDbXe/BM1FLV2JOe5C1g/HAiUdu/ZrWPzT96CR0sSSokQYQicuu0EQSTOnoEcAgKGA6dx7KIZKiC
qMDgB+4VFA9P4RhiirMu0VxTbkyV2JoZAuMq7yKGFFiW3cIN4fCb9lhjzJoUF8fvKTnau9pGe+b6
GD+73GYtz3UCwaHCnM/rFk1ognJAkVEXRVg13Jm+GzRiUyqIFo0ATDI4gGAzx99OXhKDGAn3Ej8s
Rk/5Htr8wUaSPkX6E8kkmJgYmV0TZEjHOUpon9hckLJXGbuvxWjlRxU2N3Iyvk9TxzW2/5ZiJU6J
EsfNdNt6UJHmW84h42B8gk0JvDQtn+f4Xgo86GXPLHcMedh0soforlURDTuiEjH9f8tz6tfDks/T
L0qLxGie0NwDCfIUPohmIR2aeWGTB4i1DId1yLVlMD47vIBU+S/KqnDwYrMKuFBy1XMZ5fLetTEp
hT0n0QU3JShXbMsNZNSgBlMyRb+oq8a7Kpyfmj6KT0UeEW6JGqwxWggY3akL6xvbpZqH1quQHS0v
GN8/Mam67wPX3CUi+Qmz6ijQlqIl8Z68onl1E/cxAxLoDa+15953DAEHHDCKmsJXxdX180+9w6dl
pOpPSvuJ4CbovziQyggPZ+xfQ1z17ULOHnh5u4i+RqxujCGlVaWuHsS2NAEt2k6sWkx4A055Hurh
FBr9vak/a079s2mrz7XPWmJhDu6N/feF7FjiL/A7sSp/6IdO7kekAW1lv0TWJ0O4oHRq41fXz7cB
SCuORWRKHD1qV5QYBuNWfc/x9vgLyM3RwgDXGm+EF+PT6QzFJ8N5p2DbTimCjqGLvzQiPcOC81lE
o3Xvx/QBYY/IxC97zO9wpNArs+K3xAkfIlac2v0jKveXYZSfav03G1P/IsiNKQdO5AG8DxznpHDx
Tm39DPudXaAmrQISBqCxJ9MBw9APy1VnRKz1nTRvVZzaCJXlOadM3VZtEB3aKrQO4ErQwxjigLpk
OqiWxhn9fVYghc54ntF5dDr1udD5zzOVpM6D9kgYsFMSohOdFR3r0GjWCjpDmlbfqxGRKo3iEZI8
Rpa2Ic6F4dRArPiCeAGkC/Qx8z6u5BY0GgINt955Ors6IMRaEWbt61TrAKnYRumk60hnXheL9RXy
Joo0nYedE4wNwS45pTZZ2crsrhEw3A0lNi3MZfpe4lcl+ibfI7Ko6EiyNhdl0NIiQBDSmazp7ia3
ec0Pls7qhnRsH8zUfQ08KhpjNMVWyeKuyUHFOoR9Fzr1G2s6k1WdBG7pTPBgJMVNp4SHS/65yzBS
Gd1TExUYCaG0flIAUZQSYGBQFOnu0wlM6be6L1/wWNWHBJitS627NR4LkdxaEhnIXLUp9vRR3QRJ
+6NP4nDrpq51rGdYmPAJ/duIIp9aa3lTZagQpBTunbtwIDTBDI3VXa4huVzk8ma3Eopp30Iusmeu
IZxBS6LXE53Bnus0dl/nsmNVIgTEiadttJDa3p4KneGe6jT3xYLSPZDvHvTIcScAfUOOkL0gihOL
fNhX7raYaVRCS8z5uxHZdsBaB61LiXSafLi4yDdrwIVDtFvcAu4KGKBNOWYPs0FibhSr5ylB2lfr
pHq64/tIZ9dzjgs2TcX3yYkcvwq//yJGuVM69b4MvE+hXSbXlGAqAEEX2VfzlSqZ09c8wODz2/e0
VD8kbRmMMN7Fl8VDUeHrGJdRHmRkekcfsNo+yvx31Fc4CIPotQqcO+R974rez7WBPIiy3ekOajI2
YYf1O0LbwuneyTZB22W3uLi2gkToC534N7g9RJbaaiBnntyzLih/ZrMHjMChK2X/F3tnstw2tnbZ
d6lx4QZwcIBzMKgJe1KkqN6yJwjZstH3PZ6+FuT//pGpvJVZNa+IDEW6EQ2BBPA1e6+t6QikT7yB
Uab35NXLy7L0l4yvd0lsIeri09uOafkw1FzcMNCOUV8Nt6YRvvi5ESFpG9/auKrONfI3Ukiw1MrR
AZ9KCo9tmOY1HKbjNC7DStmtTWtltxBeTRGiVQH6uLJjlDXTZF+jCuRDDgGdq1aNh04RE4J2E94Z
rKI4ltPDVFyNnjz72Cy7+yg3t2YNCNptkV6axzCXzjGvf9WBgWPW89+HKl7SnmaWGfisIss4K7OP
bpR+tdmJ7JuEEl8Z1XzpGud5EHZx9crb3BYbKBzU4dneNFknZEGCqKVg1YRBHI9bX3OFXiudtic/
9bl/O+6Z0Wyzs3WHR8Ks3lU3PQRT/AAy4tLO7ivgI6Sx3WtijM6+GnhHFT0oNEqYWNHPqs3kfSm6
Z9pl/4S1u59ZUCIfWkH7B+pCSz/iLgVb1BWYW1GOGXP3IIvgjtHRsOdWCCCZZMq8N/ydM+sn3yMC
WBTFcN8M0c8oyQ8tPRJWSx7xQ1K8DFHIwItLEurRW55AF1q2hZtoIOE0Mr3XyC2eLCxlULpBOaA/
XnU2gTSBT8dhJvJ+HvBD0dX1LMFwUvlR9KVkS7ALpi/BnNy0AUPUuVRfO8vGykySLEwMaruJKOUO
fDoVRKepDYMcAW2UV/cxFk96IAJMLTgaQmNl7AfsKcwxUwj261IDvw59Yh+TJNzWAmUOBtTLSKar
4wR6q4ECrSMSIrap8vUG4PGhSJxd2VbIctPhdhAz12R165wMXIqr2K+ANuCaXQmlzuUlYS3x0EgC
0xQjcHfpJsNk3Mww2Mn8UBqyVPNTGhxniIat6GPilUx5wSMrN72ef2Ro5pJOhwfbL25w1L9iJycr
0Ge+AnGqMBKHe2ITHmTn3jnDVLBcgjoirNhlkWcZMPuoykOYh0jKZrS6aJAnyCoAwgsSVhU7O6uT
E/O65Nafsx80V+EerT8sP+9tLAGwiLIQjBKBAARYN1X9Mx16wkOiCC+K8AgFMKS6dcDGZLY8Y09/
SBIavGSyuTzj/qq97ltAKlbfgBybDP2lyvq3IhzCc8K2e+PFbDtFkexszlafVTV7D+JujNbsmZcX
14S2eVs1PqpQ19zYiIZ6u52OUJmLVQ8SlDdvfFLOtyScb6NMpjvWb93JcrA/8igRSV7tlDeRFmk6
7iHIWEvbIGTQwBMjMpf5Ji2Lx86IXspuOHhykisGi+mmL7kJZIxn4m6Z2y96SLQ9cpf4rOvdMU82
XwtG1V/CXvLdTbetESpvoy4LbjOzHG7algS1eklrGFye9AOZjUlxzhZqIE6nBmJ+ZW1ENDygb3WP
yRPu5nkbA8hwB0TTmBPGXWuG5CNbhrifEJ26k/ecpLI5ANoSm8pEZmVMxV4Ik82NGf2gbJg3rSZc
Sij7Pqn8ZoOm0V5FFhVICbJxFavsgSQLinsHqASshAX0hyQdifl7gO0dUIrx0BLFwHlRwZ1K0oGI
QIthI8D0OkXvLt3rHJWCSFD14GQ8DbxovpU0hNy0yT2XiuRBJQhcoFAfR5S3vhDBl6S91t0vn9r8
fha5d9sYoGkXRf6M6GFKEM52ouPjdo/c79Hu4Wa2PmO5IbCba2da37NpSrdRYlybDnUlFf/ZsHg8
92kbXqoyOYC03JhyqF5q4pKwyov9kFvouZN9LdQ57UPG297PhFhcBUnY5GoqZWVvgxKgbSEPwcLh
7axB7ieRE+KnIfrpOFOIkwlklmBT2iLWGynBGGjT2nVf4rn8ldcdJXKbrtPa/uo5Rf5uu9nJybZE
TBeXOFRkf9ndXs1Wta8Nbi9lTQpjZm1A+IW72VE0RT6l90Aw2QhgRXC7yFDQrI3ZdDd9gUmzjsi4
G4aHwuf205KFGDgkkU0NOgk4ld/VBDmv7S1gi/F8SYyGMfzkJbto6s8OrLZdDEWp6xJQNzQOrDdG
QhQC45iWXX9jJfO+6xxy5cfXOm+ao0ltBMUyQlkbmuckw+2fZcz1ADmSdit1e0PqRkhLCsFITcY3
Rsb4l7L53h2SadMP83eqDULh6re0cxFkwu4kPYNALTPCH5su6fKj3OPf4OE3Wdm9vdQ3LiHkZlNH
23KI1a3LuBx7Cw02GRTX0Z/Bq/TtnrhPkbgHdms/4oVpjj43xnFtMBKj/bAW8rmnxUmBQofFwLbB
jZtdmacPUTPf4Qfvr/BByYlTvJ1xNX9nXXlB3hv/nJV5pMfjYRZsJ+hUGwqc5mGawjMUuE3pOOp7
3CAC6DQpx2YR3Dqy49kHhouW0drGib0zGRVdeGoQlDe3VzIgefssLmmC4OuIf1Nwr2hMvWFI4GB5
6cgADxmdqMiwt2mlFzBleWDrztJYMNXOgb8w5wF9b+VfvTi/OkUGnVfARGzjczpayaPCGBiN6fnj
i2HE2dlRPp1FLzZhyWehQcNBEYsU2UlQL3tMCCDRdKe6oJmPMhGxOdKQZ8l8EKnqd6p0v0XAs1Ae
z/adZ1bcNdkrohpgE9FU5k07Oq9Bm98grIWKGwbX3ImzL1nKew0niDUpVr+gddCRLJtOi30V/DLx
nLQne7rWrAiJWaDgmjzysgsG+LxyQfCK6668qHqyu4kEvNIzNkzqMK+cjIahl3bEvnJcMhH7ooXl
a6xRnyBjVsl4lwiQDSN5u04xXl2dFvuEuOTZs4dtRRlIEfdzzGf2lswxh67rt7bH9sCFmQxMmFjb
0iL0OJwoUGomRNIabtClzHuP3FNArvFtYOgHcBJMrefeoEz2GNy1kuEXGu1DOfZ4QpfNYQFCq0yQ
Gbri6DV+dfvxxVTxNgJs0jt2dJSlnBj6h+a+hMxAJ1pLdGFx/SWkonKnPt+b0D7WFV6DLtf+bWc2
NhCoThDxiz3CZuRqQ+5d59AFVlrNeE5t72yTLjvneX0HBGkplk+FS+00tmxApuCg81zsLPQEUzDf
gG98CSrHOYswQtzfYHtC0v6GzRi4RlqCUyGIA1AxhhUxxF8KFptTmpjbqhfnceTGVJTV0XiJJdqN
0sj6HXPn4RCRVYAk3+ciw065T62RzRuR0cFI5R0MPRQQr58f7LTVxM/Z56BLFADc+YdeeZ2QL6VN
WVsSKZuXeOHdLjvHrQYEzvtjJ94+crPsRHrHXUCPUAtdbT2b8DyjSo2DM5a/7CR6V5WpdxWYw22p
arl1okkxQZFcAnNR7mc+TYVwvqeZh9AGaN8qR35mGurc1EhR8kAddeICaIqYLpHOh/sweIxZPMaA
TSiLuTOmz9DQh1vEXwKKk3AColVsOrpcE2tNPQCDYlnDLpkapByVy7CQxHQifcZ1k8WHUvCmN3QL
cFpZqEU139IFeidGd9fOwV3Hgozx3dQY+6ZCHphjYOApdlsP+DPCrrkJZgFajkdCZ2Kiq0NmKGWL
ap1xd4oFe29MKgVwNHKkkGdFNgGHJ7ctpzww2Ozu6uIhiPx550WRPJjQzDbGlH919ZNtsRoy++Rc
wFtZ+TnTDebqHo4hO8++Zamg22YG5LXTAy2/f2xjtjGWh8Ch9gUhHHX9oLRJr9QcmbaAdYgHzplw
TkPhMYpnHUGPDE0hMafrHGKWjtP7osnplMbwFCLn23vSZsI9ND1bUJpeF72fRvxPCsI6jc1pY6Xt
VzfRxsEkgc7vIuNaOWB0fYf77pwxNjO1uy1kGT71LrAlXc73cmwiUql9VJgFRJPOIa8zm72brIv8
wzLyHssYp0cr372J3j718kM/FNY+lzX+9HQ6EYT4klgxzsjFoeotXz7+Ty5mwNYNsbvMZg9Wiiga
ZuvN5kOC/PHlQwmNNKEHsG2OLKFDNEa1HUOoFKiUTnQcLHyigoI1pJ9CHZYTYgbOAhrO8kcff/7x
pRmrYNca+plDZ+X7YQf24M0SxdrcfbhhP34rYByNc204xIuqDX/6c7jgQWU6s6TinrFAA9sdVed2
Lkg+NsKFDMoXNIUIQGLHpA8jceSDBfOBhvn48gKHZzrpRX2WG/GTqjuYWb0Ls3f5Lc/D8Pr/tdT/
V1pq7IdQGv5buPsXHARctqiJ3nLUvb8pEcf3//U/rN/f9W8xtf4X2Abhcan8jv7gBf8dJiL/ZUot
+A/dtPVbaf1vObX9LxS/wvRcTdSIhzvkv+XUghf0kKwRPyI81Nbe/yMR4pPOGMGZLYUtLUehzyZT
aQFG/Hh7iPIAXbL1P6OpHrqCzzoB6JjVorDxiKidnqqZgQ+ObuZGrrHNQ+72EyG0zpgN8KFQcGAZ
MEPGJWEidpPiqeO5ADBRpOzz6jK2nUM8VfbMhUrRNlibAjEW+9t2IbxpTfpIZVNChcfMYpcjqRwZ
e59cUX9NZZXtiJvo1xC4q01Xs2ytv+hrE1bEqNcN8K6spdR9Td1o3uWx3SM8tIgFROA0OugfDF+d
Z2/ocNnRs5eEAyYVPEzdmXudFx7Cbw6iyt6qVHYHV9ZPddWQGM2kfF2YwJB6yeBKWgIbnQMUiBGp
lRvdzxbgyrFDc5XygN4qrJU8GIHoZiA7YaK+lRkvUJcTDtkp2yGsKODUV+ONpWsW4qfS08OVpEv8
xIUJctzGj9xzY3BH9DBfQ6suN54iUE/GrsE+Q9i7ZMHTQKhy14NlB5uA3siTbr3LLGYhORPkFeXP
fOhQcutA4UfV8tuUOPbvAKHfgJP/IEW3/voBkRIJOugSWEaCAdafPyDxpOu+6MvyCPn2yWytnohO
vqSaEETHBQsWTB0CCyLNzI6DkhDP50j918n8w9X1H44FE8Eftf98VoGq2KYtJRQVZZmfNPHCsBj6
A2E8DkZNt1zmXwENyfoA4fYuENmz4eU/I5n+0xn4xExZ/lmFyE+BYXHwRdifzsAMjmxuQjc9Qldk
ZoKLnA/20suEC3KhFfV+MuJoE6P5XJWLYd5ohnxP6gk0LgT8zGdf/v48LFCazydCSU+ZUFy4f5gm
Ho0/XrSxKZohy5v0KENOBPphuW486ETT0O7HorBXRodU3mWEvXXj5GbI0xkNKjK5eEaRbMNyR3X7
sx9Lb+26s7X3inT/8VKuj0zaJkSs8ePHvz9oezmo31aH5bbofJxGBwuIlpaWLgF1fz7ogCsAD27M
QXs10ZnNdGhjjWS+N5B4xYTSmcqJNvZQfXUt5klVwHUY+SzcSEEqGPW9V+6Uo+1pKRuM4t6lUUZo
/Jz69hZ0NeU7CAOGu+u0ir+3BSl8qWiSEwSYhkfr9B0q9i0jFE6EiN5HA6SJ75DQ4YTigcq13aJe
evqHn3j5YHz6iclO4SdlM+FJwqT+/BOPCVzjLDFJK2rJVzKo/+oqoncZnkM9i7Pt6a2XI5gxhYxP
6JjMNUQnH9KLS5Tn0r2XNg1s32fM9xg3mbVDQ2ND8iS7RozeU89ujvb6lnwPtDolNwGvRNaap/6b
V1oMpLoqOcHhMHe5071VxTgfaoP1QAEYo/LVOgokYir/n64XHk6ffmzHNLVS0lQeX9Wn6yW1GoXG
1kZOX3tPhdcNnPL5Wvvpd6Jsun31KwcomgvL2I7U1eQqOIg+t6oJKIIbJMUIIFoWhOuMweDtP7wl
/+nYLMsROIg0GV2f7UN1RYZbWyP1r6aDWSeKlILitWBLsqka94nMHyI4DGf78TggzsihG0XTEdDx
2GlH8kO/NegKVmUnvjW4XuU8JVuIzfd8LAHG9pVeFy0mV2uufznS1KtcPM3edHLyG62duyqw6oMh
BnNbICrbMPm+a5CSbIwgQnhYZickLd8i6buXv/+xrb/ewhxUE5ZFRKHrKUbSf/4kMuMdosAt4+Ps
QrxhonJHYKQHGrUlpmqGlFvZG5m3+6Glw/D5xTwhZLKq8CHOZHbICdJY/cMhfXquSGCapqQaNSll
HEzBnw4JhAtcktCLjqHvca2a89UMXbmvs/yY4906hq1ODkFv3ghPO5tW1beRYrrQZNY/HclyGf7h
Mv04EsdilyC1MkGXfvq8xqxdjdrgMm0jH+bsexPiJVt8LeT7DsOa9AkG5GFwmhk+0kBuiiIsD4CK
SDUbIGjbrXpOtWBSgRZn5whnW8A5/fuzZS+2tr8cIwgwz+XJx91kOZt/KNM6N0WmX4zcShrn1mst
D6RnwsyoeDGEbr4h2psDM7tRpDcdyvC76mdi0wZh3jpRdktB+Q4SMFrpEviuFz+OFmIVwD19rLM7
YaTBxo/YYBeezLd6zoBkCOO568JqXUyiIaSLak8DxzdU+Y9n/9NjYTn7lqd5plsuiXrm5yuyn6wk
qrBmHU0JWaGCxgDlerqJtA42bUMCjN0i1RPsElq44SjOyHTx7YkBblMwWFRgMPODSmLjH64Z51O1
sRyY4CnruramTycn+c+nvKdpLmafrLkh9vaqZS7ZEKnKs356ckzENSOO23WUzA/at63lBIYspiJY
0AgKIUJRhAY82NjpbpoRPa5DRFFR2uooxWQd5rTZzczxXTWkV5NVyk71OOxg+1grjboffH73ZC9j
mm6OjbciK2n7+4YFdvs+JpLcp9nq1qDJ4bcJdFBOdt+BHN5NBQMrhGSM4QTQba8Y6nOo23cfs9VN
0nW3uUgYuPe8j21yqJyyfSP/4jKKE6ca5XuYHryU3b8XeHsjmRFeFmgSPshVPgdy//cfa/UfbgIo
r2iPFB2SZ37G0VGu+gOoa+MgKT8OA5EjaUUK3zzzg6ed497ZWX/ve+Catd/nyK51usNeWO5cC5Gu
FYg9626bKJ0RUgwoLCfMWNYTTTb1RUmEaP6zsGW1QxPzxU+95sD1rNeBBxpaUGZi4xyio24lw6PE
9xhTlVdCIOTX0n/C9IdsX5yhiaa7evZe4yB0WRMJQNM57Lypt4vT3EjKDlImUoC91E7L/WG8GZiG
saH6NTSq3TiDs7BMcDu5JvqpAe2F4Fp+CxumLsRC4HmgX7DJAwoaLzi0CQ1/ZDDYCfyaNWLVHiwN
irmENbUZ0L86AUumnGQ5jpgw5BrwvlHEJzmP7N4d73fr/3+u/j89L7kINLALGwShQ636F16g6eWg
9lLOElRLEtzy5pqQcchwtWNOTL5V7LT44ZmBVJpdLhTMJzdlxq50cR86FpNzJdh3FGSrJoTCsb1o
t3//Efq4O//5zqhNnuPUG0Lz9XNTEBmCD5HRMMNdauFq6B8zPyA8x+TZjuCItHQSOaCx7wYf9zkJ
SSlY2+LbFFEmK5BGqwINupwV6/+ZBuwfjo72/tN9W5tKaUHr4OCCXrzZf7xvT7pxGjkiVNW1kPuI
lfo66BCTxor0dVEGa1R9040h2+kmzyKbldkhm2MBUmZ56IVsrf/+gOzfHf2nE2ajlAEcTyvFoX2q
StO6xOhFLMVhtFOxcewmecjGBfuqj3mfG6/80Q5ReH4mrTPcZ+VPLxXlm118ZYBoMiS36x8dc0XD
CLPDQPzAjSx+Us50N74acnTxbroLI/sONv64HcJK7zC2cV2TvITcDOFfz6S7g0nQh+22JwTgrlYR
LRVX9ZG38hKPzXtRFvEF2EN5aFpi0gQ77SbASKs4k7swCPR69np7D/n0ex2H4Xl0UIckRU0mXkwV
7HjuyY7VXUeFcQo9jrNnn9ZI/cOE0A7gTNblSdqjd6jy4KZLeSmUwM3OQZO5is3gwXNnfWTtPSD4
WDRqpEOfytgf1nYxj/uwb37xdjfriu3XDmPPu10Dqk5T4h17IuTbReaWY0k6mLYJeV07N0UQWRsV
yvhJ6K+c7PBi58ODb0p/pwYUl0GbQFqggeYhpy1E/1h+/TQYiARJd6QyyKOX15uI2DSx0aKsb3ig
foMHO9/bI1IkxUjCmQHuZEPoEKvD5ALNSbS3ivSrsozxhtzocDUsCQK0Tflp7uXXjJk3tR6YDk9t
SpR0Fywp402GynVV8fQlRsjliUUW0MoL/XBf1L77Ogv2gmJfh/10bDPxC+e3eOjS+E3N08AcaDL2
Ggczu47lGeLqPStyuXnlJnibWYZ3QVh8bIbWv02XLT38Iuib48A7qXsYKbFANwEdvA59WNjKG7Dl
j9VaMhS9K0WGMUGSYCVQl9HdiH0ruKrnvIPwKUER2qSpEkOhXgKLtexU5rfNMCL1cW3kuSbrWEQF
X3ULaCgO8uK0YOk37qB/hBJhHG7I5MwMaDGYpkhOmaU/0TaTYsRKhO8Ev2MR8r3zYZGsw7xoj249
vA8Ab/aB4VqIQ0q8yPh/Nw0KSIYXF+k0cD8V0sMR375HUracMXpQVAUbd+42fWW1q4auedtjmETa
4N5IjzjJaGgwLDZqL2R9MeM0RJQC10TEyQ4ItLGxrDZBbMNSTgINPLiRvBd2v0RJjtSpHbugucB7
FY9o1FI/CwjDqO7mbvknXHVWaWHem5V1E/a0jS0Ls4+iu8593GUdKUIWSbraxeyY5NaeFkccC6JT
gI5Y28BAjFTWDjWi6sS2VvYITj/B6C7TL76Vsx1s0EonvRfdpSlb1Lnh8WXrl4L1131tERnYJUQG
+IXZXzxrsl6IP2OJIp6FEYwvYll6yQZNk6BgQsQcgjjrA7Er3Gaf+IF/RvpBP6bRfNrQ8JLxsc8n
90INVMaZj2jWmTEMyCuBdcHFzH70JqafWfrOZkw8FsnLQUeNdyXxQS8M53TVILpZu3TJu8SeCcsM
g2rjhZiPSqwydhjciumHixBgQgFySfrZWMm4yNa1ZJ1nxLlzNvHt0wxawT6a+yeJVy7ErXLuRwxL
gE4IBTHRyzXsS/ConntrvPju0G4FyMF7Y+w21vKDY1Mb9lav662Mu/FFl22C3G9+Tixxpn4khzDL
66sWHFzCquhL2M4vSA889GqedZl1xRLH7IElRs4+G2b7ZYnLAOoe9je9TZfL0zAKSXfistqVjZOf
XZtoSRUl8ksuAndj23F+MwkEioXRmF8r0pZXMd6iBkHkntad86SZT1hsrKKERZ5liWW1on8Ug92z
o5PY12Ny0hn6PNRwKB5dA79IPcXixnLibzA42GhyuVJK3k4q2lJo0PpX86usufVUQLcw2jGa8H9m
PVMDusZ3URCbXjl2d7Qbo79iiOUUZt59n5AIohXSUtpsOpwc/J43Wpt8knhK84OjwqdsGOurCQht
I3Gj0Y/jmUqGi/KvvJXp0Row1npYu4nYKI+4OhDnGr19y5jk1aKQyZwWuGoYhZcsT2+AAezntLp3
Qq7BorZZfnvOyL2+6dd13DSndEBJGYEIrIe3vJAvLTruSxIDMyRLr9ohXzlFSYxG2pluP151bHAn
mpH2t8k41FucH+FOWt/kWHOvGhzQdKmJW5SosT43y8vcIH/+QJJg74InCSVLeCecBXzE8aesNDHA
eB5u5jiu7/ExFSvdgPywfAt/eP9YZ268SwObpFevBktnxajZChc5Ym1dQ8bhqtPdmi1FehpmuL2R
XZNg7RXmIcA8gN9k2BpDSvnt4nNJ3fQGlBGebIaufgERscur6TIU9TNIEGpou39Nu7c2Y3hDx0Iq
pE5uxxBlVVzzBkcwVYbMcTEkpvWO+wVmnjTGP5LH16J2zrnrxuchzGrKtYGlqs0qH0sMTzUeglVW
2I8hK2Vp3Rge3lCzqo+xUWyHPNPnpod2YquDrBYp35we4fq/zp6yzqEyC+I9TqZaSH4ZJSDuQIK1
vKKljezag5eD0dRPXkj34E3tKTMasoUiHrem6TqYaTTR4O2otn0Jkc7OuvrGdBfNI9lgfigsuJil
fcC2BDwtURbKav2MBxThZ5hfPBkCh2bI1cVlh1UQo0fiTzfzQBqzQV6HSfAIXbjj0sd068INxit5
yh4uLFz9PRp+IpCS2XhIZR0SNMwOhQylapMSilSqPjnVjYMsdpyx8sXzUYKy2St2OCu2KeFOZwVq
F3MojygZXnQ0fBuML2PmkrsU4aTppnWlfecxWRYe3MePXAV6FXlUhk7tP5fDumYXnSt1aJB+rEUg
rbPItlpHj1HHmJFLruGhG+FPRrLNWmeGO1nu3aR9g8N4GnkSj1N2NZh/r+j8GDvhcYVrv5s0XpkR
tMPUuC/BMIMIbQhYQexxrypi4TME/G5rGFhEAHNMY7Dr2vLWVsTg1tROu9qS61g6j5TUyPLc4dzh
2AywTu+mfoaa2qXfp62fd99LsuTXKFwwutlfA4WPaPTTg5bJU81oZEWI1ms34NHpeQwcBxQWq564
TUrihY8ykdBl+JRtAsq4Sb46kMl9EoGWMOe44vaWe6sxIZubrQDJPMKMUKJuzRHTSm8SJvhlQPPP
8zTBt5byaAaK9TTMrwLz6DYJSC6SdtFjKCb5aFRZux2q6b0cbGgGKcBHWb7EQ03o/NggPDfinaEp
J/AU7ODikElnfo3AZVQJLrK0btCAOtzf0WqAqC3WoRhhNY4GmZLGq2wXpMj0Rm+P5qMiPrSh3U7H
o4Z+vgoTpEfYkInWtZvnkAaOsoLoUMr2vjeKTRCW3y0XO58L3JHou54BTHjpc0Z2sbuPbWxRTRVm
2zr2SJByAa+wuJvJBopH40reoYf4d42QcaVUBlgNNciKpTcM2gz/v489qm9RiLUp4VqzhQ2Zyf+K
p9fVJq4S4MJEpudI49SFqAOXYZBXijeyhS/VZKTrFplmbaQ/BJJ6LzhP7kJBn3DMW2ZOpdAlt+iP
Wx7XtbkO/e+AiR9clT2Wbn1AoP/cMm8AscmQo/Jo0iWijgSORQ7M2wu48XmMZVZ+yuWCePwHCNBN
RlTRPKPObtEUMUu0NkTx0ZoY3tFdQMTfmiLL7zPtHUJuBRs3wWgbL9NAsxf9vi7Dx7ImImLynfrC
CpBLohqNzTTX3yiOeGT3TgIK3Ht2I5NHp5XvAb9ghFq+9AsIW2P7W0fAgRDo8suPP/j4Kx+//P3l
g8GnGJ6u+o//Hfx+Cwvg7ePvuR9Qu4+/6LE+/K+/8/HrqTKj5S508/Gr338RxxcpV6N5/v3LP/xT
y0sPiQ4gfoe+f7DA72KEjvdllfFW/PmVRVuKefvHl52ahfWLuOTjNz+O8+P/fn/n73/sD68SeOIR
hw5y4Q9e/8dhmJj5KeRjPEzLsXx8+6fj+8NLfvo7n07c51Pz+3WWlw26/NlrGEZNwQXjC/vZ1syO
TtP0V7bChz5GHTCo8c0j25JatduP2HARqYfzyagVqtueyT7aWSRw3NE+os3w8/bDna0p8ONseM1C
wreS6K1PcvIqGYM2pQNlsd3VMiEftA1fhnZ0+ah3emu2RH9HRBltrbH/EoS5d1GQDSpz8LGyhDmP
NvJsowxhYJ6Uzcqy+ztzTkAv+0Z2rP3w1OgyPxfs3l1Vnl2dZXe2dxxdnaDypQWjAQm3UOetlSvM
X03oBQ+x+b0ekMSJBOx4XpPD43ty3OnjnFOfG+P8BvHvPhnDLXqytWWCpXURNldM+za25m5KNt0F
6f5wTC1oIfVgAiCz7+tp2UNAtF/r8dyCYyij1CQHflbraiKIDBVrt4cqtQ+li5AzxTc9jWv4oRh2
JVI2bdyhRK4YkeSb3CbwdSgVC3L7EDiG8RBsazq2dVBIf10Z2GUrfOjbxjfYbnYo2yUeG/MxYtS9
qWf1Q/cdyXG2h9ocZrE7HF0+Oisl3lNqNmFzNlqcadBQK/g4abBkCF0QTthrJYxoP+ZdfWEwQd3T
4+3MjNtsrLyroY9VNlyYa7yZVr8vzG4TJMinsoY+KByIRlDtc2z7+hx62S6qOXu2N30tLe8O7WC7
r2OLSW5m7Pqh7UhXqBeWfAzht03uS+wFKxV4CtzrdCdTbqgShi+wnl3v1rdD7qSQogb2WPYX0ePl
cnsKkUolBUfLOB0A97mmo75qbItBdatMH6TCZDu4xDCkjYWu9n4mx1NAkNs4TzC+lQclgOlrVI7+
2p7MZ1LqyICejegwg4CDm88mxyVmKUmnlcXsAfA+cZp1iRlqqo9LHoIdssmcMDIr4q1XWcczcDI6
YGMmeIKPetE13B6pvAVGG5E1zPggOpRW9A5UJt9lJPP6Uxzux2lBj7Suvg3RUBHASW8ep9goVORj
FC/v+NGaS8Y2IWevfGvEGE0j9bNJEbgYPj5AEXUEQTlOd+jCeIt0Pi/RVfoGGmoS0Y5WNOLd4IOl
qyB+VOO7NBvzyDeFYDVB5WSL96Zwv/U4nwgg+R7Pj6gG0wPeYAb4dnOZ9Lrso3o7I8ZFLTy/OZJK
Mo+Ga5r7T0kg39kiyVoBrlALrso4EdXOQWapf+iVNgB9QNEsA4Tlnu/YaPi9csvD7nXs4MLpxbmO
XhsqXVtd7Rg/FJMj0A9JcvatYhvWbARMR/Eghrq7mqr6RsgCEfT8XZuMznJra2eIGGr8Fjvyqr+A
VEEYiG+S56Z8aprkflkPTN0w8tR2o50dNU9JE5wd5zuucp+pqXFXz+hawgwIh1qIH+mEw9A0R/hE
QX+FpjWtU1hevLWldagq5xtwMG4aEkSD5UApU8j812JAgWyX7StUlZtWWUgk7fndjBfx4PSIm24f
/er8wIKf7J76zmsACFu/+AAO62FMqSFi+WIpRHfU+SjYJYJ+Q007zxa4y6GM+7bgA4gUJUyJHrcZ
8NMmY0qcLMZzIs226XdqjLENohscUKfZTbHjtgjxluVzIIjJzuHNcsOAkQ4pPIlePNNelYJ0ccyY
8T6KrQs+iH0/w0iSHlNU2R+dKXoygGSt2SkGG1UhfteGzPY19BlA+gUJcMiU/jdp57UcOZJl23+Z
d/SFcCizmX4ILRjUKvkCS2YyoYXD4VBfPwtRdXu6ssfmXrMxqwpLksGIIISLc/Zee95UmV2vjdLx
t7rsnzPKFo7MfpVG8BBgJgGsL0YYF2KbPqpSyl0hFffIVDyUeXmZXNvc0ixwfOtn5zj2VnXdTRnL
t3DCw5ctHjU9lM8NUazE8WKIgL+GQCvqPDJSmgUHUuz8emY942ApERQTrG7rWbxNPqn6HsVafDHM
29TEJ94ouhPO8D1CNoFZF671pCda13P8muXiy5ZTtFNL6WmePcSZLCkAGvmPTpfsfLI3R9w0rvSd
G8UdkLTGp4JfuBr8d6Ot2LBg2730Hax21331LcLwJCQhU66x7RN6iFY2Vsa9KVMiaC3U9PniBifc
iyQ9emdJ1Oq9UQWvyUITlGb5zWOhJzuohDa5zGhYKJcNo/cMK+RgRdADFHdoPsMv8gBs12ktIMcM
7GdL+qR1Nh7MDDx8gWA41dH3RODbyR0SV3VRX1LtfpBdnO3CDpj85O8pir73VpeeCRH48mAL4oxL
CB1mk5hG4Vo1GRlhS4BhkHJlEtgJqcuu5ApBXnMobeLR2W8E6QQrTqtq1/snzMToxdESb1jmS9JI
V3maTzfDQr2whhpqlOwebY+ahhTFs9I7wzOclcPoyVYVpXvRt8cis61zmyxbPKXsU1d3z03Ivj4A
zLXWjYvG3uvNfSpY8TNVnUwF2CpLJ/aDLek5WeVvDLMvDm4X/4rQsSNU8fcsRRiWBzrbs4KAEXeL
dZNq4mqpUA0iKuGUMHGayXQes/JQx/2xIbRSYKVm4PRwmWyqHCEeNI4XVNr5urIJysYTcm+LCeRC
T1HYwcVdm1TzGL4HzOEQK3OiKx3UvQk2srE+tF7Ybd0SpXaO0LpfblKA9MWWd8SJAvErjFPqbeVK
BPEhz5KSA5thWLIwOwQTbgrgQeSYulRAKFa0tGFgwRBCK+MvkgRIcmr9YJvZDbaLgARqdP57bTXT
BqfTXDvVT+rihQRWh8yiwdhRpG/QzN60wBOJxprFkSXPxmIEr8Duz2RdS0T6LiaUO9xPGGgM/8xN
9NOtsSkSJOKcJqItsAPat8ZQJriLwToTt/0eW+kuOMVYuA7sdijUqeajVOO4tetmySjNbqXvHVti
UIjKCIed8gHredLZBdmha/rstGHjhgm6NKEP4KqekjI8TOb0OEZ71HPGVpF+7WVtz3YG32b6gbUN
Q9M2bSYOj6WbFT7Fx7IL+03r6Aa0vXiV4YDfVr3KhHY2QQhvuKbtnTHfaREBPrG7i5mwJBFld0HC
dzZj5x6TE0dg8AGOJXcetz8RwN5t5vZEHboyAnpIvVOpt0h7IyObj09Y4GsbmRol+zGuEdwK3Thv
XYVozbeq/mTFN/XYPdMnyNaBEZaYtLPH2brvWkJwhYXiSQLEXYkp2uDMrFcak+tstDfoA8W2H3uW
XCFeadeTt5HZJBcihh611VP7rKlH0nm3jDtcBk+l8rrT1YpD6ZaidJV68TZrqKb88U3d015vEQfZ
fk1jCXTnqjSMhim2cV5imx6Vjg1jpVRm05HBNtbNdbXRogb+ChomO3iJv62XkKnrgx8TryESlk5Z
h5lkefCiud4kPrQ6V5skJC4PGFlO/mw6BwBVEF81fLMa2yZMLvs0EHFEBAlJWN2g0vPgvZAYQ5/A
KOZvqHNJ1dH+wVrSc5qxRYHm1DfRQg2+PhgLTvj6L6YrQiwoCK2v34MV5I4yO+V21p46nO+ndPkX
HheaqNYQd/saTJVQkzzFlKVOpHTyF/7X144ufXxsMGbxcjr67OoM63nTOVR+IJMTfADY6EoMdwYM
MKsuiN/svIiQw2+nrMHSsLxn5SSKn/3j7VOqbwq8BhxFMk4pWWflKqxmWFqz8SSWGCL1jUYzCvrl
59cnjUR+bEcb2tvsRAzQnTKA/+QLFKdy117D/iP2zWZbWETPgIsmkFJQjWj7CfRi4mLuSat1JUlx
gAmm15XZE+FQsazgCsAYYC4PuSpxd97Cpq5PpQBzsJpBzqRNlB5DUhb2lIMOf/xw2b9zImkUjp9z
4EBXzOACnwjLia8w2XZHs/thXPaf14eMqWIzUrZa2Uu805RCmC9hYqH2vc28Eg1qQ6QmqzjgRDEw
2HF5wGSIZIZ2eXdoMzzP3WSTQcNqezAC+xuI1O4YpPkBLTfMgTz+Lj1pbJ2K67fryp2eMIVdH6hn
byzts1QeCGyagNlR0YDpdf3h9V/F8mUbNHRSuhALlKbpmRjgP52ltub346sqGlo5EirVUsGxE4I/
9EvtOROlNEhH+fSNERAr6goBFCKavsD37NvIBQA1wrX4Fdd8e+6HhyI455H5CliHbmbUU+U1X2f2
tSskq/f26LxZtvXq9qTldNA7oMA9Rmm/m+YRBJKtj6yJv+qYdfNH7Op3KGMuqj5emgieO98YHlBg
vio4bch1XkaPFQgBO1iFeW9LdhtDfvpCfEd8+TC2HpvNxhzXaJaOZVCdDYr862CgZG7bmIKhGvTs
KLl/BbSUvmTJyKhUQ/+YbjA/s6lbvvVfD4p6FE0HnRyrqVtdv1/4Uu6NjD378rPfnpoWy8V3fcnr
j03d+dt2FG+/Pa8PyVL54/Wuz5uVG0ALE5c6L+kKVSUksckp1rQafuHduYgCtYsM03e4PummpdpU
NgsYlBXAyi/D7tS35iYwzmUWBeeWOKWtV8BogYOxpi/4YKjgLoJ9gsgCxoskHmyIOSElQLq0jx6F
s3TCXGMX54QBOBhAXYcfqYDWRp8CXBu7xn/ilrPMXxo74V0DM6kah61btxeLwePGw7U8EDkT5IQx
h332CLSCCNSJxU1V59kJrvF5VGSdu8Ch1+1Su4sLsuqMpvuUyDz3NZJPTFikxdY2/iv5zLbfZ00n
964LX8vtzJ2NRnlTEni89bT1ZGVyxK4fs+iOmIsD1hgT0/Xe8W6dFoZmItX9CFdVKhNgeGQfWzeB
rhUAVsyC8ZCwZWGpiOI6QWS+pxLJXr+zfvnw0U85bCeV00nKnOyddAhKNGLe+sz50/BmWkF/gq/z
3UqLbkeU5w9VBBffUw+Yku69Lv4p3Mo8g87exDEIp6R/GXJ7b+bKxfiGH9Nk8TupfecG/ZHt7EvZ
knI81zTqrHL6WavgVdpOvJNLI0DV/i13x0saJugNrLhblU6wC7oEW+3wzmjPn1gfhWOzl0iSZ4DQ
976LyIl+/1xAdCpz7rNuaHZ9TUJ94s96j+Try/jJPmsgLtF7trwYUGEKrh7vxDOOk+7kimlew7hO
QGn6v5p6AMMxY9xTyNZa50QfswwNdMEtKIt8fhJsVkrXJsKqfHM88cOvIJ0ukO41fbVpu2ihO7qx
o8/ncaJ00VJBudU0kTTW3X3alveUelnlsjl3ku1g2Aet9E01zvXONcBCGaJfCzO9J6Diw3eS+yHu
7zPEAKT6aSiWBMeBv8W5HUpK1/nGNcwtbnF2mluZe+epwXHv0LzKUZLYZGhRQBqfY4smMKnUPw1n
Ji1IGudK4vIK9GUsx28C9+oqcYZ7WPcPrUetonMfzaF/S4r+vUoSzM/jIaNm72YN/ryp/Ah89GeQ
YVaOwW0hhvqmrqrvnH0yoET8AEDsB2utGXh5crSn/IaB3qSv9NNT9Y32hq/REl+aljwD9PexQNCm
XICAqb6fq7LFK6mWkFT7xi+nz1IFv7B9siB2Mc20Jnende+on2hgPnvL+7CfYU9llHcYKGdZ/5hM
j6OffI1BTvEMsN8aksRtUjrf8nkpBdj0LFT/OoX2yJ4oQywQxNyiHRUKcGgI3L9xXabbzCRGlQX3
7RSbr13gJZsMnTB1eHMnl9dBLwJY2MLYOo352QnaJyvA9aDoJlI6KdduBLQPrc4iA/RZ60HjMyub
3i1+gcKebxzfoUnPB88VoBNgBM+Z7Jp9NVe0+uU50d23rjArWv9vaZDneLCJirbI1CSGBkoZOK+8
bVad4d4loyP3VmVTBpXUKNCQW9UQbgZrvHV63KEIDLJJ5/u+lTfeSGODzfVdEtvM6qCisQ0J+dJS
5PVi96abqF35y5hluzDvo+RoJgJkXxBTWhM/BhMZjp3JzRRYycaONWtfUz8HKnsc1LACtGmNzUJx
JbGvMij94uRhtOICBBRG+a+UB6MlNhIiFjrhYzaoB+0Y36MweOQIk70wMrf391PM0FM2W2OCTQuO
3NDdHVjzUx27B8LQ2DDY27ocXikwOb75C/FzpUM6BH7+WNfTU9/Nb80ANyy0ihMQlxsQj3plcHp6
F/2jRQHLSn8gDMkL58HJsaj4XfhpuaZapz0g2WRwdio1UdS4/bqpUrWvnBqVq0JK8j1GS7cK++hj
Hsx+SwhiWXBXJsa9CxSH+FYENfQrtfNJaeI8u1iURNT8AKf4JqjrZI3y2GV8NRoZWutF9K58F8C+
ek1S74WuBUU0TQUZ7OIXabbMmVbwAA9hr+W3yIzwCvvmrVkal8zCHU2W3Uh2ZkCnEEEc2Dx3ZtFQ
vRots20dNj+WyK6etd+CI5a7PoisnaKwv55CtqdCvdNMEushC5oDVgVsXn2Prs02WT2M09G2+59R
x/4l1/N960Fmi5LS3CCboVhe/TIpizK59g+wdbgpURNMmcQOmzzP6oeRYjvSecvV0nVnizTEFZ17
6kflU9laGMckorY6IZgA9/c6g+4yxX56ScP2La7AQYNAAF9MNXVFL/nToilwwP0EurcE7JwwlgiD
RgTChHJj4HTbzAbHM4OchhqUEuhsOzf1TJ3V9AFz94l5Gy4yerOJTnHg3gajJ57kBDkkR6lXI6+w
UOMRSZHRp/C2/JXofpbyEhSvHxGLmrOcFYd4wCuio2E/61geHDZiROulcPwc8gajBvl67bG/JJzG
ov2sfuXWcChCZE8kpjC+2naz8dEyruYWaRWxLN0phfi3G4NGAvgPn6OgaJ66LKeEIlS/Z7mZbkMN
BMzt8vRcudODpJ93E4rOv/FSae/wlhD0Tl7ejVWGzSa27EtoF59x7883ET6K40hPbAh9eaOXh6BO
u+1ocXrx7nkne/GdTGNxrkdK5GYzV9AA2SDm+VJZWmIA2kKHu8WGORWldaB+dudlqOeuD4EG+mSX
m1K64T53/emUKgdNEGX92BuAZ2kmUUuALxpyRX2MqeT2+mBNKPeMEKW5mO8DGvdgHYbFlYjoE5hc
eLMQrHaFNy4xrWC+elS/tqzFzchkiJ9cQ76oR1h3WplPrFX7Jx+jtDk/BS6pqIXp2mdP1zaJIXS/
elI8nztrLHe4IlglZpm9DzIuubhzjQenfol1DTdg+cKLrWlnLT18AkdXvXAhPNncXhtho+jOlZpv
kzlhXvVYzTQmqIWw4/B4diVukr76UqJL947dejfFjLPKatODR4du7Uk1r80E8Y8fObehPyKb00Q0
eDm2iIJK8Fr4g9jCEe72NgT+VZdBBh16vPtTaNBcLzteracxPNd0+SeTmksX3o7BfnAaAtVsc2Nn
HXRhSac7AxEkeqtGhteTsjJ4vOYeGpZ1E09MceDrETPaBpkD+WjgzNNsGRIwEZM2D1HvHI0Qi1HC
cqLIrOysx54JC3Z6KB+72UkoBFrQ96iZY6KjiTEbcP5dvQkS1u6eRnmHPKbbcJsJhtToYIzZzEUq
JwSj204yM6WKX3bMeOdxyPaNRyHeaKgrKtUFm6FHfYF4ABOlOJFWa1COU6wV/RPZsPdQro4WhT9W
UAbMAvs1MNl7XA29uhHp2owVhCJ2fkB08OcxgW5FkG0tEU+EtrSXeJT+JcnGYj937V0zi5tZgVwf
/fZb3hs/QzEItKTAJuNF3lKDdVUlBwK9DlvXKD8XFeZjFoHlKhgZYWb9Kabpdu4rAJM9KKoQ3A6Z
nWQ1sYZzaqbNClNL6htbt43TbVBO8cJ2+JVHhNB2VPOQOI23fhadl/9nl9k388EJylC+JYjEaGsm
7QBAKLKfmymd7oLBYPfJ+O/Auhqn5BtshMdaGavRiiOELDkKL7JwmVwJCqB3BsyJoVrUQC4QQK3B
OcCC7fRCCIs/iwyuSuhMlAamer5k6Y+ickOSkyoKqJ6C39wS4CoqZJhphKXY8NxLXsmFBIYlOw4p
grX5icIrAEEng7gC95gR1KRH5r3hksnuu3h4lxHLj0TrQxWzYZuH7CbMQMH2pSDoUy+WadiEIUsm
zwKVEudOzGqmSw7OyM46K0nthI61s+UQnRyv4K40i+4RnPUhEz+jPExYg6O4HmmtnqMsuddubxwj
etJdbJGtkVb4lBLrrLIx2NRBjACr6MttSY1wucbNrXYoDc9hLs9TZ+1kxYQxjcEx0U17NDFfZa6g
2dPPD4VV3Cey9A4kAcEm8gmQrdzGALLv3zEfvphj841bCN6fgdYzmNvw6C951jWVPNuuX226UHtP
d59VlpFd7qaPqIoXt8l4M2WwDXUasAtmfaGq4bUlEGb2BlQn9DxGj+KsR+RKAgl37WV0SOb5Q/at
pqzo3igT+4Bo2FERbYIuCUgPVsrsxPWVUstr7l2gryP5JgQ0NLjPK3HUM1Ka+KFqeoF/3D0HgFVc
RMt0Jdy3AkWE4/YBDpMeQ3clPq3ZMnZVHlBDpyOxTcdmE4Xd59Uafz1iZdWR653eJRiTIoUtdH5p
3IMJHnDVBP5ZcWg3VVurTS1YIhYWFM6clRUKc9yfqU8/vKVIEQgyakL3oSdQZX21UFzNfubQuWeP
C3wdueOSm+rOBxdF/20jHq/ParsWhWaIpxVMAWLvijVInygUUIkMOelENrodQgQ72PuDF+6xYbAq
yAJiVlS9CSUsFFFlF9+kbyLJ3m5yspVCxHGXOlQOvwteoJO7qzXTjI3PeCqf2evTM5uTA72Xc27l
LDZx09T5ZzLE5sHyKAar2drmbvpZCUSsSFog1y9ee6sXu2GggVuVSJgi7gAIquw7567aJ9uF/LIu
F5QABnBMmsj0DOHiWfhwmgGbN7LRbT1B0ItocAYV5rnY/1ZQjFuzw3yGQoMd3mlAIMroWDgccXRR
pxKj1UrhgNUemtm0eBZy5K1zrMbUTA6i6e+1w4oLTnhPKwu1ZNQSoxxGenV9pk/a7B9Dau7Kch2L
6FvWR89xNzHS0UNCvsZuVxOYM4TGL6eHRl1KqDj9TIcmx0DdYg1BZwU32KB2BS1G4tBRWX5vNdTi
7KFyVlbAe+Qy2yQJUojBhvqf9Tep63z3LcYjiPO3dcKK2gSyFduM8wn9Y+SM3AvunTEITpLtPkou
kolPFSjjGTRouG6y6Vun2YsRHMJslXKyBQS3ZMpYGBmozJTaLEeGZiTswYDFnRohuY0oPChw7n3E
hU5ZBBttJZ/X+WSWS3BVdZyy+952fwBoQ1Eb8ivX8h2ZnGwIk8+RteRY9e/JzLmzagO0UF1hh0aE
AtRlobbfCcup9l4zlucsBCPUYiBQuht3ZcImN7BZzgfFYLx4STeeBkscpGnezspTl1bq7lLTcweh
XBz9vBqPyxrYKwZ5D56ajcMkvul4EPc9y0hztFsMf8XWcOz+Pu+WDs+8oddWbUgrzw6V9r4R4luc
rw9Grz+SxIhJlm7cLXkCN0asTYLZJ+TVFpuQMxC/t2QgoRzZiH2ZRjM9RDNOcMbRR5rt/X62zcfG
7bwdY4l7dnR0RozCegj+TcMW/yAD+REWlr2WynpIwMBuusnYDh6T5HJRmQvRIdHi3SApYpN1y/Gj
vHZyJ5xpgrA6QRGUv/JmDIm16EIy7dnNjp2/QuBkHrvg4Msi3FPkJzEQfR+wQnNTDGZ7hBkI4n6R
3Vq6d9aWDR1Bc/ZYGJDByDJhWHZqdmvHW0UDpqtp/XEjxtDZ0/esRwma+7gZWD8+uDlBIGOMpWze
tLh7FNnoiwWIa2kwbmtWMkgcWDQVXv4kOrdChvOFwy7YeIQ8MxuO+L3QDvHZmmldt4AqB++1a4KW
bRDLpRh1T6Xka8vKeC1HxqDrQER5BfxT6IQgoJmOo8Jwudk/52rZjWqfvX8KP1xy9/v0Jejds7iV
KzmClEMZcSx9uv5U1nowr3elCbJkiCZ5MKFELJEwm94WKDrgAPJujMZa9W+WgeE6YllG4Cb1b7aH
RCytu6I94XpBbdszqV6Pk+e9GwPaNGEt0Yw4hq4fGII+GUestswhfplZCG5YujLXw0CxIB2lNNF3
CZcAwhTrC4LeuOGe3Bi1wI2lEUsEQ8SidaSQiauOigL3agrfCURrRs2AAcu2GGpy5D5d12tWPTQd
EoKfAv9ICiHRfE1yav3kczH/d6r4LCuuJoS0iL0tA7LzYjsP+qfY6l4nLis8SpBU/rwEzZamd4bn
Gzjws0WKJSNWDst7XQH9lrcEajM/BsfUSt5x0atNNWBEgwrBsoQn1Z2/n0qXrW/UQqHOzS8TAzvV
smBjtgz50W05E+6tvOFC6Xpa++BgSNToVm6MyAR9gFpw9hwBrC5W+cg+/taIMQj6AMWuI3mvdj2i
CDT7jORqYsOX83TRsuTDIEKp0s4+QzVdriV1bCQE07OLRyZRU4LLpo0hvBt/qVMytM+7qFkoF3l5
3/j6kjLIrIzyk5BGiY2Yv6Yxy+0MslqK+VBGKtm4lM/JAuI8/jEm6uFkWPmwC4fsk7wZgI8OZhki
i1K7d85FhoDCHUJSTLnbg+mOPUlyK+lCrUrqtm99n0jcInW8K3xgvSWeQ3MIlnKG/kop6Bwk4e33
QW1+jeNTHNb2B4UKFM/VPN+kwssOrjO36xiz+sagQFWbsE1rWR9T19YXZ+yPZc/mLyQ19gKLGIb/
jM66JjYoJMoCNy+ElAr5Jtp+LucG5MFK+gSoxEOxIbEOqrpRfbqVBcCj4H5crpDW0j+6cHqx7eoC
U+B2qMGBRO2SZsW8a7biSO2bTY62aOtRZx6Wq8c1JYMUq0RzGQnGMGeaZVBxiJTjluKOE3HwMYMO
8wt8zp7I35bxkPsE1YFPME36mfjRc53Lh2oW792U/CwK75AMFaNaBpaNqgYRCZTwIQc/SZbXzkCF
0EmXyn7BclcsN5EceSNVU9ib3cUKWTZ3cQPUHMUPuRcsO/DdklM7UXwzGZHDAqR64R+uE3bE3ta0
z5jmiGwiaHST0fDQ2bk/223w2ZjBMRch7kD7CDIae1bX/IhUwDXLxWVq93kM6JOTa4WfuQrLaUVS
OkBDzCxzxeRLAB7LWBopTH7Zp4eZehXP4WG5d+1MzbuSjzMawfPYMdy1ZpavDKODfshaUS/LidEh
GVbiVg7qu6jhZjAr3NKKUrcbi9saHd7q+snbHpd25k2gso0n3QuDdjz2N1YRzRze2os3eJqZCOAK
q1UXMsgleK1GH5o9l/8VRHW9XWLwlBgkLgbaaWqLnN8YE4LWZBm5DcMS4N4tho1Xb/k298O46lsH
8CWzSo2/dlMC/qitcD1N4hZMIUdB+C0DGITlVMzVfvm+OSG1YukabIoeqRCSoTaSnElBx3Qi5SzS
JNLzXstzFQMceKRVHYPavW53Gt+017bDnaTTC46opUrPpJNUhEoEToeGinJIZdAt8RhsG81FEeBp
KryWk1cyh+my+LRL59TmAfaxhZOVpdWh8KkoAqBHYOfxZ89hNm2n8uwG8KmSZW9fGoBla/eH27BT
iUrm54QStJ804b4wSH5k5fPaA7E3WjZ3XP3knmEZuFpzA9jsXEBLpZDwvoiIPqnYipcFSwSfgA4f
+BHNHQwZxuA8SdtNV8jbPGbxdilXENIB8Fwu0yYXR40nfd5j0TC2s8R9Brmfa+6j5syBYQ1fFMYa
KzUeIL7GSNlDuqYCSCe6u3XUCnNvAavfkO7xJAb92i27rKL1z11PPk4aM00HJu3yZLjP8HZvijn9
HGxu+lZ4e73gXr2cZa3ExYEBqT3ESPzRWM5ISuaQkvFyPQ5XPlLdCz7tr+vYjZeOQoOFgn2sDz18
ftaNnLLRcZ4C2WS3/iS+ivITjNn4ThvUnKBTuhVC/AJNL07mI5zL6SStNsf9LMKNS7TTGllDfpdR
ewCV2FCE8fwlliykB14HT7Rz1tWQ2BteYodRGHkQ7juLO+gosmI7hONLrqdkE7Y5IpxJ0eI3u3RN
8RAGN/RQc7CiizEzYtn+9Bw4aKK4+XFrEDoVyHA+9ErdW3zGc+YjZJvc9ijSQe7a6U5R8ZrRLQVZ
9BpWVgucu92hw/H2fYxrcG7gacCMsCCGYzUN213naObYmAUQ5oYa7n0170bZ3YM9wtQy5cWj5aC8
qRm+MdIQTilsnV0UO3iiK8sNmdLV/chu8XFGwKnRk/yB9Pk/f2EUqL//O1//qLGlpXHS/fbl35/r
kv/+ffmdfzznr7/x90v6g71u/av7H5+1/6pvv5df6vcn/eWVefc/P91CBPzLF9srV/BBf7XT45di
53/9FPFXvTzz//eHf8IEn6fm6z/+7ftPWs2U57qWzshfOYOE0vyT+f9f6ISX72n19d/8xp9kQs/7
G6lGrvAcG7SD44bwTf4kE/rW3wgeD3Ca+57twQmAP/YnmVD4fxNuAGrBD03oiFAy/kEmFEALXd8H
NGRa5Kct0ML/+9ff/8Ef+OO0cTT+/PqfI9D/heuAxgXWGy8EHCb0LO83/ErnZ6bRjQaEu2nlrpZ1
oUVPY4PS2f5hndoP/UyEy2ZmCjhiL/qnA/XfvflvgDVAQFAbXTewIJPAZrR+e/O6cmsJr4OA8REK
MhaO7kx4ADp36rqY+zGlB94X+vz/5dsurJx/pvzgVe7blLdt38moTUpw2HvAZOuJqro6u2BPyv/H
W/7OPvr9D/2NfYS1nCi1nndElKXnB8tHN7qNkdGnmy57/Z//PAQN//J2gQX8DfGObfoI8n6nTarC
aNAtyuvIHJ0QR+yhtiyaO5ZkVSBZBpPq4CxEdS8E6D+xc7uE5UDomO+WK1qQGF4QZmRGBKGXPNh1
NdGZHSQJAHNbujAsHNyaytQQW823yO+tVY2nbDeVeCKpXTKhr0ZOPFRbv6I4ulhsnLLbEy5EopiE
4ZQNdxHVElYKqGE8cljSWWUbbHjVxrua4nqShag3drV5FLX9SPy2wOEzgoafsJ3MbD+gy98Ss5uc
ItSBgGvf8pDJ30jHFydgnwgQ+Gn0i+jpolObzUqTHoZhNreRb4J5pPZkUUY7eO13NY1ceQ7jNxbs
uppeXBMYZKWJlS3cRRbkrymmXfyBHAHXPREBfKSX8YNIuls7Iqw0rJwv0P+XtJEf1CFehqnZKKUu
hju8TTZAXr/jyBLASJIclY3coq8+UHn3FNFKM1LhwvsEgNqww4JDN/dCIiMeXkbF7NU07YcZS04M
MvYqNXbTBHK+rAFoeGAkNk59kPkPmuNfJE5I+PqcCRsrpGfzUnacN+sgKNdWNT/UVr1vhmLatnqI
thy2gyGn98o4eWiUwCvOtKIbSggFTtvUWij36VaI+sOnrJyldAL19JXP40viYeCNEQy148tErAnZ
dQ3ZpohLc3/+wkL9Ejc/q1J910oW9NGX1VWmjLU21lOelVt/aD4i7I+G7+3sivag4/UvblN+mUO9
JJcWm+V1Smd8MSf3bqrvPcnKOleCHSWpuI1LAYzVD+30R5xiDaAEnNaVwVPqeitsBQaeZCD8WsNG
Gw0936XRVjiUeErFUQtwjA8epitkr6sjgQw40WvxZQBw2aMyXwvyyle5AQyF5GA/S3+pZX1YKjo+
idHd5I6Fa8wB0GAX7Tv1R1TdtfoZ1ogvjcQfCWYmDC3n2cbsfJkFuUZFzDVnz96aNHtU6TVM14AP
IgW0pbmay7XZo3o1M/tSYDRCH5ivE8ln9lX1EFrtI8ghFjeWdVNnIS48g3KXY6L/LIzkiIJii4CX
oqvk+pE5VPSEAFGisFgigXRMctlyyfALvSRwjRMdBgw6MvoOQ+ee1wJG1jHGRxyMAcBmQ9eAd+82
VjJcWGs/wBH44/KtllSTCPkJGSpwqoPiAfIJ6UmxmledgA+PK3YJ6cSeblhIm+cclJ87Y0Hx8uNy
3RDw+5yXw+1kuyT/Fd2HJb14DXVgW9d07IUfgjcIiWHpbWy9I9JxYIpfhYGrfUrMQ6/RmQ/z2bf9
7EiaK8V3h2zqvL1HuQZBQ6sLQIcXo2rxkpOfSGgF580kdYNxt1o6DGysuQ2LVJb7LIu2aRvFW3e5
42qE3Wt/TxFjF/Z4QvA94Y4Tdnboqcdou8FHjAgcpAl3Zx4T/GGYX6XVPUGIvyVYcL1gUdbW8uBg
YFkrzRgv2nYXesNL73OMldt++IvV3Q81ljyP4JFwApMbE0hrIAvpX6OeNEztIuMuId5R4R7FmvFz
ye6YsSOXx+VyCmrgVJPNYBZ3KeL69KVwXltpk90aEOnllt6DW+N+9LghEyJwpnqi8Ia2KDI581Q7
oLgw5F+HI+QEk1pcJkjJtavzlS6wyJcRfxRZtKbHm2Sx+ELBS/rLxBkBRlyvxwGgZPQIYZwfc1LF
bH8R98NYHIaH2fEeE4deKB+sG/lmFdYPqQBJ0g973VYvhk38MrVg7APkqi2/P84kFfv1W2gPL7Kf
XtpwKWRHd3To8H+nqGXibHxZemSoJ570LLcMqsjDBxwxNZ8TsSxjTFt+tKn7IqttHzdkCrUOoCQK
GC5XI2MZrS7nYRDFg2WWD2Uof4Wzv+kx9Mf2ch+TtLaaRw6XMvKd6FHSmPQy1zQDqLcjKBZGeYpm
ddEmh6IcOTuaVk7CYUWi6q9JjF81cLg4rAk6OZAUEP8J1kyZf9btNF7awmDWDFG0UX79ol/K2Jml
z0V3B9RGzpTncjytjJ9GyJ8WB0SWjcZ0VGFLG2x6mUBE8yEpHWBVWJXY/iC/zNc/0DJQ8EqdnK4X
PIy5D9xL2MOp14akn/Ke68liHk1rws1U940ZmQgTmzynjBMeEiyyNVX54At1YWr/SJz4vc1xr6e+
wBM65zfglVfah0QSphSUxoRQSNvZ6v/k6TyW40a2IPpFiIA324Zrb8huug2CRoT3Hl//DjgRbzET
kmYktQEKVTczTzbZ1yLplZ2sqxqaaLkZpRRvQ7PUQFUpMInH2KUY0y7HMb2ZYzNvywqnQFcFmAiN
9pbMBYMCC9aN2ehrqQwpSfr+pKiZbWnMb03BTSFP41UtI/A57akuNGGzuuGz9ckXddkJTfamCmWP
ZzV65hl94CsMnGQoOdBj7DTHR0Xc31M1edmkSUmRy2T9dmHh56QWHRwwlSNRD9CavAUoXKQANPxY
C2MmgTt2b+LZxWc9P+hGtxNy4i6rrOBXVQ4YKo4gDpHHmttDM94XHEqikV46mSBapteLY07mW1OD
OO1lKpgj8gu1MRD5ID5rcPCyu7DNXFHjj+Kh+tNqi1vRxoB1Q+IBOB1T/ik7LNxz0NGbMMiv2K8c
U8v9bGBbEyT9YUy6/pDo2GpqzRsQsY+LAApK7QGr0G9AlZH2rhtcynU58ldN8sco4dcviQRFVctU
ful3g16DlAuty9JMN5wfxKx7bNcBXX0pIpA9jC0okqxAq1F4U1Fh8nFmeg7AKL0PC9N3mWQBkjO8
2TKlUkdfeFbgjKeuQRBZtNdOJhUYREkb5rSE6pqsgMIxdrukLhTbQkpG4LtB1v5SKdmwKYv8EDrY
1pgm+TTmYRsbdsmECXVtNDcsfE/CYO4ai5l9IqMj4fTChTd5BhAmrrWwcvKGFIjYL+ZWUJujvNQX
ZdSLQ7ukL6HA4jPgDXHpwnbpGZu0QdyalgR7SqrorY4xF4IEZVsWEBeS1mo0BK7tYI7fi0GjZKI0
zPE0OFLUds7dcCc6rTLPW33BVFd0kWhu+Gc/KzzTG3VkMNP+sNqNB53WxlBBMe0mwk3m2OMW7EtG
4sEnGfFp89+LiGtwA7O2VeeLLCxHa4o/cD3Fa+ycPLySwQKioxGgEmFuBXwIwbrQSwTxVQgD/Ald
tdUBWW4XaqaxYlarRhfhZewwY3MI3aSRep+V+EmJjLUmcAj3DSWtJN8hYylWUDhSyfYHy27j0750
VhkkFjHjMZ69Sc3wJU5QHzRjB2/kKzBVMFd0SfrQuKRl+hkMbqogkqpTDHiaBZhNQRd0OJsJu0Vh
JW47uXyif4pdUt1+t9yaTIl+cLsRqB2ib5WMLJNJ4IBJJq6UlMWx2PE6ydwFLop8qk0/izhI7lRk
ROTwCjDfS7lbWHJrgYI5aMPxf1cUC0VsmDH3S3CKkQMca/ICoyGAxeoRzkdprOgl7guG46oM0ZSR
13qSkDYRzZ2QDkhoT0JwzbSfMOPLbilVdQkunLBGZy6xF2rKCUtNpRa7sxnUrhLHX2k3ZPT0xpxA
EoyHFtwlS1vQmqgRtlUzDagV6SAe13DlDUpn3F7CSCDI4iNWoGyHMjV6nL5sK6thn4zaZ05NJput
Henf4ZrHM8uAhuU2DPyAR7iXrCqGMna/dKaycZvSL05FeFNlhnJVrbIXzuHeKIwrqyrkiY7/m8sY
yKhCuRscaK8Q5ZfVEWl3EvrvH4VZKs+gqgRbiZgPU5SCMhLR2C0SrV5H9SA2It+S6n7TYA4EHVaT
gU9YjzrZtignIAdHAV6pKUc1xihQoDvUyw7hLrf7df4/qeqZwvqfngMr0iAqJrr5qvLz0FeNnzyU
fwsKp/eNxtYWLCG9pTLfq65SlDDp9Q6rWWq3IgNoRp2vmT48GRUzbKk0VitytAtNQMqZHHS3JqJ8
y5BGNzIShKX+V2umwNWqloPtnDwUMYsAZY/jjj3qWWOOLmcgaGJTKT1JHupDy9YCt4wg1h2HzTRx
2VNSM1u1ZNnbnsMGdVKR3pNdEFNPn3HPhkbgKc2EO6E137pU0pxGFZ7jyniSq0HnNJG3fqaspjdY
45hW2DWj72EXYxM7V60fJFtr0OKTogXPwQmfkvbUQlnErUD8gjweNZwY5kuNsfvA702gvpRw5sgW
FTt+9mUsXeRIdPSOFp6XkJSFgweA1WbwFfUVK1uHB916JgjU7dhZIQROeoCZaQWtWrReccUd2Qjn
/jBxX1ujdQGxz4mckUHUjxBX26ZARTFNj8zvHbsD0IXpS20yQpto3X0WnhMSkruCyWyQ6SMwy+lr
BXWyKHKfSZh43DEoOLub6Gt8ulzuHW1TFKg7hhpau24kT22qDZqEPnGKa7vjBEDQVZNm3OrEWmEl
m5s/TZPTJpenRQpoChsi1prgD+N6pWVUS2Nx9pVaxjCseWPEibGRLCbRrJYMXDGu0jG2x/NHezZ7
fZCZs8dXFZWhwwRiW5giGTUDIE/LvKFIXYE+BohrBhAAcdlS1nUox+rUZQSrLX32ZTRHI4Y9FKkL
EKvIo/pZdPRCeS+kym0ksFEDGoMhRB9jgoHouxGXvcquZlNp9WepAkFtJwmLmbqvRaB7MJ8WcwJX
VQPkSfObuNT/0nmGNsVnaDWk/yPKgFj/uX6ZF271tngXZ8gAZSHt5rK6lbHwWZEARMvm8JUT7x5m
1S4GiWca2xwEWeupA6rpXCQKsrhimx9xTGGYwE3ayAUYHLDWVIkbNO/2FG+X5VOvcZINunLtNk2/
EiVsN2KhjvasYqHnr3kuVCaH6QoBCNwBEryjo10fA4PUUiFiR38RJqPwF12L6OzJz7LJCCzGsgx5
MnPzgl4wPP3UvyyeWvX/KM16GvLo2Sjo3l1VSz2rObJHhU68iEXVEA6KqAlOHqkNCmj5Cr9TdmD+
lV5gujLzqA1Vr0TGjNRG11kOFRzULOQV8Okep0a5tbF6UvQGiJMIYzqp6C7MlGmnqryaTDe3qqYe
rQUTFkLKSQiYpCR8bexqlWtFyNPDbLkKZjlcKkH1VU4ojpHmXp7VDzqlKnvCJRasrlDiRqoTVvlV
X70QEtMkd6443nUwnZyejT38ExbBoMIoWw/XTpkapkOr3ifqLzqbJMBtgp03ayOl2usEMMQdkRkk
/e2MawZyZv+rR3rtJP6fvl5UfFxyG7JHWqVruJ9rxyAY7SZHoKylYJ/hqtpgts5y2mn1sjRsps8P
nJeWt57vcD817ly/UuYMIhWJgnpUDz8IJTLijMy/+k3r6twb3I7RnEXHLGH7M6vCvhTlp2xs34yi
A7cxExQa8vmcGo3FggLxRYl1fzbSxYtIJ/SSVNhj287OHLOErcjalI4utPYUUWka6LSZCJnFEWED
RoLbOV+Bp1I5bQWlsTF0El/PKuW1T4xjj8neI3hc+Cre4UOZThig0b8VsRJ2g5Y8kfjNd6Ws3ZRa
UQ4Fm6BgXepTmMViUHrYd1vuOeATiM8STgMmv0oY5nYtEMRQRFw986J8RS2M0ra6yAaJM2X1PFjz
jKV+bDzZMFRuZ+uE76jZ9WO2G2T5ktWldpjgPqhhPfp/jTU5NJxmiBg4EX0h5vHfs1rvrcweOaYl
Eacmy+KBrbURW93AsBiniZEzLvVrueR+3oN6NHHqgYnhCC+tPgtZN9nJGcHVUkoiI61i/xlfKjkj
EMIkE6DMZRrH14A65o0ui2QC52j/5+cqDaXZ1ePfupg8YJY3O/qsgr1OB1nblKFP6rOzBznP3EZl
1Fprr1CdFVcGStPozU+VC+8ZqCRidRNp3JSnQqZZmIz4AGVUMIkMHRtK06sQHsN0VjHPxZZfGElj
D6y9UhRo4CysF1PD3wvmkAkzDnRXoxFxbWKH07HP5uagw1uPaHTEr8cTc5xKdiypkzBp45MpvD9j
FVfNRppTlMjV0KiKgk5hzOzNQ9866np9db0S+1REYdXNa1Q/rpxMQEqd2289UBnXafIL8YlTnBVu
G8aRkzYhR6N3vZHGY+hw4p78qWl2ZQ4boxsZPhKG416h8fxP8U6jpPc0jW053DjsnhLXPBf3dGDi
+0M3CEPBjFfWCOopU4TLkFBmPU3HopBW06CcXtVK+KI9Nw5Tw5HF6tNqCDGN+NbQF0tpH37owq+8
oDADRSK0hOMUt2xkkVYD8aIMiAoGcS0Imhk+o5PUgIZYPVS8FXZZ/XgDz3kUVA4Q1iJpdm2lP8XE
+j5bdeIXD1DLLhavwB40sdnURg1RYTVSpESQJ4REW1mNSK1BraYVMZ7TuP5A55NjXDVzuRDufw6r
WBk1G6RK5C4B9CqDgolNozMJskDViXU4MqXFjLr+yWJn3ltzJqsBozeV0+9xnMAjz/ktnj+X1kp8
pignXSCqEGEiWJ+iMRgCm4arjYDzFKaRZiHJrkPAhdl4OdaXUUYm5bDXQQIoH2MHLDVskAMg9bzi
51r31rIO0lC/jAID6E7cEbyx8yG/Cz9agD996Qwb94xhz5EG4DP2ukrBSyWonjZEXk0xU6/Wn7W2
m5sUr2rNkbzVgi89iL0Auy2bK89SYRFZuFWMWEKB1s1XZVIOVEog2M5UmXbSEYbxpoW5mlNNa428
C7NsPtOGTgOwwHh8tbDftG7ZDD/Un+Eik7KzDu5eS0M27kk7u+XTpB8VfcarJ0+C22k5W0SDZ15H
fLPS22NYBajHvXQXKqDYJjRDWEl8kALFP1p0Cwksak0pMRmAYCimymuAa0+t609TnhFteuHGDvWz
wkAIgOY1Cc0jOsGtlVjsRmFfxcjPi9x8Tulc2WNVbvWYt9ZM5SeDwdd4Uu6LoN7HFIJVN54ENMdN
qljYXSrQ0Vzxn6Qmn1WheFcbfiEVmoPV9vQIaJDtBPBLulA9ZRUw0paHZbpoRBVwsDDHevuz6VSx
dcy5FvBPld8U3WNlbDBE/JkJ55dckj5gs/KxqDIFMjzv/iwvRslKTqWlXVMzqIEq+s+PgQROAojC
c85XInEiX60TLFw5uIJwik6ri0PiWAtkaXJy3Fu2pj6Vumo9U9RMlpNDIHY7qkhhLU6tSbVyxZ5b
Q2bRk0a3h04m2b2buSXprw0Giu0bczOauYFvNxlvwJq3pJM/ZLrNOWhfWuZLbqKaYO10Kl0BrDM/
x6CYM2uS9VPakmKYW+N10Si314fYkXO2TlFUji5ExWh1YPwZxoeEk7sY9mw6gSz++TSi1cryd8jL
QqYI6sCWTky8SADrns7TudVY9mOi9Zs8THgNnP2WGWNPZxgVGLryWRoUE18oE72ZrCk+nxmGvFxR
+BB01m3MfTH/Nw7WV2HCIyEvBBm+fp8GVouODOdg3oVm4u9LsLJkFgUfWoj1h40RjRdiZtrElVET
k5mZ8nqw7ZStFtAvKXFbZYqEnTS/mWulXZ+wQE5RuaerlNN+z7bEkIz7IIVP+IYZoA4jcfVq/7dh
qTHQAM8YsgPZp7ZIGszZxnVKivKINaW66eJuUMSXfAQD0zaivtem+DXp6xC3H6UhVLV7QilGhxKt
jkoo/aHVo7olp8NYIPaBtAeHnL2LisRU15W8bfL0CV9GfdbNfldiI/UXWmF9IOrUowp4hpR7NE8/
rYBLG6b/fGCz1xw0Il/ClFv4N5BgAk7z/bTwNGlLHrohX4Qc6KxUfGamUWIxGujR0x65EIc73Cjh
VnitIaMQLtktjbnH3Q7ebN2n/j0LAYnj8pWfcADwNJj0c6jxyAZRdKYOni+boaqbaadaMYkDasAv
hMq4/9kfmykC10DkNA5atNEJGVHky/tb6HEsFJt2DG6dhrOtxrr3d+lCeuKIL2YaMKe1CJBKLgUI
xm+GNdFRaekVc/MqYnd38nQ4wy4l+IUNy8DnBWx8+FhdaOaAm+7vPue88qs0fO/Y5ZpYYq5cV799
GLlmwB8LPhGaaVUqNPVi612vhoFaMWt9jeVaEFini9OZjC7qkqMFi5ZdJ2XplEWJJjYzCMUGpVfI
vRg3aI/H/fTnAIuIrxIqWIjmm7od02+1lxPr0xqRSbEcuVVmztskZQeQGNSniBLpvxKqtxOozDuy
Ibj16rPCYBGgwMKALnNx3GEly8gSMh2OcOS61sJTeWl7pG8ATB6fUDKM814CN+IUxeLAhOceVPKF
/QkvUua8IcOX3XbAaKzVc8TZC66kKLjmJP7GEjgcK7KM/WDspU7/oUHP2ittKG5wBShOZHTT+e9H
WJ4lhwtVQtCfYo9GAoC0NDViXMWdK/KI6EKaElXKWDYju2O7wlxHR271IJ2Z7qR0a0w3WeCeTbqc
3oOorWiWnAH8m6zWofQqx8EBvTLbS4PAnUwH3hpZkS5ECbGZjwOd5Jgjo4TGm4Dn47YRpiutKEBw
rTy+dGL2L1N5ykx6A8GZ7aMeyNlbnSh+I1q+kqnvMKqn26LNHCXja8RkxguX5KcQDWRS2US1kSjX
6oMPQlIGcr8CHTD/mMewZ5SdsWs0TkXkkGuzNoLeJWdrzdPUy0DmI65fC2peXJPDFKwukF5EP5K3
mVfOPYkLVGs421Wh5ZB0BXlrggPQmCzItYKRsK5i3yj17xEBXpMz7tkKMqdGpLwYE4ohyvo6rg80
XJhK1Yg88BKiU0pCi0ZM37YUz799RxdURwARX8R14Byx0WLoOkXtM/r/Car4JHTFWnQsMnqLMAbm
FrpGHGINNsLgNYTi/LE2lyuUqyfLvaxxjE9G+89Cl3cE4J8q896qw4OJQI8lPRnYICOtOmoS4zk0
NOBU8rIX03LhRXHcp9b6IsX1saIJHo1waHd1lZ7zqgb1JwPC19KW6nIELCkYPsHeFfepZxRrpRA6
mvYBq7vcjTEOTXasa3QPRJ21Nmso4j5oofozGDsb6bzam8PZZ3ezTsGn4ahWagRUD1KkGjxkjmek
uDS6RqO7pDaBw4PPZBs4q7uAf8qmOKOO7wNdhB1sgEYOC/NEQLo7VLn0mXV4IieY9/7I1Qjqkr0c
rsvFpdu98XMB8VMt0qOSzr8ygojTQ6/dy8yWfDUt3goaxzEBTgyHUPm9aPIGOgUOmLN3bVgGvq51
7I5k2Z8SgYtvWWhY1ingkcIBeVcgbzqOMQD0cPVOSLhTDQalczE+VyK1fLrGI5SNDZZKtD7TWOon
QwWpXeOvLK3rKDPo1KkvRnUhlCcoqdclwyVVR2lfLTm1CqnsFjCVtzHnIQrNTY+2BWgHocSxw4ra
/d+/Sp7ie0WCIIvFffn/D2WRC0wizysyH1Z1ry7a83+/Ff2Q//T3/9Zdsyhvf39CLN6TQN5kmBU4
WQBE7lSIzg3fI/N4/lia3WJPSYKHGFYawNrTvYjN5pKN9KlKRaj4nGxyGyCUhQNlsW4Wd4CtVNIM
xqKytpLlpUIRwpkMLxbsws8nfSkbIrNWQI8BF0shfxWd8S+9zaEg7eKOupBqDi5VOx7SyFquvId4
L1YEuhINJ23cb7D8WxdRriqCvKE7hzLVezHqMfUsKQaYf5rGOpaLqoGxLUXf5+97lnigL9imA/hI
aWYdyV3tCq0rvaSq3tMo7ZgkjO9JLtn5FAwnkYSvP5owBymLICNvKaewUeGGZ3yHCiHBqRp7D12/
wCofp4c8n3wr5hPJwa1s5FwbTnUJNw/O5raiZ34rs2XKk8KLLeXQxEHKzho8XF42npCWj0nGmJEE
OUwTlR2kMvEN5v1rVwLrSavnGQ6VK8ndVW9gF4861YdB2xyYSUHmW4jFdNmg7YUVzRVJqbqjTA8r
NxlQflqyIHQww8tfRots0rXs1SoJvseGN2pBxde7h+LHpLSmCiw5iPl6pwNwIV47xU+gI87DaBib
iMmhK9GutUfF39Ui6jJJNw+PO0efMXSSnKxtKOpY+sAgRjihacoZTc8wlPbcL+ygwrY7K6IMYnCx
AKVP9MG1yGpMH7T+gUsn4eA9U3okVzsGgCQyRWs7gifnRAqfbP43g8V8xVCxITu4p2SE8vMW70cc
oTbXBam3WWOWVwzkOXVL7r204GLHrbWpM4gkfRshfVVp6IKtkDe9wP2fVtXPEimGV0XmU1WNTCYq
VNx6RppOVhvSEGnJQZ00wA+Nvp/pjcBjOv7KyUgLAfEGC+3OWMrfRNFetHH+ppYGW1GsHjVDO6C9
OQyGGEZCr1knS6/Y8gA898Wdi1g7qzMtpV2TEaeOFvVZv5pC3N/6GO6KHDKwFKXEge5U0IUT6HA/
RmNXQIgSjBzmKuoWtDBF41YZjBMw6dHXjIyhGQfybdPl5oH8MSzhVrD2A8iVXQ2VeT9qvA0u/3wX
WuDoS7FsOYNY8lHvg8WfUlk5JUFl0uMyaOcyQGFPolNbq8EZPxRdNXIiXg0pKFyaLovtgtqDwwXv
fEdy/EliDulokjY8MYHtnVHQhCeFuMggsIEzw3x67lSk9Ubo4nutUrYrNLV47616JpZp5A8sO7AO
jZINMDXBpFi7aScFHKhU7jBbL4LmZeQYQ8Q0bV5A6XCFa3H1EoICtCexL166GhGpojTpRTJJjFPi
kr6ITZXZjC+TF+z3mU0jSPTylwSVpDR8CWb0pY5N6mMqMBFkiWU+WJgYyLeV8cBeVdpkXpsrYW2X
oLnMhBt7lNngSPz7aRIt8hn+tuhO8Vuf0SZUjWjrgSUgLdbClfZ5bRfr7XgOQnU4d108gpWulGMf
oWOuv97VIyVNVj6gUxnaqZW6A6m8rdTr5kuXmo9uxBdZLF/QEWMH+igzEeJKbm6G78nSEaKLGuTj
sDUcfQL8qBfJ5JUj1OS2B7tvDnwRwlTSmkVEHr1y9uKmIbw86Kpbl2ijjSjNJ5l9CYORVHHTLv8U
5uUIA6S8JnoCLKQ6j6NS+lmdGteFVywk+rEIk72V1NlTrrEcowDnzF4t1rOhwBfF6w9S4gbpKAc8
iFAE1QqnhErmfDU5dpBTGgbggtvEkY4vwBhOmjqgnoyBuce0Q9Sk6Z+6MDl0Tbn4dTui1mjpFejU
tm/GZD+tnq9gYZEfBvRkGtiOQWmOdrfsg9rQCV/E7OzYTvEQ6D4KsVy2iGytm8/NjxkkDNyIsa6r
dkj7OFifvqG8ARRL1Whoo+u5FpXEhtSqsbiziJCsP9YNjwY9qlH9dH8JMWJhBKswCMhMeSKFWAat
PoATyG5b2SByVZlQkjRdPyVsNjk0gSJR5v4gAWrYFIyAL0aZHFG+DoBEAdwFZulVZkxgMGumLZff
WjJ2EYapxsRK3nGIGZ4bQBiKGY6jChvM1rJI2/a6zpl+KhwCFZJLCoKTQ4KwqCaPVpfqazhPYIYY
irFsUy1S1mQsFLyj8cuyDMtTyBiBNB3elkIRg1MbjZGtkOnu6SzYY4kDCEf1WBBlLCVhY6d9DYty
YibAm1wgB1IsZyySzKTuZIpSem7plZrHXj1mFLO71J6Ye3WgiLmPoxy6yUw+QljPZfIFVRCjqqK8
Ckn1b86aR4SRmSuLjF2FWD5pkrKGM3KCOQN19axa2yzUGFqWzGoJvx7FoGUokMzAp63xgtFiMliO
LfhZe579gTvrUWGTsXotJ/SRWbTImvQF+JVJHQ+gJRVfNi5AeEunjRBs+krO90I0iKz6/XHCXkZQ
CYxhYpb1kZ3ZOVyCweu53pDWUyggUXnnWCfhNqKwY7KmfTepDbP7Ab6KCpJ77nqPk0m21wyhcccZ
J14Zvguihe2dkbE/9/V1ntY+NnI+W56hb7LMMShSzHX4s22M5mzJpJXVNku8ojYzn2qg2rWCNaOp
h/vezHl4Vs2tVTgBD2wIYKqPzFALSniWaUKLDcQjOxvAVMZwNIzOA/jdQPbTL38HRz7JTZPrgh/V
y9bIQBlmGg6CQfPxpOo3QW9IOvda5va8Hw8e9UkzsONmxaC7qcg5uhZlnOFCeF5yuTq2C8cLQZlB
VOgqYx36BtjtMHIdc3zjQ5K8KGGQ7dMFzq4o6wdL78BHaN1WTZKrVs5MSbKQIuBa7XfkfTkLdWEm
HcKylw7LgD4IQ5FB6Pprf/8a1h8Fi4UtTWtmhtV5qzm5Dpis0VsaDAzaP+g5E2wyVp4a1PlOmWbx
EK//4e9HcoHMX1grY3jqQOmeTDI8t6HzNdleoCFxne7jZYNL1LwNbyN293vo1LvYka7Fm/kxfFtH
+lPViKyxJzD4BablqC8cF9RbzYWguuONqFvwqRCEG29t7Vt4CYXNOlaBFah6kbWR3sPBq/xkK24z
v3D1b37hUj7r/FZs9BLnjXKTv8jkvM7Lu5EAI7Ix2WlXWnMoHm4exjH2lpMgesL2pSFARxKUDf6F
aibrjkQofhk7+ZwotvKcfumGp5bOAvLAn5w6dYqf6p4yaKtPRnWBBa3fwhdaqtv6a6hOLAgrKoTn
CFJmcZBaFzaLIjs9SVeSkyec0TlUyIKBnWOZflxxYsi8BPqRjxVGfqq/SpAU2zw7mcZdEL5565jz
POWRdjbWHmZM40+9w1jSIUV+wlidzio2rcau9pVfp/f8mV23CqsAFAZ2RdaOGxmSfle8JC/CB1YC
RknEHtzS7zVXeVG/MvkgixsF3Hv0rzspD2sPoTrb9jne422ImLgZDgDkchjwm+Rj+MyHjXKLHPPK
m5tt9Xvyx1e6qOEe3PsXyaOWAqvtiUqFCijXM081LEQ+J07JxS4ynFVjA/06w4WxKR60MuEmEe4J
MBvSnIM7dE7QnZdLOzowYwr0HAQfxpUbePtjYoMufB63xF9KD7FHSFzUrQPYNL6beV8c8xfpot2L
0Vb1Wy9vMxy+J3UPgG7ogd551rN4M+7y7MhcOMKOJhW2l2/9nmzAwmw4sYVjfjBPDI45SN6TXTat
V0DIiWPehq8IdoNX/GtO9btwm6hA8xQ/3y2uenhgnHTpa+PNvMJ+xVDDNPm7Zcv7SZPIWTxLPxPj
/g3oamIOFyDx3QdxiFcW4FzZlZUrxf6o+jgxOh6qZ2sXYb5ubWM35xtR2SUPU7R7TrLT3mDIzK3q
9PfaK86cw/ESzMCS99ELlWaW7vCNtEgsjdMe5U2yD5+nh+AnZ82Pd8ajKa5avKPmOQidV+kmX4Md
e9MUQORrB23jX3PIbZbBlmEJs1UvhAaFE/QdgstbcwhwbL72HmXxTyunHR/bpttGa3fcJjpPn9m+
ORnXyv+cIrs9Kn7l4sqtHTLPr+kHgZBn44bHpXxbC4thMrtq6lEaGtEk8Zv8QrDBPNHWG0yIZ1G5
dlvpwNBn/GApU77Q+VZDPQ5wn+l3hi3vrPDB4NTcFs/Wl5ba5Dsfgo1kArno3h3MEbvDVvpqP8SV
82ZbrnCqd2Jv4wK17Mk23+qd+SxBjPoGyuc0fn/Jn9dED1ZcusK26XM2boU7s6Kk4ytlHCTeAb18
t2/JJ7ic2jV87bYYm+a1AgX7zDlx+QW22GXb/Cg+KzfrFiU7xmDBbmGAfOYT4rAOxtrctF+C6nQ+
243CRSbS99G+vOhvo2d8BMfmEPrFtvptvSiwky/C2XO/sShVRz3hD99U6qYXN0G5Rac79MZTdgOT
F3uDsMkezO3fRMUm8qk62prqdtotaWvMyFjrxt9QPIGYSXoeiRvjBx/nTHeKeR6x1pBDZwW6k1mo
edZw0cCqnKGbYM2jiQykOs1cOz75TfUSfQoGWSO7/ebEOrndTEnnBjE221AOt5WuVKzgHaFC6tAf
44Yvm4uJnoT10bR6HzbmpboRNDdLSEJoOwdh9KG4YoDGXqe77T54UH2pQmVunjBETstVeJbRHZ+S
B35ugVHwJst9AqTSad4SvFO3aKadzar7HZ7NUwXy0BHd7ig8T1fruFwERFR2DCfrGGqn4N8Ib/BI
xyETYBTRO09EuBXFm3Y3rsZ7+Mwj4d3YKT/Csd1y/yUc6hkY5OTR7GjbvDR7zEAxTlFbvFguYQY7
etd/wwM28RDxdSNTT2xD8EWRgKXIBQx5cBP7CLnWvg3xKdAGxM3sWJZrPjf0/vyKoSvskw8ARMGT
tJMudf+ZHPNXOGNM7SieW4vUbU5t2GTg4oy8nEvGUjYH25r1UBx9ddfWTrjLZy/5tTpaNDamo408
MlXqgGyEXsFyQs3hzqJDGJrNe75rqy2SEp4Kg+t8J5yQYHFZz46CWQYBZLvcosIX5U3hhpDc7cg1
sGbflHkje92LdZJEvzoQgtSMTe1PR923uE2ki/CWut2Wrbt8jf+Fp6R0zB9x2OmsqVeAF3gXesfI
fXzCbILU72LbHdA4c95i/YBvN4+2XNjTYS1Adctz8W69sUeXjrUAhhu4oyN8MufHjhv8aOcUIuw1
pd4zWPCzbLovS8Snh8H41AQsCw48v+dwuOnTfjlkTuu3dkgAyK9PlOt9Fa/yfX7LEY2+GP1Ee/MA
pUV12/fopZrd9ptbDnpXd1C+hCc+XU+iGMfhAzPGCx/EUtvAXuJ7Gm0t65aMm17aychotJUKfEvc
0xvlVYz3uulOOy09gkPfSv6CSeOt23Y4d80NjFT9J4DVNjkAAsUDjcHGafjtgPAx+5KZBfnFS4th
0B4ewvvCJz24lF5TlASiEb3JLeYnqJXFgbpZzv6b+hht1S/VuvVAM3G2zDZAoe9gpwi2RQvAU6Jt
BRoaHpRDkl/sYPqQ2eLDOxBQnF0aVcJqO160/qhHPmkMwLu/9MtSPqUBfDuhyWs3kO2K8Dyz34ht
7aW5jdjkv6DWE+Un6XEFpo2lBmetgTMZQKPLjQngzze3Ofg8uicgMFzzaicVTiTaCFbYH/pD1oHQ
3szFXn7i/zdoSiJtMLh0RAwHmslXb2UKunyDjqRHnlJ4UOI5s8f6jZ1CUj509dR1TmveOUgK/YkN
2/9IO7PdtrU2275K4b8nin0DnL8u1FKtLUu2bN8QSuyw73s+fQ16FwqJIlg45wAbQZKdRCK5uJrv
m3PM7LN4qiwomrbDNvQ9iFfSgQkK+ZPsP1MUTJ7KB/8hwVO5bvO5e6zPYb6EzMgbQ7tmQlTOitSB
RfYTaK/Hov+iPXQKPpUFp2KUAbrtpsAg1hTn2M6hQvL37sV8l3dMEtFncGjeDWp3NvEm7+k2X3nr
elO9qU9ZtOzpCKMpPUIGJKKOkJapN5CoO8vmuWFb71W8NFEUxZuUVILkgfwTLIAegJIHdzimH9n7
iLPBvYnmwWRr/kmECHaP5Bferlj9xFvWv+JdxIYV6cCQ0M5jYZyyZySQ+aGAqbKmTHpKln69KY90
O52zAExwN/xKt/oxfQ3MqWObJ5ft1zp5wYM6Vapphzdvl2mzjIeFdUSf5rysPCUG2yGXpgUKlGn0
zD6uSi4uSbiURncddb0z3xNzKOYBlq81pBMMOuYTHTcnO2vNQXiMjzhlOtCKvGacOpCK/kDsOXyy
sOUYIzbQVKlROhvxjG7lWHLqWAOK0Oi1702bjChuH4Hd2kHboaMPXvqFwx71BwNfgNKyZt+K4Yc8
4Gny7uez4rPeQkTmlWF5QlWHIP8FYDdZVzb7lll8AN5czLRFuo4WIH125jbDC2ayC56Ci3xg5+C+
885EmyZdZ1hg1CURWdlRH0hiX4x+2xAF+xxQCdGhqOkkba3tDQDUG+rq1ClUsJpI+RcAQeh4Zkfa
v+67xITFjiqYYSxJNqG5jF4ciTzcjzfhPevexfTQEKf3StXZhWe4YAflL5EoIKRme0YieKcSRPRU
Z4S1sK2v8O2z9xEn1gcPg1U1ZBvPgWYFFGoXn7pn058070QcF2sAYVTZP3ptop0wtNCdlAiceSxo
+S3yM2G7AK6fSA3i1O6XG4+Nn0yG0cIkT/qZFzRFOb4AKXdwl4hsTebPNRG32/TSmBN3E53cfcYR
ymKvVCPY+aQQ8KT+oD/DQZQNqznHJmNtUSxDAEQsvvYfkye+tvQovoOrOlHM4GNxR3FGeMPrAw2U
vbi4SWc8XGETvVO746AQfZbOBgHJ2GU/uR/MxuQHoaiq9uYZw+6P4FdhB7T0Vtlc/elsTcyaDmc+
9siTdGc94WWkrpdt23VcTsEizr2POKCHxXnIJtWQ96hYB3PWKMZLTf7AuF7Xr5Q+qnxK+jOHhpn7
oD4Jb/FC/Cn2C3CGoIGFx5D5EOEnt7y6ELqh/iyA62MJn1XDFPJRu/KaGYjmn86mPLvFJkDMu5K3
wsxYx9jcvFkO98NcARd/s8g+6XhDudm/kNALYM/X+EAMtBIzp1toS+tQHKpnxJxnE0YI/keEn7yr
KEIX/daDpDwPfjH7SdFMB+Dzo6fA504+m2zKFoFtE/psVvnqXB88ZRt9aK+Mzif/4iyJh3dmnT+z
NsZewl/4QW8B0YU1vEDETueGghR+or4LW9HOMcrPLVgoM2Z/fUPrZOYRTYDQZx6syrWHBf5ROo6T
zSgS4wxnrKTHbDzEmnQYltTz3H3/LL2+5hJt+RllH5q2eM5ZGPP3CC37tFuoewYOD8k7yBvvE/ur
+QQC1P8VnJqfLALCUVokb8mpj5fkWuoHZ9mtjCNzFC+F8UHXbats+zWoIOONlDkgMwOBOtPurXJn
NXQQMkcVdmlTb8WO2PlEOc5xHe1t8KlyxGBnpELonXg77FXiE7O8O+mwW+wCPDCndJ9ekKNbRNFN
EQYQauc8uUeP92ninKNPxnDzyha6h0Q1FQ/+A9ORzJSD5WxCu6s8l2ftrTwzPXpPxFBO/Md80Z45
u6q7ZCstjM0qPIhz47XgbcsRlKYLJk8mS+2NvfVz897adGPO2TMCNVJb0ZGuG7bSi/6VAzu8y3Kb
oZPMZ+VCpOVHs+/FWjOafhSHnChedwoPkimjPZmvfbexZs3e+dl256BcCPFSE5cp6TKs+tPKNvak
tXP0Gx0+HOJabIwT8W18gToIXpvsF4EIsj2oi5gdQE2eh+0u+YPpUtv0++yBWRDNobXu+bLFsnjS
1t2SOyBulXlJQ/AZj7E3IZqYkgSZfyl1IRZKmlv7cfuMl/BHwrbMm3dz8YPogbCcM4GfBSbyUbgw
yWxjl13KV+wUMgdP6SA8+9rU1aqGV6lWlwYi6NaKgMfTmll//Qw0bYMDNbNmJbE3M6PglUa8j6Hp
fYzDTulrkgJN102Ctj2HGh5u/K/fDxFhxWGVM1SscFNKDQFdBes4nicHVCWGKWWIXoVIKRdGpXHd
einIa1FL+KlrwuVVqZ3lAe4Sn70XKmUUom39GIpBvowIfZx5WYPVuedlaMcfAmQ305rOBh7vQUEG
V25VqWO71KX/80NnFrtazfRlqHvRuiMPWK1UNpRREeVr69P6TEur2VpA0oHTpylFWPQJ8zgTOKl8
/aAPZKUL7pLmAkVMBMYkOxY+2wfPPCOyLGwvY2OO7hELIoVnFe8pSg5KtD3RiFpwEsJHl4pFm7km
ogEJ63Oxb1X5Qw7BiyfByL02Dw7Xu/YhuKFlqmdpzpmLfKd6auHuzt3+U8mcHYR5mS2sW2Meew10
ueRVEfEf8yBqVbbRK8dkvg0sj93BKIkxGLBaUJmhceZkL2p57lXUq+PPfbODUeiXH0IQnCxQ6kVX
PlXCEDJHqtO0iy6tnlFC7c99JijLSoV+2ugLqTcew961M0HeKxw8Yfs/JZJ6NMidmxgyKQEEhxIl
oxBS5BwcmjvztjJfsnrQFqGLGsjphud2kB94HGxgyHqlTpR9mAI4JaOpZ1Cef5oy4ZqW4+Ho88iD
LLZl0pWrGpcV80wUrYh8Y9Lq7FbsvX0hYDrBjNEvnbxeNqLrT0coGMwMY2dGVrdpEjaZpEIvFOhg
tIEGdWlZ8k9ypxWy/Qxn4iPOgAbv4B89D7X2S20LBZEIb11YRwstYrswJnlhYN8HucdpWDKn//qP
/7zC6PwHiPrH1E+q8t//kkAAZf/QdVYf//6Xppom4iVD0y0VdyYfegV00btIThrBLOxWhTOQWmAK
GtYLmRiqMibWJc6XhRqsMwWuJGHUz99//N98l/HTLUkRTZ0OkXrFzTE6rau01CjgfrW/nE6diaVL
6SCgiiGMAiXCgah2iXilv/9cCezQX5ctyYphmRrNLVUev9hv5ByxBOoqd1JBp4WcjwKnWKEvfaN9
7HW88IOImj4udtjwdrqFnpN2MifbVFmpVru+81XGa7x+ApJMwAZJdxbf6OoJSKEm9shDC9sRwSIE
uQAWQvj04GDbwoMH+Y/+5AiEYfh2dM+aZwIsBsLxFmnj9neGg3Hju8jwtxTFVDXZuv4umu9IspD6
9MpBAzM9sMCPWIGozy4eXjRHMNU7T0K5NQBlLB4GFhNRV/WrJxHSsRuyTCBiPaHcZ7Txs6Fo6CTZ
adUDrM3x9htS9Z5lJJ7HybLEiZp3bO2RA+AyidYKMQRIjANiBTnAgNnnLmn8JSdcYLvFcVUULyYa
kKxHmVrFPN6M2BOklZR1E9KS8rlvVofvH+qtZyorioFF1hypV1fjundVkg5Ct7TNmIWQPDYoOXl7
5+X5GqTXI0eReXc0Ef6WYch/DuIOp3NfWXJhN4V2gk1zaGJj0xoUvyvemIwSrNEmhyFrwDFY/KQ1
V12g7fB/wDlso4PuMaKiMntsSaEwCQPGB22qn1Y1Mkuy9ygvdkMPQCPT86VYOo9i7f1Ki7hYfH+z
5L/oWcxBiqxrsmiZEojPcYj89jJamgo4XFY4DlhsTV0jhVYA4rCm1dLHPNOh8GMbWPCqg/YkjmVl
c5EU0YsrwXT1QggjevdJ6PunGRYAA2EuKC60gqF1H50YXu/3X/fm3KGoNO5YvAxZ//r/v31dpbT0
1PD5uoysaS1BtcFwNR1G7JQUN88hLfXR0//eaZtAoXbpIoCjJjOJTLG6911uvT0KE7eooqhHGHo1
BFyEJZJg9oUdanRPjDzsZyNtpPeoCeVyvnQ13qeqocXu0sZovfjj+5tx8/VVLE1WRThvOgPx6tnh
N/lnDHYIimaFJFNkbnxEov2zCWZzIivppBzfPHxZIUCQ8eE08jEwqSuNOJkOmxw29u6TACieNGL/
aRVIn5URUnB1d1mUwe6JOGUT5kre+anxnB9wIjbYKCmYBs16pCxVI4bq+wu7uTAqlqkbrMayav41
L6FBZQCJhV2mG62mxK4ruAJRrS06UDOkv4SrQbJWEYXzAPLL959+a11khI3EMxHgnnK1Jqido9Zq
zJrQj5wegdJEO7LPmzZYSq7xHGgJBZK2unPNt2YtVYSYpML3gWR3hZMLiQtv+qgt7KHjWSK4edfN
9P37K7v3GVdXBj5ZxifKgEXktxv0Yqma8Z3J9+aY5GWQeHyMSiIBrsakFcBqkSteilxaKC0tgJ5Z
xOoYYFqaHMjTpvCl+nMtr3f4ZQ6YmmjGox+Oom3k5Bu/aHaNiD/UlCUy8SK6VAYVA6/33v3MXVQj
k5RIuB4WWP8Mh4TK6AiMco2nzHd+jMAx00Gl8f2Nk8ZX+c/ZXhFFzVTAc4oWkv2rNUXVsloRgAXZ
LuL0ScUyPlEJJZcRQUEk5zUzyugZdzctB3A3rpDTNcnY+mZQ5L//KtatbwLJlc2qJkvG9aST64Zo
9pmS23nyS3Bptnsy9Wujkujj9oRdVs5GAVjhKZvvP/fv3QmqSRNhnaHD1je/7tBvE6/lStVQhFFO
qIs3M2TeyZKbPU2zBj8ak+6YP/n9J44j/uqec32mZmCc1xT1endslb4/EFWAO0yF0BugzGYr+5oV
wcv/w+eosijxgJnN1fHKf7sycg8wlxVGapvUbgaH3CVI3GCq7+w1TeXW9fz2OVebLUGJdLI3+RyQ
FJVgqTM035zy9YnQIQuQUpW+4lPkpysC7zrm7exNDVZGHpy4fGoNTd0sBGvUXCnxXEGPJSmeuAjY
CU0GUqMJ3yTWQaUEReimb+cqgJvapWZE/iP2+0wkS0FG3gIpHEUvdJ/aMhFVOO7RhbUsyw7H/EBZ
aXnpLoZmkcZeTFw4HTpisNKp5aoI4NNq7qXDT3zmwqrlQIlnskUeSS8/q382poi8IPTIdM4TXDtd
eGmNGcdTWm0jC9mKzDfJQCkB9jHD3NRWs3SFDEk64WNcm6731sa6iHAVuo7WqQeo279EmHiz0KGD
bWgmNcxBMhaFpr0S/BkMjxya86VDhTW1aIA3OnabIEQ8YHbeiz8MJ9d/+H6kSDcWJjaUhsZkIKIM
0653S1E0CArHtJQ8Y4AAstcemyg5KK18NAvrB9WIZiL24QE7z9mKg8fS8lQgTS1W/23qa+s+UY+Y
1181KZ9LXvY8CNG7pJOVKSsVGe+RvBx6j8JOrsPxd1+KRide0XPqKabEZUdwUFHirzbCA7Y2ulSq
95I2tE4FgKCK9SNq26NG6tVQ1UcZMnTZAPwOEhoisbUvcm+uYiOsVP5CEBHH0dUzr8XLGRxiWd3i
JTnIVXPEMucWH0GfrBRF+uhdaekIoL1VCh1KIV/qRFpmHa1Hn9vukOar+n5EqWkOSRpxBZ6F6fg9
ZbUNZ6VRHz1d+vj6e42+LdPygPp2VjYQKmTkfFVkraGS2xptwboQL2XQ2E7HnCapr4qcrPBZrCM/
2Q2e/Ohq6oMbwobwimdhSHe4XWDueN6z14ZvBQmy28qDyeO4wlOVlDu1Nj7IMKeabxbnFDviY9gQ
dZPANx7q9IkzKGNqBNvfGSE3FgrZgpZK8UlDlWlcTSZODLVULnrU0WDIUrfo1xXk0qluUYeMC20B
RfvDR8COJKNAziLy2MOyownqKK1957uMy/nVBKrIhgpuwoLlYV0fUaiyNE2bxakNDgR5OjHTgj8a
1QhDRC9X61JDXjfpV0LWXjqj+iml4rEsUNZ4nqnO0yajm2gK7qqtujuLmPT3qUPhhCbquiyZUDGv
5/bC7RvBq3USjbEMUO/KTKSyNF4Ql7sbpyvenHiATmjIkV0acLY8oV3V5KzcWdRGOPL1LYJvy3pm
muQAsmP5c+6v+pAIjb4GL2s+QwSIl/j/YmH+xQ3B1DHpgq7fJBHiRIXE35GmUY2ec7WxkBVH8NBF
/acWbyLsBJTlu0d4f8MudQTkTxhLZDWcyhbKWaeoZoMuPCpNxLX4lQxxDraWStSKU+sTLBvRncXz
1kzF+Yj8V1GjtiHLV/uwMqyyKMRTBaG13leyReu9uMCgmjRRccrb5BTVPdIfZQAWk16+H3l/76DV
cTWVDJDQhqVpV/vMsMlwN0kBdhSTdhN+pVnX9yeqdQtfz7etHD8NAuKh7z/0xphi1w7u2jDYGCmi
fnXFWZmmtdvUkZ2GSD7REmZheRn0GuhH8KA56KQTPHLdJQ6MAyrqj+8//msL+OfbpooKly1LqqTr
2vXGzPWjLFGjnNQ7rVLpLTaMDl1Gekem76A+BJF+aDAH0N7W6EkLoC1aqhN5o0460TwXtXKqx/9N
0PtDX+LlzzqTikl66fsnpd6B8VsHKRZ9o7j3tP6eJvjiHDrYtGsaX3+c0n7b/+QadWu9jvnimO49
BTfwYH4EmPBBUN45HdwaGApFP53bxE5Iu/ooD6mwY1ZWaIchXAMDh4drLGOt3hnovLGMcaKsrPP3
D+bvDTOXBzFdAXI+TjbX2y41A6wpmISkMN+FVnZJe+kEkmEmZtLz1y0PnXiuysad8fj39lUVOZIr
4rhZ54OvXgKtpIhROUZoC3W97qOGILvwwdfF7feXJ926p5pIuUshv4XbejWFse3qfJ9/23YT7aA3
nOEJ5B4LbiyV6VsuKNtQlReBqC1M2AJqySxbKDit6n7lIwoEUkWshUJoleDcG1k3JiHugSSyfzdl
UedE+OfQ6gS5I8wP22+BD2jwvaOidcwBzrbyq03dvEkEEk70AEaUdG+oaeNKe/0+jlOfoQEJY6W5
+mwWEAJovCq0LQ24hIrRjwoIrAXRSJnX03ZVwXSbYNAE1wCJJCGDmStAVRyTrzhGvLWNMxAS5e++
gLemhBHQ5KVWJLzHXRxCrGElIGKe156CmSQXM5xxiEKyOlk4ZfIUqZjIu5Eg8wUdq8b8TRc3CT6x
aHS0nb5YBkJuzrUWeNHXHweIZ8FOAvqEiZxSKzi4tn2vSm39lcoypOJoiidn2lTyKexjkBz+D+p6
KN864H5C2tiAuKypLOUXAM+LbDwG3Blw40v61401rbE0I5mWej3ghgCGq6cy0fWt8O4E6OU8ba73
67hAjZYDRHG0ep0mkEgwTX3gzpkrWfn4/Ze4+XIROUD7wpLh/19NJLGas3lw08jG04mkissWQ+lk
GtWdQ9uNeiMj2NI59zKp69T6/hzBuN2UJMuTyG4Vmk5oE80aZAfzdJk3a7ZQJ5gH6MHBZVSKRlqb
vC2cZtuaw70v8vdOZazQS7SJTIqf3P0/v8gQiNiIQbPaUgn3ouaHWVcsS/cSxv2rNlo5v/Jtcm0/
GuFj88f//Q3nLqgs6KopitcVOV4DvQk9ZrM+dD7G+12gL4sL585kLf99SKYIxsxIn4HyvXz91nZl
mEhDyoyhh7QYLDj/kyiLUGcZh7AnukRnzgqUyvYb3Zq0FaMcIDmRp/1CJsqIvTRKc4icg8WWd2zf
+ap1jmHmyA5hAx3ywFJC4HR/Gr412xBDoUq0HW6UZUy9MEH4NSHKznotkOstZNmFWzklcn7bi3dn
/Zv3SVZg3YG9MP/q3ETcJEOn+mX33YMg1SCRw+xSUzYFCWmirIn8H3X0QwX80grgqlp2pHq+9hME
MN8PDGN8A66nAx4UTV5VUggnuVrnrFoG8OTmoY3JGJcOoH8T8AMESsKrQh/tFyaptCofPXYTbAkO
llkuRfPNMNVTjLYm/excrCt+3Ngl26WABRLUNBmNAz80FolFbaftNMvZ9ZV8MjuKGRmDQVSyi1qF
L5ZSHeMsvViduM0A1ZMFhpepeCtMbZ67JE9ho7xQqqYEaZ0GKX9SoDURfjWChz/9lGa7Z8bKPJX1
LR7jp0YBAZMZxcarFfAWBP4QHOkYBsBT/Zz4HHMZ9iKK004EaylvPYbDhAxTWDvvXz839JiQWu5y
llNR8dIfgXhvVVVvPnuDCivzH96+66194ZRjSSFmZcuLdQJsyQybdUuTcza+EEXbog/yeluTSAHv
SArjTgeWdAqK5BK4xc/aK1eDqJ4En11m1TJh50V+hMXxOKhFy7bUmoaF9zP4IVkgR2oPUYLeP+Lw
slNYZOHImTIiHWW0oH80DC4z08ppo6B7HOdixeB/iRDwwUtluHUanASp+1SV9LMM4c4ycGuDIYkq
x0gM3tZ4jPtzVoyMugt8ACK2UEkTqUue3M5Zk/onuflzWvQXMUOr40QHK+3vnHHkG0uQxGQ4bppp
1irX+31Z4q1WsW/bgyN9gGt7Bfb/YkjePLeSY5C915JiK3b/qY/GMg3hjvcqpsY2dZSL2VTHJAeo
Z2Z0/bKxUrUsOwQUspMsqPdgqbKqo1dEq+/f1VuzKzUtSWe/z37sr2N3A221K9w0tdsARZuRrPKa
+k7cHoswWQ1ZuBZbY6F4OLRQafYJXw4dyaQV62NUoY4wPKwz3gOhnj+DTn2NTfFjgAUXmM9S3F/C
Urxzprr5eCWJtiS9GM5016uvKliBX5hlamOn2+d6WyAaenGrbCOK/sFls5VE3bwP3GVvandzhW5s
rPnssfIsS5rFXP3n2GLKa6tSzRlbhKdMyYNngKlb3pqlls40ITjirF97g/iRReIHdeoFxLZl0jp7
Ta6PWPMnYWUiYwY+rYjJ7vsneeuwy5fjOKOwB+PkdjXrxuSvAZznSQ5V+gpubNEP2mugMV26njHh
fLoVE2pLrqbtdddaq537cucb3DhX8WRESzF1Dljm9TYwM1S/ihOqS3nfHMfn0+qW7ZZAzKtX1WqO
hFu/pLG+7UJzT3Svhc4jDZRXkgo/KsM9EET5mgDZF4isxVN85+28sRxLCqoaS1FZk/7qzjfwLcmA
zBOU0DXn6vRT0/JTVDKAfDc/mHVyrxl8a7AoxGzJmiTLHPeuBgsjw0nlckhsqgOLgoC4Ap7JBPLq
LNO9Y+D1/GZ353Uen/HVyku/XtQUhQ60KlvjDPXbwT0b2q4QHYpXOJbPAzrGDm+4Ue3cNLlX+DZu
Pe3fP+tqvFlCEAaqOhbKLPhYpe9gMJUgdXHCkfxL3qUA2Exkjaqy9MR8P2SpgQnH3Ji9xUurz7Cs
n0aib6waC5d+XpH1KzFVz4DqYzr5pJOAW4qGZTbG5raGuCqF7IQl1gOhr1QUa6FIbIxNVhenL/Ix
Es2Y9iNsvuxTTSSb+GU70BqwK8GwKj1plSfGPEmbh97/cGVjbpUJSjpjbeLBpuQikx5Ypf1SzK1N
VjR7Kwb6IvTLYijJf85PIQCfWsBqigE0anZx06+UGpdaXv8KgurUlHxLN9l3CQST2BmOWkSnRLaI
NEoxaU99A4RNRLZv9sNceWPwbKpaMF8c8ZUom7ew1AkxrCdCr/RTQNpWN2tEQnIUiDSLHD/aF+HS
4lIWKipJ3HjqWkcTZARuvog7lNJifMmQZlFZLMnBqjaD20ewUBPWET0nySdlBIIXWKoK8Z6m5fpr
3mCcoLRaloHbItysWth0gKLaPiAgog6f6phNomKpgEEiMeKfGKn7yBJhJWh7rzO8JWQhJONUsCeE
MLySs9kR46AsE2KBTCE7gNHDo8OoH8zkAOp8pmTsxwyxW5UJS6EGNS7EL9yQHWSFnxb2IMMvT6Zj
jsmYn42fHtwiOQhlhZbCQfOkYmlPf5amdJYjfItJmL4E3QqW4cTQwd3SODgbwJGcDJM3kGLLsz2N
fyt0diKhVjXgAMXTFpWwGodEp+cHqzc2pt5jIuVLjvMAkPQl+talEsI9dLxt69evqeF2s6Tul99P
lzffH8kwJCYHBdnK1YFVz8u86nUmJLl0ZoXOjEwuZp+ReIFKSO31eT1YGy7xzjx4a5NC/YPTK2IK
tEpXH6t5PQwVl9DlivaPJFr7JIyp5yd3ZqKby5HGDlOhY0sb0br6HBVxEPB6K7Hb3rLrtsYTBQk+
xq1LNSVFTjfJfO9gFfLOJxYnl+7vFG7N+Cyqhs49pgp7fXC0sjiPs1ajo4CHI8pRnNbo31tB3/Lb
e4QCHPrMieMOT0z+c49o7RlIxK1YAEg2KT6SS7utquIxlInUMvWNE8t0sDRgyQ5BNC3kzEksJbyC
pWO7UfKRutVT7blruOIbq2+AKZA21WgFDoWEar5LUIiLgThu61mf6ielBgMXMl3W/dgjjISpXEAr
9frR6ST2FyUZbOKaEX0bU4nA5NgTEfJ/yGWIMKfBgE+uFyHl/lOeHQozRcOuYhoQq+EyPs0UMhj+
ry6cmYH+wlEqjMloznrwWcGhgLcEuZedyLtDKOw/HTuPeUOBozeTXJ9CTRPsTDapZBUE4BSoQpWx
Uc3koCGtvADjKIEQjog3JvKDFAIE6lWUfWKkAkwqwubuGrD8CCNaVyXSoFJPWUeCaY/m38gqF7yD
hUNbgkNB79Fo9HUpYqKMCndSd3hsm+BlCDPoG/EoEsfz6Tt8wIgV/P4dvLVe6gpHdAu9G0N1fEd/
Wy99sdTiJGwS6If0mOTnWI82fSsuQ4m4mv+vj7o+ojUZvOEU5KPtGZAUE/jCCTV2MInTthLuXNbN
XbLOuQpdCnI0jnN/XpeYy1maqwXXFdqlR5qem8y9Ll2M+/ZA6t8kEtMHnOzghu9c5q1dD1UaSlJs
tTiHXe169AJZQRIxvXS0fSGgxzGWl6raG561kTKeL7/+/sbe/kSNSv4YbPpXtQE4NeoWOIZ2ERQY
wIoTVJmL5PTnNCo+K9YQqE7z7z/ya+q43meN+lhqnaiVjWvxz1BmUP1JULCDLvKmKiGHDRpHzJYW
QaNiMRkq/VjCZiILro2OpnkiCBtBTM8eoWjHVl+Kx7w6CCxUJWZXfKZxxY7UH5ZWj7RBE1KoEySP
GLG2CRG9UehyMMUNKz0z9OlARLPrZNXUMHnfWlxpZA1Q2940cHRnvCsb34cvRfO2JJX4WEQY4yqY
cLGl2GksP3dW/pgIST9xqMQiaJ55lQdN2BLCmUx+ArXZFtfx6D7PS6BJCAAJCUunnD6TKRz/t8CE
OqEBx/v+rt4ctYxZhVYQrWk0qH+O2rZzyErzrNhu8+wz6gk4ppLiDCvwdXtZnVf1LMDvONwrZN4a
QPCAKGRS0FX/OhmUjdB7mazHNoTqz2Dg8VlDeemj6hKPGoyuyA5wf07fX+yt1Z/OE4p3cfzha3f9
28wjWkWIIBnyYcgSkoKrmVrotMalv0i1dWBKD1Gan8b9yfefe2vG++1zr8/PwaBGTaqJMcbmbmkS
VQ9nqNy3snQu0uafbOc/op1/dzNYNyrUpBDriMQ4ljIrXJXKq9Yk0INQJltJgqeua9qZj2zdpRor
F1FFjEv2SyPMje7TsOxFDy+7CTODuqHEg3ac0phopa24H1EK/UjXu4fAVQ6wKrvYAXCqRIj8BOnD
1fFilSqwPEd7C9BIzmUZWV5H7F4JY9ALAOdow3NVgzQZwiNzI+xeyFMLL1mxp8UWjdukxK1Nctv5
y1yim4FI7BO2O2sfpriRcoHzhgT+esLJi4Jxyl5fSE7EbJRYQqg7O9LSbTQy7qqSND2CIZFSzROt
fWsGtSUEjmOPVGlL5F57R3chObfAL8k0YQmuYEyEU1eGIRwq3UGNvPW4b84L5WyyI+5KxgaRCnPX
686qOxCDVZ2CtN4T95DNjVDYdKE2b8HP+oL3SxiKfq551ZqM2WqvFR5pUZhfSei9s8TcemmsMYCa
xgNv67WoM4qyEt1lRl0943SVKucGHEUlqmct0zY0fM8VEWV3Znr51uC10GTghjBoFV+PJ86XLrmF
TBB6ZOxlgPfIbh15JpXTHBKuP6ZDSWMLrvQtW3cCIg1jZ9/5QWC7QXwsatqamUzbNya1Qw5+JU72
it6ecKtmGNES4QYWL7yEGqA62Kx51GABljRoEN+/gzecAioeC3QeMtMNtcqr98IV+ghNZQTzyIkX
6KdwuItUvLtC2qsxV0X+FuHsmPqEHv56KHiE7VkWwuw+pULuYkQUrGrZ1MzCVXIkVQ/9FlanJakF
OHHhtxPpEb00ysLRFeDxGcTLSiCAIhLHaGiR3Fe/8ezvL+rvxG/Qj4gGpHEzZVL+GUfMbzOapfdm
XMlKZHdE3OcU1UGpmacq1ZtpIXcLyXKyWRqDDo9l6eTBV+AMn2DvdckGqZJw6YccA6BWmp55Zx66
JcRAtE3raNwlGH8VZt1OGzKnYbLNTG9b+9FFiPKDl2KM1lSMyBUZJwUc71LrTsAfH7yu2mm0viaN
w8mzKo2XdhF7yWcV8qCg1CNziz970gqMln+iTswNoTWofVTh1517Kt6YQdFGIBVA4EZj57qrKQaO
q1M2itFnFwQphfj96p5pwxHXJD+jEeHudkPqr1pvbbWgB9IgHHaWCLuh9T7EPpcfaKDR3Y4gBinO
mM9Z56jepP7iDrwuffSDfMhk3ibVA3RUuCckK1oZNY5E523R/EaYBXBVye3kZeuhjmum/8RkBaAy
SQ07Ci2VtN2Es5SprFOZhBzFoy48dr7gpnhrAGpA+iIKFE0zck2dT3yKT+cyVzy0hpYwF/MM5amg
PJmaf06QIU2UWpUmbcZeyRTMbWj9NFqmYD2oP1xNnDkau5mksRGyzXL9HWLpp+u4686F/eQG2sxV
0sO4njTGMzGY7+OmsIqUc1kUJ6muP2R6fQ2/bnxZovvPP6yI1cljz9+2zcrKKhrk3gZqfTNz/fbX
zhGVvcVq4KpBuKRaiCW9yIlMsYwDccgcHyECMsU2ML+yyh6ikTvai+9J2v+8MxZuDQUEaYqIaIVD
7XVXraeZEJWVEttdkEZgIZUJeN+n2C27Jec57o9vHRpVIMRznL/w2YSxdEdZcmPTgkHQRGeujSv6
dYGXuOs8j8cNmpXy+Nooe9ENEMONlXNvkJPaVp/PB3ykEx/W8r23+MbsT6mEng5lXHaI19X3hB57
3cZ+Yoc1IZJZEthqCsPMAHQ/U3LsVSlmpK2pHTXegUXseMBDS9vJUnKfvcpcykmwd+pcXin9GAHY
WEAIyeUStVVTd84OWuaMwKSTbxIcyt5iya6GPWFR/LOK/ecf26Lyy/T5M80IXnW96uqX/7Ujli0t
01/V/xn/2v/+sT//0n+d0pj/vv0jy890f4k/y+s/9Mc/y6f/z7ebXarLH7+Y/zdj59HduLG3+a8y
x3vcgxwWd0OCUZRExW5xg9NSS8go5ALw6edXbHvs1565dxZuSyKIWKj6hydU4Grmh+GznR8/u6Ho
/yCrqi3/fz/8X5/XvTzP9ee/f/vxk0eAGjG054/+t98/UuRWaHc+JZr/Q4dVR/j9Y3UJ//7t9kc7
Fz8qOkK/9veXL33+6Pp//6Z5zr8Qz1YgUZ3KM8V1hoj8/PVR8C8CeHgyANYU+oOyVyXaPvn3b1bw
L8pQLEukpJYLn40XqxPD9SPvX4TgVKhcKAWe7unWb39c//lXuvfrwcWf4vff/xruGn8vOAUKBaG4
f/RAKCj8/fWo9CFryyRf9vUyYBM/LiwOdkcvA42lWSvhUlNAyolS100TOHSMscYqcs9f+Q26SbP7
MwBhbytLTwuzhr/cyv/byf19+uDkPMvDbNDkMv8JDwBYnUDqRopP64ajwghj8YRug9PLe9ro4APK
9nW2qQ+X484oPdCGrtX9twDu78VHTsIntYNb67Ci/SOA64HAjY2TTPu5bzDPYqakJiWhyNTcFC+i
kF+syti6g2j8+Y69MtawI4GR9k3POcUCDXWK5k/CQzAs6218L9JyXevFBd93W8NrKug4Zy3x/xt2
Vk1whC9/TflVdsisA93HNxlpf69nDsPsp+Ps9VgLeAiwDd9Gr6g3TFb7IsLbLZvwZPXL9MZLMj2E
qOaEqO+N7vKW6lxlrxVngoVxfb3XS47aq561IA5w1eV48AWhNViwbUdDf57MpD2mgYu9avTGTbLg
FvQ3XsVh8JR+6AMMNWqcPVcT826sD8h9DCbO1o2f7lOKZKtlb3itchUfzA2B5Yxle0aUWzAt+vWj
CYxrHdkGPnyLktjN5Gb2UEcO4kLpfjcYz6/9Kr+dUHOO9FJCCdEQBMXbofPNDFGniLXRqQ72UD/F
sXbWphi5QsE2RenyZCokJ3LMjL3U3OctF19Evk8EUl88dG76yWlCbyx36ITDm1qcPHRgcbtImIeW
o+6k2rol33KzMwLV1P2WIUVwMiaPqRFK7mx4RYho39SetTGQtUWoF80wq/geV16KpmKDoHZkIyZi
xl9BLLKDxI9rNfhOgrnmcIml/V34NEEaNcAj5YcFo0BH7s0a1wFtepkK7l1+A5rmo9DtPLQyPw9n
LQ6Atd3zdbhntoP2u9lIhNlmArC0WrsWaWWavdr42IbYsSNJhtSVLayTl5n5qlvqc0N9CLG7ApWm
zN1VAUYxUUC81V0M5VTo39u2tmqabt71skaXCMk9p0YZMe/jctXV5qfrIfLaawhWwLdDvAHw0vUt
1Ub9i3bcqvM5CK9D7DtK6ZxmmSe/dW52carkrlZOPEF+aQnurMby1lEZPJOC0sJKnDXN227Vogc0
x/p+ZieruY1vJEIPqeIeTVb2bXLyy/WT0uAxjZgkTo79BDOlI6hEXmohH+/yBUlM1DPGZKTX7GoI
AsnuxdZRJJ0z+1WL803jRgXu4pSk7Qo0DhZ7fcO982pe62ZJvrw6PlF0foEGunI1B53WQSCJ62P3
Jdp0m/sBmlAmVWIU/aRG49Bj8mjJfjGjbu4ig4FYSUIgAxvL3qbtVVQ6HR9kyqQwmJZrP7xeQZyi
PSiq+cmWoCrjgJGatQhN6SPgHfXcl9H+ki4w3VaerEw+y6Us1prRUNTm0YmcSlxHxlkzLbValz9K
4D3RFMKqRTFfUuaPUI+sLFQnfas+d7TwNtShwgAL6TFlD7OPU7adN5sB2z1sprwYGx8Ebr0Yc828
FUXoyOUtG5XCn640/pLxfknRwesmto/JBJYGLWncEaOG/lagzffjUrzS86dFJ613gN3Qjuc538al
eGkRf2Lm+ESlpMZySEMZVcrXagaqU2uOga4aQsM64iRZpACUFqM3DQDqg3F6gadPfl3wxbKasdjp
YQB3AY/UbwruF3dO6KQLHR2SrY6gyrqX4gSar1ulI0OJx+wlMSwmtdA09EawmzfvY+0V5N/H4NCJ
AOp6apuRGqOx9nrENoLhdTCY2fwMLtT12dQD40MExWVedJJ0f4dFEhrtimYx8JLgihLgxM0BEpec
zqiNW92w39uSJQKvRdx7eXeGGaXfbOJ1zu5HwBzrDLn0lZ3zal+fCBQindwfs8FJ+3Sm5LGdmCNm
9Pp8m7Oeiqxcp3uAvxTuY66uAg9cmYgwTgV7h3e0K9F8SyqekaDAIOrrMKXLBO4bTpRAPNBrw0m8
LGRn9qwY1vnFsBqMfdWBiFJ4o6ejM1gmMvltuiv09LXzm3sLbRsE3HjsrA3mJpbx42LioVUtvBpj
hyVZ8CMjBxRN/P06RBbJbFbo8VcnEOEpEh34XLz1jREluvSRzMtf4T5/CYoWvUAj/zJ1FqC6Y/EY
Mijghom1ymgU945D02VEF6+LEUCa1AO0XLp4bZiL4B7naNI8WucI3ofwZGSolXPYG+ZHDGFuBb5b
kfvqsxUhDQUXQnANXCcAdT7sB6SR7G9doYQgpuhwHZjRzOKNscsX5jx6qCH0OltU8sTSvfdpREEO
UDVCRU/XUWQFTCvUxH5YCbrArb/xIlYJ3eRxNmqAd9Dwqc6Xp9nEfXxolBksNFV/WBiwLWO7xepy
rbniYhZYpk5xvm1H903VhgKTSaVUU7Rol7AsKQ/qCC5WDUrw18/qsj7mcfNR0c8B8IQ4NRo6KCY1
G79kKl5o7F25ilqvdjRC/63SV1cdGVNlCM/5fWlVl5pllTIDBvWYoY8IMiA0CaxI1BZuegFTMgxV
n0meBw9+FUr0sqzimHUna7IQCZt7w67qNRWun3SrGcR189JxbyMfV1tvwIOmcfi1N2NQZsPFxYel
tZVr0tTp6xRtu+uKbcAVCIcg+cySbktHTIYFZL61U1rIlzsvI1cfjn55ucYBGm7b8FNYJnkmKwTY
me+ruxm19HXkkf1a07e+YVHJcrqRc5d/5fXwVtveuXS0tSPg4WDcSQ8KQdAs/6qmZ2oJzXpqoos2
Mbhmr1ah82kUOHaz1LIMursSDN9qqJnIzKU8VIiOJUQtobpnlh7/GFOEY1TooeG502jzutBYhRad
QBro6wciS2kwrH9/LbinKfZKHrPNqu64ub9CEAObwrEplSw7RcKOYdFjGDvXbkCCeV9bODOZ1jZJ
eM1j2TyN/fIauBSi7RViRndWXm1S0HMrG6ro2psQOCMp3ttuEnYdeHucFui2RtqGnhRg+Py2te7m
RvtJUkI9rOBVGaI+3xW+eVPbgZJwmr7FBQYntZpWIeN0xD7cnVbUF3jXTKKwidbmndsBxrOwyLne
i27Q87AuMVgV0CgwbJGruCS+shxOIZuOQDZGZfbON2W0oliibG95l7WYndne/DP2gQy5NhMpBWOs
laDIYYOjfQY2iOp8mLDkbqhvRCrUXetLDEvVAG4X29qrkMWX57O0OgHjB89wtGSDL/KNrVMHSdiy
BM+V+R0VAOj9aPSC9+oSbFOIlOfdouL4yca/tC+er4bYFja4LBvxXpFSOpNZWaMmgkQjzj+zvcdS
grAoYQId55TiZw6kwEXZ0MT3ZlV15Uc3DI9mQw2qoSocWh73NXO+KfDvaC0QC986Nd9CRLlJfSyr
7Ql4xyBfqSzQJR+/ooJXB7QYSvToh/EKFuvE7O97Aj38PZIvXx2/HHP6U0DrdCk3hVueh7a4ZFl1
rjVsU1IAgpECuF3XUXHu40Tfe9DWbTe/FMqJrhKsQ1rbH8ss0ZAz0s1NOdg3M6YKuj3p29hgrHYW
ZgvQZC9GLi7X4ReMqOl3uJUL/IaW5ke5oIQ8+bfAahhGKp4TU3m+hkGp+VZIZByvk3FmYI+rYpDr
JJ51LK5Gpj9EFpqaQ24Q9+Qt5TSg2TzKYeheghb7hIq268qq/Oe6TM9T1V2ymqzGpLw23U3Ji1Ub
YbwQZgQxq3OpK5GoLv+4xr6eC6sx0ljDLe2mHInBa4WdZD5AzjAtvkDi8nYTcBdd/haQ3qyMkRDS
1aNjOqR4EOaXJGqZL90SUwIbAXu0Iu2jMbdnf4m2YphZ/3wy7SzrqHDmcOxUiLqo6X/JYT81boW2
qIo2fNp4nvEWjUywbTvuk8655CULKTibpyLIHypsWggBiovX2Sgztms49OTuxlqX/vOQBs9TZTFH
9u5NPzuX6+q4aCSupjvclTI9NoTgJBRpH2bOGdv3S9oR1Qhv+UmAEnoqii/K6JnaJ8Eg1z7J5BTE
43lUcUNQIlIdo6Tki+yLJ0Qawrrn2HmymrkgqFRsk4sTlQ+CgObUdi7sYIL/OHV+mNXnkDJJLMKF
loq4867W8s/r2Pdcme7SKA1wQWGLIkUw0sOQeSCKqYbuqURRyKvU+oKvZVKl31W8AHX4ufBJuseU
eNhyc8RruTe+XG5TyFsrZxrfRX/JGxbM62Nekod8oEQcZPECFT85x4a/B11ykglzTzNUF7PjXPFw
2qXg7XY0Z2AhdR/0IpSNCZN19qVSJBowakJ7kguz3XUcq3W4se29PnNa5UDYnpfnUfonaTzMcNwI
DgmRZnP4JNS80GcZth1Nj9IpvnoLUNk4zpu5VXmuTChQxyjLkfIdU216lOgUgXo61XqZ3tZ1fqPV
PAgba/HGXbS9pjVvVuq89Lr/IwmCO68Q58Ll/RIGvfHCLX5WjjfuKMjm2/tcZ4ppxud0cWsmJTki
La6p5A9sKIuNwGItkutFhqaDN/VC7dH0MLMNIthlQR5eg0pVAzA60nXhAJywkVa/Jp0i3roUXAnz
CAiNOsVCKvruifk0WDV+UBqhBeCkF5cFchV42kT+xSK50B0VpUA+3bbWojHnXZ0ap6EOUOKPIPs1
hhbsk9i6r4rga4w8NIJkEWa5k2+Dd1M0/S4aeWuGONpOow6ec6hOLNan2CcS65biYCq8YNAuvOyO
i7Yohp3cGbD1LQ9JjXPPGw/NmKFa6SKFT1/oiZdRHJ0grY+9V2MjPxUiCgX125VelWjGTosnwsxH
ZDWA+Yn8cdYe5bkqEqFvxtI3tgGMPDetxfHPf2oCz6NeQT5bSRP/7joWacjUwB8x5LFLz9mjw4fH
QjO+WOrQ15OITIKVPS0pcbz+cYigLwjPSDcmrf5jMab3FJPdrT4P43EkEDt6Dm4NseUNYb7MSMsP
WlMdr//ohokNq5/s//zTr03AXwc58FX/9w21LuGLupmSAUcozjbTX3dz/fafG/+5M6wjK6w3+Of6
t+uv15/+/Ftw3fOff/xzm//n3/6217REMHakUvP75ZXXixydDAG4P49zPb3OQ/K777H2vn5w/Qev
5WOSzYKqodZ2YFA4WxrOdvnXmxL8FEE6Ha42UIYOLsjCCwuJ2NKGmdECdVu3Y8wDGWXUoexsVbAb
+T323Ieh9pttZJQVSpCduZPFtGv6ajjqyWXo8RbiXspjNKBTP3XRhDFZ4R4H5Dlpwvu9e+S8neP1
j9d/8OpOQitGB92JLQSQKSSRxeXA7LrJO8ZF5h+vPzGdesdUeZ1PvQFxpjv3dWRvBaaPR62tzSNG
teYxmscH/M2RYXHJMGmBfOSsv3VEwnGIlb39NJB9eeXGNUr0PQpMUqWe7XhvuUCdVKTUJA4RqB6I
AKGLhL6VW+U5wpU1wMLAfik0N/g5zJtsto7oR2BYAFxjHaOvbJhIbDhu6W4wW70dBan8IXCwl/D1
KN81JsigCL6RiZLCVpmg9cmd06HZl2D7yRqNi9/gW7z0KQFER9Y5olmXjw/1CEzb6Ko7zS+6ddUG
d5GOhnH6EuvxURZA1egiArGVfhl2xhLt0YPY4o90m7vylHYpGErP/eii/FxbtrsCHjIgTb+Q0hSU
O3FkXQ/O4q+WKL6fYGxYQ3xeNKCYmsA+YTCfBj/Pb2SRxix0frVFGfHTnO0Pv8LNTWsw0Bhl+RNv
d7CBTf/RACmdxmkzNQX21069E2l/drLhrqsNouByOoEsJ11xmXgbRyJKY/sH2gS3VS/DsUPCtbLk
FMrhZ2HM42PXddbGshFrqEtvA6YAoDoDwi+8vYiM4jA5EhA17i1tYYn7qcSsjQHkUTPz9iV+0qu+
hqdYqna7i7o1PbSc2g6q0WabPE6l6xK05PaN7rQ+GlXg2GN7wMauA5sl/SdH9ZcDuJtmQvO8gj9F
nwAXDMTr1gvQ7zVYSmq+5Xw3lpqx97KZZiSSWg3Cbmu7ByyDOV/TIERhd+NNEPRijdPefAATF3Y1
0FCqt7iRjBcDz1sqMGMogyczpQwNU+zGlKNB3Vae6t7ywQz4KIxXzb62wPCXLklmHfU/OQPyFSMK
drlVA6zGAWSE+dqk2ElQ0vDBr+9sPYFUDys5xm2P08g2ZYo4W5wCWwlMcZcv3gmfIsAXRPjAm6nH
6esMMfhR751DgM+bNSL3O3T1B6nhPq7Ni83SuMuJxOgP65shymvSGGqIWcuhsIulnJpswUXcJLrv
343UrhlAQFRbHUp0k25NRModdwk9Keyt0/UQQR3j4jtFjH+9fa/LaFt1GvrpnYHNgyVf3T45U0Z4
cSN/N1hMFhjwnYUb3JaG9xxFlERaH06Wkd53mpyftU5/J3GlpOJmN4MmvhnJAKDOG851h/I4Wnvr
wq4xIklH/1AFDbo82R5WHc5LMyRUSqh3Xo/TTi7hxvWtpIs9HchU3ikNvSdLdjsa1o1WQO5Oqzv3
zk6yAfIIfRJDpizGtCq76KQVyLi40CurCWf6Mv9hDPDTuy5m2EYUbYy7agKf27uUq2JXoieuA/Mj
Lt+3jfdtnrzi3sTwV1XnKnfBmVk0n2VQIuhMZLSY8ymvqCKUuGhEiiyZLVMbLpF7bq263TeQI2cz
ee7r8jbIMKOaB1V7DIx7OY63cyaHI+wHDGzzdk3hmxe1iFZO5h/8Lt4sUY0xqlzSzVBjfzTiPElt
4ZA4Hc5zEGWrAjdQU86HbNLSQ1/mZ9nnNXOnMWwE6j83D9ZoO09aSnaWueM2ShDHxI+UCAadln52
Xx3bwWkTWwiyF9GNG21A19CUr/McnInkwmDEQhNs2ryq/N2Sdj+i5dYps2cEc3ZMdc+plGvwI+tU
wDCgubdGcORbP1LvbZx971rHAJuD0pwQU9SClUNAkosYzr7VPNWofNe0gqJ5Dxh1S/OUDgc5olLT
SpSVdT0i5+WGi+md9YgUJ2cR853poeiSDwtflDQSdzOoWX+YVzpRfDOVwOWLMDcwpMecTyKVp9vD
R5ZM1CYaYa77MsB3zHm3VS1Do8JIaZ1OiRb2+FnW0d3Smbe1qJ9717gg3nhPb8vFtuoQjeU7MJ49
jrLPmhFn29Poa8mpF9ZGg6MgY0TVx/LU14LVEqWGYjPB30zr9h4Jw9ukyZ9njWkjEOI2G0N7NN8T
kzDYbNp9pRuvMjYfPLfZxj2PHgoCZS2nWdkGYTkY5bupa27yLKYPMCAwjQA297xsIfot5ndjqs9G
EZ/MVN6bLvUDx6PQvgjzKOw+TAtshPTi1MbEarjn4nQWZ9DEF6PCyymhTGVnS9gV3qNFzrUaeS+L
BTuiZEKPvH3VdOumpB5R2farejRqV2gP7xulvUJlzGxvM/+7jUAtGTu4rHZ8i3z3Y2q8ZxQZAnAq
0+S9FDyOYarfZt4hCWzfN1AGTt4diD2YRYdR4dDxSsCTFd4hXtxjrZXHwBhCIy9Mai7ylhr8yoYq
5lMCH6b+oE2XaUah3qJ0WvjNBh21ENLeD+opj/PjHOMIH+v4VVHxtCPE9wuA+MkSPGolHQqmpX5X
FA2p6s2iVUsoufGISb66qffQ+eWPaomPvTj7FHWKrgWC3Fy0DHKvlWg/OmayPqOyhBgkPhcG6BI6
97eWBjfmtp/Mk9RwrmozQJlGkz9OzvxJTewboUrY1PVHm974GcOwYrlaUz84gPpHery8mUrAKwDe
9aC7WZYm2rpGPpLZ+g8zBQ5POgkZtsRqFUHuKs+adWF4Z3uusG8jlaQoWp4i1O+ojjg3LuU1I2iP
Gi+ztG/6zIfcVdwRV8fh7HZLiHjyBTW4z3pCU73vcEQ3YjfUjU1Tas4Nhoz7rK6YDapedZnqsPen
9y5v3t2OVb+yGYR6TovVoahcn5Do3RhUuX3QQwmU3Qkz5mQEoAd2b9052M1GVU0a5cRvUmOsKeH1
KCE8wCF0IzU4E6XvLKE+9EjUekmHlXZz0LzsxZrJj5rS3JWTTXqRVDW2uaRUJXq6trS8G6xUawyS
HqlwP7iaZa2zgoXexUS6MLHktmd5NDLjcSZIUpWXPAT/QEGZdBDaiJgHuc80zBKm3N4x+30YRvTq
xFq66+vxbUDhZEt9aVq103ARNFATEGRGehZiedOnCuxbxZqOtDM+pJgcaKzYto3Tkfg2mowRmZXf
hoDCaQ5QdFulElQN5TYW11tzxpI8ksPbjMfdoGP+5YkmWS8AH5QV70tc2NyTonnRxvnWTZOXUu/R
kPSwVltA3PRyuMlMZyddE/cN8z6PqJt4+MDTwks3tEHSFQCzL1R2ilXo0OtaCT95bpzgLEtfeeu4
Vv5uL8TXxHquR1VqLsmF8zJ9yFAIlJG9t836bRzujX7t+MZ7s9B55b8ZXATx+nqQJh04uXUdaKt0
3+Flyy0I3hU9XqpiWNuvwA5RhrVXOi7B6ms+a7f5+2fpZK5twvsWQTBWOZrP2EIxQHQO4bJ7tbcU
nk9TG7sx+dGCsvvjq2ZSMxsBFlGbBPSuJuDHHE44wV7tYqjoc0bRevaGzczuiOTVr6ZVhVb6sqCB
yH7jBs14xSNi44hjDAnC/5GRMxNyVpNVQa8Z1mn+jO1NKyjMUTsLqnxrsCDViRvW/GyBrbr+rD7j
vxraZsDIQc0GYTO2IUg1mmHTKl88/V3uW6GtLAu3N/5f094lqwCOs2s1BiMOWgHfv36EYqP6Wb2O
AfvJquAW79q9JcBrI5B2zzy0NqjYjb3+pU6sQpONFiVl3lQ+1JlJbW7c9nwDFlPAr2MZUMKpeHF2
te3AQjXBbitPlPqYiCpU5+p0TYGjYnSxQAarg9ftsLleAI1rK8cBpb+fmipUu1PnpQ6rqcuBYnm9
dvbROLuYbEt9O/H1+5ZOtlFSMWHTVkZrdXvU5alb+MelBpyVORHNUTdrFpIJGF8pjTUx2Rvm722T
Mdr4W0cHDEfwUP2sthH0+3X3XSdtsQXVDDbt8l+boxS401OcedhdHkT4QPdrgzoWFYom8bbqTzEf
i87fq03gNYbLQIYCq8E2ig+1Kx03LMSMeVfL9dy271JUZ7VLtU0g7orlXm2hzqkSn8ndHyel/JPV
CcfCOahDcYhbOeIhSvKcdcb1cGp3rhzAB95Z2FmRojwGyx6da6KXbONW4lS2aB7QxPKV7qJJYbFF
0bG36OohC7WqhrYJR5NOR2ylX8Dgny3eqkzicrtobr1LYl1juZ/P1wZ+3WdfLLfP2sRwLZ0GoYTy
Oc5QttNLfT/QMTelSTs4w1GppxatVwxFoNF4zUfTDjjCVx10+2mim42MUrqt8mjlSqfZOy2Q7CY7
NfEPLK0li435QLbwXo5TScPdu7/CIOyGgTqWdyySFMtUU8Runm2BOTTMvw5KwSxI5LvqAJEvMcvk
YMXVkxihDSw+aB3kKRpiHMoNxbET44P6rwwac1MrmJiCgnWAhkzY8dtxa3gdHSwWEUTDEUGNRrFN
vQ9Q4LgrOfO3PmrxcnQoUesple+FiA1OkLmxWu/FWrI3q/L8tdu0aEcpqDArRH2Znf4pj4mHFoci
u2vSbbJm1gx7JI3TD95UOYdZLVhtpjQEGorGuDQwd8X687XcDaOGLUXqhVrYluUJAVt6VaoDQ8Gu
WLc2/ZgUvQvNTvdBK5I1NVaGN0XhuZzP/YA0claI2xjZwZWrWmZ6D4Kiq/IPu00xNY7JHk3J+Vef
whc0a63iDfzERtd6Iiaa+wfZGnu9pIFkpnq+1qNN09ffqtqo0KnNszBS5sCWvV0MGi29P4i1PehP
ULfokpnFJRKDciWsAPHSpBBxhEauRa5zbU4SO+8rj9pBlVDoNsH1rfrI2i1RTye2YBlGaADu1byz
XFFtTYz39LqwD3Wr37QBxYhZ4jgoVTPTMcXpWsIvDqXgNK/IKwFUbKXXEvzfuE0nmC56RC3bUG1o
aYB7K8RTHBGkXge672FMMlTupjUCZ4Mc+bAtyWRmb0x3VUfTryrrjgiLvvOghnyt4XSySCfbOs3J
nR3rMGs81WH0EQUibtR8f185s7wFUB7SVnHude8YCO11iaaP1F+MTRpk2+uhG0zuV26upZvJrLCY
tOPqgL0Y+C/FHbcBkUyWuPtJKqjySg8cIy8rMDcFB6uq22xJZdjFsPxTxoXU3dcCWui6lhROh8LZ
jgFxy5LeRwLqfTrzTS9z1mgS8iYOybOlkBmSOTqDLjBp8OVBMuwqlBvKilJzIj0NUkR0tGyzCMFv
FwPPNv3mRMLHeCl4cmFSbCsDV045fRBxCqRBZtQ6KnHTow0F5fO7btCcSGRxIg901vO0YLcpq7OV
iA/63ckK5E2wSez6OETNeeiSk+FmX35xGwSERk3R2hAuqDqrdyEaGNtaOb2AdRnWtcscYKC/YI4k
EYbenwJ8SmPqhFMCeqtEwRnBMlAW13aqaiheUVKl4HwI8tDsTy+utG4N4n2vACLSS8KjPiMa7BhK
lG2SINFhEBMa2a6k1TUS6BXpcfCB8NMuujYN2oK+HOHHJVeIfAh/dJD4TbfF2VmcxxIEIc0eGje8
wDjR3/WD9epkJHCVttNpOeajOI1us2E52OqZS89HDvk28ugIiAEbY7HNo/OkDxRwgcwvC7i4yiIq
UweRdKKryPhW1OLSFc5TnoADUigvlg6iR5plS19RHeIFLpXkceEXeBLqn6p/dgXmLCPzMAe9cSxw
E9SKb+M5ok9LjmYnMJuxoHJIMK89+ymm/maN/k2T5RfTKM9WzVioguRNk1iLdjS1zSHztoX0eJ8n
JBIGPXQiFvx+CfA67MlA9elbEmNnqspAzgiSJ02cdgVLjmhoyp+NhRpRxRW2Uz2Rk1j5OktwOHNj
gJUoKvwEIGbRVIXRF1Mi02LIGUTgfui2ci+HAj+opghOpeZva8c82fn4CJsxpXTIAHFHknUMi5Tu
QEUYUbYb0Yhu4wvrqe6C5kiTLUwFYlSuAdJDZE5xQBPu3hLYdbrmRz107zqScBtrIQao8LZIRx5B
YJNfxGt0CH61GcHvH5PIbAHVAZsH04NZYg4tF9FIbqRqMw0t2YONYTa0131Jc66Nu1dEtHcZ0nfr
1qOn7fVfmNE8/wJPye5HVX9p8gGd8soebnK4YZtry69I3dvFNHD0Yph3CumJXhxGqAZ1k3oEUNO1
gEbi6qI6dji3gMChebOZ5/RLNQVdv37tTPmUGwHFGvKNcWb0UgiGsle7D4ybx6rVVroGteXaOwPF
v6pF8L2Vy3c5MQGJjN5nEyRMwkYdw/vI/ouGw5V08XdUsIHSGdBqhHfAnf9P0lNr8qKBge2hGYCh
mIdrU5TOr+9nWNRXztMCOHRfdpQRbS2iaBasr9iFbOAmVRpddwWP0nsmvomFXWGVmpTRIFpx1hSS
0YsJi6LAO1x/c6JJDffiwj1pjknsIjjeu7ezRYaj18esGMjfRtqRgWrgNUNzJAF9XGLu23+Gkzv/
hJP/umzLQ/Xc+4dNEjAuUdZZ0+9J0/YFE8e0GLeBB3hUY2nGI+Y2r7/EPPkhUkrOqvENrEgNhbkQ
GS8EmRyoAMIVAf5uVjCfBCTAhs7SF0HIj6ZTAdgSvPvNCODE3w4Od++6ilJgW+NSdDMWLGtmUj6N
bcSLAAQ50tIvFTYlapwid0Dd3+J5/MLaK4BDVVEKipr5TJT1JltmbDXDlS4mKUArD77epPs8uak/
m3S5bzWEmf/zTbP+zp9RGHIu1LRcHy3Df/g5QanJvVGzur2WWgDg6uh5oUeJohtzmerlTu1TbypH
TIX6ucIj6LochE05Ti0tJCwnTwT4XDray1hpd3Fjbq/gmAW50NWyMHl47ixI44qbvO+4cy5DKNGT
B8qkb7/QbLb1Mpr0cRdSJAVuiGW6X/L2AQoTi2pyULaJCUVp9Qb+58v3/jlmLBRBbFgYPkjGf2gD
xEOTm0GKDZOud+Y2LUIt8uO1l7BMlFpMfwunmiuYXjcRge389OYK0tMsHmVaKhC4QpNHc3TvIO5u
Nd6GyW+/uEx15XjoaiCW14BharC9AGkg1KIS2+Vl9rkzFXJ/VVFyQIyVSjAQzD8aoh6SHlGw/IIO
OVkCZI60oqh1pApkt5GegFvmg6TKJhAexbT3dGj/y3zFIWXSbo5OVx9cH0EHyPkk2AlqsE5qH4QC
Yvkx/qFGQRvIonyEn1e+C1rQn/lFj8AexfNLDjRh8Trk39XqSruqJiDHeP0aKJtZEILjpgBmHxqQ
WOF/fiIYFfydVIV6p2VCWsG2CjovgjD/cwJzYN7VxYzJTCZQhhwJVne9jyGmCZOsrOSdu7gImeL/
E1bNcHTdxgzbMfliTa5RX1+Zffwyq8FXK5wVNmU30MNukV5z0fjjS1pafWsx8Qwq+le/JqXOONgI
AnZjk200w/yhy+Wnl8YXsGdb2aXPZlB8+TkTR6k9UfhgQW1NeiigyvLW1ded8G4ze7gsJbbCcxPx
PNy3RuE40dtKN9gHpptkLjalp71EfYJGSz3I+8CbNv3S32hNr2/z0UQEsnJuKkM6Nw5w1zyHV9fS
JknY9Wksp2MUjC1/qYxDJM0wLZv7jlrdHlXVnMCrQ45BdDpocrCzYS0pNxZ6uWFqg7whLgqD7zUu
xU4mPIUMu8LZ/jd157EcOZJ16SdCG7TYhlZkUgaZ3MCYSRJaODTw9PO5Z81YVXZZ1T+zm013VgoG
AoC733vuEVYHA92xPuSO3+TUSLJIc5v8Kw9IsfHZmxybKlAxqdSfmxRyVqPd60P0VRY5+Uro3sz2
QxWUUVHfuRoTzKbs8ZGRK0MStxrPeVrC5iL74qhOXr20OQZV+MxO+SZbU7pokrIlNhTn3esYOK+h
Xm8yh1TkZgiRjgTNHhjyIhYqrkCjRliqQdo/fJfEICr+tY0ceQeH8csepntRFGdTj12aRDj0iUUV
vhCUXEbXqMkPiqnaxe9V1P/QTPmzYnoIFKNeiSTCKQrMsWxtO2S8KUvMxE7vq62W0Ykmorw0rveU
aTB4JatLVpxt3pqSDJKvIZVf/Dw++pGDFPYXv62XfUc5sOj0oqePbMQhgUPqAyJ4MVCHJNDZMWOn
DIcuu+RyzbbAbb824d7b9VNvwOcX7bD2ZStMJbttIUbu2t66x770NZS7kLfw4XonrokwX9UCj5s6
3jglidTpAAOgjhDACPOuTnGdRJ9mMFeRdG0HfWzz4kfjnWNpbDb0PSuH+CiHntzXsHXEbozmOaAt
wkP/YRLVQ51Ud7PUTRBwtOpoj4OWw18Pc1wU7PBJAzzfhAaB4hb5Qqrt7jSAk8EAClgo7w1Jf6w0
/iEeWXEyXvroHaRf09RrG8dnw2g4PZgZ5ZZ/rl0Y/mlnJeeGm2wvNSSJsnwdi2UrfIRs2cjgmsn4
c59VxrmHnoZJyXocs+QuNccjqTzjoTIDgB4Po6FxIWgEQRqQBT5iVTlwnuiBs7eX+M6htzxqmZtv
6lBnAOiPl3FefjjZbD5m+PVivXXBNfupXhCxdN6zj+UYM5hCRxgA4pTA99QJgG/wEQLeKgFku8Te
lXFrrkfTGrZ06CTEIKzo+3zvduRAT3jZb6pgkihpR6dqM7jrJLEHkmZ58Fpnq4hBHbKeGT8MngSZ
OHF4glV2srJa7DKtPC1L4m6aSbdQDS83Jqj5Ph40iCxleSy62TwtwXITl3a2RQJzp/VGzY+rFxJq
yF61Fx1C12s9C/IzHRHtRqf9mkx+19HAGCqcLk9Q0qyT57V//IqxoYEN/Ukz9fvFwAcX+tqh1i1z
E7vWkxtUyynoriPus+BLUFFIwHXIiJS/7BgG9V2yr+Jsgq8otLOJfy2Uh+kgwkU7J17qnZrlS/1H
K39H/QpFHUPQxoZmW874wvuWAwHQv1kgrx9s2wvOYb+ke7+0XhIRZJcpmvD2WYpNYBQOo6lZP2P2
eNPT/xyqcbmNPC895GluoBzpoZvnglgMjcCMakhw7qgc5xwP5h0kOmevrlJdheXhoFFa7VcVwmEJ
q7KB/JAwUvFnYx3Shq6r0XJw3R72ZjTHRzfPme+IjKiwNFg7CR+nVwQR6zomdjnAucHwcGvJHOAW
huDZL66ih15nOtEx8xr3XMsiJDRQCfsTWmrEZvd21HWH0fH3ngGkklF3MmiZrujAd0sybybT/LDG
NNumvdmcbdE15yk2fgrI6btCZg3H9UR+sF9EO3xyt9k0GEfPLhnmgBKeR9MmvDRibMhe/BhG/jVL
BtLDQx06S4joqHDXeEKgg7fS8zjfO918W7Yslzgw7kzivEmvXOAPam16mB6jcjFOfnJauIB+iUqA
IbxIIDkN+9bIT1E/d3u9cOmShVjak6N5LUiGtRoWhijrdDbuShhOJwj26TGtQrjHKBfACI2sO9EW
ZohMTj47NQdP6m3Uz4ig8uLqZk1r08M2L0/i2wSGON5gQKA0Ywm+QQzjWuOkGMBZixKlqjqYWVq5
blqE+pYXH5SEq+o6EOBs+IowWpe8uovatUqpzYBe/ZHH7rNdLM+qusBysdowJ9uPJuO8qGtfSVzN
dj7jPpjc+ZuP4Ui2TN1Gl3oGBxdwaCXYX4dbRY3OpynZxwiqZgcjrCb7MUfRWdGzSzN31x6FNOM6
MpdMRGujq93Cj9qpq1SEaQkRLWFxN8UbSI0nIzZuDZs8d4Yq66UPGH+1T6pOamaOjzEq9nEK3SoP
g2at4X8syc542rZrp1zu5fGpOOSIX2D1N+z9fAtcNNMH4sag3LbZ2yipwTq0c8r05mkRxZvkw0r2
uWvBQEfYxChx2rRIAhJEkGFF9LNEzcdo3nDqU0q7/KR6hJqDX0AbUl12iBCtjDlcLdYZ8T8puOKq
7/mcDupzJiCdab2gteJ3lEhmiWp99aa4/UNM5+4lO+zv4aln497ox6elS4ZjWeBIl1jxTZOP1U5v
d0qzpQjCOMUV60anFx3g2W89gbIMIuWXRf71CvEcejKL/lZMi49lQHEyOpSvaSU1qIF5mDRx2+jB
U+QszCrNO7pbtCHu+OTA3C3y5GsROWuVEVSvPWXSyt11c6Cs+Q3jFrHqdLE1Z3EnPPtQzi5CE+eg
GmhPso371vsGW+LbWLTWbmhhcXVec8wVmib1gIF2JJnqTpeODkU0I4kg176vTm1Qb5bceswloFlL
dY2Wgsfo2IaOcU/RYl0cE94Unf7Qonzh/5MRrHL2yhCXv2md6iIjnx4UzZxOVmhlDGSQZETh5xBj
k6jeiCW2wCIpI1epWd9SRI8rBbZMIf2JN+QvHv4vGCG/Ik07RsxX0BVn40ZPR5REXHR7LHroKvZE
9VRG1EV4hm6sflmQ6BZvrabt2lx7UR8QOSGEHvYHq5y6Veq0T1K0Y7M/sNuKF1l7KvwgxMeoE060
kfV5K5rHjNE1Ihlq3wLQJk1p62OtuiSNRirG6D3ks3UrtO4m8WBBhw1M55aEC2K5IdVK/wX82VeB
XiOcSfFHdnF+4tL03nkaHTzVoulFx0J7a3oskG7k8eCdaMJD4C8aoM+ESBLnJVHXZpQisKKST8j9
9Ieg2g5uElw6KUVNpBQJDw8uzWZOp1pEjR8RePGNP0QfWnRToTkHrX7WrfCr1hbSI+FPEqImNpNX
UZOPy91Ycq0hrtJMj7xubQ/VN0IgNuw+SF2mfJto0Q+j5B7KKpUDm+wL720ZxduhmoPvelF8GSZi
AbluOyO+d/GVGLr6MwuzoyEBkALkF12vfszm5mMAObXkNU7Uv7XX40oRLB2XGMAcKuk+iqUKT0tT
HwvLhC6GFzONxmHUWDpBaDsbTcNxarAQN/bC3jsxbF1rSr8UIoIr6yYi0nztAQRubIbu6rfJgV2F
g/HoZ/67PwW3YFBbWS/FQ7/VBz+UXCvugJQOVdFbSczcdumxSG2XcybV77/2sogHPVbpW0DQH+l9
nxgcCtDoGiV1X+KZj5X5ZOzmmE4ekjjbYYtugky0yRopqq19XfU0OFJz1+Ihsh6Et5OiFdmPy5bE
mWmvqcn4kCxeC/gzc0XAodLXp9Y7/kEIBqXCQ/VHdcypHcU14pkux1EyeFLCKaXAMORLJWbtuSSt
uUROrQA4hVubsmr2iAvOuxH1DYYK8EojJL8UfoXkU9ljma0tFmoGEHnoJwOZPRGMagCg9DlEKfIi
wP4yvAEqrew6CDxfJy3ui8fGdah7qewHg7whH05HcNsv3b6oTBzN4J4ck9aAjOX6THGS/JTMccnR
8tzbLg/DOad2dDRs01lbrYcXMX52a/JuNES62u2wuA9dXYZrzLOY8XQDqLf1c5a7bEYPOnZNuNIa
iOf0a+jJ3JpFVB7saVfHUFr1xPW2trUxO56iUsTqycxJVAZb5LRTjsmWUdLoFyPdnroEO2XHHUPx
3Y519Oksbm2yv7VTyenKjpQWNIvCRrXvAdDqLcVBNtpbEc53xmxAwEB1gcUtqYK17q2IYGI9NcZJ
CUTH6GA7Pa1Rt0HqqZXf1IBTNbnmgG7P8i4EnzBnB31viuq71Wm7qFpu25GFqlS3oce80hFTv7N+
9MH0FGjttOlsBGrJVNrHVMeGkcSvChnEriu8S01sDAM1gPx61onhwwOmisEedBOlb3hQNh1zr803
pn3FXFtfF+OAsEQiPk5ko/lr/fICNn3yArQHeC59NfP4VWUa/E8P/2Z8CNZ5fpcmsISITgE9YNko
zbJSnsSLOLKjPQW2+K5GbvPMWed38/clMC6pvhAmvqQrqPAAY0EmWQrlRgTpd6V4QynKuRr3P7xw
+TbB2x4r76kT0xWLSizi3KcxHG6aytn7sn/tgSpgjaHZkr4OxCNW20KqvOS42RWIZbl41U9qOn4N
oxalq7jKgHySCsK5WKE4CH6dfGnd3LXENEIjTXZSjalWV2bNO1u0Z780oS5lz3bEV6lScQx6OHRh
t8pleSc6tme15Ao5kVFDDTko6ocfeERWIOC62GMCmdv07h0vl5XeJY7+UfasS02Ld4PLzhkUuB1I
5Nj34LrqmMmqI9nPoh9aSr6idCr4NZI2mnEFJcqVmqh+0S6h5kgrVHZl+QyhWjCrTwGdG4b5Td0c
e4/ZROs9MWjiZJE1UqWzM/U+cjn418dpKlI8trDc07XPwR5eu3AkLpN5pcgi0nYPicvyqAEw1Nug
NUm9VetCYQgaAxZGPvxA8Em8D70HWTND2sw2anKhBlid80422qPSEgVIm1capEZnSTGI86MZIHG5
xpMGpSGMdyX1MNgj14pPFEL43FkzauTHZ0BQIsfRQo9D1AOsD4BEbAwknDEtl0i+kHVP7yxr6d7C
T4Ee9Kg15V2AzSusw/Ji5Gy+LTVTEmkwHmB7UwhNB0ueeD6UT6Tc+Z2sxyxciAusa6ReEG8IiX3J
Ssug9FR3OY3tl5G6058AfJTEy3j2FjflKnXmkq3GKZbhok7rG/bn2Y6+5KwvieGnLOK2HtK9+lmO
nOouNZPUtBFPNP5fpYYkGjevk8+TXythsXSak7s+sB02UMleYUATrBOFN0+RAeGUmYScusA/c9c6
1R4T3HqXoj0UY7fs5AgTqhkzL5/HUjR3yJtfW5rbRQTPSB8YXIBlwKg3b7I8flVrSBjGuPOmBsGK
V22jat76HQoT6VEjJXHuhBtj7kd3SkjrSwG+VPN62kcOSIGKKdijLaHMkCvTH/I3gCN9oQ9WO0XP
QNuYp21GoTSlprwZVzXiWApMCWr3cY6f+08Hc+nVZHP2hN4tupy3kpZ6FQBd4M/AeKnMv8jZe0uK
8S4JZuSWkaHm39jwCwvusdJPEmIPuFtzchZteZmlmUDhZeWunvY2eoDKpm+QL+ucUNt3Ep2SZQsz
smSDSdxOqQplPZdIKwSrQP4qFYiKNuJYxS63UyBjwVAb+hRqTe1gESnsogralkkIbJzy1sqFxdjn
5BD9i81bDfFjHnc2YuextrEFrb4UYQCKPTPTstuMVtRt3ppGM2CUF3fJ0lOgRO4bWhjcr4s3drpX
PZh3sp1JpLbWbou72KM6lsNvueuldb+F7V/SHEXWapzyD4lBjj01pFJwc35cI7x0cHLgvfYzpME6
Wh9Zp9dAvz060SV0jqNLzJv6CvGAeWRQEsFUEUXrEPsgcdpSvpuTHz4pX4sMmTVnJOzfLjpUeAJk
td6vM8d8w/2VoTjrKqnA032MyieNwZnAvYg/x6+BNqQ20atGreZCBkbTYqM2p4UQq8gQD3PuCjpe
mr+exxLU6GN7ZzVoCIl5LVSxghLqrizJpPLjL3lH5afFVkNHJhUdran/wqQL29wwPatXjpNdShDk
xSnznYL5dRpTY1M2xUefJzeycloySjRq212eJqiKS94dxipX3QCGwW0dXgmWr+byInoEuB5AhysL
Cce0Dfw7lrPaM1qpS09TCE0Z+skVOpZz2Ew7YPEtl0ujxzD9lyyeymbqPVpnHyzXwGGpcYFJq2mZ
11QbGZIKut2o2EjnC2AixjtS4VA03afOwEPDxmRtDmwkxRfUUcDd0Dv2RgCeQgdmS8Gt0w0buGQ4
7GHtBRtj+Omm6V6+7mpPzNKEj+vTnZqHuDqq/9xjpEQJpspMPfah8js//QoJRF9cUhuvZd8vwxMz
zfUoNHcjMXBlWeAnzo4+6lZZFRhSFB/PoLyVg1iqoIZU6ye2PAQcwLyrIienqlmii6y9bI95aB0t
t9OYhes2aWDxec+zaGto3M8KTFA4htbOmKwP5qMyx2jyGbZt1sL2RA80ZGyjfhDTQ1veKcY32op5
c4iS2GPyG+3ap8Xm6CaqE5yJ2Lu+/pptDJCIEZ7WwnEeYybgq1JbDlPHO1CWHOx6MBi7Kjv00ual
8KobrbfxIHHnd3/8VCr1UGTQSwLueQ9W49OkOnVC+nTLbj5wFCzouoLRFGtJDOjoiIDh6zXxoDQj
ITBkzD5khYLjOsEQtTjFRs8crdzI6bvugT4O8qgb62vHliyRlaICjzHqg6Az8gJIf5CHv1QD3S3t
o2X112Gc7LXJ88kw6N8rj6WQcYnG1Hbsrc00TjHtOeTbkQaD/I7PrK6Oc65TArokS3qS6iuBethl
3+ekeDdjtgimc8N6XHT2Oihbpgc5Q0Okk4itXUPkGnP3nIT6DKXOvi8k4yMfh1vRmAvzmuTW9uFg
NQs8uEKSp+qI4t1hVQLObgeOlmh27RX+xslKgJJudIxsFeWiw2h25TrRxaVIWYuA/ThcPj0KW7g5
qF5KjwTgX1PXpXgtBGoMp8EFqPH4eROGmqxQiF2Zu1XkodiFSzdHtKct1qRYfOavk2MpFkNrDO9p
hyFywiV7zZtlMpB1oOSu5UkuZ2LKeSdxGYAIhx+qYZiq2fpWASg8akFV8qLMVZJM3JBc+SjPTQEH
HeC+P+NQhYxctvAp0yHPYJm3Uf6z6l/UFqr2szJ9S1yaAquGS2m/5EGyDxPwAXeYiDJomhuP2euO
Nv9NI6LSKOr7WHwOfv9eC+bqfsozy01KtgRW3XryEGBa2aXFDlKN8ZRVCMV4TX76Gvz1TXZ3ZRQc
/GRcDRB1rNIF5In2YrmYQyztAVrwGvjLO7sOzpoW7gsj+6FMOQqNHa6Q0DQaglUjSR9R6D8FHRVY
aFGB+WznEv3yMAVQnI5xiU+jn7zCOATcm1YK5qwZ9azRE+6DwUsOyhhKMb1GsbIizgFFHJDDv8yF
ROtH2SeUJyqjsA9Xtsg+lbEQZreMlyqLfFjrpU/tz7TNn6WBkTw29SpFpFE1H37V3kCi/FDjOth+
+7mtXxbSWuh2uxpvF+nbAMopOUNDB9uyZbIby8XXdNUTEs2jGgAbHhM7AJqVHQR3eAF+C6H7bRFl
sNVGcN678FG2T9NEeY+NI/xUKTcbPOlgRXVYSIpfbxc3bhaY66XUPhU4bLpSTjyRuoHVCxMSiKwO
z91oYcKXDWkjNAcwiAhn1ZnPISrqdwPkt7V6SRmMDmtncNcF1t5yEE+OB+xZefd5ueH1MIAsuvoC
THiRXCXUCwdV+6nerdJukyLcLj4zzdxNsOOHbJ9VBOe1ELMtDJqg6Cb7yc72Xeq+GCZbMmzTH7Gk
1MZGsw1akxEpdYjV+A9E80SnZKhfOsMXG8Y768DtbuGaQYSXVmKyS5ukJRJ6P5vkju8S8yVbAusA
DfBTwusEK5HpW/wisnbSaUyNUfve/HDsstz0zkfuTCgKpZ2E7GwkOppwApYtfgzW5CFLpGXL+WNP
ymclFcSGGpIO/re512/iaoEqYNGf2Y444dbJNlp673JBpAXUNBNdjayiFQGO/E05N02+i29pQ0NR
yC8aywqg679pB7cpym04+biEGO298u/KFo7rxN/Bm/fpAE28+xi3bl2o4RiNx6zlUNuVM8Jpk5HV
usYG2zDdJ4mOE4H5UWrNu3S0kj0jg49nNC0HkYs76SlSJc5lAfQARKZmnGymp8EjtqWvqAjRYbKT
s92xr9wVi/6kvA9zefmBdpl0Td+KDA1xK93ocBIp9qEFTbc9A2K+K5TFmNg54nahEW2eK3B+hKcJ
NMDE2shbOC9ZzSUPD74k81TE/jFAgQRDq2Xl5TXX1VRdUShl46lW7iLd9WQPprAnMIqTRfWS28VP
S+Kn8i779XJT1P7JqxnXLe7PYhTIZKDo6sXXLN3iPPvDTKZ7+XjIjsx2MeNN2mKGAS7vIU+D/IOS
mY3wqA95prZ4QMLHgc4YT/4x/tAcBGQxCFlZydusKmIJp6v+esIdniEyUw/5t2fc4WCLUzKrDrDD
XgHlcXae5UYhT3A0RxlxbytyGiFJ1CTXzprUbYJsW9rWKeiH6Rre0CV/d1o2Xq1xKbjxqeFOLLLU
9iV8j9flN5c4LcXyXHoY143wH9RJMsDywe5Ip5Rnvp/WVCK8ot9dDAuLpTjZYYRnG1tUf5OV/Xe5
16iznzz4Wwvi0RaeqD3vpBVbL3PJzCj5CvHBwKM9IcIEb8OkrF+76nG2nCflICWLXtda3vIyOKPA
k/aDFplXUfTS3ept/L3WrI/63t5lduVsmpoHKqsKddhoPmrQed5BifRDWarKgYJ522KWsLKH4ZiW
4xGZ1Dco+td2xAIedf1TOT7EBZNkJBFPwjQtBokpW1f2pupbYvQ0csVWSesQeCnGX2icYQAGOA7K
RjOyfrEg//AM/sNc9jcL49/+83/iVfw/Mz3+/8rR2LGtPzGuNv/taNy27z/jvv1kjvlXW2P1L/+w
NXaD/2AX7IOx2TgRu9K7+H+7Glv/cdg/IVl6lsy7lKb6f9ga2+Z/cAOno3Z9l5Qf2+KP/rA1to3/
mJaM34GSKg2PsUn+v7A1/t3V2IchoweQEA0HV9H/Mr4NrBmrjlqrD3oz3lY2DuxYy3pxTVicX/Ga
+cjI/3ST/sar+O8+0SQq1YKuZkF9+I1Um5c2UTcTBfq4bfErWC1+/Wy6aDroBsYw7v+Flvk7BU5+
QT6I7FxyPW3bl86/fwouiDBUZZqS1Qcj32FRCJHem6/1kr27Yrn+8zf7m4+CJWwSIM4H6nzaXz8K
y2CDSmqpDxJtyPLsS3JWE2sr8cp//qTf7Yr5UnyS49syfi34r6fWucieY4ejj4CvYBv4bBdtDA6X
Tcm/3T+Dd/4v1sjys1wDQ3YvcPDeVskQf76BNTYuVcy3srIGOZ6lX31ByqXvnhEGQIsUOikk/tFo
OkS8s9gxF7m1IpzizX8LQf2dYKuuxDTxiA8sw7X93+6vBzlM64KxRuOn7XRy/9xeSqWnq6HNV0j7
D63tfYaYi/zzzVbf8M80cPW5lusCOZvweh353P90BzTDqSzPqHiFtIzZQnc0vQGm8/gguumB6TSU
iOiSlsuV6CTaTS15b+yGSQM2fIndgEL67lPqZk//L5dlW7iiq5iR4LeF5DZVb+Zoig+d3QIJ5c4B
v36ZSz8yBPK7D2o5BHf8RkpTJSHwrsrv56wgq7ofHn0H42jq5NGN3v/5wv72MUEFZnuiNmB7+evt
WvoU7zb44wfYBg1W1iYq1H7YzDNl4WizIhiyemb3nazhfwsnN34nIatH9afPln/+p0flk7IxaLDv
D1T23zDjof4AI19FE0qiZrpOOue3nk6H0XV/JMlz2YT/Fgz7d5sAhvP/59v/9lTGrIhRAXIFS0zH
gOb56k7puzLQTtkS/vlWm7oKsfvry0kcvO/zXuIYZJqKAvynb0xYieMXiOcPlV7voGCcXaY5oy4n
3TrYjI2JDtLXIWfKiFfpao7xAs/98cFprEMXkJNOGuHZ59/M+XwOQt4dSwtO0xjs6la/1lGC2mi4
xYf8wbb6hyrFFrp6kWVVkKTvrgGDtx2m65LvAvSfdbTv3aLA4YOfI/9+70oXR0rhsdpXs/U4z2hp
KxCE1r9AbjoLlxc0w9Zs5aDYWVn9bbk0YgVeyrvigAAN8OdYUNMwPti2exxMJqVGfMCPoYCdB9Cq
B+WNQv81m7mSmN/HdrpLBH5CkXUKq+lYYRuPYgb6Z1bedR6ZLjouSeui6C0J+h0LER3m0Nq16XLt
hH6w24+sT99zTz9nFv7SQ7CjfYeNOA5bM0i/ZIsou2f5PpkBrzBGOhZV473ltD99uRXLO6NnaMxj
s93VIxjSZP7UPDzrdEmujhOpMr3BjihcjXwvY3IPcFKe8q6Hd4msjPupNo/Onc647NDmN7W2nubi
3eAz7YYbZLLjjQEj33GeH4yE2lvv30eNL+cvPVytDhCwi5kR8B6MXUDOm8FouPB4LNWE625RwRNj
A5O3P3So+bNsa1bak4MZOdzu4gt3SCKcYTR40Y0JowuKXIGNZayfw6H+SdrAyp74qtrI1oMv1XVI
hts0+Jz8GiWIP17JXLn65oLJQMC+WAcnERvfoACMq5DwUCxsl/vJQoXEIRz4w0OAkLgooAxmA/8+
aIPtfSbdTzF7fg8cbkEZCsbgH2KYzraev8uPKBcqZTiqtMn9Tn5eMou3FhpHoOXvSMrOjrxTFD+3
U40FT6Zf8XTcSFgqq/DPSYv3wYMdYk1XISCXAY35VXRvVSbOto3xkOIQC4WCdypyOgap/X1WVPxw
q4WPg+kPA4awoEW8DCWWZySCnW03Jz2U8mLhitZl3O1EnWjrVqRSaAwzchbf3Gj49GV4lmnxsBo3
mPciu60+C2Nr3Dke1khd6Z5YVxd19R7M3NVkDA/y3E1Fi8rgXYqlsFp4HyGRjrN9CTqA2IkxHl7N
1goJ5VW+yoRBspR19xayKpGFYXFIDZ5Nwmm/x/oU67DhajVpvWubqj1m6fxsJGVzgeiJxUMe9/wP
6kMGw2FT74QeTrwflgm/K/2mXkfIQl+pXLiLbFbQ07xaZnTvdSXpA55MIpJbiTTDHF24lTlrpTqw
3TLNGK8qRAibQuQ7IZazGnqLqArB4IP4vRuoI+ysYnGSyTzPj+1CTai2rUEe9bGcZk68QnVkr6cp
d+FOzVcEmNUG9or+k8nGgAuKvtDNMuV9WPcZpvNVLeAos/V1TYTlR/bsNdm7JuyDSLo3B9LSzBoY
eF2MCHaLBvlYhwLs9hxZwUgJPPmIBoHzrb36C0G/x6aZReYNVzq7DHoPl4URGbecFGREDRGCpT7f
NJp1i8O3tvZnXEkAjKDreQum9jbC5WY6602ibZD13+gI80gm1Pr9qB+cYNhOjQf+S9TqbiRThPyC
KNk5zYT6oq8282ReIcOxutyq5geJldv1M3AsK/0XK8/AhqfujGAL4rapRJhvwpvFiZwLnAXmWWDv
W8A3v7LHEzbmcEXi8WRZ4uh17KJtLY/JCsGdBqNr5+raE2sLhY4r3eDoas2uvYFhg3FoXBbrqLYf
QQKhvE51sM3r9BkrKjSWpV1sg5wblxv6NtVYVzkm6ojw56si3qkXUhUvbp9+yeNAL/Iv1CUHTefW
sMV1HeaFc6d/iFB/TOMSaYBxP4bBeWYkA4BeYcLvk22hHtHc4VdS7KcCKzv58hNwjSPwyZIYmJbw
QpVp+W4QIYdVHyBPC247k0i1dnit42mothiqfPZgPyR4uohTgvk4wps1AqvcJUBGqxzDaECUkHlK
1DyLnjsStcnOh1XRBRoxxML44fatswmXDP5TkHVghEw23BRdDTRPkl8ibY9VJlOXifGlY2owGxCV
JvWCM8fkxgjao5M3cvEwx9lhwm4zQODHtX2pNnVVb8x5QZ6EeQMiq3kjDL+DLRwck7IklQtOCAP6
eM1CNhmUVTdl7TKNGijb/flT+B3WyOxbM2cmENenqwPOFYKbNGSYfuRWvO79qd5ZDh82sJmL1AK4
S4YtiiUG2/LZVTlraFhQiNpX9J3fponXpSsabN0C8x3PZsj5eqJBQBaw+pm4xTmP3fOMd/7hrWkz
qi8xX7JtgExVE2Ev/zNIHZqkADXUrOE0m0Fuq3P4MJUTR4xV6S/i0YIEiD1hL2vZsI/Tdf856ShM
SNGoEPqQkFc9lJ17LSeWQBz2j0sJYUPu5Y57u+hOsnYwYF1Ho/XqldhpqC3I6dHpp0axjWtID57J
MKn+WbfOFXT6M59YtpavPxNQpm+WMiVAYcEykjhPMDoiPLiYJd/gLHQRtAfMAIijrHnmlh1hLwPY
3fU9rqqms+miEjuuOsHBnphTN0X9a3MubpbZrQ5ywueZBiucwqBnLSO0mpxLXybxqnw0O394LAWz
GBOA3lz8n3Mx3hueP/5II38dZ+4pYjj0Rl6E7u3aThuJj7Qvw2DVB5rvZJOOyavfDvq5CNLxovlE
ziZ5uLeq9GyKYS+wUbiJxITBP9ar686M7A3JbvNaSuRhEIBDIbnel0S5JcY1gC3kAjuuzSl/TjhK
caSAEAG9aRYNh6Ce73WxiC0vdILrv4ynL/wK2o2mb9xEzJvZnLdEaxyb2LpBJvhYji7WP2+qJ7d5
7aHfbbvek5Z3BrkWE54W1qUkbwyU3byDGlJujKr6lrkIIBzNP9R43jPxJf84j4ttMvtXI5mrIwZy
G5F1yzoq+jvdYP7meOTomG10JoLxLOxe7HoXbobbzcMWFgP2M6L70Eb3ljRvso3NbpfgJrOf6uLs
QNtiUWQPAa7/TnH1oX9Db2B9ohSnetVbHCWhdMCjcrdFiKQV07Mvx/vZTRwfej8aOyiuZEpU3xrL
wOTKLteJ1pCxl250n3prmOxXW2NuNkfs5ISoUGhFNCbC6lj6Lut/DuzDUGSwRqt471l8YIAdEhpT
R/r8cAQMZo/8jHigderxXs5bJyDMbpkDVA5zUsP/6zdRk+lYcFVghi5iEhy+nEMMmWX0ZnGJoWti
f9pzIk27fm6HvR8035ivZ4x+6nlTdvbG6DJv23qzQx07fG8TVtqyjAPeZA1llJ9vSj9BAUkArOfX
+sbz4uYgPWTktE20Y00GES4YY49xr4apERapkPbicN64tY7igQkW8tFga2jhD2YxvE6SJ2PLT3e7
bt85eEE6LkyGBu/WYMj36qQrrYomE9U4ppxISKbIPpKgTHISOAHbWbAPy/LBFLa5XxDHJ35kHfoA
xjCnwh7CBV6MZnwTQM+BvfCch6LYzUP7IxdauJsjWLSEnmCe1QUyggjLcRTp5rDDB5aiqEuivY3Q
1u/cJ9/Lkh3dm7sLk+HGndvnAJu09Uw2xIqIbqwRsLTTTWqDpfcP/hRRIJaU6UZv4aLGSwATkOLd
MAeSPwPMNzH68APjipQOG6CZMl2jTHYSGbtQ5+/ywPyFLiGBiKp1llD/pADCK9Y6bDD7BbEnDFrY
Rq4sCjJvGZi1a+dKE5zvJnWWq9OZ4ViPwxWbYBIHCJkoW7PYIjV6lnaZL3mHJiOkm0mHrt41cIqm
wGUQ52F/YExcqcUDGjXkY+60Vvdksfynqqzu2JNeKj+6VaVul9JmYmU0rVoilEx8polV6B4MHJXM
z27me8MGfA/qvayUEQZdyxzTC5MhuFvqwz7Rm3KVaP+LvfNYbiRJs+6rjM0+2sI9PNRiNtCKIAkm
mcnchDFVaK3j6ec4qn7rEm3d9u9nUTCSxSRBIMQn7j333ebawUUwWE1QBbaLhTmY/4gMgbjcsB1q
WHoOiF2BLwWPRgbAwy/4UjWipcnrficp7ZqCQkOnJghWDAdU817TXCJvq2hMd1VMfIxi+T+onp9P
dcFClMsGyQ4BzvPAxapHQBBqDt7GRDdbvZ619PpViDw2JH3svgZt8g3eEJiNxsC6mH5Ixes/Li0d
J30aGL3kVPOOdTpUJKMjIbmQF7fMntxhuuIYf8k95wqK61el00uTbjt49bUM9ClmL2829+l1FddI
LqsWJEH9Avc3344ALMhmrw9GnWU74YHIIz3ibA0o1l2V70IihLZBjF5BIcenv3QJlcGAdp+Ghh6t
qaVfWajNwO7uJVVXPCOyBfVF84UGCp5jSwLbwg1Vt6VO53+VHSD4mPcUac/9CA37Nl01/nJO8mzj
VQHkOdTT96fde9DTSxGSOkO3gMHzIC3zEQBKuSEfFQGh9ltIx32JM19nCCCBzYeblfvjKo/EIbTG
mzXO57ihOO5dXngqexo0gJssIgnPxaw13NKauifPwlOYlw9OSQSCDSoXk8/b/T3o9R4XGDWpE/o5
6OtqUereQvfHZjR/VshW+rwv4YfFSPsCX6xcCwXNvUu2MnQvrnE1bUotx2RYvXAekmnAwaWfhGzL
ja9b28LJH3QxxeuETlo3q1WynHv71U3wHxnlfCqkvDg150Rrz8/ony+uO5+ztHuUjCFmsZxY2YGG
K/gO/aP1/MMOB0her4rsgqqfwblzjBRW9OQz0rOkcyh772ulQ+MqMV0EhCjWnfGHpVv0MaQkCz7f
x2/3Jy/0PadSHK8yZ1CRcJMCa/arc4rNWPIvjTRnzuv3RybPut/FNtxywKexcw2w06zEhM1OPE8i
dhjBTA94fPq1YT8aA8Jjoqj0BaNniZYRjGhytXEnNO+x1XCQ8vIYNY2Ol7UXCg2KYHq93qOyql/u
0+Q65ErX2F8Nz2F4JmkvUzWf9X0Z8S1hLsXPZuCc1k39UFKy94JtBdSEi0KI0gH2XXcBDLw69LaU
GP62oxPmCNayDStmO70XJmwXfdYuejrGwvEHcDV7fT/mPavGL3g/0XbedCJE4Ws60YDoCy3kqXj4
0dQDUJ1+p9/VaOkPTml/TFn0kYjvmDdIeXBSdOAFlxnjcUY5SkbQvFli/mw9ghhazp5wmm62+ynt
o+/QnZeCqUrjyJC7+pG0WQO3Ga/JEDxPy/RF/5mOoWfKXBSrzrnaHsNMF1b+fXDZt5JuEhRnkbxK
zo7aYVAxYo/bwuKMNvfdgNWx+A069DFBYCHBEctbbeBOrbJbTVLDMpIsFnH6g9mnuSczHXOysb7L
JQVSMuzCp8Rk6DUUX2YnWZAE0XfogY8doqpSTDWckWcdtcaRVc9eUCS6+tC+P8D+YTi1irUkqzZj
hNhzRLq3c530irqtWTCxsNg64/TkOtm8vQ8Wok+ZDSaB6D6Cv0cOvDCmAe/8nCQzDnCBxFMSMaAr
gb4XgsqMOXvK1COH5HOfeFg+BNSmvw6Z3A3MThxb99YclRLAG2LKPZohuvX7+IzYCt9KYf4FDyMy
l7nlqu7z4iSSP5M/cWrGbwwPt3VDCkwfoFYQFH65yL90g3i4nw8d6SWN09DZw9rfopjewG3/YS/E
8qT1zG9Ou104EarofSbG+uB1C4f4/fRDB2AF4ArurXaADgYc10kwYxxKerZ5wvwKwCjQ7T33+6EO
fzkhF247W7b9SFuEWuvYjP0tGwHeVRKQL8P/1SxUiJ1kIpBFN5JMYe+dVqhHZdnElaGoMF11ubfx
9P2RhcvqPiPNDe66MUO3woYBS7eaRFwNnJDqrcDVP1QQgruIN8TOOCTrRXIhZXKXs0WP4upAe2rg
tB1LJoPRvkaEiPwCnlo9xy+tU0MYOo4WfpcmzQy4uGhHrfI5gl8GAhKrddBeZcLPrrm8DslrF+LO
GlouMZlNHkcziOu99ywWB0uZF22ylpeoc/PXppsvY4Iiag56Y511ORlztvvhipyK4Rpa6qqm/Nd9
SmMY/NENSSl1Bf3XAScOy8Nc2xG3NpwHv93sKBVJMaw5bG1aY98GEJYklKc40twItYGvR3J5oDho
Eu+nl9LyNsi9IFKCINUDsapC2tlYvHapj0aLUK8R39NTmeTuTl9K7vS0ymeHFInis5qcX/0EhNMj
GapkioDXEqnyUz5zC0kWJkpL+aVdusfKoPUOypQmKrO5oHJ7A7MMSwpX/71nBnbPyFnf21KHMrpz
nZ81pGAUOxRHejQlbU5Mkm5w25WPTBlWLKsJ4mz7TRP6O7hjCd+Cakn1+YemtXjzDjp4/3A/l1tD
0qNWy+O9mrv/oZRe86ayFddmmjwms7mv33Sr44cqYz+EMn4OUSq3XvXNZ8G4z+oHMZvvxIowb2AJ
EISQNGJcO1ZkBYwcIAshc1o7iup6rI9lEQKD4Kif0ludAiU2SBDZcITs22J+x+dGcefG18V/Hl1k
7lUUdGcrow/tHEmmxkPLvZRLaYMgrMhPCX/aSU1H06toCpr5R2C5nw0C1na053s7BHKm/LlHRJl/
qWpM0xVKdjilWr00a0F0XiBtqr8TrujsiAqF0njEQ/O+hJ4Lr5VeN+ha1IRhdSxSF9iskwwbAGZY
wmP5MJlD/zKb+WueDugLbdK2tHzS8HeLPd0I0TK2LuO7dWwSEEeQIdqt0mjewEMuk30qA3A/5WLh
oLayBJ6eOoOU2/ST7HfmUF+HNBtXRjZUu1TCU3IwN6Mh7XUUcdbuMkHZkPTTYwuY6CJRhEYDKmAS
AxgqBcFwCJPxU9NbzjGPcRdRbtMefSBzIT/We7Xxd9k5Kq+2Mr52pa9npGFyWCqSOisz/YzODtM2
oqeLAKaCaKx4IqAzFGDOzZtT993u7kHPW6c7pfoBMl2N2gxfiNShHPohEDz076AkxIljwfn9wS7d
U5fMlP+mbzDowOuwG+bqOatJAbk/EBruEDyDkSkMy2MbVvz4rHiETRZu58EgrBQnZyTg4TcR82JH
Qx1EHXZMCLnaBYgMN06JqbnNsu+tachTn5vvRcVCAXm72OYQTVblKPLT/SFOg3e/mf2ttGr7NHnR
Hx/uX0uwPm+jOv0Wk1AyZ+V85NVUJxI21en+0V8+taLe2oc2gcAldB2l+mnr+IAtjSIxT/98qMYw
Y6BYJduhDhjh1FPcoh7Czh4QomwM/QHcFlDuqB7rfOVyFbDiSxpaL/j5AJb7/W6ypmlrRvHlTrO4
P/QaSdG0+rxi4L/95/9IAn5RljLREIYlTvcHxv3yt496jdNBncT/cUc9mzSl4myN6yffMFnuVeat
TYV5K8H27NKC0WAUOMcIufgllfGr5TT1RXWQR0cjzg8GqVQn3qVb2YXrnOTBF9NpLvzv6eoIYhas
NEuOfgZixIuLeE1OLKD/orGebWHI5zgyq62TAAXyfaSPnbDbnaIi0PYIH8c9fi4OKP0pg/Yak2S4
vn82jbbYMuE3CMkgE6DveTrhOFe3xcqrG7xnl9E4c4r710ispfzonSdlPE5k1D3jVmIohogM3aMy
y+wx3ky0hppHFQ1M9xeVKm5EUEPa3nAYf+sP7SL6IaYQpaOGgBSaCXL/aNDvwh++ZjrtbgjVF6zX
EZbKoN+M0n03TLJwJj+tz5AmwnMO9gQR2WnQD/ePpiF6YXC2rNqKO7jbmtMpdLJfCYv2bcra8HT/
0v3BTP3fP60agJMEXWfYJnKCn9gzSGaSJzuCRiCe04GjXJYdxpBMXednvwsGtk08ePP8nduRWjnu
ErzA3CzH5sVGGhg05XwgL2Ar9Vns6rOzm31zjyvgUudtyOGHCcAouh0Tdzy/gq/IUFL/2+a2m65u
36SaBwkGugGtEHOp2US1rk+b7dwJMGL6FMf/AGu2q0iNi02AUzG4wKQ/DalD2AhBDd0p0xeaMij3
cdr7ewuYr4CEGESgYbHqmPSU+2yS18hLtqwS5SHodpWbeju02SAmBcQjZ/DhY/CjHNPGt5F7j33S
RfAPxbKOl4nY1MVArugU32tIwad5r3qTp6Ca/kS8Zs91DQgOJSEfmp4i0MYLky2jiGldBDFG0sVU
p/tH9wcSrX//NLYruct9jztnfyR2BH9bUQ+nyFH8kjH6/aP71+zwldSG5cj0mHDQYGI8HsULvmAs
yCuJuXCL2F3Bem6/YjQ527HLLXoenqoo/pJFdYsYuNlEVTMfRNi9ytTlnZ9W0TybmGetjMHDGF6C
2DtJ+GZrQm6rS+XbDOmc8KhoeUjuwDVYmd8CT+0T99wm5iEqp69+Xb0tdvc5nagYBQHnI3Upna9M
TrOkhA9n69VOsMz3cZNwJYkezYIZBuAC5h7qqykb5gRD+6OmKO+arN8jHK62vywAw7EAkzaOnn2M
ZulshYuMDA+N57jVpkzx+Plu+yWx82+t432jMYFKiD3O7sNvZJB+zKpB9t/eitDmsr7Y7EOmXWhE
R/0HmHLck+LrcUpMESxg7XNKZopbPO4URhLPLahJhizragh3MRdkqFhc22DeC8u9ZhFXu8b5GmfW
e7PwQxrCrr2J29zYg7SMGDUKO/8cEmPGTsP7JP3wG16fbxgEmHs9x6mD/DOkgrNt2u8FkjZuycti
nZZasoyT7HudvNnZiwZNzJ28EAH3havQQ2pGcJ8E6yn0tnvZ90+yrjDtT/18WLJulTeG2hKYh7E+
5ga3YC9gFzesmmcIluOWara5LA4TcFZRv3APTL9NeZTRk2EJ75g/I9KNQJZ8GtwGyik7ZTUhk2df
F/idJNvykAfNszAHbLW0T/eJXuKHv/QoCOgODZXJhMXLiQKXAZkOGt1ij2+NT6anbWo1OWOILqCB
tNY2jY406FtUAnOvdZsnXEtby0k/Yt98sSgWmR3SM5M6t46JZPUG5gJI8qkakRL0jIWyOPuQtWes
Dqr2T/9eb6O0xOxPahvfpCtA1uSzFbSE+ou+qF2WUPUt4yvNJixmepVKmNFWAGOf2JG4Vf6NSo8E
lDrjdpYzn9CjJp+FWo/S3Y8SuGNU3Qwo4NnmujO4v5QhY0alHX/jMdTprZQ8eizcXqfEYcts01z2
Af02IvBxmH85FgdBn1ATmu4hLm0U4Ux7ysQRu7Z+hy7wMZHvtjZGPTrIdgDJZ0r+ZJP3xgVt/Pbf
vyhCC7r+9qKgIRWusrX+8a+6vBBUk8dI5NDk4q1HTtSktKz6KcUklwr3vIyH0CcZe8IW/e9/t/wX
v1uYjuSXCgRQBE/9WfDVqsHOGfVnh0pvvPOA/otfJKI3mzGDIe1rKeebg1pknsSb58qjD5Rdd2Gs
RW+BT05NgxScOoKVcgfjxj9OipHPv3+Wzt9EYbBBTdf2Pc/0LYul4Z+fZdHAsCcZlsPG41lGHQ2i
17bjisswzSROGwQughgEB4MdhvcPLRmrx/SXFnPEMe9iDk0WRYa3K+mI0Rp8WLqX8zLUn25ZfGBw
/ADs9ItjYqckRVmYRAABY4rbp7sEMTR1367HgV2trvWXZAYZPIU0hXedBm0CrujS2bgZTOyBRl6m
WbVPuOGGy3SGks8vsyLSUAZWcVOTPUyJghKF1Ty3hxsBRj+h2Dy++0520w0bc54PpxlvWdNqJ8Zn
qYeMsVMf7YL6FmTgwuqxseaXbIoO//61FtbfxLG82LaQuB1c6JB/E6xWU1waHqMPPPopxidTbdGo
0v1qvUmjr2Sq1aqovDoyoxlW4NAwFOBLvYpB7YgBLbkdMFH2XAKnjKxqYavF46EdjH2m79zzyDxn
yTMXL2LI/KTxh5sKWABXorwsrZ/vBnP5lS/GwMUNgrZTz9AM9HsSMbGwwmidRx9hayCEE8yrceZ8
6IViETMkS0au/eSFkKBMiriVU3VJBqJWIg+Vy/SNMUOJT2rtcAvdJt3TGLGYSskJw7SdfXEXOmJ2
2h+5BO2ACWpdzVx5msCFd+JSFer/H2U83PetvfEzS8Zqx8zBEB2G3KL7jsFHbxnyXFIpYIABpxCZ
xUcvWUfmlrknX4GVFzDMIhzIdbNcvRqJId4V5iuFHvMqJj6K0Vwqm4vBkAsNA3+17Xe3+6y9Msqr
ctNjVBk/S6n5RQCMNmVgv4uBci9QC4uRlAbLRFfWhu26Yd1L5vO4N3JJeHNSVzvWJQlYpupYfUgr
mU8jsql1mtlvNv+TDcEpLMdvaozIwCh2geofyKU9VlokQDwSh4DvHOBufg11MKZ+qvUxLKOfxjjd
oB8Oj7OTASHSSLuhn96swEasgecmHbvmhCHo9T8crv/ijiIAIAkTJ4DtE/b750tD2KMxUUabHiz9
J+u7gcvXqOH8H0Z3LtyEphW3F4qcGF6eXt7phVmplXQqYkhXd9l/0O/+XfHtW4B2pM15BMxYyr88
JSLVRqeKRXzISDyq8uSJ8vmoR9/ZiH+1mY+BVpyV4/CmpVf4qj8Cs/5sefZ/eG3+xcXd8tFbSywS
CknkX6XnfdyDzy/K+NDp6KKp56zC25uQmIiypVujFP/e0KoNi/3dadi/hEjOWz3fcLR+DD3FuiWv
FIKV98ns409SRfOWSVgAYXz6D0pc/28yeV+ZXHNQyPtCWOqvOlwKbMUafIwOU5oEG0g8sEfjjTm0
Cd4fqZfZtPVLBobH5m2DYHiOZDCeXFM1W8k/ZEB9mdN43Paxl2/RT7hrqadRMWhYz1LxhjmrBdQY
YV7Z+28YdBE8mGNO81gQTFMNfnsc0+k1n5MSqgSqWJmD+AtStfEN23/z6YWkeZPNi5FmzfY+Ew+N
mLtPsxxkam2Y9PnbYWSwln2u7C49ZHVBjE4fRztOi3WHsvLVySWRxf7VieblwR+WVTyztzAsWPOq
ck5Jw2ljAZrDVSZAd/rG56ZqM6A8A8NV3/wyZ4h1DeugZ453qWjBTM3zjU8RC1yC1leRjJ4Ghwvy
UhQv4L65alr5THSOcfRN+wkY7i+7NPu9Yx2CJGsOZA0w0C6nhGTnJlo7S32p/aq6ZTMMRSflapXP
3XRo4vhnN8blb9XH/1mjPs3Vz//5748f5BVu4rZr4u/dnwxOAiHDH65zf7dGxd+56n8U/+If/e6K
8uQ/lJC+K5Tv2J40LSrp321RvvkPZXIa2aSw0FwrB4PB/7NFef8Qnk8mh+NbjsmohmfxT1uU49um
5WpTDJcv1/7/sUUJ/Uv+WNSi36fdUBY+eA+rtXnPBviDrr4GvdMxPBVnIxAvXVOXD8EyMIm1bBAj
/rdJTM0JoHFEydSZ21JqqHw9R2d/YVOhP+tF6Z3yzH+eiRF5JhDyS10u4/n+mQ1xCylBlO9ILviu
SMWA/PxcGoa6RAy31ouoiIBkMnCSo7PtWQefw9SxScWlUTC0cn22c3Gw6qK+TdPwXmWpA4eNjFsI
nI+S7uE1SFgzGZPZnqTroYIf80de6ycUYtOtcB1UnU7AisU3G1SHfR4QsjcdbBTrj0qyaQzMPYOZ
8FnYd+tGgS+SaFWWGSOVXVcfck7pnRUNJndHUbwAW4hYwHgw+TSAC1UPey/XUs8LF1786M7TEEjj
JU9sKtfWfJ4YlJxj2+BJ19+dMhxf3FyN+4WMg01CjrLONf8amiaaoZ5rlJvYw0rlTkN1C/RWRgbk
lNYh78UcXvKwOqBv8C9eD7I2i9KcrEsoFbx97LksenNvJpJWBC3MD5FEF8Yxjxpc0JA9dhSdMVwJ
3thVhN/8nEUPfGxs/RdvAdQqAaYPOOJXbZqYj6UMnM2d8hQP6OXDuB0uTue8OMCX9pKAHgp4UTwW
JUYsOMmXqZu5QMUk2rdskzVypLeZzpd8+xXc6mCEzROLdxivBi6LBLifJD5gzV/HkiJ0nojCDM6R
HT57o5k+5C6BIgEsKfiY+9mR3RUZ97Q1LBQIxmjbz0ht9+R6Jw9RZ3zN5iXZdp1fn4PZY+9Xv4V5
V57FAICDoeltrP1xbbsAi+Yh9c4TiBpEffRHgxe2B08KYndluia7QTy1/jSuEXKhJSNMezVbHNvV
+B9a679WHZIOEXselwT2DrZN4fHnQshre4TOzdKcR4eqElq5w417uMBVLynH4ofW7KOjbcUvHVnA
R4Cs74pA1U0EqI6NBNKOP1ywnn5rX/+r6PMnQuK79n/+Wwqpf+Mf+lqekTKFbmqxRjo+V4I/PyOD
UU5l9GV49sNoPGZpTuISK5t1Vo2Uirk6mowyOCfbdO31ztdcmMZzUNnnhvST2reaz2DRnHVQi22X
5d4T6TCMDvMg/Dqq8eLQwuOGHt9d3jdQfkn4yf/OeG3eKJBg54EIg7XAAbgig9rZE8gSbJPWXvXs
StdDx78oy+iBXfqmLqEedT3/MHSqYRPqeDpYjSPkPbtfKZfGsbP75dGdSRru80M1z+6xHpApFtWj
yJQDpxlthCk60BtNOF2VeeysIP9mUFdtzMBw9w4J4I1akk9h311mEblnNyByzDMHhsupsI5KOA+p
IcIH6tyU0FtEuoT9dg95g4J1NmChhPPNa8gtw+mcykRdSgAwjjTU09IE+ygQEUmKI/nE/rDpkkp+
MtdQ6XA04PQ+inC8TZVMDnQ7ZJUlJHGpaDoKw4W0Of7KA6vbM4N9FY3DyR3DMiTpa9i0fnQlXpTT
2DXLMzurC2gfdHz5e5534TYeC9K2Mr/bsDL+8OnHiQtdnH3a959doqU2+Max+431psr97AhxMVy5
FRuEqIvIgWoXAhrzMwlwDKNCNIhNag3PBbmNVKBHnlJ5gMPUbFkQsz9uyRqtx+kykYK+hSOKUKev
+0PiipUUww+wgqTJJSgvyDRYCxGqrczdeW0aLoEnSXmmtDx4bttikPE27WCDFtWbWvYW71Sk5p5Y
FiAmoePsFRvgTdctxto2AJhWrBERtXGONLZxWExUP20wfyZHAcfLnJC0qPAv0rqVqGL9nEWGJCuQ
1Unmo+XvWNzTZih1Zi/wib/pcXGDF8VsfJsodI7QLEkUxMKRgcq83mF+mp/g+p5Jzd4xafQVAd33
8DP5NtQzIh3ODvCugbtzG0ghbCDWsvQ7wr3NQ+lZ/sUOXGQBSbpLRoQZXpa7MG987GJ2/NgI31h1
3mvNQuKY+XNCaRx82D4AjtAPIfuJaE837ACoejF6WuyMmNYHpTEEuZ/eAMtGDkLJwi/9vT8NFQaL
hjze3hsAeNTbsoKt0Ynp5oGccg3uAEELFHJmcl+oqTgaisX1VNkv1iTUI+bJSizWsbVwd9WyIt8I
eWsaB59oD94gROQrwyr2jF/jbZ2U5WXGNgvhHGrJ9JQp5C1zWlwrdIKbQJr+NijiN2gMOM4cgrK5
FaebJAEI50aMK9oZY1SFFafUpo6ozfuVMcTFXlt+ZlBz686DyZUXsFOBQW/qqbFfCGloDqh9cB5l
z9Qk7bYQJu1AXLMcnSd/67XlazjM31TVNwdlhU8JM9lVh1Rnr6U7Exu3fU1cF1N5MhD1lademq+R
CeyZ3HA9qm7ehsJ/bYFdrUS1YL4oAJ+O+nUoG/tsIpIE8UWiSraQyxZ8cvsvjEtITRVPnWn4lEAT
YoQ+7FC+IJeBhbIl7eqAuCW+lBHmrCgjlhgg3Hdwqepqfc8XWVIz5Jse9IGyxa8xzjkW0W/YbfQj
Ri+y9fXJWATBU+Q0BzKiY3LDNBUyjtb3a1yVwlRrQAozXbYu1TR057mj152Q++cC5Ikam6/lOCYH
Q2ci4lhozO5rlZf1pvEUYjidKUgcxD6dmbH6M2CuRJ+5Us2sN5xlW4140IKxYGt+sxEZkJDbAl2Z
7Gs3Fi4kMb45t2LoX1F5dd3mVLUUVA2z7sOAagnSd/VM7NE6VEtzqWZoUzUAfZTloYMWsfsJK6y9
5n1PbGRvHAIQ0kEjvCfEev6T580oBMMR/N0I7Gaw+svcb2qeG1wo3SvWbCjInYZBaKU3ZzbOqprb
cxZSwpZxdOz8al67qMc0zQ8RpuN/CjLLORSIIVBAuhcGEGhjJAxyI9kUYSEfICezY1oi9jKRwYLM
S465h/uuSEd7N/fur3Hk/IsANm+UF5vnobB+AnFKDqTAAMcSsLgcP3R39sh3UJUEMDPs4pSFxGFa
ffgj9dPiuU6ZlxMj+G4GKjk1Vv9M/gzjES4m1yaz5TmG+ok8pRMXuodjBhv72JloXFsGZNAzmXKh
ISyLK+6U5NiyeLBygjkzGWxHNZMXqDBksfP6MJYevqmD8aVf3PDJDf2HGU3G0cyc9qKXOQyYO25G
j0U0kRZNwsZmNjEC1b0iPhh16brIZ6xEorqOZlQ/QHlQcArHj76DsodkvN0OOq0UrCxyVq8jIkb4
O28YE/xSKaTkAQpii5Jkk3sRNwgFMQR7CX+bwcmojNo+uk0D4TNhLlhALrkYyfh8z+m8fzamRrsG
URbvudWwEecW+5LJ6GCT+HKobR0pWRAjkofTimOMiK6Ba7kIpyNpB8EzAzfbNPeW5wWfSdYhS2ZA
EN9N5qNpIsJbSF/dLraHOZad8YBdYAuyG+hgi9WCQPDXuflasRPalvoCG+tLbR+Cb3UW21z7nEpH
0c9frHyJLtILBiwzglAgifAwadMNWhFu8Q3ekyi6dZ33k/DD8pxKQ3xq0YX0PlVTRklL3dL8EAkc
cs8V18oSn3g6yaFI458TmETmB/bRSiPewcnJ96TUvLaVQPSnOj2LDrr9WCOPHvTbHqPNuaKBfEvH
vtpwKTIZwKAP969dbRy1X1NZ6a/YxEwTRfPe5Fhl+snmLIpQc6bcDBbxnT07en2v3jMg3xqcZJyE
G57ohAKFF3dOsKq5hXHj1oXCWKDdNJ9MLrsHtTAbyQkcQZxCbjwpSO9EQTZnsFDPS1QXt6qBvc8i
T23LnNCbrCKf3vanW2zKdiuYtlytjI1BajiYBcJmx07ResVMtPXBU8V+2T3hoEHC5BCwGWmByf2h
L8wfZZLw7UZEA9aE8znqCAsc8nPS+/Dc+AlrubDN68ivgfocaF3D4B8mfEl78moYBjk24Ub3BrKJ
3eWGOiqObVxPoHqOVbwQar3gQ46pBjfsdluGTJbSIvrpEC0BdgNPhoch6B6zBkVgNXbEg8PoWMkK
omY+O92BAfvPIHD8NfT8kW9FNeWEkToCD2ABQWyCH/fV+/2ozDEbPA1jdElN+9Gv6uopqrW8dLKr
nbSnbxEdEuE3RJ9BHZaoYai8KzVXbPzrz5LuTpOa2fW2dkXWRinWQ+GoD54ZT6+DlBVS0xNMkOb7
ZJjRjWZztFssRnf60g8JEcNBrxc4MsVrPjq0odUmmsaA+5ZVnsvCWjZuUXX7ICr1kb4cfCP/Fph+
e0Xv2INDvjbecTbTemullOasWG6WESfIJLJzaPjfp16aJ0JzfyLO/EaLq1iq1u4B5I/AwOFtk4pN
6dQkpDNhxNj50MS+jgtAalKi1iFcQm5ynMp83dk3HY4OJ+gFOkD0PbXNzC+UR2sYxGXo5TcxU+WE
yl9bMzSvvsL1yGJnYTuBZ8aNMWEPkcLFYFJb2R74yBLkMgBPiYQEFGagQD+pERdm2w7Bxf6qGY/X
sRA3ptsnA+YZMMIi3JkAQzK7LN/sMp7WQUE29dK4FnZCXAXZ1nouARseZmIO9iUyDZQgbMUN+Buq
Qd6a14z5KT+4V1in7yC9zGs2hADv/drZFA7Xdtkvxxg6JF6G8L3OPfIMOvnSeTNSn1rTFEf3YvFi
bWnwJXb5EC6xllORx8g2XqlfvCvxqa5Ssck1lCxsjmoR445QVGsl27Y82lH+3NfJWxCXzloOSMgT
R58FvoOMUHAB8PP6W0A6ysXusRC0yj0LTNbX7jCAOH3IRhCn4IctuDtGS4KwfCj7AI7W6H4E0+I+
24HMcQPqnaa0zQeTmnuX1tTWoXrqSkDQcdtEW7vm9LbyWL1R5b5kMyA92RynortSA6QXzx4xl7aP
s7AiJIvp/GQyyBEukGa8LtY6KpDFcGzS/2cPdt5U59EmySH3p7NdK/tBpOAI7tVcIQNUZUn4kAWu
ubMdOgccbN2qo3bf5qYFgXlu/YuJdW1MPHG+PywgLVGjPwYR/t8mkaiWu3LtuaV5cAqa2kSOP1LJ
mYTzGiYCtRXBTMZtLPryPLI53JPyVT6QBsrgC/AWtQLDG79hME7Bc8RJMZybUnnrwEtLrlNOdI6n
JD7fP6pFvgkGGPu+6kh8R5uMxrusL1Ro3sES4jGOzeTGfLJ4ZGNGh8aFYB0meAckX8Oz0H9YQZI+
ca6kJOBGzcbqaR4rme5c1CiPNdKsS0DMt1wNYqIWJTftTKmfngt0j0ClE4j65hKcGqBARFd1rUeJ
nnyHh60ATBb5jQGoOIi5F1vZGSHrlHVcoxBWRfAe9B2W4kifWYXjb1SfePBkaSMGt57WqpHGpzEt
PlPp9gicZlTpOWpZDsl1RhrcFurA/CjypdFOqBihEtFMKbOHELDgzSCLGVNlaq1NqNEIk8XZi2T+
OOqhlzFZ12ECREYcdbiP+zD+FKISOeGsRV8am9EnrtLLZS7DHwCbYvfFrF33JarZ8xmiQOU32w0h
sp3ccxtPnss5Xcekdp3NMqNTabg2zslGK/C+ImaNuJnZQNGcodwjBZRPvRe8DHTsCPh8sqWw6KGB
L40jRNrj/Y+GGLwrQxSAcyMfsG6Jh/ux0glxpBvGGC6rpwrr8Oo+hKygRp4XRhkbFcgfgTOQFy68
jJSs4XEJtrNZjCS5MSxZ0vYkkqlZxcRQUS+7yYZhIGVwCw2xfl3cZrk0TAMeGsO5BSAZoOGKlSoN
E7Kbry71Q9f9TJaIeJT/pexMe9tWsi36iwiQLBaHrxI1UZItD0kcfyGSm4TzWJx//VvUBd7r6zRu
8NCA4Li7rYmsqnPO3muPLEuw5bBtayYbb1ukh5ajly+TxDlXMmxBR5x66UVXgA5woYvs4pgp5jkX
rO/UT0QJuEhq6oi3ZCRkF3oV35Ry1SumZeYYU9YdVbs8IBjE5pyH45WRWLi1zCZ50BQmsxwV+FXo
ae3rcAd8GBmFtUmQ9ZLZ9kzKpnvJLKs95izo7LYwDuLF+FkWXn1WY04KVUKZlA+Gdggh4ZapR6jX
1IW0Xed4MzJFPt8frMrsDss4vsjBdM7DGp9BrGJ/vB9ASLwLlqgtfKUm1JcG0NhlMU6MeyPy3/Xc
Xx3wB04pokgNovjGn7VXPk9Ocx5LTcD5rb5FgmleQm98Z7JD7b3OxZgYHRVND8B5wj1pkt4PIB+H
q3tI9paQDQOhBwxoCthE86mtgR8Zo/epLK4mql90YGn0UJSGcZUaRs1Jc45sGSayflbQJlPuDcx9
ynnXfeodrNke5JSLt4DLdRNxbtr6sY1ldZ4a9SZqwJKuN17v4+S745Rox8CS1WtYwMVeC8lKFdSN
PS4Rl4aOUhS3WlGhjOxKdIi8fUUOzaayq2+JWn5WuAf3nvqigTxcwFCdhEiuYaQ3+xm3CCToadmm
qb0clgoU+Jz3BGxVwd0se4dLiGk41ZouLpU2PHVlnFxlVL7FiTZy8vS+ybXEK/It7FvjdSoH7E4J
yY50NVo79KHiL0F5VnKkp5BSq1uNSb8p5KItVjC5RTu7Z1SzZ6FBS84yDtWqw0idML53SEM6UMeZ
exddvA+IetdzUv6UIuxDRhlv7EroRDwhoVV1yTi/rgBtrt8/R7cZixIBSrZVf9GGrjzAi6EUyod0
j2Cdc7P4jLCke5yL/GGgC3rxHJfqPjIvS854AdqktatzJa5z6e7Jq7IOhOhYFBU0MttM0jPBpYsI
ARsae+Ujs98xA8nE50gCSKtPN1Vyo2ttjRvA7nxoor9G026uipVJ9S5Bu3Q6cTGg3Iv1UQYF4BzL
LdIjvSQiIEYWwrZ3WCoF4WZt2fqaLPGCuJBmh5BGZZ2IV3uknJlqp/RTDTJ41DvNFiQArpv4QJkw
Yo1HzCaztD0mMy9urtBTe0OgwpJPIaKLyUknCXbCICp4HMSbm+nLQ2vZz+RytfTzos8yhq2bA8YF
3ER3r0NIDcMo/JFhP6AeZs/Si/ZIGCL2TdlMm7CkzbWh2Q7/OnXYd23aSy6d4V9OaTQXLY+0F9LD
9zbpRn83U/qweWPs8VxP2bBbhnw4olwjSXH1KNllGhSfcTpaJ6jo40a0HK0su/oh2iSYZ7zSvaC6
KDXiG2TTQWqP4bchfl27oMhFoxBZWmXcZoK88U2RicppBm2uWjaOTdvGtujv0H/vIVWQpdvXY7nT
7PdsREStKtYd1NHlE3TpfVTLgJOXtScqcNjpQzHiN6cVlBpWuUOfjhTuW9wN47vXydeKlWMpGUSl
4VXAD4AXE/m4JjDZEm1GmWnUX11zxFzoleOuBDflDwOpAYn52tWGd4qsLjlPPYqNcFzsgOv0baKd
ldAFvXfuBde1YzXNg+iSZ2VTaHsLo4iOMterzHgbJ6H3mTSjhzZbqB1COAJDO2rnvgIwe+9I9II1
3Ek5bbkpMkEzJ8V3ZP4FdzRNlH109BRhAFari7tAlcGTnRwHS5BrOXDwY/mix2XHL8hriGhoBEb3
kHQBW/Txi5qhSo8jUVrSqMlvWh8QB1+R4ncYJDm0xOb05FRK23s5anOTSwdeMQ5yN+zwEhsq5XW7
zTkFabH2BLB8eXZ2kvxT88zi4q0Ppa19tqvK2XRYL7YGjJaHqvH2fcxS3XWoyw2ClZT4BdNPHEtn
eAeq4tLNsKieGmfZjR3J3bmKnDNt0ls4WmUwEdd5UeiA9LmOgiW133Utag5VVad0D6bwSY3JF/b/
71XTeS8AWZEY43/0LU6Ux2whno+uTf6KSoAApZQg1bRc20eeeaiZmxI8xAttnUF8iZfur0xRfHMq
MgIztSPfwst8mLJ+JDqr3BRuT7BXZyj2cbvYWe3c+OlUFa+LXgSN6RanTsPP100989+QESsIefmJ
I9BxwEezG4cBpHSuh9e0b+nPmEnAXxbb3nOXV7UmcqUeYwM8YkfUTe6tS4v3th73saubr431Q7k6
Wr3I0W9L2ly8Mcn3jZkUCDVEtbVGumBi6T7Zsgz3oq1pdhijOBtm9Ul3uZw9sTDR7CH2RtPylgMh
3gn5JuBysKWONePaAnr6OGGmnjmgeENxKBgGBjrCm5S+pjCheVQd40imtJfFs26RzUdNut70Bcnp
rzBbKAfpul3cYdrrLKVvZW0+Rym9m6ysSRcb2Vj4irRDUifqBrqeI4q8cHcY1zRBeByGHSTjklPt
koDkzVdyC6D45ynyIGYPerRHnk2Yy4SwNU3jN62bcdCiPPSNPEdHqYQWDLnT0oxjlfQ6Tph2CXR6
Cpv6a42OEtLdQqL1+t+yZzIX1be0McuLrVXAmxk+buuFesJagz7F/NgXFGlpXx0aOd/AzwwnVOPm
dUAtmdrzeOM+TA7c6qCvcCAAIe0/hfG3RpsRKRmhhaCQpgk1EXJ7OqxXS870qT3O8j3JthsHZsAX
Wf2Y4yhl1lbRBCePjzWiic9RHzfs/cV0nkBiQ29wnyjfaMIyAlzaGfNssVjX0u7AIYUpYvVU4250
dMefWmJPkCUxskE4lCwpB5KmVY9jUYiLbvwi6e/vsXaWcsL3sv417JL2xR2/oLe92bjlyaJyFkJg
3L+GvKP7nZDjiHape5mwc55p5ty0efkx9mX3HIkdDXzPl1aDAHyBRjwY6S9cSqTqNuJbaeqvdmR7
KCK9bO9PFoLH2dMIfYjmaNtN4hEy0L5D7npI0ugxlf2LZcJHpvjY4fdG1s9lbtvajzBSlh9rRsZI
mFKikdTkmrp21LZ8lmpvaEeEdk4wKW6fWDfO1DfEcWnYRSp8bG5ZqAP8oTYcnpws7ZAAwDiYh+KH
oRsRs4ftOkqxjWXcG6U7+Uahv3caR3OG7+52Smdu+mRgfKDlBT3xHlkgity8ftfqhGxnZuR7K9um
tfQ29thc9AJIaRzb3vX+UxRplwzO8wmCQk9kcC6GI/qOtzFyMXLQJZBihec3ccRon4f7T/cHbVF6
MJjasZza6CEqC2RmXfyjEQIfrcqb+KEOx5OqhhmByvq7fv3dqMD4dxb7BNNWdIS2beBAcQj9XEMG
Hu4PaNqifY8e5+/fhcts7NuOCYljTemDHrnpA0f/5RRFxQ0zfPrwf7+//2ToQG+WoSVewdlDfqKd
0tduGki7upDfSIVWNT/ZyFliG2dez5DZtiMm2E+HSd/z951tNPQIo2kI+w08YHosmR5gF303ZzhD
8LqarY62fNCyNbW4rHxzadqdsTICybBbdnCK8XKhpXvJaE1eSB/2Dd17tu0lIpoiSY8mK0LY0e+j
F38r+GS3GougcvOHpKRDJkL7faTy2tRV8gmI5q9yTD4LhHxU/gH95I6hxEzx3NDK6WaBbDmh/d5a
Z2NitFKIDqtYFzhVwXh6/FGWX217+GYw/Ouj1jiOzcE0cF/mzpfckIzVYrVvI/vizTSLqe04tdk9
mfNl9KyYo2aSAJTIa9LtQudsQ9KHcjwUf7gAZs3DMSzjbZXp38BcqU383hvfHeZFVFIWDsWJXN6G
SDtjiACvpRnAc8J/rAHEUtnnEFBTWaAzMY3NNBwtq5oerRbfiGV/XYw8mB0XW59RIKlwnafczhnx
1u2DXIY9ZStKTCgt9NassGAcTX5qGNbxav5Tu1j2TyEtcQL9Qiyyef+gHSeU3V+ErB10K5wPUg6N
+MXo43X5hYyudtUwfC1xnehzqVh2G4K1cd8ki4Rgw9/U87UqVMdMI4asrL7ngwTyJeGFDAtpUFpo
Qzra8TqkL4xs2jgzbJrv2URGOWre9SBNTpZn2MZ29DLaNnumVpyHC5D8Zk+KO/M8ihzxYxlD2AnW
GtouX7wa+/WS/CD20XbW+6LV4y1oHBLla+evBaoodoosP8Qu0vYabGMRPjE7blA9E2OkZ1Ozt9vw
bArQfX3k7ZTlzlvkNzN+cvnqMibynI4WD4ZUshfkTy8DNeowNVUEyyVKYGfpEY2CnzsWkZh9EZYH
ghy77Tyqaqf3XcD/+mUcsG7B1j2bKcG1qlQtdZf1EmMzXkMm9V2dDrRAQSpNsv1iVtlhkmOyZe/4
KR39yLF9b2ZkOo5ddmKFpxkf7xHN8g2QS70rlgaRqGz2xSL3LqLVg9CcJ88ZmShEuKwG0J/RENU7
6kwMjeLWt3QfrbD0BcTLnS47hFfJT2eFwiioUwwrwXxOqd97KvK7UMfE7rQHU5aPuCO3wp5spvSF
u+8y/Z2h5Fc+16R+FJPGBY70eVtBQNvpHQP6XtsxtWaPqWij1IpAnAivTKXx/YRIInZ9SJSBmalT
3KkjNScx9pFkCFPTtM8GE1IeKfYahphxTm8KtCj7nzS2NbE5Ph00Nhxz5dYK1b7YJsdmNexLMqZ3
Q1IxN7SUXyrYi0uBMAnQZztGLQN64jHqia0icpoLeCvQAZDrcGETRYI5orENH03dLkHetEvdegtC
+qlyU2sbQnHYLhr+jYSxztxrFgshYZ52SX/LM8QD41CsfMaCkwY19mb09O9dThQzGdqEarc5A2G8
aFr9A8Gv2BY1TfsFXjzhAJ8qzzzmBb2UFhClz8D9BR9SuQGXU1l/FVHOdGX+hrLpW8aKtnGIrN/E
CGpAKtj7MdTfm5mWDx2MDWGVn+GXxRvntegNbA8I6uE3HR2nu1YFo9rQphEHGhazUuXL9bxpjbI7
JfaAk5RDvO6O2WGo31skL9uxg7TULOplHhNCfEqUlBWwRpnwpdq6vbdUdqKw+5Km2XcjBiQhWYzL
dt55yRgfdNd7naczKXZfTVYiH6bJBKbFetZp18cuzWXLpfJNsjfcJTEMK/Ovuoo+r5TG1MNylWYT
B/VqeS+84qczqJpEWmC27imq26+FTWo8yCdGDculaoHV0ByiGdFOfl90cj9ow81QQFVSLUzAuujf
izDt/Jx8I4qPClqf/QN1wHtUDePJ7txfw+L9hHNg7Jpc24+tq//BUnTXvv9TnOY4gv/cbU8CZ9E/
xWlNVQgyJmqCxjJMmLP7pbZrbBDk3W7jkRAIE9YGbQmTYJk+3GU5NrxMu2YU+j424WRnAYlALGnH
h4jT0b9r54wPjH+TqANHSnS9NiJfx/I+QLCtcImdmFlCgEdNnNq1/WV7CcmBsbWjRU8/P/euniAq
mI4WjAeCl/dLsi1sBrOawblsXEJKlMK4kDCiH8z5+Q8vcPXpffz0bIeXh7uApVD/IO0bQPX1yovC
wKLMizDVcJooEbovCYBOXjhAm3ECNMbE8Y4qzW2yhET18O8v4zeNMR+To+vYQxEbgyb/8B0aWAm1
COlhgJqGIcWSAZckMK6Q75XNoTNfv8waBmZY5fkf5I3rn/7nB4AVzeWbcYVuIJb+oLZsIs+pUQdD
WlhH0opxYZok7k6OeHiWNRU9IlEFhQzstH9/z+b63X94ZkOyfnLl6rYlP3rhDLdKKzJcJCOopHlE
9hV0o+Z7oTKOXZQc5hF4iqGm13Jxf8HKbQlfvmHm57RXYB9crXvFlJNShv3g0pYTeP2lP+dpO1yl
rL4VNod4tA5/kqd+dJVxSfNJubrrmMLikvkoT50LWj4eJ2N4si39FW0JxlVBUDF08DNhDTdhbJkU
tEcEehakjm1oLjlcWEboYTPMe1SJ6WhWF+iOZ0eDQNr2aj5ik3qqu7o794AM+hb9niO0A3NjROTL
j2J04QGrlIEDo4lNgeDigoEdrZxjb2lFp6gnSAplNE2emmm8/vs39fvV6UqbgszVHcdkyPjBtFiV
VqPzSdtBT994o7iBN7pods3QvynBSTBpaQAbTvqltTN9/+/P/bv0lud2DOlRk0gTSfA/V7c8NEfU
78oODNhL5TKpPSJN3ChO6Dtr2/Tfn+335cqVjme4UtrYjX7zYNmdMBvUknaQmNrPsao/tTiu7t39
zChgZYU///35zHV5+XAPQA0VOp4oLit6Av98e1lTNHQ+KhlkYejsEi0FWdseDGWVhKKtzY51RJAQ
c7mNtOe6bktkXoLdtnJpAq7j0QaC9ElE9fNdNFrUXrotBVXViPWokoQRsWAtXSQfI9UEnKG9Pywf
5u8LqGtLli8+MEvw04cvCBhaOJNpaAVxqjkQ42nfp6q9Gb0bBZPjTUfD0N4EgzDb4+UiqOpJc57o
sa1yxNFFIVKD8Qn7ZJNbs8c4w76C3f5sJnX0upSfQtksh3//0P/L5eyZBIcYfOzs9x8/c8+EFbHU
0gxoNdDgl0w7pEsKFgrAkxFWpJyuGRW0wqNCP//7Uxv/Zc3jSnZsQQPaseyP+6FD85bnLszgjixt
ymXeGC7KnQHahSGY5oftMF+NziXOM+2Yda2a2nbSpw0av+EPV/tHv/a6lGGQsVyygySmQ7G+2v+w
tgx6AjrQs42ABFnWq1U9tKyanxvXX3xY6k9U5dxwnA81R6v+cGffjXD/vPY9XDoSQZ3DwOb3ZWUl
ZeplrAe1rn+lJ1ijHBHzm3QPhcifl4QRtJAkXBXhOsLRU5DD+er4j+13J4HUkWvG99ZwjktfycdB
BHTu4YS0td8uK+QD6tI+YXD5OFnGDXQ8AZ+hFUReb5zhmQyBlHjpzUE/dLK0NxgLFwr/zniIkmgn
6LNsMIzIfQHvDc2tDT+9yj0/tYrnQXTHvvHKM0OJ1UcqZwLQQ1Ywsu5RzULLw38Wg43LFcd0rzXY
y4zyPdWjZ7DNag8RwTqNRniMYCFwofiJE02XKDXtw7gaTKNag+40zO/TKI4aGN9RK7LndsWMcqi9
qGFcmIt5DDsVFVXa60SRuoNLLH3+0kXZrVexQXVWGn+4XP7Lho1HmpKV3B2TAuK+mP3H5VLCQUtm
LZRBNFruecnkAaXB9zRW7tPQ6Wc3QoaRzWgG4LnjZZfdClp/7SeykvWlZbhMkzVq0BWbfX6Ackuf
AC0jw5I1h72Rn0BawOnoF/MPL1z+fscTksUqi53Vc4X70ZIZ5QOyFc6AwV0mKtGYLNr8q48i+b0o
2ndXmwOS1J1rtiwh1qecmXTZ3zqPBFuqB+MVCQ2gTAZ5KB8uIfBnus8C9WA7wSfXxCmLMF7a6eeI
adVuYMp3wOyM5ahm1qAYaxnem0ihHG0MrbAgkzHJt5GpB8ZU3+4nq466/0LCcWmxMHqTucvNhB4y
s2Uw1eJp0piF5O1fLf7Rsz/lZEkAe+2PDR28dpxBtr27osaUUpBBiA6L98fpXvAJPxbhBOEZN9ix
6tB5SXP8+ocl7YPflUUE2ILEHceCyk189+7+x1WhNypeBpctLHePHs2eB+V0zQ45G/4ib3W7d/g2
jVU1mlVWBa2LrN4pRhSReaTEtNkfVnfjty2VjK91fcVCxNpmfXw9TaIYXLbzAg5djidHIalwnN1U
6e1DYtFJ6J6yrqy2To3uEczUPl5QqpcOgzfozOrSJ0b8h5Pu76s+LwlXk8DZ7bFbfjxAuYuJJpvm
YWDGiUBmCsuQfkVIbAFEBYP2jIm8zrH1+Uq/fz7ZOR57fTDPgDbEnzKsfjvvr68FrbGhi/XwKj+s
+QXuHAC++hzIyFhZPLI8qa45JIwBAdTwpYWmifSVuaff2ZrhOz2vTRvrxyjLIZk1xY25fsj/p7f8
hmqXYjJJz8u0vP/huvp9d7I5UKxFCeYmCoSPpRnk3GSya2cMtBYyJd5J/VRE+gV1LJxKxo5HGrAA
FdH8P4ahd9S8Q1Nxa3tJEV+05FkswDVGR36Ko7Y9gTHsSXd3i0s+j9d4PyH0fa6bqVjN4w+Af+sX
VojizMQSw9FY78yeZbjKVO3PVtbulsr7GpakiS/IPwkwCvea3hXorOrS8+MSQbhMLZqLq7A6bkLY
D65EWWirg0CpbylHnmQjACHPhbPrzEYRvRFVZxnT2kaZtgd+6xx6BXt1MJySJFOWlZ5T6n6pysQn
YGB+5J7GpLuMAb3REHkj8RsVkL3zJBgL3x/qbu72w1xZh3sBUjHQQ/0qusuCWxJ3SGk/LgAK/WFX
9I75yZg5zqdZ9AlMxNdcUeJGSb7TrM444eD81eroQQaxEBtfttcohilr9733eF9EU5qGZ90dXuam
/6pXC94IbTeitLokhvasTLD80YSWwrGia1R/YeCf4jkg/duGMnWvpJOw/TWVKNhTj2ynmp1gWy6R
8WDkCXtcER6VJac/nDl+v/ilQaWP39iTAg7LWm38x1qVlDhkUHOpIMkE1RroufUMXY87Fw/wHiI6
c5H5/3/3S4Pb3nJIduSG/Xje7CLd7IYpbgM3AxhC7Pc17wfvnGplDv3QTvzFFYeuAzKyqrIKzDx/
6xVkb7uXf7+pzA8FDjQCjlomOyFmMKn/dk+VWD+MppUWo2nttXHc8sJNxBYsadgi+z1g37BOdhxe
Nauf/dWvsWDTP8Ff9D6nmbaP25FRmTtek6T8zkGExrFJ6AFCx0krODt5jPKX+Ekw/vMrlNkEgIGq
ytSumibzTys9AY7/LJ8s3ostbFvwXkAucIL95/dp5UwqLUTbQTw1ie9qsREshdSDAgJZsbn/G8ui
Edx/ysp8q+o5OY1OuAQp+Qe0vtcf3RDJ0yZ3i3w/C+0zcOoluD8knOKRuE8cPFsJtYjfSzKxmD5V
nAyabglMEpqbpuvAQCFF7/VG+FmGgeKxnwFlLAxTUlsEiUwBtsT19L8/6ihTNBBgpEJUIkhjd95J
W/0qvFmDALlM7O+q35K9FUpgiFVMKMGAbCkXxdGS2TElkToYUisMcuTaoVvzticQ/t3644xZiIFE
UK4P95880OygM0udR9zJHFaF/lTKDrNMm76ALcYtHZJ+Ri2aHyfbOpiujsxmil+ank2LVQzFXPNa
dAVCY1J8GVktByf+FBeRPDgNdjZmCejFNTvZmG38endm/m2/Qi+I5Y6QAznhB+pnxjJ1bjU3UOYG
HJVQFDAULVB8sAemvcCmBdqiigCJgUWd0JKYDDeeU2MwXsu49xValt0UZowKcgasxmy1Zw9PEAHS
/HMuXPfiFETEjBKKvwWKZ11H57G+WSmctjqC7JdbXXzsMIrdXyUz8GvJ7P0Egi7Z6k4pXzrolL6X
cTVQvjCZRyLk26TWXDRR9ZcU8RPFRY3k3gRS03b0mrpyuIVho7+mke4dIrTDreWFL3j+t1nDPaRr
jWBfUrXmx+B3UPtZ1wim7WOTIpit4CBvIa3Yp7tdh21L20QjoyutHRBTEAOGSQ+7PG6tI9dgBGAs
RrwqtPIQTy31gqKc9mRU7ZX6C+/sEfaz8TpaEMKzJtLwgNKSnytZEE1prGoneZEZyjPoffEBVGR6
wLlF5EZH/eQ1sMSy0H5FMGbuUtQ1h6rAD5kBw+/cRGP+E32mR/SI1Yo2lGEd3Tw2TmZhHSOKfTTq
i7kDVB3Mybhl9JGVjfFWFvKzVRZvrooQlvYxvlJc8Sezb/cayWtHERlY+cC22joW/zrG1dcO5heE
s5ydy9zaja1F6H28G3nStG+nGy9z09nY4//uUOoZskO3hTSKSh0j2fPdmDqvstyp8V5N9F0MYehl
So5+l3LqHysDKFKpkRHhjsirSEX8ghK2OQwul9HdXRyisL1Z8Le3WmInf7XxNz1a7IOnjPwwxuj7
Zj2HuA4aG1sr5TouA67XxXxaUMa8jmjEAeXnMeIk/pk3/RUjj8Fqq9voRuguOD1g4wVs/i1pOfWL
AWIXuRDpUTX6xZNaeRQDvmd4VGj2MPztLMIAcGGH4hm9AE+/tPA2c8fXAWam5DVsLdvNNyk779bN
GHlWJ2u26xfIDNG2bpue4YmVb8XChLXMV/0R1ltSV0hDw3KKgCA/WlHlIRqK1q13jhDb6kgg2/hC
sySG88gqpHRuCPLptX0rMuV3wBD8gQHW1TbhBcMNPHsQf69cCgMvQKDQw1lwHg9z9pNApOiMtq++
6EmyKlMwnOQIKy8egYnG2F1o9eY7GpDetnFSsSeRzNnmWhWd3EFxyrSj5pVz7bZyS+uJExOWFU9d
y643HjyhpXginjHuFBvMUKwxSkFFHjqPhoo1jWfefwweB8iW7k63VJbzDQVVzBUAF3p0mr20Yvem
Rcp4rLmZGsrZbYQYM0jwwa8N3DEYGu2SwhwMI4Zkvf5W1RM9uXJ8zUwvZKecZ7+ro0cExO5Llv3F
xsCEVQkX5C9VD5VkE5nYNhHzWocOk8UQDgihbt5kKDJjpLHXmxlueFzmwZRH52IKgAA5WEu6bzBs
2kNSiGgb1RmMbmRJ56pyn2G7QgD2vsV9dPLwyQSZhwhuRvy+Txhrb+zcAInYDitr+lOvxHbCbXVO
UJMfh6EOmDKmZ02yxbWeDPGA1OgaHYtjZc2S8qxl0b6GGk7grfdYdYRKTa3eHsIsfbJKWn1dzY1f
1aXlazqetB6F+QnuvX6K5uITWz4LFRpVPu01FslTPYYk9G1bzsQeFqRp8HOGwYeoJ0kNTtd9mprW
qIgsV51rpNPJBmCr1pDmS/fqwUvFryyy/VkQ54IuAJe0nOQuQTVVRsy7Ec5W57nguNyEvl1a72Ez
mxtoCOa+cyXn5jx7RHXP15CSSKQgPTABHnF+aYcoxyiAW2x5YCRJow1mkk+qqLePsS3vcMUUh3Bp
8Ep4sFNb/Wr2unigbEGrBp/mcWwFTn5krWiTIO+Te1kdpq71CWRwLwjo+l0lq3iPdEsnJY6PvstJ
Lmiy6SRFg+d8/dMMhZOtsdJakO6ASnOmlzvRzWEJdVmDXhozSkHG9RPiiZslhXxpWCoLgmhuy1yV
h3Hoxu3S2hhOhgyLT9i7RCrqxo5PErKtI/FSEmmAZSS5ALFDlbdAFtS9z3b2QNiP89WGt6GAVeLX
qqxNOo3DCyq17V37W2UJY5ZYfiscG1VhmscnT+t2TahZ16K05l07tDdKyh9m0hxdIJcnQ/ctjlIU
RtMP5By4Dwv1BNeL4IfKkEerB5OaRQ8mPe5HU82E0dShn0f5xVS6dzTbQt8uAqktrEoC3qLROHBE
2/XJYh8V5omNQ+uSXhxVR0zgkz3TZujUAFBPt09F1gCSa6yX+1im70R2srWW3LS0fBc6Co5usC/E
CZ6tVWw9RQKYTXapUqs9mVnPODmMMFoPnYUwb5yOgmcxino8Q9c6JFFsXORgnxc3/9F0qfcQIgsS
NHgO3dLemklkvI1wJq926YPECP14OZezVz+gL0NSbNXaickzkBe9hdfHx5EAaaAVBEFgTp8rwkOv
EvuEMRvupWlt3yXZCG7f+O3uLO8SNEZNEe/aRV2I8XNJSIUg43XkKK/DkK4W2qYfMr9pDMOfkLbu
JrC8HDg8c8c8H02rPhLxWce+WxhPNd2RtP9Ll/sGMYLVhuQHoinZxCHMQaljuLdKrPd2jfV9XC2M
OETxCbeCQV38HWnxdKw7cUPRWvpz2taIAPowoMhDJ481ems0bgs2uK8PiSm/JaEQV7mo1aiUnkw9
fwun0dozDzU2cYFVwsHrk+hld24d+8XL621mpVoQrqmidkUFmtXjSymUfu6tyGeIOm+72SppFquj
ge3X5Gj+TG/vtZhN/Zwv6FXGMDtBgZWMt4dhB6EsfkBOsh8X7M0ASpyL0XcYT8YhCeg/GmTxsfrS
FiwomOXN1pLPLONtMNI8eiQ0mBvQrk7CjVlAuuyhX6T3SOvEThBQJkwEEVgy9mvU8E73r36yn+6A
kyhzptv9HIpoep97Ir5w3hcs40i6taZrdxp3PqC4BWS1E6Ep7Lk4F9L3rK4/IfJQfiTc4UnzxpM+
Rfq16zWFEl5CGZI2iXyx85jqVnvQChKhwgXhHcwChCoq+e4M2XKaxh7Hqlc8t0bGhlZoLzqQtkMq
lMdyD0xykSNm8CQ8eVNTP5ck9gmD/EV2zugY1jzXNGRfBqFemoIQa2MMn+kWoYeqM/NxwGRNewjA
zJwqxHyZWxxVRtWCtwlr3rCcE6Uvj2YPeIDcMO19FvkjTqTe1pxfYQwdGW3VN+phzW/N7pK0TEeb
hS5olxmnNis531hcG/lqqsIBpmqcR4OtxovAH3q0G/c7dAAT59i56ZiSLeFcBFnV1DtLegLjBnSn
v0XACjgB4lHGqZiLNrA4xwCOz6dGmrvYq8m4gpd+SmJ3YhTQP7micL6N3GDegi2oz1UZRIgjn+s1
gJDV5JRELvbjqU8xqIfrnkGpNRVxkFpvdqNxHiwVkuRa1YbfIVkLVN0kp7iYb1GzVHvLWsI3O0Zt
M9mbsUqHWzSQIyJTJR6chV25Rfo9J7F5C4X16EmwdsYo8gs57VA7cu8VBus5Qd537RuL/sXcPklV
q6dhQBE51As8dOqH+3U7ognfji0MF9Wj/O0dMT1PY2s8pL3wPrP7eDs5o4fH6LOfa4AEA/pYv3X6
1vfG+bRo1HlU2J8tb7TOWqFjsNTN8sA384UQRsmMbsV2pgD/PdShZVtETytSpoZ0u5mzyQLQJKaX
ogNaMGYDoT8Yu2kbui+5+zVc5P+wd147kiPZlv0iNqiM4tWddC1CZWRGvhApqTWNRvLr76JXobOm
7sNg3gcNEO6RXSFJs2Pn7L02ABTDf1XgV/7iivBYd9t+ISLoMS6QJrYn7jbMi3XEGLEC3NLbK6I0
7zY0ztBcVdOx1Af2yc4GUTOCrV4zbWtJPVC0ZFZ5Rb7s/RWQS9qrfWGrmeFDmAiQmuo3rQw/ZKoC
0LYrCa8yJ4IaDFwR0SSsXYZI70p+yw4xT34uGTYdB3e4mFPSniaGLJ7onvh0iH+zGQlznjf7wUeq
MemDtu/medjXkf5aMQM4zzSkH+2tpU9+VCMzXB/n66aUUXbBYs3SbDpvjODfVDXfOg1Xl00FN1d9
huMRrrPWJyjUO7yexp6ohJ7EG5gIfSbAAuPBafuiD6PV1YRVv7837djvq9jHZ2V4pEkM4x5/tbcz
aX4Fqey/mYO0QJKNC9MElDubMV7XsGrWPunIl2PBycCZ9aDwzBvDsumjEFhQ5l1ZFA6lLdkUkULe
HjckhdlVf1PDkJ/gLp/KoajPHrEX8dCCyY0nHB02U7DaYh72QCQN6GdDZFvEouWknNCCusHE2VWi
756tjEIyyrrvc+LPlNroskidhXBZ4v00mbs46USUMgOG8xgP1qlMBQ2zWkDar730IkpSu5b4OrWJ
2mEC8DcdoxIk4GBOHIasIuF3WAGP3tK3wG42qaN0O+eQRtMtRnB5mEzzt9vN4lrq3mX28EX0Np6U
ds7UIUGWGeia9dVGcRw6nCg4NI3LduT3d3C7d+WxNJgW27pU6uUBgqI20nnw/Y0Bme2BmUBqbtyi
Od2MbdJdNSHfCNkC1DN0kD49h/iqlhisMTYKEqV2kaqnixLTyeMMcWpAgEmUdSGK3xyqltOd3cy8
G8rrXzifc3uuBtkyvY1eefJy377jyz3XspgQ3drxE/37Ncy3Dd041oPBRVY5a0l76dqGSNKuvRsE
yn2WOzTlm0aPu3uPEB1Q6tYdl548BnGOx4S/PHiIXSTqr6rj//iwHgoFW3WS1T3HKhQYMerLFlfF
JveG91ZabyM2ZGxGM7ATe+tmEZgwGERbVv7vpZbgQSvM9qr4mjC5xbtW+1+pVTat7RV7bLWUuTQ1
9kVXYaApsmvbw09fT5ldNf/VKC0axzpWgJd7g9HrIti79LVrSTTorTUTCl5ZvEbWLwMYF/Zw0me9
RRxIpDM/e9E3KIrf4wnPjO2qKExMsrYKg2P/ZFpeiM3SCKJ+iHc42w4x7ph8sfrQHmHHJH5yxTn4
E8I01g0aAxvHaAUZaziCEEzjVjPfcouWmGFI5+dChuVXbbHia51UnHY8480ns7yPnQ9rFOPdTItj
p7vFOWvLl7jj4GVbNtyXaHom211DgaWRiEuwxbZPG++YDua5l/Ec9soS30YjFaE2i6OTV9ads+iF
W752+umIGsUMNOJ+No8KrmZ1NVKmFymqY34kPygcIIzuWKEpGeL9oru/E4N+FK5MjN4SWYCaeVZJ
btomLufXWrHs+L31pede3yTxPBytZZxwVmlV6OtzyDKR7tJBnc2ZEehotLe/QJCrgAz40xRkkW5h
cKArMWV2EbiCzntEkuE4SnTGVY2dhSQavcxefSIyIesgHETtu/daUobRvzVbS4uIZU8jB8NMdsU1
RphetFSgd7AILcv0y3WA8y165tMRnJLVK7gu6P3PJku7AywRrOfj8l3bw+XB8ePflCnVyVGm2k5W
MgYPfBdUAdhJE7L92ByakzJp1j5EkwyK85ND83KTC4AuIp72ttvRheVY51VNv7cVZbdfcJxiC3JG
9LwVxvLNMOahGdfVaRzyb3Jw0iulfLvpHIu9i7rpmNTDsxp862j1LlvKrD+apnTy1o/p3XwxSiMO
LFGNu1iNH8ruhp0aioqwMdIG4bh3oe8pDnrTalEZFEKbpNcPjx1fDpAk6nrcdZy2WgtfGPckNlSg
dlNRqi9Obx5TG9ezq98w0epiIryKSD6WCPBiWDWAm05PSDzdjdsxKdW7cJImSYUsskR69udF158X
LzduqgMQQn4hjm2leHY4iHrrYacYou+dgprgdZK7uQWy4Ym+3ui+yk426K/t4jn7Yh0m6njzOEYp
5PR1u2d+Yh0b7EGbBWLGIVowVhlR+5V/w/xiynBIU+PSq/Zmqsk5ajMGcHrpT/6pvm8htjh0i0hI
VThdjlmu90FvNCReOv1rU5j9S9Fl9rG0B1qJWvnU3Rwl7GeRx5fOq3/oXuGFzWi3ew9xAo0KT+7o
+BpvLVvVsWLqUXf1UyFguakUN1/EhoDB/IikeX5JC/AWpMKt+o30mr0ULYFNjiyMgOXjyXVmcAGq
jbdmxhK9JLNzoRId5zs95MDqYHhk0E6f0awypGudmaBD1fM05vPdwuWGcZj0PnyQ1rPmsdjaZu8d
IiAz5ILiaOSsLBhFrHduCxUGq6/cAz8F0CWqmEF4b29rtlx82IrEp8l0iTKW7GuaSbvaT50PNf/0
EtxZGsFgt4yY75sOoD7yq69S0DSZi7e+NM1P5rjgNkX/CNajOZti/MmZPwkwTZXMLJbkzm4V2MSw
XXpAJTsL1/aGtjZMhdh+6YQIFxbO15rFaE68k6BoIhDI/t4QFviO3uCLZzSEu/jdL0G/M84/eZVn
XaTUk6vNgmygKbuYkvGBR7vlIKrlF3DnBGsDEXaouO33KPrgRPRW0jF6qWPo1mmS3wdZ6Ewy0nm3
JAkGU5WSERCDZ61op2tZNL92jc7jM8wCj3cricxURKgt9KQSJ+6f8Xi9m5RAV6u5aGaq7w0SQEjl
SXLJNKh9z4XsiR3v2g9vtSJEqpnubVvrz8qovuCna57muv9dSWhkpsqKfa409/MymyuhbtFu9Yz3
I1eLvTM5eh166WcUUFp/i6cnCQWp3rtFFFhutqbU5LjaVcRaRQJTjjGpzS8d6ulTlC40AMmbWrDI
4OdBJkuOnk2jyydUOTGrV5VNn6Nam3YJCN0LgY1na22NOPM4Um1zmCvrbr6ho5tvJktZoE0TXV05
f8plbD+NM594Y/Otta2i2i0GhtCyHV8TLJsHZ9R5ONa3cxPJV90/2k6h3wtSy2u3Nj7FiQpdUy8/
OqYr+wJMxa6rjeGT25ZHCv9gdHC7b8IIrzL3I4QaUJHaN6OZPxTQk/fExwbu+V5I0qwohvxSLsjI
/FIc3QH6FKd4zxnOZPoCH+Zr4wAh9oGRdIbfAXyddML9C//79etp3JDCt835H/t1iNZyD7fqTCDQ
k/dWfHZ+0g02mw0JHYqAswqSC2OjYKCCSIN0C4xdhD6rMHSA+QDeuLso756qV3TsDaziLkA1u7eD
MLyFt48bzrLNNyIFtqRYhVNo7sSpPaZP6dP47n2xfoO9oeptHMCCtHO2eER5m720QygFo48wL3fe
94lx1UE/Fuf5ST2Zb/0HaHeGkTmeKHI8ui2N64i895oE0J1Ue3r5uFdRguAg0W/JXM5kDSZviWx2
PUA03FIMKmXjNQdAiOM+yqSNFb/zSXSYtaOnqhu2u/rmyeRD1eXEg+qEzK2t7zmFwIZyVgMNmruH
uKovRT6qb3UDDEBOWn2dkdw9SaW/L3G169VYfOZFhjKpjqkx0+IzneSt6JAg5CJp8Zbb9mdrdOiY
ZZSbWXW2MHxUfBOvn6HUb/DYzLunQQU4Mk9POeCq6PXJfcZX2TbKCUQ/t6fHpbWb9tSC+/zrrZtk
9BEbXD+ZmXUnF2rbKWr77vR4+3iV99wasiwvBuO0E5Ovi5ZcSjq3u9ac6pPfODXzcl79623HdOSw
iDHICBc81aULySOJW64G87LdVHgvj39ZIkdsU9HRITbK6hRl1sVlQLh7/GNUj9WpHeOaxMHyopSp
/ePjTeXShMODUymiBx+XOItKHm4ufz72eAXWZl322bMLXMvG+jX7iv06WqJ22T6+dZE2nCuZ6W5j
o8GGI5tT1Mf1fh7IZznrjSn3NXi3RYi/P3vfp9VfX+dfH8taAE5GV3Rb5qSflqpNdp1rYmTqk3QI
2NAgQmltdeLkUxF+V8CZyZY9OkaTpcdMcAgxqDYL/Z+Xx8dityto6dVnbf2tPy7MY+mdpn7OdXIm
cDcaEglLZ9Un6BrKVjfUp3z9Qorx/l/awf9P9v+/kf1tPEn/EJf8L7L/vftFsfp/cP3/+k/+5voT
t/MfG72bbjlI3vBKoNP7m+uPcvQ/iDXQ9euG4+iYQP5w/Z3/mA7/RjgSQWrC8vke/nD9yQCxXRQ0
q5bG0f3/J66//6B2/0N/DOQeyYgrMDSgHfH+l3Ax7+WCCMxPn6roq4eM8VTRaz05BeqLXs2HuYh3
US3fE6uNTovvDdxo1B9T+jPWk37rIanAnsfz/Ofirc/y+nhPjjACIpafUpHD51kvDEzPA9y2feai
MN2IJapP09C4jKi1axFLE9Apl9qVVC5QFuC3UM+PXXt0DKMOh4RTDsNgZ+9MuO/LGKNUz4IbNn2Z
HyRoLTqFP7JCi55aWQy7geZehS9ss1C4OJH7BD6si9X8JPG/PtOlJbvFvhkTggmzL69C5t2RttT3
1ElONFG0c2wjU2w1KA8tUnbCh9dFoVuf6ccrua4Mjjm9N2qMQY87dwvT4l4UgoaRnp+1JKu2Y9//
jKbohw5xkKkmIpd6DaVMS0edbA9zLZ13EhYjmg6GEudmvfgjKhn4q6qMAWAyLg2IyIaVxE+j4SZf
VzBrvfTrkvl4+3hlVNUbE/ucPxl/gyp2tMPggjZt4/iMCHcIwLnSlB1R969L6eNnQKnvHObFphPl
xUg51h9O56shvFippmpIw7gu3pSV0bHX2XJnUyKk8ExELrl7YlMEB6mb99TuAoiEVNDEaxoac0c9
NgF69glsv1FH3WbQsg4UW50ERHNKB+cYRx4dOoH+bWMMdRMg9jI3k3K7c7QgTXNzivYypmNXxu5e
d0fjaPn//NX/6y/x569Tp7lNfrr8bTEb0Zs5okhm7Gl4UxN2A1Xq4zJNpM0g2v2luzW+aoIOSAnN
uj1jkO7krA/D49Wfy6QlPQt2He3tWcAS0drT4/L4gf71NsVFc+qWNQ3dJJAyYRVfViJoe/rr5TKZ
Twr7NGp988P2U9RL68b7ePXn7WMzZqKCxARk1eMvXa+b8OPVn8vjZni8XeapDQzRU6Suj+XjYXSX
igYS45a/H9PH3aEyICdlaoWP7e3xq/tz+fMxK3F1hmUnRXTQCTUA2uVlhXVBEf17Y3v8C0kYUeDB
eqYZZrIR/fcy9exLj+e8RFu0MjbwJwuXjFpztBsWhIxEH8NlEv+P90W+c+bh2e57tYTeus0nZAEv
YVd8i3NyRSGY2EGqMaYoc/RnDM/QpK2Xx9vHxfQzOhe4CDal+MgMTklGtG/GKj/EzWAF3kSQFnbA
hd10zoeT13W8bDnB7KuJ4ZuKPnv1FMoauIubSu3kWdbbjFGHZoNJgsTjm7LXU3dx0teH7fEBY/2V
Py7Wf1893vp9bez9jjOSyx9hXv8DM+pNQDLplQ0iIFzIOKINoVVSAqoGKBqHCK0Wfm4uuoY2329V
ulvs6Utadv4phZ91shfcAlGOzcMuRlRkXEYOBScwxazaifgCSjtmkGi/eZlF3bz+Itt1yUpKvDST
YwK4Xxe0xz+MaVa2X1zdb5GKYdS+GSp7o3u/8ETTL8iX594nTblWDB7k2N+yZfo+gHikEYU1Uh8v
acyQaN3ptqYZ/Ux9ozguLUjjthwCEJWMOvT0EOfynVnWgR6NtTUr/1vZGILhY/ns76TfFae01C+K
wnhXtfw/2nQ4xEu9BFIhJern4tp4Lmi0afqY1BIYU/4R27V/tKbMCnpA2/Dol6Aw11thmu4Ws7Ot
IclYn40orI0S67uUt9Sk+q4zLz/hcCA7fkx7RAlEeQ9xY4cwnOOgMsc7MpRLAcadJWJML2i3kIFy
N8XlFa8NGaQNYz3yV6fcTo9EkF6Ndnr1kh7GgoARrEN62Cg40uEs2d8EPnH4LGeUUJIuNqeVbkr6
s5/P77igYDhmGt7OpPqJexITpyd/aAwoT0tjuKFFA2YzoebZtuNzhIwzNP3xU7q0+b7J5ruWeQN6
E4XTZ8Lv0qDt3iL4vFtWZp1d5EDHiib0JsOFwAQRCFDphCLK9xB+wdKZ9gCZjFKTlhWAzXZEpNi3
+55Ij60FejsUqTSDWN1rzDn0rtthayEPm7o0IlUVpyzlZxVI5FDbAtYpazj++86mn2lZcHa9MidG
ZkH14c9vsphhHDvqrbCRiyyWthtqa7UlDNZOnxdC4vUxwHMDOpHU7R09eZiXffE0LAIYhFtNZ7PK
tds0A02y4p/JTKqlV2gwFCM6O6TmfpoaQNO5mxk7o7a/1gSQM+jWTlCHmeg7Q/w0Fw0nfE/fLcTq
alqn3WAZ60gNCSCQ5Qi9W+ToTrKuRw6F+jcuQZd50rh6jWgwsQDGMqiTvhcrMGEx+L5SSxY7MyGr
1vOsz8rbJvJc+3oDYME81nRSdT39mcNsI2QxWjaJq13lCpOfkbyM7OeHYeIBGqvkoy/JYNAXRRhO
0zI3rtTMOuuHaE+1K9/MT9cm42E0DS00wGDay0/yEZ5csBsVZJG84Hfq6PXXwe8/PMBD0eTDmylP
Nv0EGAxthzsxvim0Q0Bg3APFpbElHmgIkiRxNyKSFyzmAsBnpO3mGiifiLWjUzWfVqmCFNoJ0aGx
c9YoXHoVOzPL2kAlaltLO3lHXfGjMDO2E50IQ08X2m3hzF7W2d6dHZ5JCKxY8fWCwLdpq8tZPvmL
SbINqVdUBupHzIhsk0OrI6ZXQMU5Jo7xWfW6GTSa/TE5HGxc39w406chLZjYafbvvHPFc9W9dXNC
FDPpP24MxKPLnTmgLjXR/o58uxlKPgiS6H3zdb50gJU8PZm5jwDAeEpTVLk90bDXzEq26Rwf+9L5
lc3Wl6WJTehD+sXSIy+0UXxAjG3onNk3aVBbjg5+jIEMWSb6unYtI1IGvCI9Ywr+3dRsEd2oJ7u6
cDTQj8iFLTiKS2m2Yde53ycR3TPNb3eT3l7TiHCiekwwMeerxX+6WXOfMh/On003f+l0iD2wi95s
3Ex9AoU77c7IQzedSxhILOqJpDsydnID35WZpyQ5eUogzoixynvE7bQNOcXj1H+GoSGD5p7W4KEc
pyKiyp6Ng9MXeyuX2tUT1jchvlpzGp27CEKGSJh+6Dz1Q4tDrczzJ+VSyug2nj2Dyrvqv48yL3bu
on0DH7hLJJjNmDaiXGgKFQkNK9f/nHgtGMe05/xgR0GTKHmQjQ6XOHcD3/bdMNfan9Xiw8mIgN5o
2b3BNOeDonxa6J8yhkloAV8Lh8knbL8dVht3o+WwG5kMQoUpYogBE5prizRkkx37TCRkyPIkb+yl
yD7lU+e1kmZAqgUm8kdZATBSjtFtSj2tDy5QpLnQxzCf6l2UMdVOlEUqgFjrk8f7x6sYhv5fbxX0
qH7WKMnW48vjQm0KLf2/b9kSK8zo1ftkN5TfZZXRo6vERlcZ6Mu1iHpc1Fob/est2VviGBOQZVLv
WewmQbvMr5bV6Zsxa6CWqD49u9L1ArQUpJ+tpQQJ3AWnJAZGPfSkfWLHn6aq+GTV+rzTfNhfaMMp
bgzMXrJIfsQGaUPpelk0+fclmyYqYOTDzIb5K5Vt2Z+IgsoCs0/ROCfmwBoakSS/Xgwx5ns4QJdu
7TJV8/gtj7U5tMxylU4RZbt+GMfnNnZN6Ji6s7Hqdj458TKfOGPMpxQuTiCscr29/I6EAPPnXCx9
iKpVUg2mjTiO+kkaqvvHZVircjMGCs2xDtosx5/HpVnr4bKB7cSoTOBIoGVirfX0AFhODx/v/SKC
tlW6d2xWDVUiJxoGL7y01u5Ltlblj7fGo6+0s9fKXuVDqm/N9SVrV6JvdQpDuonFVC+3GQUW8bfG
Kwym94imH0MORhTjpCP8HdvrYpf2m03ge2YhqS1rbu7a0O4QRn9KiPRQNWr3PAPQgRRL/EY0ZNON
rPXpFiXDL3IxC2Zq7nzSVKmHBgkXjEakr4JihEWcwKTBswwNzPmRxjMqH6A+gELJLBPrLZKkDIwA
Rzh3g4ZsVFEvVInzTeKTurQjbgnCCm8Vcp/tWFqIRjUsbQ5jlV3fEZXNkcuFr/RyYWtoXnEDbUut
+2wMJHI5HvrOoUlFwGmc+AZRiU9EkjIIpGlv2OPvmabbdTAGE6IJtOJ8PS/qlmmjQxp5pF2juyPT
7e7KEdSfOrzuLhNn7jyPdZUl00kNJmJlvThB6ggok1oyXU1/fp6K/kor7MYfwj/UhSCE1fgFmQjd
ZnvMKrL9VNI4MJcAWCu2eAIXnHJXYivd9f7cbh4McJjUtE2daDsy5Ql6zDjPZAfqG3NqryMcwKvg
htkIpQ3bpjUR87pTqOukWmlxCUYemmxU2d2NeKX+hh+i3zUpmZ/JlGbX3kmYFyoGNGTIoGSM9kiD
22W4Dr21HKaZpMHUq89WgcWGFKAlLHu+dYGY2fZZgmOfe5n6HpWWvpxZFYg98PS3GRXURqAXPjp1
/7OFoLHLzLw+aArjHckDIcO/NJjTkafcoBXuu1/Ig3xKSJ86zsu0KtLEcwaKbOfl07fOj79q1Ww9
EZ8z3iqb2Fi30q5Ct6K9L+2fWB+KfY1bCsWSLp8tfWI/FFNQUrXsKR9uo1EV50qM1HO44fShRkwI
+EJZTAWMnJUq44naSrxV93IbO256R6p5EbO0GZ1pZ13mhHxM5Y/BsjBz+AynEi8DqOcRDg+RbXrG
qFEdRjZpxYVT83xxJ/OkU1GEI6l1SHvhgHfFl9lDQGKQR7Jh6MhwXKJ5kit5JOmJwBv4iZgl9y43
VzPuk8TzwVnx3aRU8BXLDP4uROZ6HvGTdmBfcw6sJk0H/OzZ59rhILvkJNHgxsujZzvWX1q6NAc+
bRW2sWzZ5SvuzM7dV3WOKrNVIci1HO0C7Lc0ii5eNFnhjFgFqe8z4m8FmMVV5HHwiiMKuSAajgHH
6Sq0Qbj6K8pUzj3xlkBhHw/VctUSPCJz8TJmGQzPSM/Oo08PSKuzeMtmZJyA/e/sOpVXxHwJmDNX
7bI5jDLS7PXWHzY415FOtQ4ifJm8EGiz+dziVPeH+kfhFTphTZxxtDi7S8gAg9KvujF+SqZIf9Gr
DznwfJGnt2vHUr+NDgx9Vtd8W3XfkfitFgtm7hVm82RrlstR9VhRzVFSkymjuGM8Lu9ek+S3ov+u
9Bgh2GB1QMjc+K1Z4pPGBPjYdnyKIqt/KuNSjJ6z8kzdbdkN466Iu/qm22KNF0ET27XDuR6Gb25h
WBcfCygRmJ0dZMBSIIFHzEVFLw+i1n7KBqKitGER6JXznmMQOAg7e5Vwam4GtPKjtA2gnqyxkOFf
UHfpZHsIdTOykuP9DBdutcENVbfV63I+2TrjxUUmSzB4xpOdKmSG6OgtWOZPiaXf2I0++sjoTpAx
n13PN64potNkiIgkxiqyEUOpwtmmC9G5ubaZi6nZua7/iYWmOBqzeeQI/KMRXUGgmj+hNHPJSAYp
vz+SVtyGmct8vlbmyST4aFd4fUO14rn8ZVPSSuovuc1htxuHa9qbxDfkKOKyfMT4jvtxU5easdMA
4QR+oohZM7v7tGD1Xbup06GQmfuDCIM9eXYhz1R/SJ22oJpK13u43sfVd1uRP8fg8gA90DhNxndK
DHUgG74+6EKgRUqq4+Iw/quAPu8qoJQTtOd91dYHGMm/Msp28L7Qz1tOkYmmOVdDnJKmbA9zNX/L
3ALousOj5Iwzcvy+JXOvMaNP+bX0xTFLHRDneS2eKa8BxXagLlNFTrWmTwRmmP5vAE3xBsorxFJS
V7auI+BmaijVopoCWxoV0oR4My8zYYSJyjnRmhD1SgfcVormqjcpYBeHat5Za4AW8wJQMvP2KMX0
AVg0tkCMjHX/PhQewzimsie8tJ9a1mn0yBVMQsmgkVSRTSvjPGAru4wgMy5CTeecRLFTRLE+DPSt
ReQRMbOI62IK2MmRFuQEAuH4KH5M3ewH5Ty+uIP5XjjmcLY0++xngA0TxGAbIis2rls0R09k0ZvU
5QRm/ZutloTYgZb1aTZGlrG0vI8LlM/Yt69+OVPUmx41Z9IFuoFX0/VJ1667q9HfmrGGo+EQNSW8
cX6NLXef96j6aEXZ6EhdBKM9CRkJjq1bIai9XXvJdz7H1zaFsWAkGoq7Ekv0SiEBy/BNdCB38mY1
RJJIlDookrwpelvm3KKtqTGRtbPk6sPNCYlXhypA0ASitOS4UP5s09Tn1Gq+cpICEKdPF1IcOGbU
ZIXUtfnbH0zaJshrENaF+qwxwMzRTCcr4NQaaHRIU1hhY6fTWeLF8juGwJbhVZ86XZ/u0oru5BYN
WSY/2xJ5Qb0UHe69/oeXY9bbsEretCGhE1UJcUanvLN0e3xuO33ePsj1gNKjvciJI0TGRvuzN14q
Nrq4Lf0LGsDPc+FTI7YCFqHGxSWN/lzqiMQeEZLsM/qVwxH74VTUCOqQOaNC1Mht1MdN5vfdoTTU
oTFsOl3rDWt1WLHtKaycZrrafq8hLm6+6Kt5oFZZcnb57olpqLeS1PFgpG12KJboG2m/zad5ncOP
HovsGoeltSQHN1r8mkXVQfWCe6xi/mFkgAuX3qv3cH4YJA4yUKWyV2gfTng9JouSjSaEvDQxssCM
l6vROhAPNZ6TjmBXtnmSGQfLvD5Ct3o6t5uKwEdWS4p5z0KqWuLnfQiDLCwigTP1ausxrOH40OID
wdkBzTGs+KJb3GwmYlIq1MdgPb5NeIvhpnQR0t2iOA558Wxoqdr5ij+AC6M+ULHGEUgS3MK0rd16
syaPqWlvkzgprjQm9sr2tcPYmv3ZUhUsgR7f6JhMGaMg1zgOTv3DFBRFxugRPqWJ6Ob4tCSK1ogP
VEU7S8X8RpY+DQE70zo2xwbHt8d5re46tATLGLhKs3DzrJbT9RdtJPn2IQzR2giUfKSfCZrj9HJ2
R3aipYJNk7UYUZ0S/4fbPRvAaFXTsNwqQavrq0ZC07by6je9IAZLxFC6M8inpGo9cJIfY0FOyOLE
tC4eqWPkP5k7amUapH3+xW6nZS/KxcJeVUJ9mMvvA2yZjT777gEoeEE/smJyYlWX1KG4iGivBvbU
ZUDaCHPAO03rm4nlMXcb/Sh0hk51dmdPjs+AazEzlnh/tLy+Dfqws9YIvWZKORiK+CWit3mtdH5T
6guhmOriIbHaOBE4NNsbnBMpGxzSau2F+GX3/Lh43Zjx6bpsq1t2eRdNk8PGLFnOY0rINZMK+Ibr
Xs3Uqa782J5MtbudOR9CSP8IGEu7D272MXE/nDnUjzTwWQuU5XwuXQ3xtNTrW2aZL008decsJdsO
e/YQuvkE7XZWL9V6QYUVFpV88UdOqtWUdffWfm9cX55tQZ4lhwfzornkZSxtLehFZThQUoRstU90
LKkHT2aiTa86KjWEiUsWpNNi7Q0b5XjBH26b9I171GTmYbC0d41gYDmu2Z+pR+2KldretgjdMVws
9wlLxKGup+/22KYHkz/qrYrB8JdzesUHBaY4MQw+q/yhJmE/Z9yGJAbor2PUEAKq37QYJB5n3iNS
VQ51KB/tcaE4LzBWif7uE+yz6xoX0nEv7zQICZOJ05n+NolMTkXZKB6JaL68IrBpNYvNgKPpBopv
UOWiOzYli3CJ3fvqQ87J6Dg9eQM3kQWiizLzQsBHe3VpHUJDMoOisd6UMFeDqbfXsjg9xl5Ubsx2
YHiCdvmez2QMufF4KmgH9rmPUM9HiFiWFX2acd4oG1ttxny1x8u+YYDpQyGXNJnL1YliZmlooOkL
oWiPrB8+z/Xo/E6z7peeOe3er7zvyewifBjLWz0UIGIzuAFthN1XkA7UWTWCaN+CIU9zetMwH97P
0zTs7YKtPuPYtFNrAimOIzyjWoPI1l05tbF8L0V3kRrCastl3gw2pNnPJQh1fNTJGc3Vi45iHp3Y
wPc6UaY3nnwj8tG70MB9iw32EgLemPWmBI840j2SXFn3bXN0ZsLyOHNzc0hOb7OQ+1LQ24Vvi9HG
hO81gLYfJtpTSuTJRtPA8wCTouqRdJRao/9lxVN9rlo3jHVRH1JM3IhBYPjK/nPlkAw616CFZ5I2
JZWtN2Xh4+eQXiv2BB58xr3NDZxCv1WG/JQAQg0TXC2M3UiDendg0u9GrV1YAgmDAY/WMwYru1M9
2IRenWGpTV+gWaaBQjK1Q8P/14zvMe17DP/+zP3+fCyO5BtBjtWObi7N3nLtJTXrNFbCc5YRTZg6
sVHA4mFk+IQbzJcFKwEhR9qY0xeqdFAz7qpBeLzP+p6U6DI+0jzUT7OvaLI6QxRAfKJ8t+0JvAU5
aamNe8LT4+dY+jG+JpRQj7n9Q5pDDaUORoenXKZIE/TyGyBZSVtWO/jdHTttsY8ZHZ/U2inTC/jQ
5Ib42x4D2Ck2qzIAwIsyNRvU6XFJimx1Q6bYUwjp7Gd7DO2VXFEyxTpH/8PemTTJibTZ+q+0fXvK
wB0cuGbfJoKYIzJTmamUlBssNTHPM7/+PqDqklS3rev2vhdCxEwSBLi/7znPSVANM6R5x4+FOCxV
vVjzIJizRAjlmMsUlxiz8pamf+bhgqGMoYyyvEz8QuwwmU6p7LBby7nY/lRxuTNXXpKCZrBw7nsD
JgbZfVmzcSWXv1XYFYUBhoMEneL6l6wLdxGApUuR7+d9mhQYyKfi/d/60L5klJQwG7FGfzivf/m6
hut5/OXm+oCNgdOrJZ0kpoeMgutkOK9rzl9r681w2WGFEM9zW92FVbYQm0fA/EGf7iYr9M/DsnDB
cG9SCdS8N+vuvC4srl6nucbRZNPunEHv4s1cVsuUzue6WG/OgsEoflEX1sd47aGOX5pgJstdsTOW
bZuXmib1/EWGkawihYSzM1V1msZ0KxjwxhJjU+SEh6bUPxqT1HbhUjQlWao5J2u9lDFIc3Zt6wVx
KtovOsvnTIzteV1LljWc7Na+aeP79S4aieMptF9Av+PWieI/F23Zhx7aQFJvlorwqpQJlHPOiimn
+oZ3ZlbVZ1hKBNSpoIeGgaL156KXEJeFUR/6MEE1AnyJedVSEaY5aOxcGSdHrVeUEalkRqP5YKJQ
/4EU+l+B2D8JxBbmzn8nEGP6jaQbM0oZ/aYS+/G6P1VijvOHoZuGAefQplZDmfovlZhr/KFMCoGG
sP6Sh0nrD4wnklmTxadD8QQI9Kc8TOp/0FKxDQBdwIzRdTn/E3mYEMbfWFFgoizXXbZMSemCGPgb
KC2yo8pKSkjkaV9ER3doXztT3blZCyMjH/2zYwjPxeB6yEZYZHGU07sg5tBqQ/1YCyHxAMWEx08P
nPpauGLzvetT3lRa+UYdHYaM0X0bMx+WGSdIhkbLRCMYvvfFopWfyvvUjqHUBclMtykmqYNMumA6
THbN5Urr72T8kQvdPiG41AOL63h6bS9kEq4urfxeo8XcjxbhbENGKPEDTiEY7GXzmlXM3MeusvdT
TLAfxoGw+xKEdABbx3xS+dhv6wgDqAzCxKMptR90fz5m5IeMXZkc8K2HG7x22lEtWAjqLiPseq5r
MZmTruand4lmJQ8jlamtOWNCjDCgbwg4mugkBF+02liqc618blsZHdvK/xTKOLpz6QHe2X4Qea2B
s98e/eka2zO9rL7XSVrJTmAQib3Mm1Ls6ljTdo0LsA8YjU56eAMTI7LZuApGjCXDo0Nixyaa0vYm
ICJPLoNQK+lv9NPxUGLSzPxoeEjD+clRDEtEnCRPjv557IsT2Mz+Ww10YG58HDYdlmwXPaBm+Ngn
cA971eBVOC73Q0GUO5bKzEuUeMl9x/So2j4bZT7BiKl5o4LauzbZoAB6n/pwf3GGYXyYbb7QUobT
oRgTTud0wq1ZS6+uUQG1442lo0lYo/WbZFCyPntqwzurmN3LGD1mfnpxfLNCGas5NNXAazAvwWFD
WusAJxkadlxsZKm5x6lOzr4r6gPcYQ1gs3FGM8Bs2gkQBrTRlz604ku7LPRw+HOBeheq218310fX
5633/Vc31wd8M9bJljCv6y1NIT3OegpWddwt3KDfP2N9v3J9ZF2dM6TQVaAef37uuhkm2o5iM3cf
KtlkqHt+29D1PS2OavpHMLf++81bX7u+AiaSsUOME27WV/x8YL0ZxAG2uXX1l+378UxtfrEU3aIg
SCaGGX898ZfV9Ynrx8wke8FJLfEQMs+jbKNf10VjCKICZoZxapiYyxK1jWMZE16/CLEs10owyAA8
z664LJNfFtpkJuSDwqlQS1sqSFEcust9EBSMPV0Muxo+ra9Z7+0cuMKSFMVdj5DGGpoPdNKLXSUE
KnoZV81x6q+hRv99LHJMRxxKhp5pVx8A+3Vdk2Hm7GafOOaWa/kFVMt5cIf5VMfAIVsYrnlSZBud
FvoyDQc4Ka/asnCtSFwxvAW0pD103x+oNYO+Wh4SrSCsrumvvq1Nl1yz2NVKMNYuB/MaBMpk5sAa
hjYfudPEVHWDz5AvWOPAmomsuQa51m99aHrA3//zPptAQNkxpBuXZ0y1/6V2Q5yGiaTWMKhLmeXq
QkQjY+gwwXi/7Pd5DImPiUsKTKEk+Dam9035pWwsAAJLkWF91rrQYej8uAn2IT6UQ/IRIl3ByROF
ql9lB5mhL/TdCW2mjXbHca1LI/g36dWR4s+mNQLsjWb+BcA30sEqzva5bpSE4SQvZIETxF0N2b4B
J0xSTSbIdsF3yTiXkiBl8esEKuLgZsVzlk/jtVgWYyzAJRpY6lA3j1dRPwz9LC8ZZ/pl7HgXPkSD
qQjGIRhM7wvrxFSKPN4c7MSy6NGLnZEi0tOFeMEQ03MaSWi5zRv2Ub10IpPiJvNX0JzpdfYP+kBF
rMbMuB/AJV01JE1X3Scdo4mz5DQTPEFy7J/3k+dWIZJwCIVenhYvR/669rmCl+86xXVKT4NGzkwU
II2QS40vd4euxcgm7rFL96eSYvVWJwbViJgM9X2dXn2XLQlmLT72YqlPPzEc3iScN67TSMFkyoaj
SU44Ilo3kbscHAIJmJDpSmm9rAdWLXE5qUWNC1chvVVmkd3mBl0unKt6v940tabZT2B7EexO2Y3O
SeENdtGhBYYV0vjBhjyydzR4Hmrk1bvCJqWqSPp+kwQE8BLRmJ5o8jU0A6BqdEVg3NsWoFCwWh8i
DDNHMqTvyZ810B+hHh0BAiJLXeQQ46IuNZc7J5pY26BGzDZjht5VrQRZtxbmf6olftz58/b6wlgv
UJSvz/zb09ebgq9n70pIO8un2KK1NyQuEJv0uxrjl7f+sZrj7Gh8gZLn55asn7d+/JyRH4Mmwy9p
eEZE0/3ciF+eX+eIAgWsu22gG2260SqcN+vCWeZhP2/i8UAN8ft966Ndb4YH08Sj5hyIHxDIxUmI
yQP7TnYVnud03IGf4AenPpM0+Bl6T+XpRK6r2X5FQtzfOmanXkICOO6vjxY5LSP79ZSOIL0tkx7N
kgzijbF5AN/ZEwiHNqccFa8QFAVaM92Nc4RbKk2nE6XnD5pbn5TA+U5CCVHw6G5CJq6WXT72Kj+G
+fTYGiSGAPflb0aKqNGn6xKTQC8ZET9ukPPV46okVWOngszYwpKkBWTM8SlLAfNFfntM0QpTVPcM
Wi9xAxprcKoTzliPMr1C3cTbF1BXlA3mxArExyGPceeFsb2HLZuhybrZogKj1jbPwIVJgvkQ9h09
caXaIzG8cD2poBKz5dxR4N0nCUK2MNNeszLrUStBRghG51iFiYCTZWQeSaSwNeHnXjvQijonwo2u
00Q1CpowMa3EGtt13jcu/sKech+hMlur8BH1gurSByva+RVzv4iWv4hCYrfwI4DSiQUDSUnhnjm+
Sd9iZ1QNNaKZfpzTtFR6oNF4UTMQl8YIzF9Mtom032l8D3XUxEdiYxdlVsBs1WqAnYQhO2FI38q+
OSWTdegC2GCJ/Bot9K1Mf1IGDXPAN7dJkyTJZM1HrJywwnwKFdGUUNeETuun6B3KGlRCpGnulmLL
cynscYvas9y3s3oN5j4gdgON5MDhyVhMPVDCIuQ0qV/zF7tLlTen5WHQCqqIOgEZa+TraH8ebDzT
glzvpKUwWqpxI12ybbHYDZ4YNAYVI8mVOm11Gp6vQo9Dz73ZzvBQ2qW/o4S9tk6385AcgZGUKE6B
KTjtB5Dl3xDIHG2qa57t05SIOnWiNnJkj0kgCXTA9YtBWu+t5XBsI1eHD+QyaUjxNhZBgZIA7X2h
1+9DdGxuRqGo+G6bNew4v9MvQAeHIX8rSOHwGr041hbJblPWXt1YXfWyCymHQ3Ov2YNEeG2hVcK8
J2GtB4VxkVEP6wEwRmXI13GepndK0hUOk/oWDRxLIC+Otovs20L7t0EPdF9r/VPWnQGfGTAtFcPn
2SIP0Yexp8zlnOy+d0Ot21XmaBGH6ZNEK9NDhKJCSp6oW06xCWlrezknHS8Jxmsy2JJwTpfOBf+7
JESL4L1R2S9mXPOT8oNjX+vy2A20ZToVEeAHXT23b8GUVx7VtRrQEALq4h6v5Ig07tjkFCPJFzb3
WRB3eG8oo5E5Jn1G2anpeFI/9niIX1yrfY+5/21US78B3pmXKSEPpOJV0lQbreW0YkVQOnOM1ogi
iM2G82nvdM19PzYS3i62lZ66zi6oF73zJlEx+3amTc8o7GDlEtxTxhwQJ6d5iZN7ZUCUqVB9UIXP
522Za9sRgiWTI0rabvDRx/aMZmH8OFRFBfiyvQvhr1yJPPzktPm9RerNrk1b3Nso/Y9qdLW3Mazp
0oEdQ6gp6Niy3XEJSdCqsmiXucOWfri+t4LkxUptbSfCItqKkm4pbB5z303TbpKxBn6nJmtdDyk6
OYHY5X5zW4Y4ePy3ykrTA9EF7YZQZIJXoBIUwSKdQBXtweC+4WOPfE77idbvscrAMx3owwBah23S
k/ttczxqYDH6yUJaYtgFQECEZ4zk89GmOP3mBDkqL81xjxbnEC0WEQMpYrkNnaF8LnB8+rV7cvTv
wrf9Y2RnOE2DAFJuUi0dyhgtWZsyCWfXCuOQN2m2pxpOjZZvI7YGWgNR+TWwrnH72ZGo60ywtV4e
ja/MWMkj7A0iWWiJbZwQtgVDO/84ly7mYR8pfSz7W23HMAAA82im4l0bXd6MLtsYrupPLQnZmyEZ
HsPZ/gSjCR+p6WD/Ws54q++preKPKMfaXepjemb8NAcVepXADBeQNwoEtJRU5ekg1ORyAqP4GnSL
XNN/whyaboKHTOX+xZ8CZzMF5veQEsZGAEw5AjgAIqXOnKmGcON+kgtEPQ2ZpmskctLOOlNhY4Ic
cmquPtU5FyWzbb+Xi6o4Y0eDD+sRhSzT0VAMt1BDDj6n0XNtt8wssuxB9otlRs+++AZXQBc1mlHn
3aayCFYfSMktHAeYiPUuIGJSYtw3yU4BYdB5xZLk2k2YwrIGABS18TuOgqt0sns9cmhVJzeUS8HQ
3XTgFoh50RRhH27pEXE60c1PmLNeMCocZ2XEG5fWXpwG1KN7dcjV0B/6/LFk5llZfsRosyw8ookJ
4iFqA5wYRHk/3k25ejWzrt0udtnYaBbUxhcRF4XXmUMLRTe6+HaVb/XGJS+82FaoAoZOPTQNFl0N
OXQdI2hBglzuH3BEQI1EsJQ7+rsk5+eHwWUgH7n5mubBEXwXwNDR+qIQYj6a2jcn648deRGP49KB
n5kNqZHGRmUcS6v/WMcMLBwUcSJg5J8Fb3nH4YVmuKcXTXmXKU5Bx1KUkPcKugOTqDNvLqNvQ2V+
Ui11E04iI2w3PyHRm6f7/iUtqGulgeBL1GiwOtTTuTDmnuo57ZYL/5hm1bYgKXhbxOEnOwJWDE5u
I0cKW0LmzyHNrjh4X2bz13Auk11iTt2+U87HGY7ysQg1Uo3m+6Lgew0DPD1MG/BLj68tKAAStieg
uPiJw/ExwoJhBPkXlc9eHdOtKnlX7Tjp+WsLw9CzWrIO/Z5CclzDQYojKD0wrrLEtDeVOc13vV/T
wkqKV8Iy4Xckj9MAlQc3yDFqIf33U31op9qiEhe8d2Lc8uuQS+CX3Jg1F2gjZnaaLnPf2ULDHrnO
2a6CA5xwLNrWTdJ9PqQVWTmu1e8rpaq9G0R7N/E5f+j11gWluaub+UORzyVtEKZAIyyvtC3d+8mZ
0I5a8tLb0CjApILidf1NVbvzYex912tq/8FNx/tp+G7Jtt6PmZYTpZiYe2cG8pll4YcOMoNn1uZT
3ukvU1jLgxMyhY+7G+wzeQnk2ZIQIF+TZIaMoGp2cw0hjzQXMQ4kCQiLEGSz+ujaXFQzy/6mtcW3
QHDaJN/R3ZRhhG+iKdBKZKLYp/5d4ZrD/ZRR6tBcH1qoyewzdKKT6ZzM0nGOTgAG1ie4Htr00F7r
d3Ez6zTfYuyxTjE/IJe/ayv8A3blTF5B1valKsP3R4mZo1S7YE7lSRvih8gMyPbN3BGl3DJlxxZf
UOqAn7ZwIhtaXwk/aGGbwf0gYbCX/bbJavUUdeZ3QZbGZowCixMb6TScinvCb/UGiSURusbnkEFT
B+55V9q1tY8r29mkTEr3m8gc51sXSNC9iXOGmULdgT99isfD0NkfEt9ldC2y3uvgxu4SeTWIo8sc
yzoXc42eJRuik2PIG5a293lRQT2anXpTu2no2Sr7pFnTU9s3EVfaChyJW3+iGK5OZDbEaDgS8aWj
MuNZYo5OaE9ehqm61GA8PKOWztYCpkH/fUOyEFfdbtFOcVHUghtGrru+6cF2EYKCULkwd7KsrsKx
jl3sF5sAuu00qgDR20TwFTDQTV899CJ81F0z8xz6a1t8gM96cFVG3p/NBlJ2s+h2hcHeF5oFqLPT
F3cQk5dxCeKD+02p9EPjNzujRUOaWMxwYPDc2Q2VwKGM71Wm21SByWIJrAfLdC9W1t6MkM1hUHVj
P5moiO5FSIKGap0P09iA20eDVrrDY1KaL5Wk15y2bu/lWvKYGh1agHKydunOiEhSCV9pSvfA5NLe
S+LqgCPHp7RBq3sgF813jqUW3nR625e5i5W3KYHgnxsHLLWA8d7kYODEsEdB1W1UbZ0qo4/vui5H
xgnqbjlblCXp5IH05bGhyh/uh158hLUcb/0BGmspxd2Y4ytcu1BmETjoPcTXEsTlhUkQSckU/8ua
UfJsoSkvT/XI29lhedESWgeZD/MDIN1LT+36gwrb8jxKZ4blsEFwk3+V6RNiQuweQeAcWid5jEQZ
7abadna4BU2vDL5lZTdcUegSh9Jtu7gcPd3OrJ1TOky+gODtAM/kfIt5tidO5DhmXBRVTLNMW0pY
7dGhTr5j1qO2CWNiBPzWplIuJqaxOPp0CDeKUwfphcm2D0XP0OU+sM1bEjv9niPZOkFyfRZQLGun
cWi9E2OXutqz7QaNhy2LyXRzKmAJuXPH6Kg9DXF2REpycYqw3fQESXNpFVe0/7hbGrPD+FaD9xiE
xTCfEimoTfvAtPJktsF3X+/TYwQXlDM5vJzFxYgQhMHH7J6rDt0g7Hf90HMt3LldMm5Ru5HzVbTP
9MzFuQmZ9OCuNy5ZX4MpJqHC1DXmhbYGQhjgxxQ/G0ri7K/ax9EmCizosag1naIWBwZ4syS7wCz0
GlxCyOTPfdfkezuaGAQvIdYpB5QhyyMBUhXx3RY8tMjMdiQQcAksYyCRkLYhJGPF4WqJ3kvfENTx
zdZFBMYz+IQhx1k0IG1oxpiKrFd4ipw/CM02Ehx0kW2/TUGZIi5DZDnYw7ED0eNSb94GAE63U4HK
yCR2gD3G1EYqlKDDsR/Vc40ZwjM6JMJlq0Oe4dRfgt8JIN9d/Nx5Cfy6Yx/nVGtcrdrKjsmzjpEs
6UoIaE34rjRmEFmQPUddr5AJvUpK1kbzUqfweckvLW5zpE18RR+TCZVQUGufa4oUhj7Ka2NUQOfn
rY0n0UGQ/qjhc+PXYqE5HkvKgJNPGcL85s7By9S0mZeFhCzwG1qsTQtTpskWGPfLXN2REwf5L8yL
B4je1X5mbL7L65dcUjUoZgo5tpbuWxOie0pgZLC4QhHnOViJdP+A1eFZIsXYjS3DUqHnHxpJDXgm
cGtO5q9MBWdL6LucplE5pe9CvjFq3DHX+QeU/jurxRhA+5u0c1e9M6v4O3zT+z7rn8H12Ttb0fIw
Wly4/CpjJlz9Tr415G8dtAornIqYkM5S1Vtzip5TZmYnsmoeUbadc3tEKiVute7HB/p/GKoQ8scR
ICnMyzQnX6iKwsw320fkgWpLPdKbmC8COjLPA2Gpl8HeJJ/nHozkNJgo8YaJNp303X0EzjDuNCQ+
oXkYtfnoSNFtWg2ZnttyZLq0VA86IvohNl8GhRZyshAvqnD+Pg+QDlvN5IcPcq364gf9QYbDk0Me
fReMX625Gw/hpJ3xmMFyDrodlDG0YBKVUuO738kYGvdlZb3OMjWOXDYxaaXNtKV5cs9h0e6yCR4V
1nzCE+BZQH3l6oi48UGnMbtxMZo2C4WtfJa9DlLQh83elQal6OSdrpvPQzpyeDVNRs3e/lCJhCak
mU+bzNjZesAceP5smAhmxwrPYO2CFbSYKga1KTY+fobUVPEVRhF8+5GZzlDclxwi/K5dYgeGIKR6
nH6spSx3YYnllIstGAdB1ZYai7atctc9Zh1sbZ2QlcCeTrK2GVrrXhyYXy3Nfq7T7j7ViJsuMKDk
DuYkY3KqnZJbO26bG+VJXAhNetSyp775jJdhINFavgLKhdlO79WIOlJfcICc1PiVMWb8ZCu6jVbX
Ax9H0d/XVAFLl0n5sOvDeJcgFzzKqGP4TBVsA3S4Wbqi32aMOjbxu3fCZkReNQ2Vl/yBzALADERK
oPBGPIRgeVs6vUOUQmEcrZg/P9Ul1t0u30P5+doSQ3pEykroKmg9b+p8GlcMLzc2J0/EuURTppzQ
PK3VqEsGORGMRUaIcnDT1VSfCtjgmjE4h9IJDvyANsZiBXfTKDoREIE7n3iPJAUSGlfT+6klm4V+
PWE8tXNqowo8YB97boaqaSic6hB2bHFhzRiWcwN3unZriHpkeJ0hm2yuU07xEOMBlDRKx2fZU31p
5IcChNtuhGd+GhRJcAxfLWIWzA4bf6sN5NEY9pFfDFWDNnmH24Jr5lDXwFxRCzeZtq9iY0Fyuu2h
MNyHNtU/KfTMW4P8j74v3KtU79MIYFfaLNOjGPVernce56dDpudvzKxuSHDErDn3Q+Xi4wZ4747a
a1tSC+upFBwmBy2QxO2lAYbejthb0AOpfl+EuOus/K7Pv0aA4XBpnUTDdbOR2LN7MmJ71/wSqS7z
wuJJpg9DN0ET9qGFln7Q7kqN9DsNZ+O2stDUaFQZNO3RQd/cEPtTGw12T9wSFIGom+sPDtXSQ665
OQfUwKA+lbfIVM+2XSOebnGtTSmuin62ARTANyQLjhn0VfmUO+F3Fp4sjXe5MyF9BWBYAhY9RSlG
NvJVvZIgQc+KCtiiCPk0KHPNGO1klL+bE/FGb0ps7JMopnGf1bDQjCSiCj0AoI/0z3XoBo+cm7/b
IaIzKqfhLo4FlhkmSrvaOEVooh6iDEY4klRoEqS8dMG58bXsZMzETgrZP9D5b+jiYIWKY4NRA1g8
NMUUqvsq4beYuzd97D+EFTttbhN2cNIBmGtHRSU9fGEkIj3BQS0g24VVGp3mhpLqpL36ZKRiI+g/
4vY+aHo/PEQNSSumajGT68W0HTFIbH2Q2ofCCYmL1lCl0R7oDlzFKX8245vNkUBD4tjqYc/x0aB3
MLGGKXG15GBsAqRp3dInWoV7q4TPygYajz9vr2vInH59zvoSJ9CwF66vWW//FAD+vC+iiw03F8/n
+jYQIMBqZXOc7jVHPP3yNj8+9b98SyeVUFunRng/nrS+O1dDmtA/P+jHKxe4G+lbMaM0QOGh7x/7
FcDzt+378T55a1x1IH6EWy5/8fpedd1dmDMBbVuQHr9s33r7xxPXv6RxrLcQKudufU5I6Yl3WHbk
jxcur/6549b7wiwPt3ZOhMN68+ce1S0jP0TSuES19t4HlUC3kVplFJevpOkQdaGrwkNcg92k68NN
n2rMXHAEy1EIZpIJF11BKEPWMylmzPzujmAzHS23cE+xjA9KJwg2aKmEwXh/n3KGi1vhmUbwhSk/
nPgirsCPdsMuVhOnecgxg0v7ntAxze9ib8Q2v1F5/t7tMBpJ9CwWwNH+c58CKbXmrN1aXXKn60vL
ZEJtPGk2WIngCrjy0lfxl6WFUU/aMlYob6Wc35IGHzj4n+sgzIOLlmTDEIM8XC3X7mQGCBKFPten
OBg8DPqgMLieDJn/oGPk2cY2CgFpLRGmAykwc2nDhWMA6N4rWBj0ipZcOKJrYvdMME+2i6TZbiN1
6OjF41MMb2M09/j0EXOSlXwZ2uzzXLN7C1pcslx0v8DlXdm8b3PUpEFCu8bmoIUYMZ64sB210jlQ
SMNDp6Y3SS1vGrSP6HS0bSBQRCKsgYrAvNfRF7BQfSiTZtiFodxb0HGR5TBzaPcAmgIEXvHeHBsf
vX9Ny9wsX7JUfS0GOXp9NX0dEIIzQTQ5ccsCc0vANZBMiQz1OzgA8VxgfaNXn1AE7BGYFx86KB9k
ZYbIW3dC6NG21iLrOKC/3OUGnBenpoEeRzOmZtc5VDogUEJnfD8yPOAsGBCx5wPK52zap0w3sHfg
78D+scHP/rEaBExGM3kefMYVqoy3NHs+zSk5OHmGx1AHrO4FXfp54qJGNFOGM4wsBCNSA0BCATnC
eqoocVZjHYCKpyufzfkdp7GdS+QaPRpN28YZBj+CHElb9t8RJGrRI4M2OTbqZZAFCUO5IlUprfbt
tOdR2kxuPUMNLe7b2X1p5vJMBtdbNkYP80TX0gxJjxw7TFJGaqLlse39qnlSpd38IPl9Gf9P8K14
+AF2+4+8yx6KCEfsv//19/hi+rgKW5Q0HVMyVELX93tYYOibUxp1FKcI95abrNfcs53QWYiM9CHV
UXdEpv9sAdTdaVku6M+E/p5MY3XIusLYavKESfxAD4XMniDoLkamue/McdqMoZ3dAxPZFXbzxKkg
+IcN/3sQ6rrhSudwICVeKur+v2/4HOW1mqjR4h1zkpOmLOQalPM2I9FMhC23lAZjh55+Gt5bcRid
J+kW/7QNi9rxF1jesg3UP/i3SCEdRnm/b0NURbEawyw6IdaY7iEnnxIjDvF89MbWJSMSa/rgQKx/
csi6u0WdfiZrNMzLf0gblmg//5/tMG3TxVqiO4ZSf4ubT4ppAsNnB0BL4RqETm2eOjC6jc5JEDrF
x36GZwl65NlwguqG3Hc8gjbZ9qV5Kv1Gu/VuW10Z0G/WFMsAwQzXq5QrugGR1oTRRGdPGjffDi6+
aZ2ddsB+rzViW9r0wwnhxiyD1X9XRMabcvr+OEIcSNzCvq6LaFlr0/njL8rZ/79jl+AzQo3JSHLw
utrL1/NLcGmnt07Y9mEADFCQaktWyS4GoLQzAhu7DZG15gyCvBqYWwJktkR5ysac/n46M2wfr3kW
LDSKwTwaVtafCHwkgiAICUgo/f4AGkkcOzE8dT5ZF+uW/688+p/k0Sbf1y9fsvfWvv3Htxzb/3T3
ln3797/uk/QtLLK337TRP170pzbaNf8wMdHZGD0NeJiW+wtBU5cIoRUqZ1vogqhrHsqLug3//S9p
L4/YBqc4g5hnW/FL/U+JtPxDGZZlOUrQdOe1/zOJtAFx87cfI3dIwEOopNkMg9PD336MRI05+agM
1KgkTdAlEhAoyrNtJ8QK+OHLUNOEHmfyYZNReJ32lFANh5lk4OZF7ZxnpARMrr5cMBgv03lsz1WL
qjA2TS7jmnbWqSthZyG2PajlrhOncMijSycPpQ4nSfYQBoe6/cxQECBVUwybjHErpVPCx4yjG7oY
7egTn2dEepR7sc7F4Qj0olA2bU3rpbSyZFs3jCprXVPnvhnt87r2c8FgZhQRWXyoki0bl+X6kAgM
2sHr6kIzQbwdNPtCS17cBbhNrfjPRYBcGSeIj0jYQoSw3kwwwRNnxBnl55PXB9YFGaHivK6t77Ku
EQKDqYXgD2OEPZ3V30PYgFvNwZQ262kGep+FTsuY9oCvmL3DwpqEOOOkFecfa21BDwxowTQnlEAM
u8VXOG/jGeOck7k6PEBXI2owsveFf8Veb3hkLgJVl0F++bmIjR4QkUocom4Wv4gf9fhTXOaigjPO
hZjMawUBf9fcZYrJY9WI+IBONNrEdfYgBueLKvEy9RW6bkX8VzpnxIFG5St5PfRhJ/udD3wMLa9C
w4Hv79IUxIvXge05jvapc5hq4uzZ9zT6toY7zscCeymXTGzIdWdj8KzELWCQfRsJzMCn2PrstkDp
+7iOj3o4cel0qFiIBkVM2ZE8qU3fZW7kXBPo27A1N7hFx842YdnL7upP3Y4x+OdgYCxKEjkjU10X
t0rjplHTcZJWIW9lbc3MZQdnE6XAziF5jok7XdVIvGVtIWgKNCu8ib7m6IQysh9StzkOJo2EMs/u
zNAlRCOrmSYMJEAx5wUWY9XDdDAr7TCa7Yy0OwRBng3X3PZNqgzoJIYR4dFYWFc9ZdBsO/PL+phb
AjzQNZJ7fcbC6xNUrJwTQ5KDwZ9+o8OItGDZ6rYJX3pNTPs6CvfrYxQmJGSh7H4ShP+E+vxeBfBA
W7MlJibJ52s98GcNKmJ/WHQyhPbFnolFmafKOA/I1w7QTm4wmPjNN+aCeYolnCxFpeuX+4b6E+Kf
u6gFt5omIXwZ4erHSav3Ig8wD7lFS4leh0e5rq53/lwAymBoRkGAEyATmgV0ZJh8ctxSb1huiQUj
mugUAccZTBTqYqKeIn9X1e9mCzJURLAYx4a4wCAkdLI+w1ARxPiohxRymwTNdiYBWdsnAf6KxB3P
nUWb1m2hbogqErRBchOD7viQrA6q2CEty8lewwWdNIipPxau2mLeZ5ZZDFBmf6yWtunVBvAa3S8h
ZC8YEtpq3TicxbJAsmZafHOOSxJhvjinskaxL/rWa5J0PK53uXWF0sFAqlZLo0Z/wPmn0yD0RquB
SiHW0umw7BAKobLECFGfV0VlquIvyUj4XShhsmITrkjm7f5cW+8bnR58RmodGoOM6sZ3YFIa6pgR
UHIs6VTsCM+AE++7bwi6kMEsTq91k2bEBUZUU2Bd92Q3mOj5Rm0LlxcyCMku5H4NRyzZlYf73Nhw
GQNoDCeD2DSme1Uaii0kHVBfQSHoVi4+xxUmJnMK4K1e0Qr192Yk5nNDdPW5BeTJzHcgnCSgAVQh
pHIR9uHb3Pdx+17OkzpXjjPuRZE/QzwGk9pXTGG0odnqpBtsNWQCOy6VfI2tdL0hIs5GMFbe2g3d
cEpGDalMKLK0r7nsiUIEHNDl1lGzNMxpVArUWoBYV7ul0NIsi3Vt+L/snddypFCbZZ+InoOHiIm5
SBLSydtS3RBSScLDwZunnwXVf6v7n+7omfu5qAwylVKlgWO+b++1awe5faKQuaOIGL32VJy3E2Be
GaPbUVtVD50Aux+ueNRkBdJabJCx9K8Ys7BfJy/WlXs3BJtS2CQMJKtRUFnNgwZsMPa2zUSBQJ/P
2qD90WyblnEfGoG+kKyZw7aii46KjcSW9s1svzbSWV1EoM021JntaSZXKp1zJFFqrONKwEfspI2/
PTOvDH0/SfYN27MzkiP2IUW9XZj2vl2k8uiMWnJEdxA08wlYLAlExYiAiOEQuclMWXExXrX8Yawn
cibWk//nvW93h0RQd1hLwnMLMWr7GKjbetrqL9rubTcb1c2crKtcmz/GUqVSkJKgbgyECZuScBKM
MOKsgfwiFCX2csHZka0naLbuNWcwpY1GOATIexhLyuCel5vJ1qujBRamXQ23TtmQqVVlh1xTaORY
hA5jYSSoRlVgQ1hGj4VxZyc218iKcxYikJPJnsplFSCG+FF0DBB9AePLTcdmLXH2gGGGfb3Cw7cb
TKQMYBVp6xRM8th3PSt15SlG59qt0OoCNUSaJeExt5gLZCP3G8ftB+v2w3aj935PFFcXbMPbdrPx
3X7uinXIKxKlx5liN5SAI+ZWosy2q/+v5no7/KuvdhH3FqFt7kyjuwJlwq5RqIjjVnvrdtMRAnPQ
ABZuY1CxMKTHdLDL0k12rTagZrYWvzPE7+3/3cbb7bX8012cIwpiqiKwVsqM7UIg7JxTmEnEodRN
jB35qa+tSRw9ubXivN20Cr3stuATqcC/Xql2XR+0zvwuWH/5E/qxi0YA1FLK6aiVT4SakHxSrmdm
bER+tZUst2uT2jDFCkhNBfLYpPOg9jA6h7VykuYuHWKVzJXoLa8zP+UXE6cegxZrDYRZCO191eIZ
XyuEm1i+2IDP2+GmfN9+8vNj2Mpt3+unn59tT92ekIYG+arD7w2zZ48pVR6SAbd7G29vI+/93P17
pBN4D8KDwpuF3mV7rNqIfdvnKFcKAPlgFbmsCGB0Ro9Sw4lspLm4Sgd7uVqJEQPOsENkF7OfNOVX
UmDGVhXcX7WslgD75D0dVlDWK6Z6O0rXo3IjVG+H24M/z/nPHrPbCfapEpE6tf6tn5sCG8lRrQcM
+/94/J9+f/uBteIit6N+ItxTUXTj76UnZZGMt9tVSPotzWjqo+uCvUi9iQEdOUJAqnF+nPSKYfHf
ptCfu9vRsJANRE+ayXW7v02zP3cLvaYMC4uxg+QLyAXp+TblaCvJshlm5Pfb/XG9jkwEvUPR0lGL
VzP8duOIqRWcXL0DdGX0Rl32V9vNZNvVfmZG9kB2tnup0ucINdthRmaIhjXcYwxHAAoHZcjCwxy1
YKKOxsynAVOX+NLtcIJnme9yRYW49E8/+nfPSvp0xMtQMFduzyp9QCDytNiMPv7GuMeb+6/hHdvd
vhBQUrdDma1xz9shu5a6OG6HGwNdja0KccZ6zcw6Qtbdz1/RWjOmDDIN+QU2FtVM9G3IBQd6bbu/
f/zfP/LzJ7ewku0vbo9NreYguPF+Mky2n2134zl25r8/+Xu4/e9/X8j2y9v9BInW7G33//6PP39K
pCWpYa7VlRfbpg/2X76Kvy/758c/f/3/4rGquKwl7mYI2AidyJyFT5F5CW0dzdrXfksB/SjG+Wkq
DeyxCZyQiRw8TJIQ1UbEyMNSvqSJMyBllS+Z1AFPIw0KyoZseJWshjab5C+2wt8s0d87O659KjQp
GgalDCpaWR6E5wgtlll4SRs/T2Yp9n2ahWcLGAIlVZrgoQkVvLVmn6YkaRDoX/QqYaZx0KouzCg7
axieqCeO+74Wrwj3ll2nqjQU7Uu0xsLHSQMgu3S9bH2blMCpofdtkCtMfBaIG3LI/Jr1KYi7tOFa
6Np92tI6GYhOOMiy+wot8GTONBIsL4Y3DaCHb1m/nBT3kS3TzJ9pxhtNE8yT+lunYLwbgqGaehba
TgKhjHKr3VtnAIzVMWszkgP43PLWIPieLqSeJG8xmvWbOP4c54/cDYkzRpk5pIjEAeq9dgNoUVuP
T0bNhrSspnOk6yidJCmXENBwn5FBF/WfVpjvpXDNgxZSkUitMogadm59070qtkUjf99YawGjmJlb
+dUdJq+HbAoDPUNDM1e7VkIsMXLLj9dQpDC/dylNvAzFh0Cc3rPkup37/L0gFEnUDbbqRNzVsz3v
KkISdhw1iA1KdhwGArfI+k3OCNHppYteKsuH1U8Q0R6akO/HOLCbmm/WUgrkSrnX5IaLs7J7F0sb
7ynZv7Q0jS+ZAvidwklHv7XjrdOAVgx8ARN6sKmBuZVImOukbr+nnOln0hh5/SB0AhEnT8ukPoe2
BqtYQ3hvsQAFVHMuTUs9TKS7jqKkFSUJdR0j9dEZG+Og55gLi9p4QJf+6Mj8ZlztHCk9Gc6n6LZv
00NXT3iYQOIhB5P7kI/8kGDHgDwt/ajor0okep/K0F7xr0bnjyerHRt8swkDXGuo0C9jhsmEBdau
xrdZkSRkGjnYFXHrJg0ZDVHXnIWdXolhnm/dWclOhZLfyNoAHc/5Sv4BsfXSOgw1AREVSbl4Ozk5
+0UPSL7rPPiydxryKSPCWd123Ye27iYdYU+nUb4qiFkXGxV3rsuG1HnEl4TXsSbqzGuHcLldPmD0
1MgnuoDO0g/1YD+QT5SiCVNyohdKM/tV6+aH2ZoPhiPEL9lWr5IhirjFDP0XBCdvnJbmoC3jcC0E
YAWyze2JXaShEUQ6D3T7IGSE8MluiFo3LITnY6beW1Xf3s3lt1iSR9IqLZynGK6mmLHvyb6q8YQ/
NIRa19FkUMBSPhdVfUGXHaDiP7rENe+sFPR7EVndIQOtzT4f9jYWrs8wJu83NNxH08YrXF/6tMUe
Z5AbUVs1PfR+Ij1QycedZYRcbuZ5oarFMs/xRwXJVDGEV22uVbsx7L9Y5EKxmfRxjwpyVxUDmqKc
Xktv461v3XPhxFNQmelNHaodlrjsd5UBDwoBQyI8bDy9YuSz6cDT7M7wlpQ41uLwtQiH1GswxHhm
fgSu/ihtBb4vATCxbbp+VxuXTNj1vTKRKZCqYxbYWfs5Aog/hIxRHibP3k869rjYNXZJ196U6UgK
t24hTD+gM3ka+4yqlFVCeNPEZ2JpF3PWNU8bk/dlpL1PDLwXahHYO84voKDDdag1L3pjjrtZzGUA
p5Qt7ssw5Jgi6M46boPCZMBSoHD6ynfKFLynQfDpqNmbG074EaonNaYx21bZZ1/ZEeanGNsikkm0
OnrxWFhOQEbS3iFR9g7LQ6sX1qGt8gd4oSXeNiiPY4RbCVAxCvRZ38tUdqBbFukn03sfjb8np6Zd
Mz53UX6mfoUvqc0fsWs9QypAaq9ldPLiy6xMt6VmfQxl0OUMNYmdnt3B0v0aolNljw7Yx2+wwzjJ
1OHbUctjFg+kcro2OpyF0y+RwBFaudzgtWL34MQZcNMCYDCAViczQiLvCReAEYgqRC/haLA+IkE4
+ZCYF3LMSWk/EBdOB7InznoXsfV0mKryA6Sb61wXjq+jq6flZdQgT9XPuYwkbdNfhkFnFMnzypoa
Pvq2IzbQlVwXgKSSWG3pVUd77fdg1xrRoGtuHRXqCiGKBak3AoAXigh9yjzjhrE9qyMowS1AjC1K
/GYAsizCm0k6K4yyIigw7N8MPTvjynaChuiinjyhG7WM0fFVkAJcYwiIJbuh3ox3pECVFEUueRGU
h4FTyPsaVRyzcE2CoEHUOHk0WoozIEaRXaed5Q+kZu5jFo27cajQyI3ZvZVAZwMOctbj6d3QDORm
fCNtm780qBhZM2pfWnUXoUzwjGoe95OBaVV5sTLCgt9lnD4b8Oo7NyG+POxJAl4GHNxTczOHNDyX
iOCMQSVYE6WDKW+LUr1zlqbb05Wvg0GZyOok9S3qIjzXBoNxHNZBP+jPXR3Th4yZlykgYFHRn0F5
II1PpLiXUYloqEzpkEfKA3o8hOQ9pL9BRvSxC5CblYE6P53w0brisHQtvBTu2Ml6QixXGITupkpQ
rOYrK2z7BASF0cHIDWJB7YtSRvGpqqR5NDCqhaguIZLj1BMdBHb7GXHVpS/jO1gu7aUajA8D9D8w
+HNlIE6gV6P5U0gtME4dIGWYTUJVlFhBwj9qPD31C5+jktY1KDOwS8xjCKbcFrQsHF+CLB5UE0NF
lN4swNQ0RUcKENu9L9sVXYx/0xjKj3xFDpp1g8U2RTThkk5EGNl7mA4JRVSWgGiZbsVMTMEkdW+A
S4qo2ifaIPpiz0EV34Dd9doo5YMr4R+pBio5R8g7kZzHsjqMmLjOUOJYPgnhwnPWA6TgD+xymai5
6hpVYYQzHcqeqLgnkM6w0+cn4ogeK63NrsZE9cccUYhSTozm7nW8bkOW4sGEE7/PUCuoTrZcz7q8
hwulXpRu2OErvLR0nfFrkRwubELnl6WW9+7QUGt2VH+JAM4tkZy8hnxlSuIxmYisbm32fMovBZPs
DoMv0YHkxuLAcAKqTeVdlLj2LdnRU0cAOMNRvdNZzAfEMRIeDNf7BgDfpRHi7LrM4AlkZ2bakqCi
PKEDQ5zoCpartPlBGvN0Z+uiwEmpNntq4KhfE2nQDKiaI7LPNFBBNUSUvsqiAkWffdvmgqWMOWkv
+vJPlYIEV1hr5TZ0VbCKVI1zMd2O0+hn4xPd+OWgVdhTrLw/yRELXAUO9KgzNDAgusS8dhMM+Vq7
XRzzhG117+Sji2eGvS75AQ18PuY+s73J0FCy95rGXTVQoHRtuQYgtclh6DClJUZzGlVsTmiGc6/L
4VDa097KdRSLWmIFFZ0b5o4PsKgyWGi/7xMNDpDZhlcp3DUWWvF30l6npRoUzK8sI8OjWcgH3XrE
cwsQulFBiwK/dx2bUG0ETXX91g4UzvtOezE0Fvf4gO6LyHyVerungHePQgA/eF12/qQu0X5qseWK
anmoNMgcU6HjgOUTn2M48irRbXhF+2M+XQAaYjWxBcXk6aG3RuEp1ViA+TnbfZx6RqHddTQ6CS+d
/iCjn/eDAxE+73lICZFTimZ5cex1XxBqPgkVCZYKOtij0v7uIzpzqly6vS0FSxj6YmtqQz+R9gP4
Z0dA9tNcAHaF4fepExK/LwrbYj/mkFSfwFWtao2y3ZcWF12A5Q8cdQaxFRp5hXx939h0B7O4kkci
p1FH2VL6uZui5UeukvZpQG+RfA7+57wypee2MNlH/Vb0TFqTgQQzwUSXJUil0qT/3TP2I61PlkOc
WW8NviwGPMcPK+xpatO/W/hush5VCdElE4p1z4HP54Wkf7VY4/R5QiVZ8O4093UgP4tyudgtEh5y
v0i2a9iyObNHn0IamB9chrSYKOlTACIr95Q1yvouNawm6W0oUceKw9gWw7m6DEnyYSbQs4dGJw4H
r1E6fjfkD6fmZAZWNHyt3rkiW79AS574zti2EX+IWX4O8JI/I+/UdnPhvmaLepD28NUX0zPgX1wf
xoFl/XuYxfMJ1j/8Dtd6EG2Jl3B6yvBvI2Pvzp1JhlFlzvtyCcxMFDvT4YKsJrJUBn26riKQeWEI
att+1xb4mlglXH+RGlSOiEZzVKAUo06mXvVCk7Qo6+lCuiGtIXzVa5p8vBTPUO/5nBCh85Xp+5k8
JvYuVIJM5dKxJmUUdinXiK5/WUq9umGXomXInFuSa3bE6GGtaYxgjjsEefN33C/rjyg8RsjpTct4
ZpT4rGmeBbKAjDqsFIoKRWuHDQAvlEOs7RRdDcrAJBo5+5TO+i7qaC1gFMQtVL9YkRiCfapEzgNX
z2hikzRGcCQzpuwiTz5hryLkJtENQWlLaKFXZi0pMskHpjWKfpyTra0QLUG7epcMNvURqA2IrllN
NtV3TGKWF8cz5OH5Qy07zauH9BSG6wsQQ3lU46ZHEuNltfILbT8qGNu+YY3wqnf6Y6MNd3qp3Dtq
cuumfEtFipkuLcY/Ot7EumN+YiNf9/oE2Dp+jmwkurJyYRllzjmeuxSfUcwOOY7uXK1SD3ERs+6L
gYL0ea+Sg4QdKemwLbSMajOID6QrVEpRCqoaq/d+KvlAQqZIQ3T7EeayN0X0buK5JmlxhtGSOIZ6
lVFhIJQsY9Qe3xG6k72tIGIFtJDINt7lY/oyq+9YuN+iAjBbRwbYrpyZnTvDSwYY4bA87FyhUTJZ
15puk0eZMCsbZEgjp4A4Ly5Un5BOEqB9zFtBKkQOwb3vn8mKCK+b8QwwnXlY0z6qfgXU9EMfKGzj
ORof5jXpsxPCH7Ls223oTyu1OMOwiIJWjyM/ttH7AmqdeUcoL4tOpZI42/tcqaqgNx+mSnnux283
puptqc+jSaxP7jh4V5+h5THLQRVhzWcfIVhg6+5odPeMAPDj6KXmaeLR/DrF0r4x5WrfAVBzRXoN
T2KlWqcGK4csIc2eVGAVLaQCCt4rnPYOx2+xqzOD4SG9c/HvR734UDELkbJi1p7EQcXSYhfrDngp
euYqy9HGFdfrHnVNHt6poVpzQfKWJjG99n2DEUaoQapomhdFuJGlhTFSOndJB1UZ58K+dyOQKYv7
nLXNN7aX71VTYhbJ7VDin2engrR9Bzf/JR5dZ68ljkfED6tz5ZeeoGjqW3O+tpM/Rl7cwYjGzbc0
+ERZd0JJgheKOk20ynM7q3SJUczuhxDn+UsR9t7EVoDBeCn3ahf/UVBtB3V2nNjde10hsbOpBL4v
93bE6Vn4+vo9qVnqouWGym3lfIAwuBvW0ZwtIhY7xU40P4oRmgr3AR33W5XmbuAif9Gtk0ytFK+M
/RhTgN45uOlMJAYwc88QxO+ox407c8zubJP2KTKLuh2fLMxp5K48TFNyD9P4hGX5psMa1TQ3Zqa9
VbyFEOqMXf+RMZuNUbmDaMXppVwB4UNvs9jBujFdYLJx4bKghVKkZ9G7FurPi9avcIL+0Kf1dxrb
+OjYJQxF5wSm8uy481GaK9YdHw3c4mFXhbxds8YGvwz3QFif9ZCIAZaDsfHoLMsTfI70qL4l1NJz
FojsSvG9DEXQETwFaLQEf202ezShfiKa34tt/7aKmhKCSh5H8d237m+97z/K8mNsQxu5o7gqRPhM
G+m+xp4GtOBb48Xmi/wGVPiYm9UT6bWLR8USckJpf7icz/CW+7eSBfZuSRiSMJfAKOmq9zwFZdDY
j2VCi8jIKRRMJ2MuCU+UjyaYuaYVr7baPqLuDeKJVnHlhPcE/lFZHprvzMEfEr3geL3VWuUq7kiI
E/kfKegqNbZyyZWe4L3B9kQUG0Ez1IVnQivca2r9qiR3cknesq79KqIbUnyQMkk8TVHnXFcahp4+
vg3Ja4RLfW0P5jf4HdAD+MXIftBvhhVJRA+NKhIr7Vj6nZ2cw+5VN9pjHP3Cn66cim6+V0K2grZA
gZY8LMnh/wv6NlnefyfoU00V1eX/+F//86/i+P8Q9K2806pv/hl2uv7SP2Cn7r9QSibCWiPieqWa
/msetmv+i73q6Cx0tf+m4zMEYj1VRffLUg3pr4qakL+/SfwsJH6GJmyeIBywacb/G+pUE/9Rxydc
BKVwq1EGwoLU4bz8R3Vpo1pp3ddRfNa6nisiwuxZUhNcG4OUsLrzvOpDTDpW273txopVn80Ywqo5
k6dB/dwieLcbh1rk8jewV2DfQ+Sx3BDVQUGRFUzS5dYxdYhqFGGMR5JuvArhJdaLL6uluIDW+Vqs
NcYBBz4rSvaQQAj59fQKi+E+Qkg4WL16GxY185UV1VeCLX3ZjGQ64drySTslorZfHimJwcxZlkvf
s5G2MguWviLwNTvFSBGYAZWiLeRm1vjuCobTyDHKMt8a7XMNcuFVTOSBEycKeOmqyvjlMvxopWXt
IyRyC4mseO0CC6L7zlpqNkWAfDzNYRSBC0vq29abZDtB1VYO/qQQGdFFrn6MT0OjhruxTixvbT1r
SuJi86N7ROBokLsZswU7W1ULb6coRmCTUVppyNKepPjStScXTnwAyE/zW4UWDOlbiFhMNl6LA7uj
MurIz1d3tRyepSiguoZm4zsovfrqInUIrnT9v63UfmB7qhE2EaGSYZ/S6TZA1OjOkfOpU1P845Y8
RyRUeAaVE2JJh4ODsM9Z4tsIO3niC5vIH+BDF/IRCZOZx/B6DDEowI4PfRgKd7Zik9bToed0sxas
E0ycRKU4PGS8Ynvh88jC7GkpU5Zv6jgw66VQnx9StV/eWy2Y6vFrcpPwVITIE1VI7OPc5Ps2F7j+
q/zRHF2aWbVg690a+7rDLOlGzLmosKlT2WscS5OGQdE1pLMoI/wxJSdm+n52yviYS3BDGeHAbtE0
jKDKyRic66KRhH4S22DXlXqJTP1rWMjp6wEpsq3n60UJdJcMvEysQIAXDpPg3TU55my7aa3A7W28
6tkAmsywKcdKyB5LVM4nSAuJnzXq/bKoEGhSLX5yFNsncbn1WI+AOssFQqWuU27ZvuytLItOeAvf
pp61ti5gG+WrnVC1Sn+c9xqw/z0eByqMSl7R05jiM3KwzyS/p8bj8grEfLswPYFFIqQOWs4eJ/1Z
pGPhVbqI9gMOfEVTvU7XmwdUfmiBiHyLO64zB57fCXoPRRQUdr1jfOaocn7H7amtqW8aJKrOQBJU
4KSGuuDXc56ipXxTyXHZh0lisL0IWXFUD5GkklMxL7l6KRAJ9fNJs0ja0ecDDoUiMOF1Hwr2L87I
t8decNchriGzifBVAtQDFaTFkIQzqkp5Q/uf4hvg4Y76EbV5moyHfonu6E8HmmkFiHawq2H2xOey
kgu0WBw6KELS1vD/V9gEWPMSL0NjbMTZIvMCr6LBYkF3Twh0smuNjQ1otspnJ5Do400xP3etQpdJ
IiJRnKNWkCmj8/Tr1ElvhHDe7ME5tWNPO0mxr6rCuJsKTmTSSIaL1MwPAbgjWSp5sEgK9a4Q6eHF
4XjnmMI9RclzMtKH7bMmDqKivQ8J5evISI8iTAgQohCtlAPb617JDyGZ3vCe7tD1L7dD2/4i/u41
NdjMtpR4/aWtq1MTOgFkwT0sng8AQJjuSVGEZOprRE5S5bLAWLriPcLByuIpLCC8GzizfKz23zHC
hN6Vn2E2hzekgjM2wXjAE4rPp5lsy5PzEu81ASM2BP/l1U1n0KAgj4ZOu2HATuikQxfTHq87BYXY
gkfLyNXLsli3ekKdobKomWR9+2EUcHEq1/1KauNXX7MI08qEurxGU3YmhCJmhbWPNSERw1JuNYyU
LGra2HNineKUStw8z+8oe3FQSyRjg90eRcGKHZzvtR7pFyyVOjMRmNQEV2xdjh3hf8VZa0C25Yl2
14CO1sNjaovqIMGkUEjH5iSj+QbLVbe82KssMWyF6juL8znOIKg0pgjQz1fxWN/VdlQf0yr/rIfk
T1o66SUcsI9XSjkE8fxqd5lDgLYDM8mZOOhC4CvLe5OwsVYbenmtStNT4g/dSS0zWUXnxIqJ8Xsm
j50YPQP1sTsHbIP2eTrV3lAuil/S8j0xtdwL47GuKvPTHl+sJP/V2Vn2OCauSfmAWdMAV+TlYvzq
3GK4L9PhAfqKg6IUdxLr30tL99UzVLIz0b45GSXB8CyqaU+ple+4gLMWIhKyIq+TJC/kYeTubRUg
FyVnSYtq+FOYr1ERRY8iLo9V2zKqFDezC8xOLLOKV1m86O19rze5b5G0TsRSL5GFEmvtfqiEtamI
u6E6wdaaE/2RjLnsRotjBma2Vx0KusBWV2xaRKhFQukrqmoKwADL2Tqgp3XJfBTY56jCQ8qKiUGG
TvArMSSVnoTi3wj3j/Pjd8Ua2a9E99bh/kJCEFm0oO2RymkatGoV2PpUcvFb7c6keIlzuwV2lEBv
hSf2S7e19GJayicuZwBVpmh9VOA4CRx0CqCe6psErAlcqDC5HonWMMfh5BSdflepY3GKSr7WtanU
l6s9PrWzvQWp3Mra4WwiUfbtgcJTJk3MZCw2EJ8xU7QQKZhrb806PjsSSUZOxegstBxXFe3SKXLl
FUgiVIkmTdgmojoDXjKwK/GCjZDdLqSKuSUgDJ3Ybspiwu8y/U88D3urMW+Uloo3XJdDKdUcXQrj
uSyJYemVB3xLdyi58T62F0iWXMZJq/xxU9LNR+XJFeltpA8RhNzuhoJL3i3d2U2SmYhHZ0UzL78y
ycVraLDPoijF5l22v5h1ELDAX95PDpOZbYIxbsSiIHpHHYRmGdG2E5GkTpVH9rvQbkvErRAcRIUq
tcuR9SrkKA+UF5up/Y3sA2/kzP6mMdWvpGOdES7lMVVqhOZ2FNRwChCfOcQ3RcXim0UF+dBhV2kb
qnpHViOoWTN/nkC2rIZChC3oTG9AHaBedB32yPaSXWVAePcFawUv/qWo+i9eJbU1l3wgEtyQUyDw
8G33YES2fujJFLGaqkQAJWI/o6B+5vJavekj1cpqOQm41R50LQCtBUyd0dGvDDjztDsTZkEZESCX
ZKxIRy27rzB5mJQl8b64ZPNSn1/UiHWoBYEO6E6rmsd20FXMWupN6ibaRUzoVEbT+GwcFy0rXMjF
ZMXSm0+cn5pfjXSRSZDP9pCNz8pQUJ8Ye/XE5M2ZoXf7WsPU7rhOydLsCE4jvrj6UlAmr1nA0DSM
MlAfhcpuHnQKWpJ2P5XZuCoH9lE5UOsbjTmQ8LOZc9CaAFf2dYiFfsLnOaMSBjvG0En41dq+uNWl
8XvSOFfoYFwWt8C0kpm/Swdu8gwA/AmXu9hrPdPjdpcuDnWdlKsRsDgziOvepT2LUwTEp46LA2lT
X3ppXj0KCgcwbpPlinRNxu/cdTxpyOFABYw82bF6QGex6+hcBBmN1RdsOefJkqZv1h2SG6MFcy/K
67RjwW6acevNNbrde0WM5J6UNuLvbNFpFC9sDOqUuCj7TmWP4YVKA6iAr7xIGbkLmRCPZ1cvbO2t
6yVMbvVieSWqHQ+QSoyhOu4jbV87bbWKpmlMWaZC8SM7tCFYRxdaMTjz7GNKl9DLYyCS1kQzJHe1
i6F21hULkVs3Riah0nreW+5MxyAPHFT7+DPA5LX1VTRZtZ+1+gGfJPsPuu7sOdpXiK6sqoscUxXI
b5rQj9Wkhz5qb+h54N2oKVpXY7ZMfps1B8Pmj4Ph0RztYdL6tzZxKSrYbzP5p2QrIhHvK4iplRZ5
6cgwOqmAgd1UDwYZw7FJYl7pdaMs2MpV3oizUOeICL532pYO4G/4XPO56bw0ZAfDxuFX4xgkYOGS
8LRuODA0/kmawrjPVXxLBRoR1ksnvZsKr5GldTZMeYzOMRzkQxwNf/CyOdcAC6lwxekuBdT9qKTD
J/1UguTNhDQu5WFA1vYSm1ZBQPdnq0wiQDwwXS1LSk1Gu2gzKexTTTX2zcUEiTv1Vixucg0636sG
hSCMJMTU1QyOVy+/Br619zmF/TZl5Xfki3S45jufPaqXgJJqgF6dzTUdO0h/qPkGOZhozM4B/RdO
JfNkixG0bqNFp2Z1Ujh95POFg52InD+aRVNrVDQcz2sWez20zxFd46NJfVXlIo3Lxt1r9O+BtT3Y
MRKpSMFFhQDqiPTxVBkqBiGnfSChvvLcyTXei9T0q7Tyk1QpP+kHe9agcmnLmhjOvPT4criS2QP7
0ZgBH5kA7ie3TaflT/g8GKBN3r9UleasI+/0FC2EN62bfrPmTrEOLz2Nq3u/4EcH46ZWh8z2TGAP
t9LCNZrAXmPnHx2EgO6fIQ9Dxt0Bo+pup3F50yUtfKH1VwNE0CDRyBcF3OnlVbkurNqSbj6iDeZk
fP0AU+N2vkdGNZKznL8UNk0Xi839hKMxaMwZ2hNMkWmQVoBdfTr0RYSbzNJeOz3JiHAcx5OSa+PO
Vf+0jpNznRbfKaCouEmTa3UYbjU226wyyaXtAemfhnB4cjPVujSo5bAlrjgb3d5HrAuuSm1kMVbQ
99NBv52GKrqWsv2C62b5kMt8kLePyHATKK5K7mNuFIh/qQC4payv6zT2prF5aewo8V3GgWAyLD1Q
BQoLOEcNvQDKxW4FMRlMb24TOWgIRDPJa2M1dDoV0KaK0B7jbhXhDvTOFRsZnW2z1qEmn9gKLUZe
G1/b8NUm6nM7RcbJJgi0iS4iNBIWc2xhSIHftUpMfDqDiXR789Br2YMxG6jp5zoYk7bwqUGQSBEi
R1KnsrqIrD2D5QNtRBj2jvB20vky0DGy03aWWT5rVfK1aPy5Qp/ZHutc/BNMASd91zQzpeLQXUVQ
I4jq5WqD2aiCzpTGDQlkKsPR0ZppNJYs3moEnrQweQtlBHdHrjpU6gOxjFjcz5LqcnOrOE/oXkwf
iB9YOFRPpYUmohY4GxmnbIra630q2vp5O9puqHWH/Wr1sFBbzMp93VTwgxTifLebejXCVOvNdpfB
G5WQhqQL4D3GzfUmzkeD6aiJb5D0pAfNiAFj5u4dMG/0vuv/1q4vYbuR9JrOlHt/XoTo8KMSXt76
W67ysIYrb0f/2V2kjnhFlJaAPF6gKExxbu33ClXTabuzPTxpgAizofkSDUIvliBsveeFhdP6Yrcj
fUhuc5b5QT+FOvG1608VDAKc9tGJhF3tXEQ9pLH1CF2F4amaSnQikY1n2ETDitNA5NXHd11H74pY
XkL36ALBlyP6e7W2VOvNduRSn/t7hFhebs/oWABovtbACLdGg35p03W4AjH06qhs6X9U4x5UAGzX
ZSU/6evvTVPLBpSvCTyiODYIs6qyJpwMkuPfmwkQ3uqj+ceDAzMKZwnyUva6d5szKhT28Ncj5TYY
pX4eK1mtH0sobH9dLRaZdd16kysD+kEneZpI7A1yW32IaquC8T1VRMyA2pH9kOw3X8vPjZoLFFfr
DTDBcU+gXgs900pOqlvjDlQyedxMdXlPjh/qFk7vNSnPaJSabwjwIgsvOIPrXSUT6h5Gy4rMw56Q
bhFsXIkn1frf7J3HcuRKlkS/CG3QYptaULMoNzAW+QpaiwDw9XMi2N1ZU/Z6bGY/GxiQWkBE3Ot+
/A2qhDjp4G33ZNtffTsZpM9B3e7jAymog45I2/zFAeJLN2ytHAXKW9DIDDhCS3u4/sWbkV4Lm6C1
bHJyDDVJOpw0z0/BnOEcVha+yyKXlsPMBbtUTeW9up33R/AXAPdf0Goog5iyhdWlHlPFE9ZqBl28
j7A+W2RkrdM6BvosXYuXBare4dTZPWA+deOdJRPjDOhKp0RmyTURRsJhznXG0HK71eYBnh2CaLRW
PyqH/S61aeZo8Jkjwn97TyCB0JkmlaWONZkMyF3cPwfgRcGcZJzTDft9nHD8pZmgLrK4n2ZDddZL
iVHOtOtw7I5+6xEoGUoIbNaXK5rFy1pUDegqJ3zzveo+iomS00dnN6TGY2MFL3NRii3MRy1J433V
AKKdSbyyjaa/jnsbFY/rfqXaI4lkDV6MGKuX4z/PTnRlpUitB0brkKFFsCvmryKZ8r3PcVyMVOlS
M7/JNRveLM5NybsGGc6k4ZDaoblx/ZNmFum2svLnyId1Y/dUUeGO90MgaWRICpC7PVa1b8Fh7X8x
pBuOg8OoFA96ktmki6ecL8Fg5rOzsR12QVeWy0GMrLCfjFLxM9ymFS/raz4xUxGJLxM04aJBKJu2
2K5zgfq8RzY+WF+9JQjeC5hPuKhhUlN7s3X2i2p2PY4qpM7hFG5GQR/XDdwPLX/uCm/ZOK2LuCBn
wmX69WpwM21XCe/YoSA44TuEy5i37rVXtscsHZ+DcrzGJD2fmorpmc03Q+3fDHfdABgQRWEDi7nC
47AqhPZSwZTWhmrZg+dgllmO+JtDhyglWs745Ks3JAX9ygImk5+Ksn1JnHzA8e9S29DMo2cYbwNO
K7B4pretysk8RuI57UX7g0rWyjUFQA+gt0Eu5LQzv58iLNGEsO0cj+tbQwN36xnD6+j4DPcaClC9
+0HDJv/pjvQbvYl+shf/7BcPheqiEegq+DO0aAB6Jsqf/OAYJVN0rh4IRrPGpkDw/Gh+AZJ8TOAl
SXR9FIV3S+jNaCCpewJg2PcBBRDKEjStp2TfAvMjVteX+gOuwYQ9bim/35biEOqElzg0tfdW5ZGJ
Zgt00lEL0G+K/oIq7awsBuT0FmR1bbxfMHAeDBOJazMws9MR7qKQv5rttNlYXfDEDGFazWSsiJ4x
QtK9Uyt4F1NqbyIH3CWYcSZLFpeSOKnuQO8lVDk6/WD5dEPm+GlsEQZ1SFSgxNXVGofIuTDu2ofF
5ItnvrhmCP62WH6/c+vZYEI6UghtIJpX4tqysnTrmMCi2msOLfYux75J0W2jYHLebFLhDiQaVwXx
EpM1PdM3tnfR2L+H2pBvNEfPmduzm3VpTOUiZeBTabs4Lt8i/hjm4c6mkg3aFBwqSmSczX56JNsX
R9i85GujkU2oQia680kR8BAc7SEbMXDzc3CtZCsDeWC/tf05X4+Fd7SsvIZHhxLJK4b0wb7Dy5Zv
LBQYsrQVU4uxTnrjf0i6+VWI65fpuXNbm2j+CLmHC0+pb4bgDBbrfbZ97RTWKFRQKbRRAmcszo17
I9Rfkby/U9guSWOFQi7qY+0b0ZlzKy4X0r1nvmyLeFibmNrF4NU3+DVWA9fevQNLUfLefyDDRq/W
fpFwQsB2jCpinOA2cvUi4QMBvJ9rn45dIDca9V8t9mmBL+S5SsSyi7E5bBgb/XCFwD+QAZkEDYVF
2A7cXRFOOm4F6s/QczlnUUsOKHSv3LiobycNqvZ8qmP3SWS9eacfOpxSFXteWDcOGt4uWmea+1F2
1VM5oT31emJ7Gvinkd8cGryiKJ7w2SYzjIaFE7uZR+mWqIetFXE5BQON4Cced34/X5mWc8MJy0R0
x+TGtAbem9Ikk8ubOH92Rqzdbts8m0sanjQLUHsQgfszkuVZjH616VEZshM4x9Z0b6rZokRrktnX
zgfCUa/sJMCzlbQyMNHcG9AvqIcU+3lOrscsQh7B8NPO660Xzz8jrVv2KWxxPCLuDwaeL3psaZSx
pr0XcP2v4hbCIJravIiuk6TttnrwMoRzSoxkTgDKJJ7jsKaa7J10YTEZqQNj783eI7Fv22XW9zYG
9hVcjowJn1MzVa4+qnx8aegcyMAzoG3jR1IJk3mt8QDFu6Q6oq2KJmzXBaq6q1Efbrsi/4tioD26
BLvgfB1tGU4VUsftqjA5pvI2dYdaIIwtT4VMkkqj/Jm6JpzihVGKWuCvqRkAoTcscGDCm8Sp79o3
YgYmHLQPyPTEHsQsmWenfAQ47BKxfFILouaG77U57JHHxgZGlS40yGIiHCFAw2XSWhm08TyHdrQH
oYc4cjkOiY6Hl5okbTo73ND+bFYhLb/IrpaTZ3fTIQ+z6yLnwhME9W08cRnH7e0bOANxd6PiPGa6
PjPCx95NxDqQPQq3m7xi/MpFsmOEwiCWWF1SIrvqqG5vIKrtC9EyqffvG8r32wW3lUiyBxH2LkBx
aDOW5M64aGJ7vOM1BlRGQSh6AlpZR89nIOR2DbTo3hHbUkOCZep6vZ0lyMXCGn1eDGgudkTeLzPP
dTRDpVgJF8l1ExEaEriSwWZ2KcAqWA6uXKg1tRBpzpRKrcLArE7wSWM9OyN2yc9TRv5hnhp/1YNd
n2afYzu3GcDN0Ga3VMu+Ip0Yrl5zm5NTwZBQm0z1iGPW+kM7C+of8i/zwuSf/5Y3LmJvp+1VMwF6
8IFHr5c2zTYwrGQCeALGmcnfOpFvZU8ltfMIBSY/B+TAex3j+t6y3eKQhg44YIaBl4UliSCdmVDK
VavqnplEhVAyQ0itKs6x5IiMZXJTxvUbVgsy1HR0swjC2mutFJ60X/zrth4UySg5JbMklrgL7JLJ
HGmosncb8mFqjX50fxxKBLBAB6TT7VSMEUdCttKSGj+u9IWpBdFi9WlZbOR1cdhvAgvjeiNnEUHN
fEKtqYWTTubKEIjgO9ElZ3PU9mlJnTpJW2tlSbiF1u3Jw4lOSdBSy7MmBIh141NtlpZhmzwzzBAt
+5g0D6uFlwzBziQAjTgh89Qn/l/VTJWUy/rRozWP7I9hOEO4MmHfUVHLXoRUFNcyZQOp6aBhhy5r
khbtofa8teHO7sqU1I3LAh9ifjAwKE8l0Ws4mqZiuyTaL3tkx9HSmKmMXBD+/M81qwmcteWxj5KA
6++mZLjJZMr5t1qEqLY8c+sD2vDFw+6G7OXQu/Z6lHPEQs4WA8diPhNRx1V/RCTD6XJlv+9aBNs+
7WsqH72gic+QvK7wYvhtCUQSJGdPC4gCZTFp+0U6l6N0oZ4agAbwJPEzQte3H2ab2BQc0UUdPoRB
UO7U+wgVYydUHl/XwdMILXHf+6h7PW9grA7qzXLsng872mDyIUXLaUytkdM0ZtUrfqLqBEuyOumJ
w7gVSv06lXAPeYE/NfJetWkT0bMHHnzs5SRv5BGb0NKJ9lFWdUvOBYO4QW9qD8xA4JHs+5jGkz9S
FLaGn645P6RL2u1MOQsl+7g+kSeFfUttT9FIzbNN+C3Gajh7eZNgSyA1S36uqZxiEL9yFYUZU12Q
5we6B9IKVZ3i5hWQeHtUnxSEHxMiy+yvPYnoGGFG0EZR+zNmnKUJMMcm50qfSW2DMyVfch4SdiW1
qhZ6BtNZvjetqgZ4PAuzm/igl+1xtLp1aS/32pC9x5G1dwUZl53y3Zty72IPMZZ1vJAKM8mTi7yt
tZHWenQhNuob296A+FL9DqnWvS62gaR6Qr0tf54YR2lmnbwc/3DfdetKZNb3sak+4jg3xDzMDX06
OS1vC/9nCF83l+WRrpmjvStLKXIrnJOvcSrGrSd5BSHtw7Udh93akKAA9VHV8aI21QKXaH0SQzxA
xaLmrj75NGvNzrLMq6BzbiLUhl7Dv5t6jvxXZgz11i4jWnI1iuE4FkV2ci0O+YJ0ACror1zBNGzJ
BZ7qrCX7bpc39aM1gG8OsgGvmcH0IQpJ7wQtO1FrQW/eXuPUuGMEQTGSM5eZ9/mmHYGAJk00k9FG
+box8C4K7YQzjep1PX4iQuxWVVA8+LX5mvbum4tvramNYMOMEv5rDajdc5yrHGTYvk5B1Oh6fyIb
6dx59ZszWPQ7HP1Bc4CkFzjj13OMxqAr3qPAJMhiNIst9pV1GYd0XKksjpaf7ZvEfhrms9WE1xUE
xsp0BA6W4SYV+XvV5Zxn7etBoA2H5f1JOb57GKlVIrqmZx3PD3moH3rGY3AeMXTP5dFrNFwgPhD3
NneRkQ53fhqig743vHDa1jZpX5Ob3E4yeyCp4az7M9kogJ3WDFIZqPSC5L/qkyNyIXSWQZmZhMQ7
6nDnu9TE5N4hf6BbUJ7nxnFX+FCORMQNPyv9zoHN9RmHBK4wP+EqXzFGHYto4wv9ObK124DCxTY1
suzoiv6XETCub+LxfmqIUusqLdipg5Gi83BIU2i+ZYs3w/X36iwStPgC12o1myLz2MxHZAic1+be
uDXyRdsFcRmcpsLTj/+v9fzfaT09H9bh/6D1rMr+o/zv7EZDPeefUk9Dt/+hm5br2bph0FKwCar/
p9oTTec/dAeuo27ZAVVWSVUsv9mNNgJRbHq6brq+49jIFP6t+bTtf1hQ+jFcmeg0Xdc2/k+aT8vg
A/wOUtUdV3cNjnbAkr7p25Ig+TtRtF6qzAyZLt66sxQgMRoh6KY8lA0+0kLTj0tZebs0t87F4Kfb
fEzeyXahngvvEZ1BTHU+Pg+UXnZoKdLNUP7y5Yy47p030+8f7LpNgUnYtFhHBzkXZGmGBhwV5C52
TnVfCIcmJ/4drvK+/iOb+5/ACCHopguRPjH0vtZ6i7PpE8DN3iUx/jbPZv1eBiKh91sBOfDRqQw+
1hvKF7k9MY3CKiKY71rZXbMsz5pTvFizluyrX4yjGee1+9aXLY6BHnLcZhhX8mlYR/h8Ip7GbInS
CMXyV/R8A47n+WuyaTXy662BzEaHZcRbb0PLn4P5FI0f06Jn90VfbYcAf2DHoJeAbgypY8w4A58a
gQgzeR8Ckn0SJF/N4J/LMceW7ejFClul2el73YdVO1FoRTCzLeyOeJ28mvZmTeyXk7knPe6TfRxw
KrING10R39yehuEK61cdSeGbhhYzqgsceyLbmqD7N6k538XEFhKOcduUxcasM2fT2zIPwwoetSRh
9N3qd/1IPP2gYaxZcLet3PqRuVaLLRuaoWnnr0ZLolVj5h/GgHiMZm9E1hnO9hj+0zr0/Z2Vdm9B
ylXFXaxqS9zYyQwqcVVDUCMak3Mdnagib6sdlLVhH/EL4DKlNzp570Y+PrgL8ZBmWkBosbkqMc6h
X7gsOCn9+bYRcXtO/JzGnaYBrvDJNJuPcR/Y5JbzGgD9nz28bVxqyE6Pc/ODWdF0sHBSMb8bj5AF
yw2B5xC2nEb+sdONZjVk1S6oahIZw11KscrkG3vSHnccKdfFglKJNE/60t57ucBmqGI8TuPcI1y5
IROA2rlVfxQ9ojSNSwcyB4gFBkQPl8yyHRk3lumetAigfdCmYuUzBlvn5q+AzMtjXAyvekIltJ2Y
9MF43k5Vmmys1qQv70bn3j101Wem9cUpLTFLuHFV7m3Lma90HWhnEpv3BMfhBW+JJozj5zAO8jO6
XCScCddMQNVkURYG1hcDLem0SqfkYQJ65xIL0tifTrMvMWdv9PbWowC5i4zaRxlFNCTHN4ZIeuvI
BsjyjVs7O86UJ5nNYB4EcV8kxBW1QUk+gu1BMQm/aFvqa30xNNQ5NHOZnHXzhB9zJsSonK4tveS1
U0GdtoFFNyWCXZ2swPXYGXQQ6QnsDIfMp6CuDyTZb2aGhlFJJKzBdMtIXxvEc0cPfs4dim6Kz9AX
cFBEW5s4+jahlRjGVbtdymLYDPmBfw0v4OTReZaYAN9H4YYWoAKhMPvWjjPwGtjZF7847Jie0KdM
0N9CGmH4/Lc9ugktYqxS2seJfbaNSOl2cSjqlXnOEvFB22xXdcN0cIYkXS0uUTOubqHHTuDG5mMl
jkh5XwFp3OiVDx9GSsVGGourJAONYOeDtfEJKgwqGyAUzXmSTaKdbpcTPnl0pUModoGGO6XKX/Eu
soeVE/SQIbyFnh+TNDe03XycsOXkNv06fex3ENA+fKt4yPL4wymT27KwnFvNayn0hIiCGODdp8N8
HT8lyTbPjXljpJRtJ5r4VLj2jeiqne4m/t6Ejd+T4nJoIY0I4sI02T/I29s4NTNq+sziSuxrdGbp
dwAfWUR7Aj3QnvIg7k7MtiCARvr5cpN6BLRAHcDk93O+75NP/G0b1R/24IWKZOpr4ymThSO1Rk/p
btHcLwuTQRpbxl4N89UkG9cCo205sFeLrHULUq/tXz2VB6BtsMj2cxfc4m8g9SarGHYSbL8afBHd
dkt3dE20dmMoyMOO7auFE/XGjT0TQ42ngQ/qV/pCjEvCZAYdILAbX+E71apadKRBw3BCtqKmlmoB
OKc4KRTV5Tajn4xNGSNV0KaFMSeXUcG8m7YUZ8J0aR+spKK5TPMFe9iPyi9lHd6/WRwI3V2SH2b8
RLrktKlFTa43NZ34OHQgPkrwoScE2OxXkJAc986Nopc+LO7p+fdIRpgjoE3we1y+FroTHH91VBza
zNz2hvznHKPZtX30OLlQCdfqNvTc/JtUdI6ifyroDQBG3PhZNx+igkRCoKu7afI/emZ3gDebcy6c
X7DXna3m0xBPve6WaFBml7KIoIwiundDBYGMNksrKwh9VBM88xNqSHjwyCiO3GhBph87q0hy1NQi
kHHvg4KrqVWj5/TYRlW/bazZO2jISZveJdJgCriAZwW59XbFGfeSaKLCO6wsy072PSFwj7aOn7lg
Wut62D7dGPm0oV8hfEGsCYtPN/RqB9n0mIim2OnwN4pyBCshOmzhdgSbOMxQ/6o9ABosadY2xGNV
HVLvdFn8cZsZDS0FHqzAhcDhtlVllqJLoX/VRLKpX6lN0EEXCVbz/15pUZPGP27jytju0FA+jLKL
qxYL4nek0NQ206XSZnwZ1KxlG622hTvVe8KYwZTybySycqIWVpg4dKrM1zKbcrU7LBqHb2QTatXo
5i9zJstvjgbisMK98Ock/hnnGB8nCWFrZK1kktUUH0nv6bJZZGNZHNQ9k4LNqbsKBYNbFAzOmwlI
/X6Euq/V7J09djj9O4owl1cay7EA0osBQr2aJQ8/tfb9Mt9vIT+BWvvtbdT2UAxPvmjYT//9ELWm
Xub741ze6vIYdVtFudGeNdKoitR7/+PO/7ip7vjjNb8/6vfbqfu/b1C/2W9f47dV9SjkLAsjkCkj
BLvVqt9+rN9eRK3+7Tf57eV+u/+3VfXUy+KPD+0VNrln/oBQn4F5Y4H8mew0PlcziPFdoxv7sF3a
g7ojpNOP6l8+poikG6mSq2rbwVQ/TBzysfPodWR+RAtSAj/3ISX//SpIoHiNhtdcl1g56RPlYmNN
UiPgybKyZmJbXKunqm21MOJyPLR0AiZjNCi65z5osw6Lut2AMJRfwl4IWelMfQO8h0zqcUSWkUv4
qKpQqfoXdtoWUVd96xXNSfGaFZTWl7uc2pwUnvayrW6EHV183/3HUyqR94exZ1gky3xqgYCl+l4z
M/xTdso4QIGA1YtUBXG1a7U6hjHpQurtC3WrWv3tVqTDr6XDgMTtZnDNQUA8dNW8ucbCyTimxjOk
Wn7sx5qqQOoH2nbKzKdkjD8i02UeJI9btejlWspgeOWE4AHMOf9ZgqdHwsm5b5nOmV3Tmw2GQyzP
GMZELXkM1rVf9wojq3C8Vv9Fw704qhdkYlp8v3TYbeh+eUc3EV+LCO6agkqJ+h5h5j6GUkVQqhOC
uk39DJx7vSPPu3w+mIBw5pFxrS6/Yo0cG+CGrKDSQwJC5kCwUOocRkqvo6Fb23pB5vL9EFv+wS05
ffVkOFu9zfEdKqyoTk4HgWrQgkLrYQKhwpAAsgeeuyIFqT3Jor85NERSwpFBpok9cqM+ZZD1Ny1p
42iE+Ajqc4VuMh17WC5W2TN6s+6/HygZz+r/VJvlMHym1pysMHNQmKlSCqnqXQbZLhvl+2mKS6u2
M1XXhh5bV9kM2a0DdGfgaSZ7sS/F9aB79kGJiRQpVkhgN/vCrzouSBaS/6r6Jzr10v/eVHcAlv4r
H8n9nYN2g8kq4CjxLIQ8FeVGfwwx2HAtldGG6p9RuzXgCWvtML2AQ/K9y6r71OIPiLP6rt87tBwC
/d2metrlh/mPL9WXI3S9/lodcmpfUx9GbRaqvHXZVmvfNy4JZTwd/uH3/xVpg3vQF4fWAIeqelvm
mqDM1OqkDrXvVXV8q0/DyO9fB2Cm3ujykaMaa//EOFELhh+K6pvKYyOGObBs1WFC2aTCqDXb71Vb
1nuE2hmOmDjWt+rh36uhPFAIv3IGxhSK+az2VLV2WVxumxekC4AvtrWB0/vf5yT1ndSiHw0u+WoV
yQilP7X6/enrZSL253qqerIRWO+qedm5U1AwOM7pWbr2T199ELs9ofXWj+rHDuSJS61dfvvLbV41
MDOPHA0gFmdIdYd6y8vm5blq7fI3Xu64vN4fz03KpyFD8qh+C3XiHLy4LQ9qWx15/OJZf1bb3x9+
qdH9YeTUN+q11H962beC5SPSNOqx6ofHOT1zKPEfxMPAUEbtpn+/ql7i+1Q1YVs+QLDcKDTyBVv8
Byn5sqnONBeU8eUO9dzL5h+PU5si/ATtVH6T0tXno2jPbqtW1YcKfbkbf+/M6tbALIcFHc6/jrvf
HqVW/9z+7VW/X+s/P/W3+yFmoRx2fxiLTpSw/A3VZUStqVf8u9suD1H3mmoUqFYvC/V/XDbVmnre
f3zV2vD5BS5PUQ/8463+7rY/XvWPd4rkCX/St61s06hjtqeSYJFKslfH+mWx+NA+yFpiTH25Ua1d
blu+24fyMU1vcbR/P1KdbtWLXx762z1qFRkDPDf6D997tLuUiOsuB8pv29+r6rj67Va1rR7/++FJ
eu2EmGMAxERJj8Fx84mVzTV1+y5fMvwkETD5sg6gslJ8C8RTNpXWWu8G/YnTySRlWuSw0BDDoz00
APQ6ELpYAReaxG+lXR7AtWhPphEGd9AoYJOE4yMZ8ph92ynAJZHFR8h6k+46D+WU0vq2sPnTzamv
ljkpN14ELqOwiys0WJQbqZOgOUH5449Fsxce1TrCqneaOsf9+YW/TycL6R6DnFRJSwNefn40dXlV
F9bL4psCf9n+vuSq7b97+B+3qUu3uu37Hf7ued/vILLgyu1wPsRM/Tg01cJXx+5lGx87kxhK51K+
KI9fuS3kwfV949/e/8fTXYdMCM/1aoLp5ElNPb3wvTK9VY8cs4b28NTcqztmdQj+/WoSgRpy8uqT
9A4XlDSeiw7QQU4oIJdNwNKpiD+98mrQav7oCi2E7RG48YqzyN4lXXugYOfBArbyNfMomtm9/dzV
yZ3Rulf+FNxYJZojPyXXRwNp2YGscgAYoQ37rE3yAhNOz+D7gCgJA+1pt6DJtZNSrJZy6Tbk8uiE
sWodgIahI7OWjKAihZ3ZUGfc99pwbt/dKHYQQDAybDS/5y3uolzHNCBwbuZz1WIlQjsmYnj3CfLn
AE/v2nCys8F19sAl/pUoSEK6K8/ZaFr47A7DWxSTXBLlBeml9DIn6mxU+UaqYBTCV40vK/Dh3IJx
dzkwpsmiUjDfkMdGlcK1MkqGRbULs2hdhxQt5po1mqKIcMSyj7oOxGsX5tvSrr40I7i1NdtdLWO/
d2vtV6FN87Yg6nxbx3zy3HnOXehQHoU5iP3eHdnOH3g6owPMBPA2MsEkfBnc5t7HV+dDfoQ1z686
5sna/GkFZX8zzMQGBQ2J9Kmz89rQ3eZF+TX79dHRxnpVxdO0Y5I8bMn1uWsqPbhl3vfpBTGBW5Xn
H7wKRbBsixoCeRRw43rtIQHpynrXYFHpFjfdmWFZ4OjNSVjC+sK0jco5kK2GxKZD3tqIQ0b0gJPe
7kSVMfykiRD4CJiNGoaUAOgz+hqAEcoWpMJsLIx/K620HhFj+2B2G5s8T0Kkm+4pWEJr43ng3mw/
eEynfoZI3iX3qTO8xmQ2Zog+flT4cwFgGD+QUhHnYgYkKTHlOQ9GeF0ubbkbIpeCNp4i2Zc+l2Q2
bcvRcNaE1uz9oPmYC9JDamKIkZvZsF9JHr2CACT2rlaSPHWDz3Ze00nvEJdDOqSm91QAE2P2yawS
t/uu7EgCJOmLrztRdC4pMw1atS6M8acrcn8d2PgLcs29aiyxszzMzPLsD/WEsx71Jjq+67wkInbO
y6t2iPaxbQzHXvT1yjrSXdS2Wp28ISOddhkF1mZoD4Rd9xG6bMmRDowWEW33VeAG3+aG+8PGybbA
hPBqI/45W/rPtJ7KR/LaUmDeVb9xK2PDLmfc9DO1cvotuBPEOVgS/1HkxpUnmISRX4FgO7qa2pLE
KofrSiVhbGYV7efhr8hLyrtMZF++IQ5J59fbtK1ozvXuzQyz0MQXZg76z8UtzWvOFBkVBITKXIbe
smkeEB1w+m+b5jVPHXuL9Mlb47FkcpgeHRnAkA3xx9KjOwusnOEncuk2tF+rnVmhI8vc7t0VtBLS
+TUS3rxaevPKFea75sNurzQ0nwGq7A7o2mfZOPF9qhcktdTltIu6lmJTTEqR1bZXno9B0XDFm+lB
fh+oEc9JErFLe59GGLswb4vs1iVwKnGtdutVBphM3fsxR3axMTqTFMhwwi03k+XWccYwdfbZVMfM
KnuJeV0ASKuDr4JSWzGJPYGVy1Uel/deA8i0j1CRe8cMT1hm5C8B8DMK1X7ZsvtprfboR7xH0B4q
k7pn6Th728ruTR9zSZvccPlznQyteuMdgSMb27l5rPTW/ERcV4/Vi0BpgXU91skbC9ddzg+pGflZ
pJgXWt5uE83PpjO+BIJk83yetxPkHyRgw13hFGeB82ZraRDC7LqID76ND8BoOGoH27L40M7z6FT6
qQlfAJpscMFtUb8924x3oKB7AhG+efZbvNV2Gt6bYbKt2jDd+QMZAWKpz20ui+S6xo9QGdf+kMDu
racbe9JCImg7rhAz16UiQshHA2AGXkbMEOAtu7LdQ0O2ck+ywBKS8TtasOITEmt7eymPfUucB77n
8tjYzAgJQSTk1uAoj0hsX5EnJBBVARhshLgO677Bmt2Cy6VpkwR1e4BqDqUTP6E883MEDoJ+NoXd
He4xzi6eTVN2sqGBB291T8/UbGkFRXr0S4v6z2gZF4Aq96OwUIJXksXXArGxM4TxyO5KJ46urcV8
cvSa8NY5y86DZp2s+aPpau0mBxiX13F+LTQNo1CRjkeacqvKQZKL1H6fEwZHoQAlDGj19TgWCd60
7uxHJPkM1PtfOD+e3YBAwEhnRy0J2BksTlamodVby8seqDhvQOkle51fbJNZAVDZLH5PjeoGFhNW
jE7A62+rBYqmeQ3M9W7p03PQcnobQvcnM+Z911CsDRLo0FTvnNRFNJ5xNdLC6Np0gW4OjX9DlkCy
tlrijYfRoFvlTvdO4sR7ZLZ8rQpELkFC55NR0wueOBzPuvaUG/y6kTSqByGCQCt50Tvhb/OPMKSr
ry14nyeUxigXB5Jcn0fAROsRTx+4vRPwl/tptvY05jKUZDuKRxY6+/kqEBzijR9sO5Kr17hj3ulu
c4CGvFAFhwRKogHF33jKAHregzMEolSZez8WxyHnF4JKtGuDKT0bOtpjLdy29ZWAdvsQJZE4tiSd
JVAHTBcSLXkoBF9XFXh7cUj1mTDIHZZbtOcR0BY3GTmNw9blCkVqVQDIMmc8Tnz4tjSTCk9lMW1J
d+bUB8R/MGcU+oXLaLrR6GGWAQhMrYtwaIKx7JrmKTTuvCW/yQRAGe8dih8RPNZIaQv/kQVidKu7
kyz8OA69qLRGmTfL3ZZksiEZzs4IUbfOzrb2OovM20eW4KjPtRaPb/eG12vVtNbyA8kaEfZ45Esg
AKjLIT1x7dqXJsp24Ttv+CMwO9VnQbzBNp8wolpTkR+SUTz7XXwwvLI59inMXdfLFi5yxxBpFp39
eDgG7rxxyIHYA23xEM7fxQOSdMZNdRBtLDi+DxjMqQznsUZIVKTfQPWfbkLR7Ei7dQCkM9xvyfSe
E8I+nPirJpkQv264pV/LL5EYO3DgHp6UKsHhXeib2npEJeGDFiXLY+q5oOagQ6MMxEFTLyeuSnSC
h4ZDMJlXYdG9jqgv8LbUb74zHkE6GSsdqHIQxL+KOXtDaYIvlrrEVVv2DzI9bhc7o3OYIv9nXGQ/
nCLMcL+n+qr3MLV0OX72yHAeY++lYP5DOxp/QZvDjjbq5Kpwrj3t3YvihjwE5g6zdtbEIq5Q7b/r
s+ZCUmLcEvUMxTibVmUWPyRjd/aqBZBHGNG1x4WczJyUG7PJN7Ph0fUVxMMMmKuI3LSs9CjE8OzP
/q+2cQ1yTFxrHYxQSuP5ekQGkJG/vnbxTOxbZy1iKVHPhvqYaJBa3WaNNpSyoQmpxxtqJqcYKWAP
HM0uIBjecZgzFCPV5dPEX3XI/creaa+lMBmoV0F1NiExl4WPWNSxHxPODp5/5Iz+VCxkM1KmOuvt
XTbpwS4HJbsM9i8Ya0BhkAChjk7XhX3dw0fYwDLDMTEGu4bAcFc6GyongKoVhjd6N8IzbvDOMuxO
6HcuySD2ZdrIGFHNXUUJUNHCkmcgTn5WJ+6GaSLKIEsZVeX7pZtRDEpQdRMIBuGZvtemAUJ7rx+m
tLDvQeMgeqERSmAGEQDwTW46J2pvesCxmyluNYSixg5gwc6Na2CcTKDJby7B3U07u5dTE9Gs09l/
LwqTBqGVAWFx/Ya933+K8TnNjACmsH5IvXlfGWRsjIg14eiCTA9BSecEs+cgNiLakpvUNZ+Rrn95
S0RmjZMyWfDCfFc7VgGIOd0zbXhtKgxYA5qDXIfFpmXCW/uCy6exNIegbPfTgJIg8BB1z6RPLsMT
0lvvVKZ3g27JEbobr/2y+CAt/spLKAABvkHAP6OyGAxnPKMfhhGNn3hgLxQmXD/QeY/T4H86viNe
Kz94adq8xRCWfyWp5m7CwUBt42H2JRcDq8FNmznmc956Lx3KHhqkxraPXMBsZEDEpVWutb6DBCOB
v2ETHYwyfa57u3jsUHhvIOespwWxU5poT2UKYKyDNBNWM6B3nyo6DPYXcHjNVp9yksH5L10nZc+p
uk3UQhMKpyHeuYwHyO2pNz7CtP9i7zyWG9e2bPsr9QOogDddeidSXil1EJJSCe/NBvD1b2DznqM8
+epWVPWrwwBJEARBmI215hxzWaBg1sJVrxhnYQixqPBwbcsRvmkOMRwjHga3VCNNDf6pTaJgl2LG
rEkKAG3CQAdXtlgG8BRXTh0r6z6407nebDDq04dJueRiu+A2Y6FS3kSsosHJ14NNYfnY6gMAUeg/
XThAPUOO0EnWgg5SytX/UItxJ5Ky5dAHuDC2FJ9T95SoFbSsrrVeMm6XYphD5INAq7Bq8PA+Erap
x7Pmqu0ck2mpi5q22FDjmrVjiHG4O0zc+PWljbHXkS00RyGnWP0twPmbkPBJbhNHtLOEmyxgTdsL
G+oxJPZmm0WcNbNs3I1NfJfZTrEOvWHPQU0IuY/Ol0ynS+5n/sYdDAXYr7p0yrq/izOcbT7irdAx
6ZzUqNPAY8aA0VoOOPbADa4TKHa5pR2w94Ubf0yf1RjshM5FS4S2svWckO6IG/qHurgfRPPsRveh
2WLWhMTTBQk4VHTqeWzv+TfqoLHJq1wqXsCfR4rxKkG629pdxQFN/LJRqOnSDb3nEB70mr73Hekk
hAJ1It86eGYtDd9KV4OR00jKuWh6hpzOZzCj1bq+Apc2OuGvlG25rJQRlFeUfEXC/qB/v51XcR/b
3ZtFlQuoR/pUkxWgxmO7s9qAQNA4W7h+Xq9E90P3wRw53ilCTm8ZHR631jr+qkg1Pvg+zCouEffY
aJyFEcTlxgwyRkeBsbAm/tLSIlSGq3AQNOGZhJhpYQ09Rs5uQoNXd1wGupnk+yPTAv1csPUu7VSf
VYJv6QgUOD2svIHFluYbrzYeYnfuwdpOAO94rkGMl64q6k0D+msVVQN4bEML1k4XkxKttYv/0xb/
j7TFhmpAef332uLzV//+85/S4utH/pIWa0iLDaTFtmY6pq3+HguvQ3b9S0usoyV28ZmZpkWolONq
f2uJDYu3AMDxvqnrrqXZ/xstsWbNYuZ/aIltaPCYpUm8Nzw80xaR879riXHCD31elwbpIchT+hrV
SQ3gE94/TrywI0AI3eESteeiDN87IPzLNgmtEzZAZzHp9ZNPpATDOaobgHFAYOn1GvpJqSAfhdrA
jVWNMKjQKcUp2vCu4fIE9EJ2IoLHpSC5blLpc/UYmcHJk5A3OE915o8EtGIk9LT81m8Ka6u5hzoJ
MIHNZqcCR/dUl5KSH3NenA5Q2N1dHbe4K4bqVFvmI8Hn2izHazdarQZLVfTOOtb7vdoqKvcwFo7g
bmie26B+5Dh+rsG3vRhQa418OHuu3zB6RHRg9GJYqkqMztmsLijPsECgn0PCRs2NU9XaZ9SDA8HR
jr5uHlK1y27Jdl84WihWno5smGJftlDj9I4cNxRuWY1xW33pcLfH2nT0rHRX+EH5ioP2NlLHm6kM
w5XoKxKXc3FwQzJzI06N60Gd7hLxamHd41RnN2ty2OFYTNo9EQViIT9BdwCBKimCoGzzaOVYnYda
juuu02C9bweb2Lm475d+cktiSskwDwgYUBsRbTVQJNy2mGzs8lfXaZyxVRCkbVMyCgM6TjzfxjN/
2hSylo07k68M+0j13D9zG2TDiyRD8SK4eK3z5GJWlCO4RKCj8MQvpxGvg5VVO24210EcgQ3NsYp0
g7OK4yik5pJyYczThihGc86P4FyeE2bgzLcfFvFOodDhDZmdtwQP6OBMpl6HXrp1+0PfMXSKQDvO
gz7O9xNn5F7RbstaJDfGWOPTr70bAmpmnHtirNMAm1tPjOdtECvRTQqUZTVvm2KKlUdC4ctUM2As
gJ1jIM5x4I6onxm5lytHT9NbIDdHnwrcyXmAzRfsgqZAVNr9surevwFt8pFHJqCwWVfPvQ4YBm5J
MYKrL4HZgHZ1hcnm8Y+T6hXYrOjSKAQt9ViqgInj086C+mgQb1pMwnhJSncTUaGOamrfg4YmxvGM
Ywy4bZn75rTSTFopZhQ8eTb3DB4g2rPXqiT0ZSp4xqHZhg2+HV8b+puafxEZgrcNI4wwvZIMK/pA
6Y7KHo4WLkx+U7u3rPXOtXWOeZFaa2rW2J6T/AULYnNy8cQsG+PRSMPuteryhzTIn1RVIQOzT60d
6crNCk3K0IvgSGhRuR/D2gFP5LuYU8UE9ZJASobeyrtiRDeaaEgDU72GjjnnENfvd5qi7BPTUM/1
fAvgT4qzcaPsRXey4ibTuevCBDib+gABpHjez27mnkJTz3bz6QqUaUbhJAgm5RVZ4E2rut1XRZvp
5KjQnt2CJK84RWVAWfDYqGyDUQ+Llaq0xU2kMNREO/GqW6V/DCrSiikV0ABoKNX6LkkM2CvN1aQM
6cWHhbyzHbDG5BGlN9RFBcN1xnBBzRDNaokHsZqGsTA+vnVlh/rKr3NnrfQUGVRogNu6J3GH5A0I
hr7/3CJHf+wyQpQq1172emQuEzLiDgXpy03QTLf8znY02BL6CEq3p8xUxNkpTC37+pDG8U1u+fvG
MTnc+MsVW2uwq7YtlqUBrFRuPSRBZM4tGIwGY0+a1gCrqwWFo9pvo1JSPw8AuJVGsQRdUi/pbygr
Lc+ag3ww5qkunPNzv5/LqdywURajg/vr/RHJCttrhsTMH/p+ep1TvujUHkuSb/02Kd8aLILgm0G7
lYuQs8jX/1hih+r2YCCYct91FzNvp82e3UlKq2an43VSKZgM5+dySs4kH74/kzjsESiXmMdtZhPk
91vfn/l+TX5avkEvBe4btJbliEVxIgrp76+V3/jbGihyveQM16+TS/lt8jqv/JbrJJW9I4d7uv1e
+esb38/lMv78pt+e//E75bcPNQmag1PXmBL/sVHkVzd1/wDzhkHl93aUH7v+wO+f/sei/5xdvv3b
r5PL+C/X7PrJ3xYv1wO5NZ2v7zUsy55+XpMCudUVtrRcvnzATdqoa7n831ZCviVflFOlZ+7L1KrR
EA+vAbWz6weucw208OZ4IBCwKJKhCREQQ3fzJiYKbFkERAG7IYB4RtF32Zzk7MxJznE5K9RIt2F3
ka9+v9XWerq1feXwx+vyqTV/WC7h+93rUhocuVi5v5foh8CMS4z0Q5VUR3Rl8ezoj3qELQs5Sa5Z
9a/nY0QtJcwjd/Xbi7mf9PukeLl+RL4hP+eHo7YZVHEh+MPjPDAzAoLMQ3AJKoNTP4HQqesdqwSh
/ogY9CCnahPxvtHh+DXB8K707IB86hyRdokPn+NdHqKlPBWU+llvMbR3WnEEwM/lKuE/Ywyc793G
WzZN/+U0X5zJ5+jV8Y0kYppUmoNMb5ofxlnQJB/smXrwXz39nk9+jH8DBg2cbTzwHTiy8jg0jbM3
S9KI1OEjD716U9fQMRbeBA3TNMSrn9kPBXyKFTBvOkrUQw5SZCqFSvJpNbRLk57cjm6DwRAHOSw2
ZHjg9sFz4mZJEaLjzhUTuHxo5qkr2yuDNLAz5+7a7PSXUC91npJPy3bStrBJ9spgh0f5QGMVIOfI
1ZzwOAq8XIHzI62egiYSf6lUn8gHGscLXfjOTgoapLRBPnTY+UsNAkVZlIgwPd+ItvZg30J8iY4j
3YrliIyS4AGqdamv7NIBWZ1Fo8WUNvdcsWgH2gjy+4nBZmvENZxZfDyO0xhYoZSaZkyMXguJyyGu
9YwRNLBLu69eURTf1IxIuJzxV8XDPV1gDF50QPS1kYBwt6vWpxxp+3sEn9bMspOoPo1cM1NgeUYZ
tLrqaWaegZwSc1qbYRRXNStoByKfkPuDfWefkuy7akb2ySnPDhlkFRYlUKM/yP+APbtqd5A00iUD
ADRjM33BmR9E62r7Kr0HjY7Lf3Z4UxgC++Cnxg4SniBRgXWQqq5Eurql5Ec+T6ecoQHDvG6Wauoz
ZcKqfDfb0dhDehoZELdn/aZUMX0/BDIF3cgApyiE9zmWSdVbalGt0YXppwJR3cXAxqSC8HsHlFN/
vDaiblqFAxVxdz4bek4BVnLOnIrZr43ZWq/PP+m357YTRmvuzwAhwRSAQzH/7uvPkYEgcovPD15J
hwyqCchnqaedf57c4TIpb5VySfmO6yMRx5z8rcT6FnV9v9YmCuF+aJ//EDZdxUDfqkjAGxh62qZa
yaNO7kJy6vvhW1nJ1YThamxCFeZib8wPwQz8kw/fT8HQvcJQBwE54o2MhDURT8SZ6zppmAOJpa5l
0h5GiqvPIL9Y7tXzwx9Pi8bcZEYAwGF22HSz/+b7YZz9F/JpoFMGZrc4uMIY6HcL/aslBnSdz8wM
+RCGDRB1n/+Lxo+/M80cKUlHlnBirqX0V266fysHbtMcekqt7X2MxtsOtyj9OnajCX3LKJz6aHd4
3QYSglexoHsAVEtrtiPXPPmDTA5pqyAxV6h9s8iJYiZXKdDTlU67myMLeI6OrSNGvdGr+sX1HXOl
945NdCL8R6BZFLZCFeKMEZ+CKH4UosWq2pTpWqtNKsTzAdElLvyWWXWcuzoy3lkQdT0KFHWFOYSq
IwzyFR6P4Nhh6KkDoI5y72iNLNnAtXiUYlH5x8up753BqYz4YD7kA+y7mgr/apjvjcz0fdCgd3o1
5BBnflC4GVSqlhjpmXcjyTeBJ6JDSp5M4HkgiSp3F6khEJ3uuSs98kDrNFhVqUFfrQ8JpdM16xRR
GN5OoYiJHSTv1mnKuyqhrWZOMIIZHCoL7N64HfFErmqVMqTicgbpnQI5z6QnuxDutVY2eyPGQtTl
CBEkuaY1GayadFXRu89HFznmgNQSLrWe3fkHQIg9LEKXSGeXYbM6D5uH+arq0PkhM1V5NrCZQnk7
p5kJxaLxICLgFXTr+lHYW4Pb3uV16WbBy2niuyv5PWIqjGVF5FYOCXcm0GfEaWotfgfbLlZZA960
nq/zsEvBbWhw1aJWO5WaSk6vfE2+O8UhaoOmfQw7zjXTFDz5fuoDXAvARpgfk6mMwEEC7Ui8B92G
ElQJDM+o6p8spaGtk+UENqakB6rJRNVy3gCkLjTbLtFPtJcuNXWBtTo5jMJ/YYsojmHV/9CaYFy7
ol37MGg3PR2NxYAdBOsHB/38kCtKgJhJ/TIbjkW3xtfXqA+uX0W7+hDP3CcJeZJTEv7kexoEKLOj
xtxfHHeI13EI7jLnXELNlSCZ6wwcvYg53h2wVhsMsHQVAVGQ4+ruVL8R198WlnMs2CDcRWXPJ935
oc9wyvUUWVaE3MIKJAF6rJ8DpSUkNIJMOzkam8dOntEuIC1LYDEbTjQCMc/dlVHS4IEMeN09snFk
SGRGsHcnpfDwtaE15Gbz/1clyhel6lBpxiN2/xCgFTPrs9r7W3gop+Rs9reiUT6XC0iinM6axh84
f/a3+eQkkINkDcng1/Wz8rUsFvsoJ+0otz6J+ezWRQp0ThRtgMPbVFaNFT/kGYHD3qQl96QJTLtY
3Mc1JhdDp6deO3MJTRk38JjBH6sDCBXvIxDZ81SS5SxDcLuht+EuAkollRj9hF2+BF2+zQgmpmSB
zTckKKnOCeEGl0Ortx6OAqf6pz80EwAB762QZpaRmpLfV87SbDqxoJCKXFVNhoPoJ+V+0sNPDVeJ
a5hvjeHS7Q2Ef3HCoL7xNQW4WBKN704dnSY6Zk86ta8dJSa8z73VvyXKUb4vjBR0NSK7Q49y7KHS
uid7mMj1DhtM35nvnGGkNue8gX4/l1zIrizuc93H0JgWAY6nCD7+JKy1fLOBOjl0yXsDKHTTTeQo
xIGTP5ELfpZLZauxq0eWeQMcXlws6sKA5/m61lVew5gmmyhrYglMGtjZSESD2jGuL1RYKYM3vVYa
MR15bnX497zpWZThXv6IsRW09pvIOJVNpd1y98MBwXj91rURVTQjCgnQbv6dM0XaEYUN2b7zT5mo
KZCunfzIlHraOkOrbbW0C3/gVKI7xVp1Y0jMOj3Po3BS986C2XtdXUyxLSlikXHbByMhlgaUBbnI
EdNMP1g0SWF47YqRANKEvuFrRgCjXGRYALJoGwN4s+UkD10/vMnX1TQC6h/4w0UfM+NmslsBqox1
0MLi7KZq9URlsNg3Q41+UbGDdws2+fwHmxW7E9A+e98LtXuMkuleLlCUFtR0y23P4VhCEET5cP0D
LRd6tho23BYm6brpuuSgAQi7/oFqc4SIId4m2vGbRIeUrauORTsnPcmlTqFDjMW8iyHJ8S9yt5M/
3KxQ1lqFfm+qY3QM3cRbydXPNYaXOjkFUYHMN1MHpE+luQ+dwruLAwqs3mjkn3lnHvD+6S+DO+ES
1pUAfFY93AUDoUxyji7I9ySjxD8QB8cbc6yrQ8kJ6a5R8FkHKF8/o8Hc+khNfnRRTs61UU245qiO
kjdAABQ7mlxONnYootLwldGWvo4Dwz1oaHNvR3zL1+VYER1FofSvKUrVteKgRRsM4tvrOoiQNvFN
QVas8Cv5r43nkCpUZuIINlu7UCbG4z7/HtJDQOqM7Vsw6vzdvs6F3s2qC3Fz9XUZNm2zrLXct6ly
vNVQavEpL6hDp+HUX+fo6MgSt9S8uw35Q3FqtifUG+rZmpXE8lsGzgFe7L6nhTuscuLdTiSxlWen
oc0tV9Triekw0pOcQS27ZuW0dXTTto4H57YD6jf/HLqWZTw6H31HrrZnO81N4rYTu6AWU8Jv0s/0
XytU0KUeTGHcGKRcEDiNijaphfZBXfO6PpXqLjtFCc9kVfgnKAjdqjJA0mbKUX6TNhEvn3NpO5d9
rZ46H5m1D8jwvTdf5AzIq8dlrVbmudXG8mTiO1+1QaueCyjGlJgpUytl/ZOWDqVI0ar3yFZKrm1k
EmRT3t9PLhECvWZXP4nlQGTTme/AO5VlSqIRKCmrOOas47qnef+stMH9dWle+FC6hfXsK6myppuV
HB1NMc/sTOh4Q9d/d/mz5KyJQYQHWKzq3irMflckPq4NIpHuAXHD85rXDeD8Mqc4+05vPl6VSVWf
dc0Ux8RqEKL3JfTNtLqVs3L0PHZq3T5TWkk2LYfEoZrc8CIKz2TkkzcfBvAXc16qwU3twm5t5U4b
R33H4AnKnG3ED4D96wX60vonPk5a273yFitEGQSE9jbBOSRP6tiCb15HGYeXOZlnuXls3UXFVkfP
ZtMSXhEM2kEn9fAyNIq61M1yHhm9yDknmJazkk67G3yydsSILLPt6+PQVd0DZglCuObtPQaAc0xv
fFPiEn8lAoEb4lHC09ChNOt8J/wxdcmN/C1e6f1Q+854ckKl30w5QB/wl+pFAwyC7JIdTutv5Aaq
uJPDxDvVdz3awH0U9uOWtEDrgQBa7gnnDePbwcalXfXmq5yrQT+KG0dXipNvavnaipr2h5ZpRzkr
lbr3KCQJrs1gKiNbySA2D3jTcs+9s6eMBOHSMD+7rF7rXq28JqQKrERbNCfEAeHZipNoxSCy/cjc
u7HLrM9BIdWi9xzlYiCvPZSViXyg6LsXpBM3clnk2f1S4iB+pL+AenHoBrA8XLqdgPhb1tr67CMP
J6iv/fCsiVhuOxyO8ZQHl6wpcKXM6yMf5NMu8JSzq7IzafOpSX5s/rycwwgO/9cb/5/1xhHl/re9
8ZmT9R+r96Ro/+iQyw/+q0Pu2f9p2YZnzaGmxszRgrD1F3xr5nKZtuupuuUC7FJpVf/VMJfwLdvj
bRXGFh3zvxvmpvWfnoG32OFjrgxj/V81zB3jnw1znAqOaTi2obOGGLkxef2zYW56btnYg6OfqMz9
TTZJGdTMIuJpixVQ3+pzsULSF68gxu/n8kUyJuBIKTl5U3MRbawN3MxUHPrM1PaF9Einte8vgeEj
HiFtAA2RdLs68xi/nhVqQ6hcurn+JB+EcNVsFxm9t0/IHJpvt+hKVfnuypKYn1u6fzSGKtx2pMHt
0cwtwP7fg9AIllOYPXOtewtH417FjrPL+zOX1ol6b7S2R83a+/0lUege5cBQKPCVT00wPWaq6E6C
BDVF6GsvQUxkj0m5iUNXwyvm5oQfu3ciio+mT9YelcwCvjhUdg/hHl39jgKJCQVQy1C0E1ZaZBHC
prz6nNnnC912bqkt/6jc5B7c7t2oti8QoZyVblUo+TEV9C5BcE5G4QMyFiwryz9VeVPCVfJ+2cMq
q7lxHSxCdriPI820bG/ImJ1dZzdma2HKmKwXwPQXsrzuNCN6s0qb2ziR3eWlw303V6hJvbdVYg/d
7q33LMJZTB3hYCC4o44notnamzZsXnAkHExcCyOw1QWO94Z6ENF9TUAgIOIrbwvbZMJc05sLkd8X
CskPfkEtteMSFRtEUOdvZcBWhYSEEppi7cJAGRBG9SuI4kcfc4BW1bdu4zx5ofbcuPjsAhHvPOKr
PNKmvQSjnlPd6ZRsFeraicmdAuVwIep4FQbVT6yNZFMb+U/XXAz4nqnLoBazkdwL8SlE8+kaPh2N
rt0EyTaM8/UEvtFvLGrc0WZQyo1BsM/K82HWO/a+Vk3EzDOduqf3yKWr+qXrNre+KnDJkIH/Irjz
HP2SttoX5gKIn+Vj1tP3Q3WpLcLQ+pVRqUOCfqSUAMXMwR1GRFCGR3E6KrG18lJUh6PTsePV4Rus
F+xUDjGgtd4ChcJGXKUOURjeR2mlsDFFfcnzH/jZIDfOXG+uWiSGW8WD9pLobCowQAyATMjOvX8y
BnSo7E+lWuwK1b0LNNjWSLqxvEzpbZTuc6FckslckbdzUBz7ovdjszQArnJjPoeXIm1rkvHnpA3n
1OYSjiHy0iHV4epqhMvO4pNadlfPJplKTZ4JC34xcu/cdjZpUyppnhGodpHNYQKl/tNs1VulOzgt
dK0qQSpTusRIGVDVcX/gc3W0jVuWT5awf3YUuFZJppMv4ANyIz+C69mEXCLee9jGDRfRSYEBa6Ub
0UHpxbKqbAemmHmbO365qFL/bKXVLguSlwr9BRbTXW2Q4wQOdqvp0U3tto8CR9Ay9bK1mbMn2yhE
CehJ0XAGKLCXma3UoLVjIhnLeFc/iN7lT3YQZAQqgD7rxpqqfNUl5EYIK7hrB+M4peqRYovFRlVR
vSzdBBp/Wo6/+ILXLDJvlbAiyreOPsxs2KsAQlEiPPh2/ME0UYPC3rlg7hdDzPruy6hPKB3Ep6gK
7nHI9N1W9Jgeivn3IOzlj9JdwUGaDIzEsO9YDP+zkRvIBJtlo7n9Kqh+xa2yC7xz7tWPba2insHN
1Woc031s3HbhDfJW7Appc2cb0bMwgYw1PuTuttsLRZB4VIhbPR/vscylXCXYveI3eKiU0hv7F4jF
BDtTgmhGGY52qj5AK+dMZiHqcFrxpVpnHy0qcvMLmaZfdCYBAKXivjWIiUjy9pHqJmSUUadEOOVk
ATQ2aaZcUsLOf+jD/rMxinu17N+w+VL/n/IzBPl+2Srell8Otdu8Db18L2KRI/zL3hXk2rC5Vr1u
PhU09RpzcpdJtai0nNFnqkJSFgunH39pek6Nt9qaUfxrCPJjPEwbRS9JMwy4miBUQJ+AdTIiWTTt
UB1imoyrcq0XZ4UobH5gv6TO8aSyeN114rXqa1TFDVTlmY33C2YtnsZPO+Zc0YW3sWt9TiP+EFBF
LCSKbnAXjmsr5/w3MaxdtIy2CbY+Bmm+S2LzBZnql+Prh6LASxdOOINC0zn5OlEogzg6pIaT4TDd
Rn53xLS4Nk008ug5lmo2oKtI30NUyWpwr/pJuszak2HshyS7JeCxYJtx49MRMlh3HpA0c6lTzEjT
/C7t068gngsKTb3x+gFy26Cu3KG4RZy1jOajC6jyxlCQymlh+AUKbN0LCxtC6+NEAuAhRgIklDe7
IXAiabxdRdgclaZ+lSSQixmvnN3c/yQpFmnNDPXLp49WD56HIboPsAgXPbLTtqsMIPyzgdNRf+R+
624sgxKK4sKWI0YTlVS/16v6NCjJ7RgynBDkWFIbX+T4sUJbbFVruscuOi6qmPsuv1rWNpamlsRa
FYbiKm6TLbj0XSm0TWU5L8OA/2/e2z291LZIvcioiccNye2vgYiwKDXGB2IbrFIBZdkYceyPPFSB
hA1f3tCulcy5SYXxRGeS6r0WYLDpXmNCOreTKw4NJtius3Nid5t7cHdwSIWyb72dhgR3OQzFnTEX
Qqbw6Hotyt1sQYsmQe1q32rEUy11ZnLzRw+WdVMm76YgSMOOUJlP7IhojxelnR25EevQvpWc7wZr
oRROtS1ysC7ZRKhpbrHf9HM6qd8S2gGzcoY9/rBEVsEq4PVSZc/N/XG+C9eJF1K5urGHGGa9DfJ0
Z5fmwVZNSr6scBlNT96AfkaYJf/4a6T1BC5M9s8w0bc20Wj0ZpQPz3TIubSgfITeHpj1bIuwF02V
viGLV7dFGW9dwiD7RLhLldC2jQiqlGzIXD9Glr7q8Gwuyih/tEsOcTur3g1kQzmBbYu6rr6MsUk2
bvVkJKq3jktiPfI0PZUt4yG/UDgcjKcCox13aO6zU6ys0gU2hFEA181Lktjh2gprmK/pZbSR1QdF
fG9n/lcOwniteAyfQLqu6vHFbt2DH5lIHVUAE4ognycbPoyyJJwWn09pfEwY0UyRPoJHhtr8mp17
02AsoFFwqFPOiABSH12TTK80U18UBdyf0bMn+Gqw6Rs+AoTxhZAZm8GPs4CWSJ8YXLxpDi35J6Jf
FHaGyqt/0Nzy0/JuDU99E5b7s4G2ibpAnJLG1ReeGd+MIdzUonjyvZDolFC9BXKNyn2ic2Lg0dZb
W1ACMVcUMumgkWqrh7vOTPedGjE+SoLX1Eg+4ip4r5LpHBrxfavHZ7JbbpzR9kiZU49GQ8O8yRDb
U6VsdCr83H1SuPSIRpyqB8gTb7liHwvL8hZamj50qX3CfYoWnoYgatoNhfRbUQQvVoF7HF/Q0aoM
zruEDHP6Wym5+ajoIZJFm3q3FzerPBp+WHPgaNaWtz4Da35KF2J0rumvxVyEQrJ5LXITh2zr6Tsr
TX7mGqXcYELk4XDRcsfPGEAR5B2FKnxOICmZG0g2j4zIFeiciwg97HycV8J/jBqnpS+hEpwTRjeq
RwTcFFrkdvd3hYE0Jm44wRFWf+/D0SdBDdW7aqGgSXr/PTDDR9udGKbkPliiEVe02RQviVYEG7v6
hP57TwowLUgQmIMrfjhh/3Ps2i99stHjFR+Rl1MbV9lWoR/fdwpy/hRvVe31295s4x1x3vdI+7ej
JU5a7R9tfVZiBfVbF2DGAG25iYi3xJnXxJhHIucHLL6jX1W/QuIAF6OWvgndXVmau2sHBvR07+40
+oJLt3Y/w5aYThWCk6YmF0/rnYUT2h9tauMIdzq4tfMFD6qg+IKvg+hP1GQM2dnetRV9O6oVl//u
wSzcDyP2yVxPcbjuioEgHp3soUWimoz/u8YBbjp8csK5N8Apev6dKPVlElCUbuO1X4TJGsVlsnKS
6k7E+OENr6h3IRFNVvw0mDn25YDLPzHwVgoaZ4LBLDxosKrC/hKbRwYEm7qzrEVlDfvInUxyt6Bf
hc5F+OpFhxRPHxN2TzVwE9TYRHtkm550z6rA8l1jJcc2Q6lFJ3DC+wTue08Z1NrVXXU7Cu1ZLd1X
v4xPCqV9Dl0OMLdHX5Jj+cO9MU2UcQlG3fcRx1Sb2D/HRrtLFHdbD9BIkyk6hTlnqMp7BkGClYbQ
pjVB2CBpHfNSEyKftNpz4oRrANvbyu8HuPqkizgUkv3HWMzSknQe1ZrdQtgxF8BILCwq1V1Th5vI
AAhtFJCER85RntcSef/qC41EEFzBWhCSzPqogNVe5Q4hps3o+gc7OxkCh7afOU+GGT4jRYXt5pxL
tmtQdsu2SL86Xd1qVU+e6Auh2V9R6P8MJvHDc6yPLrQBxDPeJi6G++9bs3R+VUl5B2J5WDkorIew
xMDNCCn0Cgv/xmes53uNkPs6ugwa10uiM7du4REh5G81g/aMzmABO2YObXkkENbOEeIX5WNTIWeI
bWuZEBpJ8nRV01pM38H0grad6RfTEL6G9cVMcGAHJZd5JDenNkruddACa28Mv2LXhKTwaHHd0+31
Zzd3/QYzcnbIia/kGomjuWKp5GQ8x5fYthat5dMM3EFYsq9j4xpJ7ypxT2GKv8pjpJLBCy5hVIk9
dLBq7ZXlT/k58KRzpmQVrH6jX0mcUT6T7SzSn6/fL18bSr3bxgq9pmXf0Z+eyWBSPtKjkxrBsqXY
ZKkSSyWBfIDQsCXoEglubscF6GJBuhDdgRRehNusf8OKhWrw1otSXV/pL7YZE8qXNA9SWmUn7kXQ
VtpM12IMkUB7azZWzwWa1BmhPYfgiaX2Qf7afP5dltUEK6l9kFogOfUb+kgKIqxQ93cGOy3ld+RC
34Ig+bxQgnyVKMQ6KJjLZYiH/Flpo5jY3uZ6z3VSzu1IDRGguBxJ4SwnmtJ+beeEFMuvRgM3LOH0
Max7mWACyi133UqRAj3ESkf6cmxSuVWSlmt+02pUXebX5PaXn5BT8rXfGGvyRSP1Usb64a4yvVUr
uvsruE4mtVxlIX9z7eQ7OKm4+yRI8Ep8kyt5JUwhJNAZbVPuGK3qoyVP1G3S8Lp9zZxkorViYgr3
fIu9jhJI3u4DbGb5VEwYpsd7Kci6KpZi29lOwbQJgooWuso90C6Yms5eUNqhxTLD/n774j8nnRTA
tKYj15ZzXv+9KFQZQ/czTmaWR0k5VFfD+qQvtBru09nALjfVFT3521GD3R5Andx4f25BowrPOFld
ZWo2RojjcR274ZvSwZyVG1c+AIhD1eXmXOP+UtQUan+b1aLfyHWBA3hJ7UndlKoFt6DJONAF2bFy
7eUi5Cfl1L99zetKzN1cblZyT+jjlFpCQVz3vCPog+3siLJcfO8+8wz2nH0SmgyLy2DcSUnb0Fli
N+bWEtwU2c6Upa40sn/7vXaR7v3QLJdebhCWOMsb5FfKtZ3iG5ehG0PDwq73UnYnD025J8mn368V
ZC7PZyRLn5w1FnWxCZ301pF0YTm/fPg+WqPvXfQ6Kd+fKIPuwH8s5U5x/QiY463y3Db55vqv5hWO
dz2o999HuPx58iPyNfk0mPdCte83TQsGO3SijXzPlCwnOcf35//cBeXzb8ba9TPy+XXyj/fl0z9e
u+62peR2yrdwsVA6hgGEDKGDhbEjGXJcqr2NCXguG+ueRRajDmcCFHwMmNS1YADJf1zM0Zo2ttCp
vXNiMv6K/8feeXS5rVxr9K94efxwF6qQB54wk53USWr1BEst6SLnjF//NorXl+1+sp899wSrEAiS
iFXnfGd/7rVM6QbqxaodkvscB5uhXogEKBCJNd7n2VVBkgYkrGyJESV6fTBQgZWV1h20CaysmiD7
aU+1qCkxVfNIA2DNlnowbJzCaemN+YIK5j4kCop7AYEdtv91M3f9cje48jFJoVan9hOWl+HVsEz8
aOAtoOZ9id/ZWjU7WQMJqTFmMcYhwMcBcr9aEUCjpIa+29kLVveinjkrXpaX5Idlv4Z+/X/QsHfr
L3uORqcAnyLj8doa63l3+aZ3m5+bSrLzbun5V7xbcFHxXPbyq2WXb1drR9t6zf0alrLRWNsPKy+f
P3/drwRGAJqCXRm1z+fdKUzar3bz7qdedtMSAlsNUMY2l6+KubjwbP4a5osTnnKeetfEmWxBcUze
ocMzVjlGqRwMZIISCi4TtUy11Ao124zJDlC2tteV49UHl7ezDVaQGIQcxyDYEjTnNRIu71h+DA//
y3ySgVMmUEUnVBEfFUteTbwz8XF5fOKZV+8KQ9yrzIylKHft8lrUecFRIsSgBhEqYFkcLOmLUdys
NgSHHZ/Gc06nUvTENllE5Ym7ZbyMihAdJ6RSldBRBms6QIcigtmlHK5S06ekRdHc1by+gMrVLKLC
14zcwVYsYmFlfaVadB/2UCNqIpVwkyJ9jnYBQxsA9LluUoeAqTeGMsjsEEqTpP1768OyutYdRqED
hpOLZrZdNLNqQkF8fTovi/UR1leB9YSJdwUb9NhD7cOKvuRyPqNFiatacF7+aKllkdK2WoIy+inO
j43S8ytLgRHziD8M1NS8XcvPflH4oLYQCKtsG77SHJBqkflfsm/TYgjA6JqI8dKvU85pqqXO9Idl
FJU2BAar72fHpnMG7twOlhPd58TU0L+s1elUp/iSkXsHukeLlWNaSNcrb6uDSs5FCjKpmpOiUPYL
hTIBMN9HkObVGTSVUv1yRtXCOAeMh4HOXafpizAzrJu9zVNeGfqZywPZ7w3s1dQ8BQbxrsrSZ2uB
Uad9WwxX0BdbrGq/+nh6IszX309+tYwIzEGLGrEPBYUp02KgpyZtThigcYxke1k2gbXHWZTosqf7
5qZeXMLn6M0IvPJIDNLaDk3/YikUtjpPgTpFqtnxCPFlgAFN03CtX86EOjGXsxPWgkGqM01rdQou
E5UZvcyeb8rWLrbJlPxUp0WdoF+dKnV+hkKWh8V7UJ2U0vZ28LNsDE9R8Z5Pkbrz3BjyBPgDUiKh
U3EPE1GfnOmAtBMbtFgu9To8NI6Whv0QvVCSCUn53SeTsFXmg8o7IXWX8jk1f256ASArPWT8rA6h
vhzH8/FeWmpWmJgOi4gE2HK3RLF0t03iflEPSHXveBNSP/ih3FDne2kxubcL4mf4cc9rO3PHtbGw
N+XyZAg1ISmWwIk61NEwL7aMZ7NItVbZGvhIo7b2XH5W11JlltWpWCaXWdVSy6wF4DvQgVBXGmXL
Nfkznjb/lVb8e9IKsViA/SvswPCX08+6+Tn99S8/1R6PP/72V2moj/0hrHCM31BA2A5MAWzDPMMB
ZPCHsMKxfiMYaZquNCVvFlb8XVYhfjMWPoArLU86jmEi8CAx34Z/+6vh/gZFyNF11uim0P9DDoF0
Fs8yupzUTy+/lVHvItuwXOG5DJEQvkNDeM8hIIuBIU5n1YdmRHkeTtrNTCccDgHy9bjGIrShlnWV
1wYOIxmhnNr2GbxkeLlkLXlHv3oKvPahCyqd4W+cXOcNpLqIalgyjKAux6UOLSaBuWuQNqzczn4l
6+jTX6TquBitHYBR4+Rb9lHoTYI+wi73xgvvtfrKQ5K4KjIYcgUaNngbfbajHj3bGHKKV15kTI8V
AYn4rXaL+L4xZbI1GxxVKK+5Rpv/GdQuLBrNw4ilQbTcNF6JpZCGofmgmfsuLT+5edveun365Jbz
zWT1DSGzoDkGWHRpuv7ZsySJr8TDVnKcfkdvtukDmG0d7rLlGKDtM0+t2ZDY6/xmH4zZHeom/6nL
ze/aEL9WxBD3pLv7TxWRxbLCQ6lNMUTTgM4gkj85SU78XUbx+qaG+lJII76Jay3aNDqgLbdZwHJj
ke2mItDAp+VP8SycXWUmWPkYNajJitF9EGf7Ohiep64mNjTsXR8wixzYM7KKgXoA+MHTYsRTAB/s
teAlKGe6DLX3VNtSrkLnqahiNIIDYK2w8U9VRQw5pKaNvlTWmc66gjq7Lou53ca9/2QJB57EQBIy
76x1LBjHaLXebqlzRFnmsZiDuKl7EyOvIO83VSNf4dRSjgCnqJviQzvgSd5VFCg0bdutgaGuyW0D
/hqznVOyc6ynr1LD/tp66M8Ng7hgWzwUsJ9WWgZyn7LZFmYQiv1Mn7Bg4xOD7WgwdSBXuTHWnh4+
OyhFABi1VoNz1XTQJYejRsa3xhg0WvcmFnP1Z+wOOCnhcSJstqEGzt2MeKXN3fwZY2RsRuG1uTGd
xHly6kccqanl92/E7NjXbtIivxEFsl6EKZNFuM4QuEAkVGLIBP7e6BBG6Dm8ffYsnfHBq2sb7iYD
wyjBQJoEjwHqbwtKgkPLRRcJ45rBYbRFv5zMFc50Fi7n82c5cqnVZrrnGh6xsZX+2gekNrunVtWW
z9XRoEsVj56LW1w272boYzmZNNMBjicJ9G6crl7bg6HdTVHyks93hek6V/isAftp01vDmse1RXB8
GJFvJF4Vr6oh4prvhzfbfilj0T922he6DvFyUueT2QEfqIAMxXXsXo8tBymZw5euibWTMczU806B
jZ1REW8zWRDWkMXnykl2VBnbdDqH/DCCGl3bVY57vagfqR1sr11fJ2lMjlX4cQ37Ul9ntej3dtbe
F3Un9z687NVoQgR2MoS+BIHcVWjrG0SlJaYrGrzTcS2iJNkXfmHsPQoYhpKLB0VFD7tTk2I+1Fl5
rfn1KuxDd50iSFlPWU3JXmfDOPAOxpxubFe+ita6r1GCoFBPH6dhDq75Kc46+DRlQCZLN28eIZys
nKn21nTm063f4dPkcko34MB/2gVS/NjVuVgsNmvlYO0Szfb2vlMSKx6e0mChboxk5/w0bNYePKNm
bIxVIfp8X5rl/egMKFCWYqY+S98wKAHqOcU/iiCJod9WTwlM5JVvpXgQLoi9uB7Qh84pqdcmsRhB
jBqZaoTzojuYvwduEe38gfPsevNhQjQ7O5gfoRNOr/FVMyjiDUljOv0jvmc4q4Nu3/a1aRBLcD9r
NgVBM37x90m+HQbtZ6Inz8E8uRuh9Ucj61t8VSgIz0EiVsVPFx/M0qc4TOqIksPoTRtxoaVEh4xE
KY92gxWBLJK3utG2EaGAoY+MjU5VKBc0NnpWyQ1Uy+SuaIEo4xjMfTqiELY6F6vf8Qp9SLa1l42Q
cWQcoSXWmAGurFJvn1gC07iFkgh2exsfluK7V2nIZg1Ix1iNU2Wu0iB7cqG87QYD1KXBpZAXW+1I
LLzlGQe/mDKZ7iYRHpALwDnD4Mcbsyj9XZc7EeO9gRRq0VDaFwU/Y608dN3yUI1+BGF/E5QYJTJY
7DdUrW8bd2oxqM+mzbCorJvR3Lc9CookoIbGJEO3zovgNtENRNowanHccX+PHA0abyH7/ZzbX5tS
B3oMLBfIXwCPzPD12zGq9oYJOabOyCvDGBTXfoQxUGf06S6TbfVJTkBi8hSdTV3eJ46Jb0+vRdd5
Cpe1ycDRS+oCPWzW0Dj3x4GViw3wKcOQ8R5WibOKeatohYYeJdD8+76dbj0jrq4sJ8KZJnJ/oNg/
BZr0b6Y2HIH8yN9nGVvX5MQwhpRpjPdv1dxUTV6f5oRHU8vtmUsz54KLoC263VVTjF/1RaCXzCgB
o+GQoTiG1uqvsj5HfrW8tzoXJkLc3JoEsCClst1UkbFxTgj1ue8L+za0Sb8gC4GgEr7xtl9MKtls
zPrHsf7W69QX9gmpJLeH1jbrSBk6CqfXThE9eMiETkF3g81ovadrxh+OwuemIpGVtVlH4QCabnUz
zmR6+xLKdD342xH+98Zyg22ZmPPB7CnqRquztkfxFdqtx0jQu8UveUIz8Vk2GkI5T29WE8KahfBP
AljXuIoRKUXjbZfruK/a/nfS8jpYWxf66+BiRz00VItCjfc4nqvMifWD0UcPrUamz+gendHZm3Yq
SYRGVMt71rdZuqiHBPmX1hhIbw7IvSE1bl0zh+CW9CheCARuKtiSxPjF77yYTSGmW8wOtR08vtss
FtDp8JGK2hbTgaz+ahgtFwZP28QvrxuRTDtTFftN4g1G5xcE8/IaawL1KiOS3iLCXyR1dJCsAYno
yNvcIfW+cXS5h0Din0SIlevQYtw+4d/skoSP4q9NpBO1jkexa7vwyTObW9Ck4W5An7pGRDSuk8VK
YTFs26Sl+aXU+phBG1WckWtZuE7e1XNb3xTC2k2hxO81XDc85OibUNDPgwHQnuywzj4KubHNWtuE
k06clOMc20SQSiIV19qEUtXqFsoUTJ4t4uPhyEuxXoG8pEiyATiVzpP3MLntd7K5j3bp958oO9rV
yIoesvyxaCcNrV7UXCUiGq4o7Vp5nXVd8G7OeDc+5LMBPC9BZFPrqbHHQAI0pLfKIif6VJpVdwqS
mScqJg5wnDfS9oen2jW866QyfsR+Pj8mxfU0UmTZjSeixP2Tmgxl/EzJSXw7OE3/ZI65DZcx6A8+
2pUtCm1yMbOv7/ERRvBAuYtls6cWOMO9pvGiL0y5KWxL8AyMOBBVDmUW82Gsl3Re2pb/xCuxuDV9
X98FfVhh3jM6T3ogIW6bhGvdGHI0wWlgzVQI3bTV/NUeLW8r8kmjMGsQD/SVcWPJrCfdmqwnP0l2
ei4azJ+WRR7FIfmg4wQ+wdiFf/aUBNwcDRLdQ0GdAyIqIlOTpk1bI+3krgvb8ZnsXLITKShsC+g/
/XCsWSfSJ9CpcMFrNf7F96b0rI0cZX6T67gAB6Ud3XqZPNV4E/fOjEblFM1oLO0xidaDDq8wgJfd
V4sFARaHBSkvztvqunJD90EIeK6m3T+naeqg362RdZdAPKR5PznJndOh9NJm7VSi86XaWQSHxrKn
9Ty0T6jrIUI1zWd7jByQ4UulBuGHDiHj3AHI9fPocxpM9QE9M8IorQoPvOKi3QA+fhUV4sug1ysz
RBCYgm2DA1q82FTsbDWDV0nYy0Mr9/WMfIvyS6DbCKy8q5xczMhb6yi8/HlYaQT87CWJHh6szt5n
NkdI0F045DUm8Qw47nPg3JlAalJ5vb7peNmt2nSlm26PjqlzdmFEwjo2Ka9ve+cpG1GtDBGk+bkt
yPpkwQ5H2elEec8bQQwImWYrVpnR4Admm1cd9w0ltiN8yrncQSY1ofhX0EOneY5foi6mg1igwuXB
WiHK1TEqtmFVjV2LZmsihzj2P+LXhuKWe/oiDoYR+h7g+LVlPNmWB8TXAYXZLj2UXiuva+k85ZlX
3VVzvgff/EbnvN2as6dzqrtT4g1vTVIa9zxurmrAUOtEDgZJhzZHPxrU14ymRmHr9Hukceg13JQz
m3Glk/yehRDzgYZUW7tKHvWYwgJrOrr0TVauZzE4Ntyfls29oTOazJpRblAKIJp1d1o23JObxMlR
cusCPo1CA2DYS0ANqYFX/Z5EULFpm/ooggmNF724jZXHj1YoXoBN6JsMedi2RxxhuFDK/D7AjAGQ
ld+nj9TqXFOo9uraDFZgfz32pBA24Hh/BLx35wHBW0th9Lp35ItbMUBNSjvYkihCFR+GCaxp53Wi
km3TjxKjhD6Yt5YZUNtF3RtM2gH1UYI0xWYUoaeufk3yreTfBZh5yLi7jmaUvIPmHBt3lwaBgZQQ
/d2I6oiwHH3ZIPq9DHAbaOZ+X0VK/QxALPzhOIO1b1MMMkg8jYfYphLN4RdvhM2r209ChP0tZU7r
ER4tJFGGt4XjbAdVndj5z0ngOus+qY/jjPApQnhzVSNN9jokxpKXxBPBwL0PVW1DCYk4+CDXqUgu
r9AYX9sCF/ShML+6EqRYFMpbsyicQ1IEdzgmaMemaW98vesBsE7OxjRhsreek90Ns31XjQz6PFF8
o3vwPXHwmKZ6IPSI+49Q2R2g/LrTPAULRJsuHMJTqsUW/k4L3RZ2PqX6n63cQr7OzQW1lscF+hze
+FnGa6626bVUYhsngodkk0r8W7AyzyFV7EVCkbctwmwdO61zM0t502Dhdm3Vb7bTtVdm2N0YlUsw
sqPbIO3wNpc4fNM7rI5exPOhoyzv2A0dahhKH6Ge0aV2Kw1bBHp5SUuxWnWDpwc85wAkeBSKG19z
cAwR9rETmBLmAuUfnDLu0c57pl6o2tDB+pnH5RtENuyuQ64TyR0Lc41eGJQKue5iQquZpz9Z1Xe8
32MMDbr8kFXVxp6tjE4CP47cyL5o7Bp8bLe2GciYM8T2YNa/ylx4p9GDqGMNhtwlIa/yoKPXaPqm
cZWbuNXITqwBJX8lk1+imlwDuix2drCR7sPUNfbB1GHsprXbwcscia5SKtEVoO17cBir1qSfPQf1
aey31L1NqPCu4Mj5a3phQn+ayiDEm2ADjR1DaJMBXtp4+xmBH/0UpHFFI26SKhX3t4uhDgPXz7y5
fu8n/oKXePeVYS+gqG4VN9zcftARohqIU6GaxaQcK8p2wDdK083HDKwGmF265LMeirUcv6QhZQxd
O+6FIIJWA0Gq9fmnKXMYGHb06tMBz7Xc29Md+UYioVkjRC4393Hhv1p90sItoqTJSBlMWNSooE43
v1OFS5VLV28Nu8TRPHwzqc4AtTZqG0DgzdotxnRrNNFuRsCwWF5viyxAj9bdWU73iKMBmakR0R9d
oU1MweU2E9YnXEq52xOcjsIq/hw1jGU6ugaANxL/ZCUZNEfndXb0+mtyl5u6Rfa6DoFxU98ya4j8
CEs1wasw2IFHP3+fa8VGoGjYeviWO+D8Nj2JwLln9GpLm8EBOQEUtjnDEsJZ23rytvlomTDD+Qdi
ptNkUFc8jJq2DdL4DY6It5Y6oZipiK9yu4Xk0PkgQGVEGK30nyYLUd4E3FCN4uKqA+Bl3Pq8zNCw
TN3GIoNucpzVUMJtfPZKjzGkjr2mCBwOsAdqejyF8z2JUw8AXafhEYLvCKzorKG8M4irfE1vot4v
1h/l0u/HbJSrqPKvGJ5ZEPq5fSt6hUsMTUfutMoI1WROXlIUg7kDIs5h21QDhbOZ3R+b1nyLtZ7h
/aCfzJAxci4LiMjZ0UkfNWG91FNIas9hSJxXKbEwuQmWUCUuVui19SA4zIC3PAhBm2ToQYOklTgE
ZvWExSdomDj7RI0Tr+2QdG/RZOUmKv27lIHTTV9MYHP84PsAXYCSpPTR7Kb0SsbxPSre664P5XXd
BOj0GHhviZJQsDISdAGyMj1kRvSlq8DBL0ONtCmvmmh0rwq7C9dTgVykEx3IZgTMYSbwsCrHx2h2
twPXSBN7+XUwwQp3hXX13wzGv5nBWOok/3UG4+bnGH0vPmQwlo/9HZ6sG7CPTdsyPEO3bXOp//yz
NJQCUMtwyCIwXHWkfSkNNZzlQ7rp8ClnSS5cSkMN0hvSE7ZrCI+hoDDd/6Q01PUoTX2fwtA96k+p
CbVMyxI2Qr4PKYwqNtN5CPL4uuFFF1S2X6yMspv3STpexyrnpxKuocTga217xNtCsBCalpGFw7Nj
W4XWdzML4aUwghugNDWUcJwnhhmNJ19iLExA5zUT5ACNkmS5l1fkGFUzd71ebFWzA1d+Xq9mE968
GAp4VK8tWe9iyYmXRvWpyrphd0mwnlOvar70IPdF2Q/gqUgWlY3oMlFJ1stslxmA1YUGbGVRcs0W
ijWVeC2UfkE1KeaBRZ450+acIF9y4Zd0rEq9qhWeGNZ4K8/nilWVdlWZ2MvE6sxw35nWlUqJK1t2
NVF+7YNmabs5aq7VotK3RnThPDirfnGk6vOQqa0S6n1RPKSCqp5zovxdztzp5HBMxgerrAm8G0vO
XGU91UTNxhH1kQL0Xo1b1XAFGxnZUuP0BN+1eIRVUWzSkI6L5fuL88WPNpuo8DMo3JjzHLvmjIrR
7q6OqXqYmn7vkoldOVrCo4b89z4d+ycfWzTh1/pBuNlTF/JoKsP6dhCJtZ8c3BHKOPiE6UfV1ldz
ngDFWloonIs9qIFvjHS3jqFFW2pS+p2RJNpKS+YMeeGckjdexYunrEqSq3MT29VzOreVP98QH/us
zh/YgAj2CvGW9pNZDDa949ZNVkNHcMyH8wOF2f4JwR9fSmDUJwQE3Um1vD9bl2VGOZhoEf5co7a5
zF4+p5bpUAxRbKBoraeuPFy2+39283G12m0gQ7y/VPO8HseqmbT05Tst9eMu85fv+8+X1Qz9EWfP
/vkb1Q6yWv/j0KjZy7I+pXxYs7xd4ew+fNX5EHw4TB9mx5xEld4RRFUfDgdR7mtSZulS5R0t95ea
5H/OJsq8+jKvVtf5YnOtPqPWnDe6fNJEHTS1TrgO6TSsfrXbD8suX18qlNWH1Wr2ss3l16CJoaBN
ju1GbaJW/Gq7y/40RgO7Gu/Oy6LLRy/LLv/tsixp5F3NGIsrPETkRYL7mZLoYPeOO9sUFD8pTuw7
8Oy7pqLValNwF3dC7KS9wGh1EYi1rQXBGQh82ZsC0l5m1W7BGiJMUmve8WsnH9Bh6+P+ukCNf/U5
tez8YbWN+iHnPVzmL5/+sKzIRnlMar3AVCjsT6X/am6HBV/W2ug0yMRgq6vmoxRi0fpjU1FsKdvh
MfpxVdkd6Gztlbz1rK2dlrxRFOXmGRWo9Kb1WdK2SE/PGwVKkavWKcHqRaurZjvbFLspsQgTU7p6
MVRXaMdGRDyhhQaubZ6ae7VMbadaVjMiIr7Mqw9fZtU2agIVvTqpVojMYUXNHUrm5ehkedWfVEtN
LEo01pVLpea7FW1jbaKEADE2Oe2JJ/T7ya+WoQumlClYKRGzknKrlhKyq9bZ5latCcR4KM1e7Mc2
IU0bgbAjYeuSmsyj248bv7PHPfvUk5ndxTIND3FG/0FNuh72XFYGlAsvuiUc6f+YRItWR82qFSLR
6IeXxRe9HvujviAv1UQ6WNWt8kV2hAXYy7gcKqMh71M2hnYK9Ar9ECjtFbwMCvahqBLV5vE3mLwe
LhO1LCysN4pPxRbY3XwaHX8+9cuElL3Y531zbBbdWNLY7Um1qEOhgr+AKt+51mlYJtTOTHsYmKdQ
zwZ97fey3gXm/ADp2lxNcQG5aLlq1PmdlpOc+jMXjFrYqWvHWgR8KSXqRP/WvgEUPskxp/PboSbi
uBwidWB80z1AxHFg0lP26XWeeVKt0MInVbUmu0Nj1hWMvjJgyhRsQf6Qswkikh4g0NlFlApvnvCE
qYOfmKrmIOHlW6M5D48KN2sZUAFqQMaUrGPhtvXqOIA7REgCCme7HTWgNwRevFOKL+k2gtVEHSyl
fJKqOwbTw1aRM00lnPtA0jwvVOvVGjXJFWCkJI+/FEwRulHzl/XvNiI4hyxxUcESpbJ3UrY3513O
9AyBQsTAFjTjER/RDFZEO8O3XWRfWAX+MSFdiL3RgKY3O9gisDAjW0SoaqNFrfgRYKs+edkGt45F
5/mPm1+2qW0yqnLWfSJf4CHVZFYaX9XkKgu5mJfu7i/XTzbuYQVkuc2HbdTW/8Yytcn5W9RHEJ//
CLyg3l6+TrWMP/9qP0KXNKeMIMHyp9TRuvzdD7Pqj1IbZM337fJWuEzEgr+/zJJqKE7+wqIXrb8z
6tHmgl2w+IV6m102VK1Roesvn7msPu82oiIGLsvfv1AtdJCF8MT9x69V2/zTZTbSyTURoZ2t49ou
awSuaoLnCrv62FTz+UJb/+WWjWVxKv/5+nc7/bjpu/lz891Xj3LkrtOoFVK7/j/r1aZzVEAQFD/e
fcevm7/+psuPTibxRP4RB+blYLzbx2WTd7tQG32cVwvfffy8/t2uDIrHG8oWYi2R7ybpn7MZmhgT
E6yD2uKy/PIBx9T9bTmnENH+vg/fbCWOnWmGP/LSVGu61BXnFjZuoEcjCMToidVEoWzJXNYnCA5U
f6qmWqhWp21JmPaypWqFaSg2OKUCwb+strtlsKzWv9udXHC5ciixoFdNtf78TWo+ruenufTSHZxG
j9jQ8rvUx1Xr3T4vP+mymtP9oIkc6yD8qRGiyM/qXrncEWrWDGyRH873hd3HlBVettIzGEJ+RC+E
12kOdrSGaBSqHhDOi3/Yx6sWyr+QYqgO27URg+614tEqfq2aaD0IyZVqZnNioTAugNx6P+vOiohT
LyjzdLlnzMVkAKFLebrMZuMujk+Wu9SSLbJtIAuvdHaIIEwG0hhkQlNn/iCDiqBkSd4VAZXRj0Aa
61PR9S84u2dXUYNxQCtM0FCmt1Vj64TdkPDzwDhvL2pqNYa/jPDnqA63yDdgVnd5fKV36BeSgA5u
mBgn2+BlbrcOLJIY4YMOyMW0n1P+i2WNV83iN6fTCePaETCctq7drWfNQmOU3F3GrioUoUax2QgG
v7KJlntDL/4rOT4LhMkl/PzbX7/9WISX4Pzq6Hv7D5E3UxqEr/55wI5S3n8M1Z0/8EeoztV/swTB
OH3BnArPMjAw+yNU55q/uWKhu3m25UrdEMZ7uTF109KG1+YQXOdj7+XGBjE64ZqGRJEs3P8oVGey
o/eROtPxPIGo2XKE4QppuosY+fu3hygPmr/9VfyPP2gICxA9HQkMbRzXnHD3GRtszJBsZoH1ZnTT
Onbf3F48lB5EwdQzsUpo3JfKQxZkoQ5B/xJgLWz2R0gmhNlZj0pp3iXobNMio9x7GP0TCcT5kLvV
xvLq+1Lg71D28BvoLklcsAH9YCJPAjr0jnN8W7SgnyZiUytL/5okerh1cpdCg6e82KfTjAslnocQ
r+VJNJ3cvjt7n85C67/kXfaJkqCWPyl/cUikzjHnqEiDsu4PWDuvc2tfDCDkcV/yDhiTG+sgxd66
jLA31bQ9ZvDodJsSFdJs3MKoPMg5edUE1g1xCQ1j4p+2pZesOxhEcxxceyWEc4LpK5kU9s7tNXrE
nv0yOeCN//VvF5y+DyfURdPuCmLDNuw/2zQI8v7DCQ0lvrwARo9+4L9kFfSJ0sjus5G0etaif55m
cZcPX3LGnuupxBe6omb0aNbulyLWhr2oA/R5AbAHRBAVEi25tYfp0AHttMdYrGIHZUdDCier3vqS
h7shKdcu3AC7GLJ8jZVeGWmerTIiO0LO95Go0P5p9c/MSppV6bdXVRqlmHWMV1hrQRKYbxJCdKtw
dF9kHzw7OKWi4hNHHQe4VY8IPYmjK9v9FDBaWjVl1+2oZ3rGgr4Hq6318phpSDwhPNhrDUtqs0T7
642bJAqXKqs3yNEV2tT++0S0tXLNNd7jDOrDO1cT9bZZ/D2E3XugUX/IMAzIiMNHif0JyTluc6HM
Dqlpf6kGlEiiqbpVkUA50T4jHl+sqrTvbUdoMXRa6y5Mu4MjnaW0FKdZ4EcYXHb6dTVwtTCUxs1N
d46TaT/lAMXW9ZiR2WYnWhFU66gz780s/x4Q9VzJod87cQ7WYhLfkulp7BMT4bn5zQ2PAnbLyq/a
T5HlXpl6CSMdDO8qyZA9Ze6OxNvXeba3HmLWVVFD2mjMxTMrQwVozsZOD8HDWbPcO3n+bU4md21b
JEJBjG+6vn4pLSj5xRCV62rRrVUFHH/TRd8RXmXEV8Cu5PkGZB1WiKlr3Em/q9ZougxfkCaqOhAX
iHHd5JDWYBBjFwqMAHHSj6fMad/8ukVkRGqKQDiilvybZoOlytqBDoLe461XzPcgXZBSltPXrH+u
+6lap1X+uZzM17pt3py02tKFenHc0cU6I//RxNG9DOtyJaLork4QLkZd/wUo49fZQuniT6jYp5RX
Jt7DLglF078qZ8rZR918cRB3j4W8qcj7IXiX+2jyGWbWGtgVEeydUuD0AnEWmb4LMwpjFz2sdnMI
Z6Tt7yaYa4QDr0OSi60Wr91xODZJ/d2R94bXnyiJeG4EQiHY7t/IDG5xTDglRrydga8ULuiPYp5W
IyGkMShQsEwO3Qon3Wh4i1v0XRiKhWsyOV/cxHlaKuxNbb6OS4oeQwydARfgU53DIuugNvZR8RDb
zbdCNl/DtEcqSgU7d9IqD7vX1j0YVEuSCQb2k7uHRiym2p4vVng5bhzP58FqP80FEUAnfWtc93ef
31Kn0yk3jW/EUErIBDzQnSZGqu99inrrJeZ8iji8S/zoin7LHlvLZwS9J0oIPzmW9d23+AO5+c2c
hnrviASVlf/gxuVN7GmkRwOKkjXrITXrbWvimSCkBx7JRww0Z/0+C8RP9LEYAIfjgitMnzs0jwjp
6PvZ1GhZOqJNORc1clOEEg2F2I1TPCCd34kkYR/4M/HUmDJ4csZdAVeUtPCKPaMVcz9FY3If24uK
VjuUULOhjdH3tjrsYVMoWJ5HfqC5RZiPNCWAgQaF69j43TGuw6UO4k1a2TXFGI/oIhHxT+NzmZLk
nX2L4o9B/3T+3qSdN76N5yc1q8Ecf0sTB5dHxGoNJig1t1KdRUcsJLZGrG/FVKNLCb72FZU1cz/+
RF9M+QporpVmlNsWI7hS3C8rYs95SQYUyqP3Jlv/IQDSiUsFFQw+wD/XfXVH4zpwr/zk6DResPOr
/mU+TjqkxkrgHVH6+yKdwTgjxgqrjioNSGErvbT3BV6+eDPUGQpFq9p1dvjkD5YAG9QdJYm2ddja
qAJFsBPmcEe15DFvxRcMjs24TjeJ49zaTvEl8OqrJLJeoHrFKxSayEy+6Q72m6g4r+el4gTUIEUq
yBXgom4cAKWrsgPF2bXOE0UkKBApaBymGbN3LLzXDq83BJKRz/vrsxGFB2QRS2mexJrUNO7Ssv7s
h+Mn28GMIsidzwLrgDhpfoTRArvsjB8GNVNFSwVoTqP2IzTIWV+rVZNXPZSmdw23mXegC64qNF7l
CAepTHO618Em9GbsTcwlwJQVSG+gZtnJjMB07n8fje7ehuw9BtmbrY/6aazjATidfY3lCq92VKtU
PfflTk7WXQAzcEvZ5LFIu6dRK6gA0ieeL7x7JmpjrER8z6qa7DwMPiehGMkxrK8JFQiYNstvpeZ/
wenhxvA7b5UbRb4bAx3Vub34EdxkDlWQUlraqq8nuJpk6j1vMm9KCctuch9ja9xorvOSuZO36qh8
3rzGZfRtyuZtR275m0VHJG7DXY3SjpQW2CDq1/Nt8r/snceS5Mi2XX+FxjkuoQXt8Q5Ci4zISFlZ
NYFlpYDWGl/P5Z7VHd3FJvk4p1k3DAiVFQHlfs7ea9fOGYccJFIyp6uytS+zyxdUjQBFAWboxUDU
S9TWF1MAfdSWlNcIFqdbGu1tqKtoLjKvPNl5pB7bJnifXfWxGvuZtECPYHkOeKVpamTJi75TIY5b
WDUGu/ggOwW1r0Z9cILUg8dii0V03wY0RYin89eu9dgGUXDT+3tnJPm7zpwLKGt2tjm8z5HRIoqb
tkAcnrAC51uT5ggXl2pJxOzjYHMHDdyD3vZnJOhmWBKJYxkLX+Ffy3XLn9vX1LbnrcUhcdpYaXwa
/O7b7JooTovMpi1zM7TmAyS9ldMm7Xfx07V+HHABB6VgWS9B1b3PCidxFqovgyN4TPlA+LjzLdCy
B+BjIQe6tm4K7cWp9XLjmBEaqPSdgCD4EIy2W9BjC0Jejl6qXODv/DC5IS5n01gMfv5kkyK77NO6
WFRV8ewG84rcDXT31b6b7HtFH27jsp7R4j0y/Dwo3Uj/lDwIiMlcmmYhRiWAnPisObCe5Lfj9rg0
qdln6ZTuxZ81bHOjJ96DG9sfTYzAcRqd59KJ7nq+oW026yExd65/tqfqVvFq/uHmsApTtGyA8tva
BZHreeml63/OfQb4M+nw7jVb2NXG2i4HiksNQKRscvYE8GKIGVCUijodl3qN0JMqL5+GdvoOr6g7
oFzejYqJTTclpgmlZ7HMBxS8TN4OSP0qIsOUeKeQHrTwSFcuEZVv3DlaY1Ruj4U3XFJHFzmHcUQe
qN5Q1DSYQRMIxiyacnxf3iQmhD6Sc+kOMIMhcfXNbWPtOGTjYqrmYTtHGMWYsS/wp5E8ZrqPcQKt
MJ8bdiOCQj9RHzTic/IoX/tWvO2KgNNfG/aMS7qdl3sfUVD763wWgvKYHz4ZMPRNOkCxpKmHBech
XQi/PkPIVe/zfORGGER3VUaRM/EUVNQ5We591jXLEq4eocDYIBFIIbVq/NpYlS78rhEflWiEsxMH
dV85yjE1UU1NZEgv8sBcgVDOTk5WPYShk6BsTdtVH4bHLtWVLZzYbqFUWc8lDe0eYbL4gqj00+5H
k7UqGgietAAI9RELVZY7/9yUT2iTfaxtMpPlk4NCCKyS5+SZXd9gXNJ6HhkZEYt0/Qi5Bia53+B4
uVQdxe9iUD14bMS06MY2DGZ7r3QOHOA+CisSTPFqK3owffUUZfdPtvzkB8nNctQveRz3m0q01UZZ
ZZKrieozv/DLZeC6pC8LWUZo4PexBtgCsa7sS13bZzXCDcNxqm005uaeTFboDKUXHLh9PDiUU7p4
8h9Nq+RnER8vPkauyT8RyGqWfDAVNS7X1MYV/gfo1EpSZbvJphukZSr7qxpuoiZw9r1DnYYkL2Iz
tHzv1Spxyh7OwjR053OMYp1rvYXrVml2bmTORw6Z8LZWtPB2dENto0yOw3WgyfFUwGANtCY+hz75
CeOAZLIMPFIn/PkB+LayHP1WJy0ggBAdd+GGEQyjubTq1wGo4pUpYJdEVVh3lq5FBz1LtBWKNDIT
qckLpLixRiK7yApMyIXvVozbiUBvkli9RRG6tvuC8BlCnM3Ai26isH5u8QQwSszXFTnak5ZVJxUU
/EVBpo6OAycIxcWNQuz4JtH4+401BjdDb32nvvA213OyzzJGqU3tHzplkzZ4RqLMKjFpleZ9qMUH
b+rI/Sa1+8ZuuD7kZISu26xkFBha6Y+ZG5IbG+4iRVR9rMR1Fhk9TqegvstMsz7qWu2s4W48mJo+
noaZyZSaTQ22l5yMB0odIRC2W22MmKtjiGSOb+5xKiOz85AQBpwyDDXyn317MyeKBwWAG1ijZPkx
1xiJActsnoIpwoeneIwuHYULRdinL44T3KF8dSgAxOOmiPrgcZjzT6Pi+j0AaofS0u69wTcOUz98
r5Js3DqDM584RNyVq7c5k3Hkg4RSM8Z03ONgK86xBydmxfdTW1I8SUF/B/DrcF5Mt5glLkkSY8Pr
gp/EdE/7sjB/pqMTHgl7TdajTewgaNT43PptdFaMAV17MNarTrcP01xNj4qtaKsk77lapvq95Xnu
Y6A0+V4haHxZ6GAEq8a+jOD6YVmTUgU0mhFrHrv6TSkWvWrCSYSGHHoa8Vlzqz9Fjn1JSjCGUTee
GrTMF4+0miHW0p1rtM0xGIen1ElJiPWIdJmdi7vK8y6+rzVMOLTidyHidnjf0/000U+Pa0s7DKX5
Etk13M0s6Tc4PN09IZEtBuRAX+ced1W1evEZjay4iRl7crm8fdoXazOry3NZIYsxs8DcI65dRpZx
CYZE3SlA3Zgipe0ubXR7MTxqDYWH2bRPdgFeVNfRimJHL7ZjHxwiAN6bMPPf2z4p7zXAyHHeO9sp
JON+1ix+MG3+3tcjUv92q4xoDlDnHo1eLY4WRy6hSxtFNZ7g/R8gwht7ZxibjRPm33yRHObk3QoJ
VIOZiSmomkWr0uGA6GdDYTgXHAOqMoK8neAuy/3hbJEZBoVzvIsmDU2NNTdLzOnWTp2Zx2tWaWFz
QHWvK6Fy9El16d1p3dUlMOOu+4jTNrztRpd0WOO59xjJjHO9LYepxn/rLMIqyA5aUKzwYxt7jfSn
kixBrLAzgyOBSJvr6IcRFT0mhGCtYOqrszy4w5h29rGmrqnFITVPs2WIsdfIlWNJpvxKMzJ6MPPz
rKYeHsMs30ZxSqVep/SCA52CAtTHCYH9kHRHwfip76woA3A9w/r0XXPc2lNTLd3OKLfhmENZV6Zb
xtPxBjGLu/fJuEk671aFFc69mnCewJnOfjJjRUpNtMiZ7m2j1rPPlj1wlanzaauqPqZqOye+b3hp
e0091d8qIACP3UgYJFWOiw93Wh8ZMGaqRUoEEW5zQIRWbhLNpo8iHIChXV3UDLKHZIUVR1+Plp+t
mtF9D7Js2s5DVx1HUICONW+gi1sraqWbMnAprdnm0+Rl7a63eqZHVODGNPZ2pXBEIEW/qZMnMFkn
p/eDddAO/mGC2dqWx6yARzKnzVEvGvWOmuUCDQJGz3IagPp5FRmQjljItSi6KStuyUqlOEyNxOpY
3zAFJowxDBEx9DExPT3EUa+c1r5KLUlBPU17RAHYPRkdZRulVA4olT9p2E3rRmTSxtSLF5rqdWvE
IAi9tY6Iyq/VqBwNKgpVesBz4GI582/1NDVWM8Zcxh+ca10bb4Yxwc/uMYHHTJ+tU8uZDmFjrkIH
dykzDGzi4iG5mBrvGS9+ugHdOGQiLVBoJ/T+12pSVBEc/WSpZpYKtYaFXNNJoGAeKATccrud0mil
xmn2lRhpim7kV0Qj83BG+CK50h4Dg/lO/hVm2UWBuyzG2EapyMBFJiDqse2tVBE+KR/z5dDl+rTN
vZ/Q0OQHl3mgWYnn/OW98gPk4vqG3zZVVaTc4m7Tl3XAHPT6lsphPBtgX/39A4GK8Bb5wq9VDUY3
1bcggxVAt/0vz1y3XQULDKdTuvz9G8jX/Pbv81ytZApMHJl8Iqx8G3s9TeTrB/72jn/6lOtLtJEz
l5StTSlGi1wIgwXQa/z8hciTUWwLyFIRxhh+eboSgdw6jg4msPV9FBDLC+GuZVLHwhFyTIqn4Pbk
tiseHBucCHj3ijWiPCZvdpb1K7vvuItOykOau4+2B5jrq6E8+G8eJR9sTxgxcY7TV6St8Uej2q9H
CAN6ipR/PmT+WG0VIwunYwrEA4+aZ1ECQIMRm+qPMZ/3dT+8h1kxbKC224F/6vTygAwYkn0PZTec
LJ1LBk4LjiLyFhinW/0TSJGIcNLyIYqcz7Aobz2rWgWGdym04JWw6mKh9QmBUvZn3ZGcE10qLOSL
sYucFV5LAI3BSx+RJUKrgCAQ46fdEINHwaddqLXy2uFysGdiU+MZcWk1viUZxv25HMkqVDpzSWQN
f72dTkahfPqyn6g95IP5FCfDY1hN5brT3YvsIOQ+gPU0Hd6MwYKazszI1stvtfnhEoO6sNz+NlP7
nZ7te1UwR2oSzcKw/TAx04QGOuEwIbcz2Opa8EMX31mhXQEGQdfcI85CnwFiyF8bVi3jv7jD9tHB
Dw6C/AGt8HHA0dFm2SKpnEVumbe61eGDWRohxfS0eu4ni5S1Bh+MieE/Ut4b11RXXhPd6tWIUmd+
Sop+3GkmIR+1V9y0dbMrlfqQMnZLEj85lHB/d5k33ZeB3Z97/9MpJoZFFabVUPix/KZZNLZxqgKs
bhHqYH4Jw1w4oAxq4P2LQWM24KVPI85BMB64Z441g61lmbjeyqMO4VUEAThck5ZmzPA/UKr7tnqa
kmn4JNMBRo2H4ujHpAybavT3WuefKzCjXu+d2hwySEs+bqSfVTd+NDVPXZD/9uCMq3g6VZYJR7s/
Va61s6MJ4PCPfmhMypvK2+BVN0mvweYIzOeS0AA9/jb6YU0RtjO2bhkf6ZFna28AsEAR4d7VdX/l
2uXPgpCyhdd4654LydaIDWc5dQZu2cq2Nhw9AwRD8pYDoj1WBD7jxom9ZVfShMiMQjhLrHFnQLVI
XFfbmAUD+UBMZGxodasqe68VzN+z3hfLZkfCqccgmiyoDL7GYo75AcsBc7U3MRdkpn5wcdlM956C
aK2c3XenS29Nx2wxcPlwOiuSlAr/jqwEgPt5EiwpKT66hj2tHct/igpnm6vNM5OyPXMJG9YB+85U
PSxupnVBH+6vSgKTFn49H4sw/cASTFzxQ5F6n+6AVb4vygMBpRHmLnr1vqf/aFTDhvA+rqCjwwWh
orrUyXbD/4qGg6SglUP9Xv9WpCRSFJlDISiN6Eg0NgmlY1UuuKQku6Qknpr+02h2Ltmv1XFw+N28
IHlBrLHvRlIZLKqmMz9BSW79asx/pNzkNro410o7Y9JyKC3tLP73Y+ATiNxx+pbGOmm5vypWTYzc
yJWG4PiVV7dQBTBd1QUlO6x0FKdnbo4FWadmDWqKyAQCXGN7CfgmoMRQrKKBQNV2tqFS6cE5o1XA
3QxjqK8G4MNBYHj5Sp3IP8dTfQjTIadQ/L2h3ANmIgk3s4siEhXguCqIAaF9i17PTV7Q+M1rI6uR
UdbVg586RF2b6W3SzJSblJdsdGhQDZxXAhDp2z90Ui759/JDajFRUngZz8xW6GoRDWNOPxrLe6up
h7A3tB9QeOpRX/v4SuJ5/GjpQ9ZJch95xdoZcndJ+N+TaEjT7argH4Xt1rXTbT1UhC5leLGcBKbI
UAGM832G9FoyjwvHyuLlNODVBKqywjxqwv4XX791opVLSlNVGxaVPGebVj4zZpP54GjY/EGcdI2l
XloFpWJvV296FTbbWJ+CdaUiq0IZkoKdCnSTnp/52bvMhisLuKxyO4qCPTFVGNy7PfmXmCy7yF4K
8mDoKW96GN8kafFWi3q63scx3Q9MgyfXC5ZWj9ulxAqxdYgxxTO49/XpreIMqik7K5r23OPgXbRT
9N0fP0dlKhGAGivkcpgtaO8qlL6JrZhVSqeq/ZlQMtiUJa0DKjJL4tl3oTXnO2ZO9TJjMoNWzi1w
34dEm5vUYOGDWgSC0DWOkzcj1dO1lc5UBGMyn71guJsJHEi4hpaK9eQkhDDPnA26pt8qWT+iPjdf
26aLFpzf9bJt+DfBg1jlCox8P7dv4R/gW80bb+Eim+ds59cnqHnJECGu5K4wH2msIWf1iL0dqokD
wlcBaXnKvSsCvLKy1ZYt9J8C7sx2NLwEd84uVT5qoKvUDejsdBaYAy0LOAfG6jlJb9PCm1fTPBDk
HCwNo9RPXVeNi7F0kL+eVTWv1mVHnoXRnTyVHDBgvPWymhkc6Gmwkw3///Y2/vfgo/ilVmj+/R9s
vxXlVEfkAv+2+e/HIuO//xDv+fM1f3/Hv0/RW43C8bP9P75q+1GcX7OP5vcX/e2T+eu//nWr1/b1
bxtraYC76z7q6f6jIdRc/iv4HuKV/9knf2H7/i+qHEMDjCd/qq9fSvyFX+8UX+F//NcHAef7h4zF
X2/8pc7x7H+Zposyw/UMi4hFxDR/qHM0kbFom2RfQ53BR2ddjXQiSNE0VRcTHZEVggb4pzrH1P9l
ugh3iEXETqdqvOuPH+FvO/O6c/8qRdEMRzjl/gIDVD0+Q1dVTbNhRqvQ3P4u54Bak7e+XylHkoi5
K4U+RDfX7ZaUagAiwOdrgtAXHZUX1wK3TrvvEI/Ny5wpl3TyHSztKgKeAYwFlaON3jMsgTEDqzQ1
i6UbDJegW6VORMtSEFOFWRsRMR2YfF4pZppuqHmsKby5W+Z/06KjV1sW2T33rRdjBrGnwuaou/zM
5HtbVe6FRCxySYvZ2hs1M3Qq9MtU876rtfPgecVTPM/nwRzf3BIPd2p2GzrYRzOfDq4/7rwkv6Ef
Bnw6dE4JgcBLgJz3RQs3NSbgEPlQqdjUQZr7xCJPV68ihxMtNJetVSzrOF2n+mjdAPEnU5wrcTbk
IlnyE6fGllP9GBWbvCQhteku3QhJRKeo3o9gAvzicwh5cZRGJVM+86kbzNXQJc+KExhUYvnOlo9N
f2ju5gIBb9IJa22gv82auZ5aCr1Jpd9XaXJwbeuBueWIDRGrUNx5K7dWfrRW/wja5ZXqe99SBpji
vQbHcUk4NpdWATsR8WSq3a5UBrozkF9aFDFCbtLpAvukOCDBtfFZjXuMwEhQlCE7WcgBaSzP+EpK
boR5fylTuuuljrmhpFmaMCGKy/s2H3ek0DAJ6JKbmX7g0h2wyCt69FpNIZf/iWnh7CbvRXohFveW
pgDWYiJq+IxN0pXkEkYRIAVdXekGjYZAgP5iRaGGAnkmssafdZbcUE/Kcaul0cab79PovrTf1NE+
DUS6HVp+hAm1zz2pkLt4ovro/XST6Ej0LiO3DoDhOF+I21zqqES3Q9TvLTVBgjNWzl4zE0yhSbyu
NVgQiGKfcBC6u7BuTxDMymPp9I+FS2tKSG+02Uo2vdPy6zXNpmFngndPOJRj7VuWjgbMJsCQgZtA
9arijVYvS3O8a0Bq7+C9n+H/lfQAfHsZ9jkd0/KFEd8Ej+bZdJJvJUOzZdKjU9Id7TnJ87epJxEo
P1Ex37gJKgLkNRCboEHQN9uUbfGAY/B+ztx9wQAAScuA4QWgjs39ygj8i201Zz0/O0oARjOy7meH
RJ2q2Fmzx7TJqLs1VEHw/8mxHQdtabRGcrouGpvg+SLnK2ZuQGePIDVO6GF68VymJJq29t32o0uI
u0zcHLgleEF4utlTWbKL9N5etxi0tNn8XqFWweQh8GxUHVd0v0XWw10KHm0HIqsHhm28Vz0BmvmE
y6EO977V5ptazdWDIWousKnmr7XrYwqTAHzx0nUmF52YO8u1RqyJi/F6NN2XX08ioeboEfWWzryu
KzP1yqwDHfb13F8+jmIvswm1pa+HG2gcWmz0MLrlVlLzM+FMjSeUaTB/mQ+AgqgyJhq5BYPAbBDU
ul305qj2yOVDreCsEpmhT7iEsjxc0ssmEDkumCN7onCA6rE9BMAWvtYGo7xMU6LBdfrjIfmKuNbP
EZShzfX1kXiFfNnEvQRgB1PVa/OqJM4wm0nIrWXX7beGlnxdHvjWnu6r3Li+U7a9IumdiwQYACv2
V3ft65O+unjyRX0U3wdeT3O0FlqDvnhoOsvfJHlkPg5kqk8TBd4kfiV0z0mB83WBa3wfiAybO43J
aeRuK2LjLlrjV4uhJQg86/ttByv0SODk4zBNNdWMUMfPkp/tGeF110Lqq8uc+LdmSaLuQqeZ9zqG
/X3EjAOZZLQoRZAqjCNrrOLznPnmzTj1j1mkFOu8L+yF78zKihRS91A7erXTg+KpEUYfx1BvlLLs
1i1Dx3UaxWuG68dufhkBLSGhwvfpzy+1Aa/OUr7PhgtpTqnn7TjG7ZkJxz7RVczec/NaNZqzU3Kj
2WVT8dMcqb20FuinsOkJhWNykdlOQjNUsdelAt1BcYPv1dR9IKhq7m3VLy46mhMDPhMNnu5xzrvo
MBf5pfNHBCJjW3yDa4WAIbzP4tAnN9Ou12Vox+vGUV/6NsQGHwCLSTxuuI3WrcL3rhwJeQ/vao6u
zYDUblHgjjqA8YpXU95VEExa2nbRgtO4JKFT5BabIsHYJspYRr/Egs6N7oGgY7ntArMxyEAeZRyy
9BbKxRz5tz3tx41MHBklu79tm2EGUteBqO2JEfvyNTlOr+3TmPInHNOldD5hKLKxa3mA8YWTSC58
YbiJJb78uj2V4OYYA1OTL/SZOTktZLkgis2l/Hi12o2I02yBzAa1WYFgo91b/7kmH7tuAvh5JnpZ
WUtzkLQETdLOjstyHTFWIC4BiVgkgN7yWVM0jiMdFmnWiiKijaC4zKdoL+1vcmEhi8b8KzxyX25I
w/pm2727lmY5i1EB+gBw44I+PosFZFh2zJ+bWgiq3A+AlmcSa4BFrTl8rYYaun25rSBwhStUkiM2
wyiwIaILtgBHJI7DVPLSU4FOH2CoS8ddAb8JbC6AdblfZyrr6UJG71gCxV4JJrswNYdQ2vmFy901
HUbuZemL/C2FKIX+bk1qsZYRLDJmRi7kgXDdlGtzRSu0LSkCyP0uE27kQuYtycfKzGH04td2sMkw
z8t9b0qgvVzVpPeMnuGLn5On4ThquVejn9LG6AskfiLg+PIXncVPJhetgOh3YlJ7fUz+3kEMdt+C
v+9jTT9cF4pA91835Zp8bLa/VwLv7yJG+OVivDo7k4yOYUI22VIeb9fF9Ri8HogOkQIqJ9a2lwY8
GDS3ZClRyhOXO7lIA517miQqyG3ksyXXp+pDWhq/9t3XOSqjDuQq3TAubcm0uu643xN7rvvQ6OB1
D063k/uml+fs15n7tW7F5RtahmYtd8x1F8k99ttjDgA8iiegPa9n65dFT+47eTbLZ2gS+mA41Gci
SP44eWXqhNxuYgfxKviybM+wbxHJiJIvf6k4lUJB5pcn1fUxjOFbp9HNLZJX4jDgQCVdTkRrM24b
kYQBFxJev3ju6wXisSJAXNZbnbMi6e2X/9b5c+23x5SaZDWFsTuSZRf8T8TMYeOIRI8xJNvDw8b/
m30yF1kgM6Egchdqwqp53aNQzhHDyG20OvYOoPLXKShPyUJGkASBxtjFIpikEwkltVSCfF1nz55I
MZHrhihcDSLjRJ6SCBeYg4kEFLmL7WxgyCdfWBKVkscZ6sEB31ouI4zk2SoXX4FSteizJKRLL2UM
GuwV3i339F+2G6IYV2YK9XiSxs+rCfMvPk2KnmiNqAt+GXPFNdoSll25KdfkQl635WM+fXA/r7zd
9XL55SaWV86vVT7/e+4FYbyEnLG55t/YU1JkO9dl2EIxbLQTaPH4jjOIdvP6KzFHY3y0u8bfMA77
FTkkXxngr5mWuq0I10EY/vTbJNvKPksv/Jly7br4p8dyReEqen1NkAlP7D99xMhcZZ3N4af8mFS+
zw/Uo2Xh7v/L2/7pvb89loQEes4NNI9I9ITks4RNvFIMHLC78FAx0jNphAynbt+1QdyOcmSLBzPA
rS0XfcMpdX1siEUeEFDnjVrrznYcUlooXbY1SKhA0CDehgaFVfkW+eZ/+hj5xF/e403O2oqNG4SG
yHRq45sWYnGXr/r6uK/X9qVACrj8GprRJ1v5vFzY4g9/PduTbqNmHCiKWXKZQKVcHkpNVWfubnhN
Gpuuct8Veb2jDUGTTnHggYbg84jc2MrEDRnL8xXDURqi+9kWWnKYH36L3QhCYtRoOGQvtWpatAph
9Ewhxl+3HG5kpI1fomNFcO3nN5OgjXORyQ9Xi57cdGVWmnww9uCyjWEcrWTGyddCXrblatkaHEI0
re9MV203g9G9Z2ZZr2VUiMwZktE0ctOUd4Q4f3IdPBcTE7yVJOz0apDzs+GIEuMc+ZBMD5GLINbs
LZzxbetZY7mTySoyQyQSt0bXE1BbcQtEGUuuCDcGpnriHkgLG7vRmCNgIsyIscKfETVyrWmz8ABY
fRYUA4tMKWuYzXUnYooasZBrmtWvTDByGJ659I7ipXKtts1lrWG26cTFmeZIdUho9OCBFldsuQ3b
hqISwfZma6kFCh8OWBIuSs5vy1wHGJHafh7o4orB4iyuNF9rqhWQvwJHw5gBL4rRkFs19UGuVXyx
TTx3p7giN3Ktn3xxn5VfXC7gl3Wr3Ce7rRSUhIwuONRUMTBDe62pyypEBelCnFvFAqAwhKRMUAHc
zukQqGtLnHqTElwqsoc38sDxBNeJWjbXU7mKcI5ejOnfVF4w7yUSSKWeRW1b6P8kuSnX1WmLSIl+
FaMxtOv5Qa6xj7gvXB9U+xDSX03LThKbrouMQIMt3KTN9SH6GKLRnFNcbwDvlyZZvjD17uSnyXAk
uXZdSEJUqzXfkAS5MM35lf4SgWWPGT+8SXidUffWrjWZjB2BmHa7EIikJegXclEJ0kNohSsjTsed
KuEX8gmlAMTgtuR6iF0jjzbXyzAyy20rF57msDU6dq7xqvc6ANxgwlUhRnVyEVEjJEAgDz4p9lVr
nTIn/lYdHmeOSKMq8/FAI2A8qCpdb/Tmf2xjhBhoibkrvybGIY5JwS7cHleVVoWI+eWjURTxj7Py
N4Sn/YHGY38girU/yM3/5bG4XioeHNlsuOn1vLit+mw4d36NbE5fM66hUNQDGE1MfzOTv7FsbeWh
d+f4EKk+HF7dJk/VK3LMU5mwhWfVBhUromLVnS9adj+pOWmRiM1QZT6Uzewe47F4nKE375rIInyA
EA1dm8KboQqXdTGrl67Tiht6AqXvnhhux1DQVeM4ahWtLYcTIgjXgwa7PtLMJYari0c19xlFaLJP
+jKn8e/cx2MlqjAtWE3VOQwJhcqRXJBd7c93ULujXUWK9bEc+pse/PdugLGMCcHaRFiTVrOtnDqH
uKapiaud7eB/UwaDJi/+g73ZpOfc15S14gk5/cQRbVc2mNoOgXMQZXDdLOscgHPGKKJQCp6+DZDn
lojfpyURmAZYGoQSuqVq+xaBOpUtqL+xUR3lWpdUHw3KsI1VNeWNEcpBLq76RBlDmrcVVudSmzCi
1Ui3LPpVhM3h6qIPt7RSMzqnKWkGGrNxUsQJf6VfrBpmsYvTMICtXJ/n3rnlcjY8Gl3kbiYd6Rlu
ynhh5uqwDdIhu02AlIR6LcogARiSWK2WtTNuJiPobnQ3V5d92RFEYuq0WwV5U3Hdk5HX+captIxc
bmsvU9zd8s4qlcfUM+geOtFaaymkZkb3ZkXF0fB0pL4TuLYU6bjZsfBbgtnJu4Ck2r8XGqkHRLW4
81CuMGs+Wnk2nvwyinemNT2Nqh6uqxi42ihoL2UImTHuuh+FiR+xI1hkWVNZn2L1p91QxM379zLA
3IXLjQq/t5tHgnENuzuRN94SyjHom9pQqQSn8X1la/WWINZ24zcGhi1rVEns4WY55OkKl5y+Qhhb
bVzuFNjTIUS3AUoPz1r3FMGXYzVZW4tWr6noRF1YaDMLdTI2SVbMeAERytoM/TfGlA37ctanZSbc
NUP03iMzJ6jCYAh7MyvxB8AonBEM+5YqdBlkvCWGrqw4GYaCqr7iD5dQYRbppIXnUaG/Z0fCgSrS
YdqOZkbkVh+tJcabBrK8hAnmAuQnMUgNN3s94G7eqkIVkG1xiLS7INe2PnrWlVFA+PUjMIFV461G
DtBl3ri3vpodPcVOQI+3OzUts32SVD/LkWZJoRnt6v937/5TEEzHtumZ/e899fdh8f7xX/ZN+pq/
/82M//XGX907R/uXpkOrtA3bs3UXK8mf3TueckWPzuOctv8W5KX/i3cAuLRp+wHO1Mn4+hXkZfJx
Jlcj3PYaD/8/9O3s39t2zDBd11BNg38D/y7D+c1DXtUBlWs6XjvGttSQgvAHighbBfUKMl6UEOsG
oNHEPXnZ50xyB2+0N0Ue72sPllqXOueYamx2cav+0S3mY6RbL26AiciIbtyGu7mlibL/KyEQJ6dQ
N+RnoXw/oTPbNwUpQlhJcgd1NQFb1jCCRMT45nHeVYXrbqnZ30dw3g9aeUf804apTrKaCxD4pNHv
giw9IytpVy14dfwYXDirhDZf2qnP3XxCgWzCOofTUZG2leDQWSoxnRWVUW6vWZ9tpcJH/oHgY8TP
oD4rsX32cpoZ1dwuEAFjIY+QZPWIqHI9/owndEMuIWElpNuFPmqXJOUSYTrvPT2f2svoQTSDzhTJ
3HlGdtKDFmq8iS5h2FZ19yjjvuJmBSP8g4L0vVLVa1y6H5gLHAOuvG9Rau4GLGrKAzB60I16f0r8
4kj+UbhwIDDneX83qOkpatNTkZu7LseSi9fDRJShDNMF1v4ZmdGRcQzeIvXi+epzqFgYa6eLTztO
XFQz7blWmo2VYOtrpm1kp6e6jT41jAlIlL75zXQfud2jHlovXRKsiWrzm7VTuGfHGLfZmJxsqvCa
NR+nga+Z5KdB6+9D1d/rwd5L2o3JtZQ0NcYH88WMp2NsD1uvTg6DFx1qChMkqJ4iV+WoiE6ltjRT
Ap76btOasAShq+vpsLWQZGuZdx4YpmMHfqmwPTjKdFFn+9RO39QUnYdnhp9GxnEQ2MVxtOj22NrR
r8zdkIM3jdH3KiYaQkgSu46/XDT+vEhHbRW1TF9b4yXp09fASm+CYY089FKG1q5sw0Oc05TSg4Na
JyexhzV/eO4aZI9z8hM82KcVhJ9VO96Ln7FU5ufK5aA250et2taJ+japKPK51aWEp045wltXW1HB
2lcJ8TDGcO9xTybFYDjOhIIgn0EoasAu14bLONu7booOqBsTzTrTlqbKzi9YjkdyUHZBMB2jMP10
A7LxVOyP0YhF3qTTZs3P4picK8TzKtMaGDOAVGlb6yfXXY/J+GhDVhb2g9BgXio6dGVyYoD/Kv/G
BIt7nIxLE9FxHBRQhlXw6VOVWaT5SC5d+uqo41GY6kz2SuiQe88gx+T4a6dLj5YoUqMXq4s/66Th
ItFuCJ85qFN6UszkYHCeZwzs/CJZFfX0/D/ZO7PlxpE0Sz8R2rAvt9wXkaIoiZLiBqYlBMCxLw44
8PT9QdU9lhVV3TlzP2WWYZGVERJFAo5/Oec7Cj9cDq1biemSTCl2p25TC65VrSGzZN0LtW3q/mrj
P220/NTPx4H/wUzsFkzySplWRupq8pE0bvbe9m+Ymw/dMN28errNn6DUx6OWpSc7zt/nN2a+Ho1o
uHrJsCKm49ai4++NcdEjiJl/pNCSK4VuBkbxzjH5aLR6ugwtuidzQHOIWi0nwL7h6zUrYCLsQSh1
fQJlBueV6K11MDk74p8+UPhPMWdCaEsiz2KQPMkpTdVxfm1ZxFk29N1TYihUrOZWiOIkEo4hGU9H
15GYsrnXZU60Rpt9K9teJ8nr0LdsBtWTaXSb+WLCaLWpE/MWduip8lvHO2X13quqYIKn+nTTMf9o
wSO54ZvGEcR9zr5eyTE9XbxGXQhjecICsMIyW+UKvO148wSBfwW2RFTL78wVXvogerhrlXO2G/0z
bshhDKNVb0ZEDOnu2fLUZ4AgETvaAi/Pd1eMR3Om6nMxsxledyMjUPeMerzSLuFQ3lmw5twBHKTZ
7eopPRCaeraRF0y1foEFUcPNna9Zx5qOiH5F+qCX4tA11o4Y8VNe89oVt8cYc0nwTrtU/s2v1mru
pZyOQdU9tS2RdWgjRKiOkPtO8z9akmxKwk6xcfHQ8DZOZBxrR362oboors3Glk+1yS0mbMLf4mnd
eA6BKukJ2A5QYAMTZRdlB0Y6T/OBTeVKeS/uA55snZhuhsjfu7p+NsObzNUTLAmKOiQiZvy7TYJ9
pNzzfEvOZ4IeeOdY8NlxE7Um95gB+GHZR/6rnKUKRsGTJrBfa+nseCZCD9G7q2tzz3NQLdL+Enfi
veN7ZAWnWyBPsfIw+Fgut1r+LgICf7T4ronP8/fKTe/8c8cZ6myYCL1Czf6Fcu9sFGG+hgQJeKEB
BSIG2t/Rep5MsikitLRMTmjGzNHaZSoKl7rTvfiifh+Drt85wvgUkRvtcW4tvI5IJ0uynTIH9yA4
Yu/AtWfrZBx1WCuUyJ574HH3nCUTjDLCovK4btlVpWgi1SUo0/E4lvmR1v8X3EQbC7nfrSEd89Ar
BrzgIuk0Wic4CoSdEg6vP6kZ6WmIQR5+OJo/v/v5/8YJts2Qd3vpuQ9JLMzNJFwLcXtiH35+9/OL
ZsN6/Pmdbc0ve6HP8LHAp9P/oYcFXvSCBFOtequ782QcHqD4UrtrWYjKOU6sZdBMBjgrfhlGWrpc
gLgKJ+fF8OvFNEpWuECFGDC+xAn7jKgLBwTUVbTPsXLIrJ8b7uQGFImQyHwg1G7iCJH6DhgL9kJt
PREc2U8pVhxtPUiiTo1hUWqvfvuNSWyT4iYYC3ZqY7dSM/ZmhTQQAY/JXhnQf95Cpq6l1h6rsaRl
nn+R+HyOvLhpN3nt2YsbtaEoQnldACofk02mxZeitEsije0bK7uMEDAH+QBPAZYn/ntTGD7wj57Z
ZiF/wd1fFsz51kaAH1+wz5Wu4mmc2TdXecgZkDjjrHFTjht9YXQO69KCC3sS5id4OmK2nbNvV9gL
e32ZNv4OxeCrrDAxIgk+iIbDg1ugGOWVFfI1IiiJm209wtZY2I7/lulEr+gCZTcDrrJdM2vbKLNG
IpN6r56GCSofnsxmfErt8py5cCNCfzs5yXti77QBwrab/oMp9k/ixX/St+nQr/4qb6NODrwAgZ3P
vavbtvNHnVyYVadmZh6rW+rkIifBb0ahJWB1yP+z8ZalRIVlGCnZtEJHVskWwyQuP+3RDJbZyp76
c8Nh1HOASds9S9s/tN3NwTpf8xyZD5i+v7S5usZadNdiTax98RaQnFGxgkOafRbEI4x++i5Mvj62
cWT7aGztJNyUlKcF80VpOntR86DqOV94zwpG0eTXXWXonGE93eqp/yxBaGh6e8Sm9OnZ1OVZ8u5Z
5cmu+E6jf8Biu648MkV4BFJjhpq6Bn5/NaRcSUdt8vLXfJSi6Tg0JEZhmNwQVXFsLbnNnf46125u
pW7s4y4cQ2oATUJJV8zNe0oGEEfOInLOgPoiwhzspr3m/fA5SrUtmLg57fxgtV4DoRYumiA39PCr
DzfX4SeWUXryrfChopDs/I/U0a5cYf/V6P6PH/S/QKl86r1g/h9uTfqvPz7mIaq9rBt6dMI+Yys0
RzZBl9Bxh+38BLM6dbHdQ1hF/wiZ+B+/ren8yfLi+vJBq9mWYxgme6g/gwhsa7QQCUHxjJ1b3mQn
W2QnH75ZJtcDgyAciaeQiJm5yktFvwote9dY6DVIlZnrcJMy0WqdhZzMVUFyylw1pxTfjU58Yc3n
6X7MFAIbIE3horOhnPfUZX4GF6n/2gctomNxmAuOITlJ4GFt7+JF4UfnrmWasgvzEeoTEYqmtZoJ
HAI+Rl1lCPz0W16mB8FFJ3DdRdAkmtxhaL9uRX4aAwlHcLhGNiGf6ljW06fpMYgp+DSFfeci6Oi7
9ITIZQWJ66qy8Zh7FPY2lUFkpe/zz2xN+m0y9JuY9FMt+VzSD83LTvANYRxQRyakCMMpMd12rZrs
ELnj0VMwPbjsiQxlLrSSdXbumhXK01eqVu7Y3n+dn6PRHJISx6vOss/MSb/nh7bfq/sCAMxXWQes
ONTJ6Oa8me8mE5sORaM7ozzGafrMdVJ3m/lBhrJ7qRHQiH2YE6zUL5MDtUqn8x3Ge2Sv+H5tFBox
erMJ/2jLoSzS7DDq9iL29VOV0S8I7yxV+i5H7zz3VgZV5VwTkS6Pjd5ez6WiY9Nj8EMHVv9kpsal
1pIDQVKbRsirwZuacG/gUT8zWb7M/16ZIxzHRUJR08jkhEv6vUfuGOM0GmIMAklKhHIYo6DI7F2d
pKe5/iu94cmGHAXD5ueoHeWTPw6fRikeJ0oIQ+qP2mEuWCStnB6Kk0mDS8rvu52Ik1HIp9CP322b
V6U5r3pBj5D34xJWOk76iM2k8zrXg3nBH+DuLXTnNbPpE7PkpOf9tYofRe3eRQ5fKxtvdma/CobL
ZcjcO50+cfJerdLZ9UV+INvxEAdUu0ED031akvOZ+NFmrgi7LqMIBtNX7nwK96oajz8XPK05e/dt
Yto7NfB+cnrBoWDSWqznZ0ZWeWf81Csq3aXJPHBuvQq7u84tWd+Slhl96j8uAy64uUcQlc013aUL
Yr4OgcpplHkIEi5xyybmELhR1n3N4T/1276mN+I4nqvZqQp//2Xm9F9y7H96PFmzuvov6uv58UQG
u+MQye5yiOh/wPSy0RK1aTv5rvXGz6LljZwGshafqcZ4LBPDgYytv/oyv6PYZpIwzKIGXFvdZr6w
WrLJFn7H47cDUApYLbtmxFfMx/bPF/DMD6K+P/sm+S6D8VP42iyLO5OQ9EiI1Up3cT1lA2l7VC0E
EeGGNgnnLZOlSvDb2j3PnKLR7LWeMdxVctxZdZUvLSkvuVdXW1bmC92pmj1wvFNRJq+sEsi0nbhN
lIvKgC3ze9VABYpgti6ICX1qYKrOq1aoCERFLM4F79XSjeVC4XcfREy/Jh9FN97gScV9/603VrUs
ucHn8yXGF14KQdIzlEhOddfujmti2Y/zmfMYafoZrSVQuvhd95FK98PN0tVVzbD/ambCHvrZMs0z
PEs6zuF2g/pyhWvuOB+BgcxOAVfkfP+1XvBoWI893Xcm9Mv81bo4OUWm2gJZOaT3GpCHks51viqI
3T3PXySgK21ogopMXtlxLFJTHbpqABHcPxmpu8Pq+UkA9VrSXeYjHqjA2OyaqrsGpbzqd0nt6Stj
HLbEMXEsVWvi8r6zTj5ZrrrMNzRu9WHxN5ffH9r/+eoz8Ri4wJZcz/EMxpt/RTnivbKlGNJyJ0lA
rNP9wEfEYoWjQJ2JlJq08VgzZVLEofzNd/43ZZkZMFu1OPswWrh/PDYhKknSm72CHFPjMlpIzMfM
3ZPIndN9MQZKkHeqDN8B1vn5kfg3355Z8J+33Uyx9HgFuklh+Me3HzxPWSKsyp3ZUUrRic23jMYl
HeicGsPVtZJ38ls6SAdOfgRz+Foz9ovFuP2bFzLf33/c/5bFCeAy0ppPgj8+gchCIkT0WLGbS+P5
VneY22Ta0ff0+7FibJJ1V89Dflo7S2nwdOPqmkuuuUTMMsZ5BNiT/kDp9/K/vzKPMfW/vjLAsbrn
GbhCCGz6p2ujSiMURSNxdoGkcCbD1YqtB61lLacGyjrLcdd2Kj9+iv+qZXqZjZ/MqZ6i9lI64l0P
1KcV0x79DM98Z7pgwnW1lyqbbh2NvSW48ZH3zpMvF2TBXOvMAxo3GLapcHYx7cE8w9Q7+ohMXfNY
HPycJ7TFbcdnMUT+CpjyMkb6Kwi+M7hXfX1TMxoIfcnOfNw2fnutx2GXdQTG2CETvoRDJdzMdZQO
e7OmDFN5dNOi8TOddES19nk2hXhWc/ENeQ2r/LsOJF9evDdlDbyxX5q211PE8+zIdBJEMqbjeakI
xhv6p7gpi7+5Q//d5UEaoengztEd0/zjOjWzBM84edq72GxxtLLQDUAcZB8/c0d1M7rm7/iu1r/7
3ImOmHcaPlXtbFj665kQDIbP5J47cy7H2kw8inzjCusmyuHaMhbY8GR+H0lKRUMZLnTZP7EMONR2
TgoWl27v7I3pMQblUpQnsIjXIJBLgnrvLW++GHTGdVk/XqwhZMxq3rfmMen8ORZ95E2ksR4KyDfe
q2RQNX/dwUfMrS2cnrRHxnPzzBT83yGIYYWY6hiw+J87pJ6Zc+40MEHJnMt/ET2/nAsGth/buR4v
kn6TtB8+QbtYLIk+db1qpSBHml61S0bTBWzk04MZDqq2CiTIIo9MbOFNJrmKwlPoh5iGwvTT6LDT
Mmcy62qdy+i+SNUNh8JTkshlz4Ca+aT1ambMDhuSKR3rrWFYX9KqzSO9+WkgnOzM2vOlkTyWTYZV
RcJCI77WPERnW06EY0hd5jIq1fNT7NuvJmXTQE6KPd4pTXxriHHNyFn5hPqOVfZOUPLBMymEL6qC
IjE6u5FTG7vxq9sbl3kYzjznOK7RmtsOovJ5ily6O1NOHLvxoS4elElLz8+hDTwF3eg8WCWLbEp9
oz8i7v6EgnL2jL99+Pybjs2yvTmfFW+C+S+N0+RpZW1rxB/Mw+154K342I2bF1Yv849MRMiu+JvT
9t+d+o7OQM73PYYC5vzf/4KibswxQW07ctimjKtbxvb0P//7scmL/9dz03MBXdvzrwH0yn/+JvDE
0i7Do7kDDFUsBocoUjObnhqVbusIbhaLsodUr6/TxOTEp/Mx9GMbp9/zDLIJKEY6d51YwTpwjHkP
tQs085wyFO5NmLIchF6RHUTM3ykb/O/iA1U4U6Wetox5F4Y6XGYcZ7m6yci89YKjuoEHD9KUljM/
tW6wUB7FOJ+/DNN3MxipumHaoQCYm0jPmm5xYJ9TSmRlMbBsi5PjXadB7RzGwPOLdKi4UY6eR8t9
KlnpEDjc+9Vzxf7FR3OTqEtqiVMwyCdMua+oGY++K05FY51iE3BPC8eC4m0uqPTJW6UOYBjTOU7R
vR/S4bVsU8yGdozd50L15YshvXoRxsVaKgZTlK7fDo8LbWRiS+fTq/RgIvXJ+CT9zNrNpf/87fSG
g6YXzmvhyqe8pdurPboaJBd0QIECvclrCYlgn0/wuX78uQz+v2v2/8I1yzPqf967/8M1u+R5mQFg
/uvmffbN8lf/e/Pu/4fDv7ON//G4zkv0/4baW/9hOT/gcSpX3/T/ArW3nP+YHazQmyxgkiZ/6v+s
3i228swAHVotF7+rZdv/L+t3k+zKP25z6Pm6o0N88OFLGtafFaRMzLRoRFLuaGkicgR7jxKeS83G
C+mpl4ZV0JUeDsWP6nv4joZzx1q1x4+Efcj1t/deHpQb2w/zs1c/hJ4WroIpmOC/GweLhdnKjsNw
HY7nsamQserBpxDsTWhjxcqFGbm0cH2j+aVNHFxVrqKzn/OwDlIi0prCeiao2F/lytI2xiTDlSIm
3RlTa9uRELNygBUuCU6ONnYzo+2MHsyjR9ntFIXYmWAoNpUKNl4ROUfOUZ5qWFARPawNXijglhiT
ByasfRkmB19BdWn0oUb/FwVb4qzXKcMOsm8jdqU8U1ryEdu2yh5pABuGCpa7Y92/S7S+BN1rkKmt
oNPWg7/PEzQ/ZqyeqYnjRZGJ5k5ztiDDkiP8RXc5oq170ywFBb6xtpEQkP6yxD6HnUCuZ3nBwR2K
ryZlNVGw6Fz1pWls21Q6UAgURBvXQU6UtK84/O9gWMa3mS4gRDKLHmqLbV0AjtjxjrL0jEM2WB9N
m6RLH88T0e17LzGcJ8azQE6A3xdmY2+KPM7vIhXuZMjpZ9g9W5w19eD4PvXtXW6BfnCCo6WViE/D
4WrpgsddRlPv6pkPYwu7K0iHwM2vYPIoUrXWvh9GO9+3ATLgNEaKhvUHXbjUjqk7Zoc4Bacn+kCt
9aB67l26FkuOZHUDVr7LKphqcbzOSCC7C9tmBOyK9MGKh01T2A3eYuOlgPpxpzfeTZVet7QciqEx
1L3rkBKG3GPwRXAwzqijgbT1XhD1i5TQ7colvi7nFkq6dzO09uyrrvaYWJs6g01eV2jI8uKih24I
5hUvqDKx442xS4OSThUSKeehQWB85Q1d0dLxzEc3V2lBtmwDZCpaFrPn7wUC4gpjUpqWA7bcyNpE
zRcMDrAjnutdbIiDi9J6q3Kjeh+XlrjLwr540GbJpq238MtwnrLYoV4S1EFFpRer0svuPTcb16mq
CF0Bs0MrNZ4wgGsXGnNSqapjrPKrX5jrRHaPNh7Cw0iiih9H8bEyYK7iJDkk2uDsas/yHsIKho+J
Pc4oop206+YuUdRGVmdb+3gy9mjncRD6SCWIcGkWniPbY6dND3XZp7sfXeL0JdhqH7xEZ9Kf548Y
+s4U+uNDGYVfufRzqlJd53Mt/AWRy+D/agAbRMsB+UxmBiTx075tQl6uimGnGbpxxKRnaL+8MXiq
k6YGnM5Mtna2fFAxIW6rUfh3aCyHdWm0GpLlNjikTfqs5/aSbMzgjiCg+x9xuW/Je3KasnvCoM+e
5x5LIhmO0IVIJo90HR63eZCGT3GikakaxNWwcUrisFQlt2nP3qlVZnM/TGoZdPUmsIr4qTFvBVCy
3PcVQ0MjOUeRZyxFYC6VoXkXkrSeOIK8yzDI73jWCXoFaJukzEsAKaN7p+Pjz3sIM4GUUJHILN6K
ugGqnJbF0nDrs4oS767sgpBJPy7OMQHvBkFXO9k+a6qqRtmbuPHKZ2G5HCJprRkwWjjGg4T3x/xF
54v0tU6DrR7Lr5bVGLkM5hYnR7oTM+G7s5vfHmHYtAiwSzsWs+tB+PkFCm4KKLPRnjNA2pvESjtS
/2Z2iIvBHq7XtIgj7TIxNFhPaKLXseV/20F4a6w4X1ZGAVhdc+1t+YKIOTmPPvwPUYchr1vd89Yu
42TMr3XxO2cK9NxIY1EqeyVsRvo6MKe1TQaGgUde+cOyi0S/bwwzX2sknVB0Ir3t+wwiFw+B2O8I
Xhl/h7hmt23tqUVjxNOma+sX4RjpMukbd6XzZ4KieG1SAhpICy8BO6rnwgM/CuYM2aQT3sVGay4H
vfic/PogS6NbQaD+zI0oX5opm91GYFgdUUqWGWHzc+R5nhlbulscsxYalQStZYh4lW39iB064aZE
vsUihGm2heMabQmgfuT/G176TgXxnj25dwfkRdGPzzL+aQ/gTj/ImVoE+bhbWw1Nn4qGnGNe2cCs
c1iB2oudRM9jq5K1UwXWfgxgHI/Dh6OIg2AQw+LFbfO9NdVvZjTRFWbhQ9Psaf/7K1oTtpXOg6/b
ySVKDAOyVY+u1hXOaiz5IVo7eQD0zBE3cms2xDKv5KSti9SGoa4c8o+9gKSAqFo2Fk2olZIlaHQQ
fOyACXKWz5ugk987031HBMcyqgp95xek2U9OtBpoQBcYJ0ASBNtS91GV1eMhap3iDF22nllkExtb
2IW5a5oHr0Aa7xTCWY8xmhp3qtehZ4/ou+x0OVnNi8VomBFXYiBdgCMthuId98pSdYHYT4RcLTp3
QuvqKK4SLrCsppIugfvvy+riuiJ6Vrm2A0ozC96mXTvZX/C04tMkYmuRMYjRjO57zH3jqWh3epm/
Gt5QXXNSV+Z1UWGBkJw6rhnERCundNp7QgIyzdqLZMvaXjsYsnnz3bTe1Vk0rAI05CtQ12LptZ67
DbwpfzTMbp+GWsvKQ1Wb2gnNGY5JpeEbD4HrrkWhJa9juodIEu7giKVr8An6xi4IBHLcqHsBqfDo
J+qhLYz4tTeNWeltLiohnSfYT88cS2xP4+7FM6Kv2O7bpZum7OETJkoBFcwy6kp9l5IuuUo7mT3a
yVCu/Kxhbqxz5um1lS9F3Iavyh1/mWPXnQ2mcatA3AGItd+x4vgr5OrhsXONs18j8otjyFH4Rbx3
J/Zfwyp8j7Ev7HU7t58KSbZMGWXeXdxM9lPvNagddO4XI+o3vl9HV4fx2KKJ43w3kV60xkJuL9n6
si521NXGPH+y+qbA3a5VO3dOhwjj37VWA4t3G/EInVAizTKMPSA2514MvB+OTWJQQMPFbD/eV0Tl
fJeR4GjM7gZz/M2a686LvWpfq5jdgW5swCdF2wF0xTJNjHDbjDDogNBy58vuzi2umF+HRR3DLyOS
7inouIgdFl+fqnSXlVsjU2xRdoZ6u6/GcJ2V5SNv1WwQSKq9xOZBTvOU31lZEx195G5J5LlLUfuS
D8VBjmbgKVFJ/OSKy1xn9TlkhSx0t9AlnGWQ1888ezcwlgmpqAGgSQiqsmovxI2HZUOGRUhb2RpT
8IjewlqjoyhOybybiyMyczKk6CzmfwMVIB6lK7VVVVhwauYLBzmEWJPcRs63l3vcdta3aAdnFXe2
C9dBv/gxVVL7Yg9O84Vx6i00q+RVJ6N82Y8VDziBJ3lyCJdgcUf4x035qEoLFD1LXXOSdZuLElnb
FL+Fl8JKTiGEyt9RVR5jO57extZ61Dznow2K8lpYPTk/8sR5xAnik0OY2TUrWT+5N7gskfIP3dYd
Xh1meQvW+0QnkauwLiej+Y05oF4Qpefe+719hKKF2137Jv4hPtYIy1ZCFyUwTEUSRste1vBSezNq
Nupc5AtLYreTi2uv8ijRbr60D9Rx8YohnX5fhhrpQUP6VflpumqxlezKUL3U6EDqShsB603BW9o3
p7Dm5QsM2zunAWqV2Dec0t3S081vBEIK14HfrTxJpK2VpMWGNuHLKgCNuKY8siFDFFThzjHN5Pbj
aaX1mNhZ9fnKmf/Oz1/8icGN7RxxTs6fpUJ/rAatRYKcMqHYloLJeavHt0IvvaXdqy/fSSR2mLLi
DITDPfjhzdU1fUHhQdhOFA3/+IXzeR/r1YPWwash7IRFZrL3Pa44ExFyaQCvoAA7KZPAl7Ca8IJI
NQD75ReEtOqQAN82yppdc2JA9pqTkGc21HJs1r1bDoc0Igcl6818OUUsIouRGAbd67DCNbN7KhwE
Qs6qsljgixeDzJANPIyz1nrJ1nBUsYwJ/oNHgDVzaOUx8oD7O7FNooBTuytLl+PB9IneGagtAeLN
WFvd/ehqiAc5aqFlkE0wbcLuqVZwIVqfQFlrijaRmRHjALB91Y3xQ+14LhI96aOQuk61dy17ufbi
Dzft07vuK0aQSP8g7nNHOssuGYJlaLTHUmURtGQHGEd/YPulYwx2Ed9VdnwytDDeFKnYTY4v7tl8
oCyDwxrlwlswyQtO/ZTdyhjRtErt5JoO2dYAkNTLgAI5TsXVyL1t5dS/Az1myS3CcjGAeVlnBUPq
FE7hKpn6N23Q8iXuO511tv9amChnS7TpW4RycuCWbEU7C4lZpQ5W9zgJGPda5L/hsNqNTR/v9CJ7
RTb/Zgv0FZVx5w3xR+wEUHtz+0VrTjGwt7oLaERrgz2B4KFFENi9JHKCYOnNpMMKH7KI9kOzVpEb
Hvz5ZIv1kaF4v6cxOaaFYIDHdhIXdF4SY2aucBMgm6MrbtiG7goVDDupmdt29FGy8cwiAAuKpKQH
XDSpQItcV8ssdrVNpHQo7cpDVXyHCc0+WLJ+73E7LiUwIK0dBN+WIE2w0SkS5Vs6+O+usi7cu5dC
pi+hVbmHoGPKrvSzDXVoRWH/84XKSRm7ukp3dYinvq14cGArxyXaLIBmvZhRbh7Dkvs4bnzawr4L
l0NZ4SeYLz+Z5gNdEOODOMiIJAjMfdgQDDxDq8ccRWOduYdmCLIt6ox7lMTLDgPgPhjJ7vNmXiI7
WO+ALW1im2P2qwQeEURI+cjB85BIixonp4jMQzNZ9Ujl1doaphD/5z2etuY4R0ON9/jgjH3VWtoB
1XR0bJwo3GvdF9G0w7IJPJjjUmo0gc3ZV6O/SVKQp2OuOtIyeCNzzZB0Pf4TnZVzsK3aOQAdc1hJ
ADd1+HpVZftLG5U6hiMNY+58pgVyeLSn/C1zu3tTJt1SDsO4KjXqKGoZdOh414sAaooeMeQM4+iT
aggeYRTByoydLRuiZ0IOrVXQa9ciXArWU4YP+T7tmJlCSVhPfnbWp44gsgk+KI/Xm+6CBtTc+BR5
2VfuZ8aCgbQNQXELRNGmZM+wFsxZSsjJqkOKlsvuKxQvevjsDUm8ksb4eyje2lrlj6b5252CW64S
5NWpvxh6MDyptPCgjr65zeL7fBxGuJ/esCKDaC+zdkV4knEUXvdh1MaO/eqqnkxv2wH2FZHxSxqr
tpA43KT+1jEDxHpJehsu5kUn8bsSYzSFLTFJgrW6ZbxDSqKOqLtt147OOkrpbZqxVsvI/F1pdXA6
yzEIfplMynyY9LMse2AyFvnR0W2BZwXtCIfZ7GDWjzrCSrJLItR5EKyG+07FYEh1JKkOckSV5OLO
pNQnC6aNUD4gZe1bAkTstQM+mPRXn0Av42tQWcwIbe4BmIxwXbrHUIs8Ftdge0rLqO8H/pRwyme9
6shlcysYUc60ahXE1CHt1Yyt89aaHcX3XpubzGlgufcSs1uYsgpKy9JCmzS2LFBh+3JZ75oMntQE
R62o2UyXv2t6Xbzk0S7xen+pZeq+eo69bjso9PpEZQTIaXHIZJc2yNp1m/wyYw12npOlHBvp1sm9
57jjQCsZhUzmmft6A03/kKv8d9VxOZg4Ke2wHpdOM5xirQdmGaZkwoyrqceAa1fFu45uua7dxxp/
+DJGgpOGuDtNG0IdyUDvwCF2vcVTLrCgkfEsWeS0cZ7rwO/H6OM5PBdKahYLHhH9R2J/+SL+Ym4Y
xOJRRblcp5bFB9S8pm76NrjziHhvN3xyRk3yhie3Tug8xBE/cINIqowNFgIoTAoFHSwcVkSI7FFB
Qxorvvym3qsS9ADr4APMmKUuWCrYVMqLXIdL3nf63p4V0zRVR11ol6pEZV+191EjnpK+evTjirSf
Ds849Q3F0ZV7pIuqB5aLv12ToLnWcF+iXp1LeGCQ/iEGVlcGTFAHtI8knPG9mQ18HKOFL6HHcsxH
XbQL9XVr1PmGQ01bIBG6NB3gRdQ2K7O3MciULwBE2Kzbv8XUPueEfU2Rws8w3NoQ3mqhPpMwrYE7
jAjprQ9N1ei98mUvsELqxtWbhpUe9PspLd76DFspe1wWjWmxkjJ7x/CIGXdQX2jlMC513D58DjQq
Z9tkbEqbsA8SolSR5D9brrMfq3QfkQkWtPg4q+6trJ2ngS5gKMUm4zBnDbNre8SjEbjvWNvmOVg9
jzwMhnKEBGqAgq2Yi7syxJJcii8/DrB4GEQ2eonH2Ca7OS5kNxG2RMqIrd7X/CdUSyvgYavRrz4Y
A1/ivZ0j8rPIDGhOVjPwYNWBQk4DCVas9/C41B+daR9DZ9yXA75ooYqbcgArdkbQYgpCXq0z9yyz
36O9LzQc9w5JA8DEydIBH2P4X004vNk98R3CoH4sC3/tVsV9PVVHzboQxQDL4Vbws5dpdwm4pkD2
53WyIjcTF9rAB5sSWAEIzY5MfgCLOa7ZEyvTJtba9TxiuGwiD+oGll4jqa1jR3ssYrqgUNi31HpO
U/8Q4I4iHxN6IjPoDkQ8w1D1XdmAWao0eEaWRRSYP73FPg42J7SmPXF/S5EybQmG+LstrHPnQDSp
mWpLX67NToqVFRdIMUviqHkhiIwSRB1oJXxt58prPeWgiDAeM+NYEuMzru1h/kTktZ03ZplPMFoX
xKcwbWO68myTTWGxxr1xT+QphSnDHAz31SbROHrRlLgLq0DI2hOMYsR9Qwqv+oB79KuowVEnMWx2
xCR04dnSyIelPwKcYHjKdpASZmdXNeo7HdpkjaFF5G2y1RrGUnbFXadJc2nqApQohHzytekxCbEr
F8koGVWF5XincVuZWe2vEgIhRPaf7J3JcuNKlm3/5c2RBjgABzB4EwLsJVG9FJrAFBEKOPq+/fpa
YGRmZN2XVq9qXmbXaCQlkXFJwHH8nL33Mmy/dSrriPBBbKa8p/DM0VMXyadU0Xic9Dr1cy/2NQ79
jT2luo88ghzr2JY3DG7Nyd0sQtNomGPMzx0A7C41ELHB/WC/RKuLfLyTtvFZZD9AK5ovrmJC0LT9
RoR6cgbEh9XIscdjUkbFLot05o8ZWjOQqBvy7akx4CBpprVVBZVWMSTmrhXx45L0mMI9qzsCf4v9
GhWD10TaVoWKQHm7OjRD09/Zl6X/oVem5Y9L6a6MOspGIE5Cm8tgHIbnWejeRtMel8qs+RhoSeiO
p1AzkRZReOtgB1Uhkc+buEoxj3XY8cTUo4ToUmyPtlP5Zli8znThmih6BvVubwgweUs7kq/s0boM
LFqeUUM4ld69XlvPhkLMIQivvpWNEquO1fS7wX6s2qQ5ruiaHWlG3xsVPXeSLC6rjVh31iiCUjRb
vW2f3Iy49L7znMAJALSScz8fu5nECoTAArQZV4iKRv2ugaK2cT3i+VoLtJdpKu/eQqFqG1RrcwQq
jOPghqk6NKpOHFLsT/y73F8FMSx+wVolF6NA6wn7py7nbZy8gTms7uHNkz3CYdjhSuyzGBVSjlSZ
4HjYlq8UuMAFK4fBMz0RKpDsR19qYlOKlyh16mPqsQmzvdy86NFCWnguOa7N8m5QxEJn9UseIv01
bdRDNpGamwJfvpaHn1UPt2Y0mHwPa2ZmNWd7kfGymAKsoB5e6fb3wQhGp51Pk5n/HLshaAUD+EWT
3yxZXBawONC29vVglptkWN6LljREItOfJod/lP6AbZ2Vh65+Y4/Uwx/CGZ9gpdgBWDl9W9k0FCJM
s4Ti1zt2FXVWb/JqkoGFZHHXRJL89lmvNnq8SyxCTY2pPaAT4cSHJmd1swGvwG+bp5CWTkxoxMZJ
2MDpojvlY/ighc5Ta4YXygJa/4u3pY2ZbvTEDBzOca/FHm8uxOJ4KQ0F5hCP85Xz7dBLb/XsU/HL
qRX9yuefNqoxRw8FcFXGfmZcPQoyEbyE4tvaQ3W8q/Lmoxk7jtgMjCJswWkCHUZQ+UTffXX429Ih
kdGEYbXuDUgfoZy57fI3OTE5VKmk5tLrryUb2Kbk7FJod5n7VO8fxDS+MV3EyWOi9XSQMPe/Fj6S
wV55FFkT6BWvMsJ04NiLzU8TARvUiZ85aLbIeyhnku0NAffMG2+ELpm+ht02H+RDg8lvaVNCf9Ot
IyOkDe1H66RbMrdfqfKsXdy7yMydW00mQdSwa93oaDWHvgOpHJ7W12ps1PildaZi3eOUrb0God46
cppOBtfW2Br3YVyco/xSO8W7J+b7UZePiPuCLtxDHX0Xwrnhm/TGLBCEfv6GYzjUKaw+Jr4mYy9Y
IjcTlUlT2tuMRaqBl0kPYUF1u7DVqQB6VCyVcW48ufPyHLcF4ZnkzJhJMDnDTS6rszmWL5n1zKeG
33I6xjqKWOYhzeRd7LG/rN9Xr9HQzZMLb3mnQ9gp5UPYtR9jRVdrSYhSlz177WmEGmctGy08hON4
ACoI2DqD1dwglSISnZhis4FuNNcPMuvfarfh4265AohHId2N1tmbRC73Mmm2jVnuGGd/S0Bmbcqk
fmi9h8JYhafq2LjQgVW2JzUDE31tv8a92KGaPIV9cYvdkEjLVHueCtjT3viAS3SiP+gxrFFNss+y
5HXSpp9MFf0sbzu/6qJ7s08fdRebMYb0w9RhewL6uWk1OEQpgLVqsC61QA/fK0KTGbiqmvTUKX6l
97wSP8jUR3+IX10XF3kXWh80ts7ZPGAfwYvlQVbSvWhfjOJQskvO4XiyPFr9fUQabccxAk7pNrYM
OFjq2CfqWSQU3pq5W7p5n7bVIQy1HTZzorWZulQFppmJqZIRoIFDLG73TyFN4A7aC8vuntgK5jae
fiPKeJvHxdN64MOr/iwzuh5c08rhbgSuORAF1JjOe5ZCJ9a8O1Tq27ZzXxi0v6M/DhJ7OrPDZrmq
9TcDLd5Gn38VK9VkytuHmVN+Y8iIL2cYNR/qyZnSg/wt6yj0Zp+3xhqj9CzoPlTUL2Uu7qY4viuS
6pPx9TewWAcj6ZiNi3zvjD8KqwgKxp4wr4OGwgVJ0snttO+L0f7sc/BYwn1pFX13mhE/i04+z6nc
apo4yq5+ZY75AfDd7sMP3Q4frKX9ldbqpSjSXWqnD8ycj+MaZzozaEVf4RXJRR8I2K0xdIP3mjiV
vey70AmpkeZTgQc3xl1GG+awANbs089G0x+brP2Wc9ZrRXXTq+RdVOO3sdPgEFtmMKTOAZ7O/cII
FuwJ7U3R7OqUCxB4ITf3sHsnAdcYQG3RizCNe/jvAfzmn/xbgcQoX7XNvsxfdCZpkusnWTP3yfTM
fOkrnN27OhJ3bZZ+ZESBRU5yIO7mhqDhO1eiOdGK28W0zqjyv2Ick006nG2tfzc5qSQZWBIgYxAz
M031h6yNvxW5OIFqp5/HBre36Zqb7Zut2Tc2+ekkG20qB51/XN0pxzuYA8MUvRsv5lJdRtGcusW8
03K8yAQfcCgQaZDe9Mb4THPpqeGasiHd83GNUY7mZduVHNqsnrYB3tfl9MzFfV+xf3rE2qBtOj/K
aUXKvjvLct19Nc02OyFAu9izgINqI37xilkBIXcPocjvw4gUgWanKhe/Df0r1hlSVZ22AV5V0LQC
+wzHbkY9UYGCQ2wWXSyiZ7yueCYbZDuYs++UtonZod52enXJOlB4zpOZjEcb6y4ymTVv7N2eC5N8
BlpAzvwEw5e3GHs6ac1lGazbZBb3nlZ/Nyd1iBoIdPlyEzJFbUm5h1vzkffxI+wGT5HQD14Um+EH
EVXHiSSBkhRkGRrirmvTx5D4n+llNOrPESFh096MbfuurPmb0xvbPPVelcspB/Qws9ruxyziW4su
OGORfaWXTDEF5ZTZlEdSbIJYiw4wWUhn6phsoIuBKHEePXpxOcPotLxNyB8OU2okVoytNPmaRkBR
Ds5u0vIJWuuNApebVpFH8GRoM251x3hhunXrFQICpnNij3OIrezVGjjtxyXi1ZezTvsBFucBDiaH
H40n27qn5v2a+XmIB9bz5t1kXGQNyiJr9pH5MC3xG8mAT9K2dx5lBNMB2uXKLytSGZNqp2mKBrXt
baVh/VrfN53lg256Z1WrW0WIy6YRSHXWN8wt48nJbUL7lHczRf2jpwAvtRwpKn4RuQDFXr46hNgt
t7ahok04gXUmB3yf2e5ZU8yf11+a8vqtdyK2e/GXaBVm0BwFpagewKY6yjdHBO3Fk4ukhBinIM3B
sK+52BgZHvUFgzChQvBEMV+XCZ3haUVDLa/m0iMqBpaotfs2dn1p0RTRGprcFDuEoggazG2qkfcB
+YVAqmCcxkPjDBePJPpQt47h2F5mzbmdI/MIG2Sf4LKx3oeeJvb8PCxxMMXzASAEWVfforWVOZZf
yeh+p9t6lAUzUKVvZOR8r70XRjSHKMy+Qsu9DVUIxAb8qKu3n0soH0NAjGOvoPPRwelN3AyMcrQ2
A3TCElnl6Z4Wno+N7qNgmhaATbpkwDqNdOSjTHtru3DV8p3C0QKHsaqfdPABBmQDTKAK31qxEFMu
vq1LZtRO7zKvC5/pj/S19iLdDms4+VsnvC6eYHlENXFrzwr/7kCYm/Zbtv+/8s//n/zTpBH9X8k/
n7+K4qttv77+k/Lz91/9XfnpGn+TNtM/RxjYD2xLorz8u/TT0/9mGrbpEMVkOLhmXFxFRYnc8P/+
H1P+TboGhjVL4Ce6YlH+kbpkWn/zXAKcPPSitmt6KLL/B8lLAn/QX6SfrvA8aXiWjktCh0z7F4eE
A5RWUyPsVQWA17+mTQJerE6jZXbHjgyjNfGyNKlF/AUNh6/VJbqRf8ZgXn+s5fNA6OgahHl9fE3D
vN673vxJyCx6rrNTjxXKcWiQr6mS7RCVJz2KWMauj3/fdc3mKDKv2xeSviABjewsCfl1DEInr/eu
N/013JkO+4zdybysKeEno22J3rveHUPQQzQXebZe3yW1EooZw6yoLtZVBW1ff1KjdqwtGRF6xgXX
ctNXOytq2tsVXd/Vi7icR8JEp7zpT0h8s4FW/jhi8SsMNjfFOV7IH8zbmrkcNj8UTQL4WfTJnh0X
2FS9AOQdKSGcH9rFtPRvqMDU3UzuhY0pf5daS3hQ5L4ypcGsWlXZpdOH+9FSDPzmsfRnA6/GrDUB
Gg4ipSLTV7B58XLQTiQW5WBbZIxGU4zs3dmhUg8DvVDvVWOe5ylKUOSaBlZgutNRFtPt6x+mrN3H
Fh4iWoP1gtxgfEnVoHYrNrofJ5Jox2onGALqMntuRxpSMvRQ5mYIXwpwlUaeP6BuSGm9SFQFGmhq
13tyIwMAH9xcfzEYR8L2qKpmYh7HjnjW0eQNOgkNOZ05HSLdNkZB65fEse7GZk1JqqETsFaX+vKi
qcexS75ltCGLeFnoMlPmUaQHqTkYAFOAGzqehUyFsnV0NWPTO+w+I/spdwzroMcNLZEYzWBv7VDo
Yn7BHZmRlhAQiLZOYt1bpnzTwbKMX1qhyaCIhXeqs+reRCv2INKTPWCHnNcIhZkpR6Q71s7NAQJF
MzFahQHFvtKWR8drKadAimuzq+3jzDtHnYNRtKEEJaPkm4jhBKdlbHAZd2uCV+X3cX0VOd/CtH4v
6K0eqpjdHwHGHzEDPgI5yPtdz6Dlqc3KPJjFdK8XWAnJwmQzFY+mbynrR9RJsoNMAPWZw2ETJtUR
MZRg3tjs2542TAeUGhLMvskzZr46eU/6Kkyow9Vb75JcGM3rjn83qc4LZOqmwEBMEkslsbhDvGM6
clwYHVaNpM8AzyEIHzyRHmFTBoU7DL5s7CcRD9+zXoO2sJQPXQcQz8DITR+T8wfBUoU35aiQmhjo
t42wYvAOQgdUSPtYNCO9atB82MyajWbDOaMelnwaBVyyTdKjA1pnSmlVG2T6pM+NzhgURsFZXw61
Zf2MRc88KM0BNZb6Dfq7a7dMsaUcZqZO5XeODsrXfoy3eixN+malCop6BsCG8NacPcYpThDHzftg
9xG71f01W9fIq02YFtbZ0Ed6dfO4wxzFvrecNrj9erLXKJ4IuEWPF+3jhVBvMBhayd4D8bOHcLh6
IFyKnsH83sJZ3TSWKbazRapOTRvD782oC5CdtUeEUbkhP1KcQTtjF9t6MNarxQujPaIuPGXh4G7M
3Uiio/PFJqM7SBdbebVu7SxhlcQYtG8Zh9nBMRF4YWtkhUI4p0FzDj1yWVrmepV3a1g6X0++8Ya1
yrGLfaLTTVOe1wYUwAlxaNjondH4Wc/HKGckFSFwMEiPRhqgUOBwaiDMQvpUXOT6JmWd7xf2q3tF
LFwQ6rfrONg3p8a+73XrZ4auvsTE1WOYmYa4uwOYNftD00Sov5/CyYteW1iSfEDxdKBNeWw4xvR+
luQnzYDKBV7uOY7m/UCXbWEDYntYusdB/yFSHuV69BlpfhNbZGmmjCZWzWyeobBTj3MEt1ooVs5B
Z5pgo0HvMgDCFUejAqFYh7HvWfLVnJjjYQUvNlMUZf6ESJrm0xrODaRdK5wIhwDDnWWs2Rrje8Bz
QFR/jdyNru9QULjZ4yy3w+h+kTxh7QYk7IeZuB2/OvbzwB5TwuUIuVK5Tf5uW7+0vCaHRQPr3mUx
o68Y5VL1yy0LcYIrf9Aaoz9EY/Y85WGymRj/7AsS4QIiWeW9TReJHDhCJrTwuBism/3Pqka2GC7m
K9njQzClhkaA54gqvPDAt9OS2gmWqQqudpTNR8d5TFyCc7Ww9xHJtf7ImIxDWBuPxcx8LDfyAcbV
d/rovI7Z2WdKXISYH8NQf5gEz24sg3Za3bP30xk9AtgoviPZ+JzmXYUOye+1iVFJxUBb9/Bw1S3p
rRfdMRAlFGl2dET4rSn18eiqnquMQqaXq72Njw0tWuH4mblkBw3o2r5hQDLirKZfuOT3kLJdxrrW
JtTFOp0o26OaJdiXbk03OLcGpySJ+GHQqORhJrzXb18bVJrkU/DhVQuYztGc4a9NE3KROkfsy248
Yb+AvzZFR3opVtEigYvPdc61aBEjYms9b+E4smiM6S87GmiKjmaGjA9mZ6L34tiiXaxAyc63VU/P
1QUFBIj7DWGt7Vc1TDjLWeuX4lfhSc33bDbkhWJgU3BRidr5gnHguZFtRxpKMt8MeE0pG2qfSYn1
GBnxNtEW+5wSxsY6fRfLKtrZZv3aeJXczySfacmO1Phpr7X6JU4ws3fMErc4a6DGFgyTpCUfNc0+
wD1OcYuI3Vq+nMo5DGSUnxNDv3MK+4kz511fJVN1VRFplqqTRz3z+yalkEjbxN064rGyXWh2jGFt
NVI+DDZaIFW2AeEOm7wey2O+ePqpXG9MJT7AAiWBTtrv1BeE4qcs6nBeH1RVceQp7wNHQw6HujxM
kW3uIQNMrHVWvXZW7Wd9IEZKhfM33cWgMVpMUF3FqJLWl2AQWXyS7dufejZZpyHVAAN0ef6okz2z
I4TZjxLSweIKNwN6CzLj613o/QznlhQfg7iHmJ0yfWNksdQTh1HTvrPmtzuaEJeIEc4uQgpLnr5l
+nL0oLdIi2uWlyE/ql2GczMqMhIdekHaF7tSZuNpEOZadsSFqNvD4uvr+p0gCGJzDVVBFERu1W3z
aHqAIUZ4NRlqf+yzIXn0wWhSVafmI+JrwBvSMblIEGmPpjKCUcq+FkPfKb/y2RHltHu5zjX0llxO
0uKvXBJcDc8mkfcoNeLbqwTPMcWwn9qEtBll78ZJXSYT5d1s0bAgvgJDeZLROkVHdQXlED5eIzB1
H4u2Y8IaP83qFUEA3auecdD1nyM9FNVprI6OlxPYNbBlN2pA13CCicwSfrFKtWktxSRvAQ7KPZHt
tK56Tq5Mo5lKetdP2u3ipfYx769CVYsoD2r3CA4FjdA83RqJ8VXbGulruWQsTGxN7dQYwWojROhA
q6KLhzrQ45Zxe9hXXBhgJVwhKXn4YbXkiSwUy6QvRwEniW66j3lnNoeRka1J/M4OUf6gyHUf2ywM
+rkHeQ3r+IDMaLsAlNp1jSQdttVPLfEQAQbRYdNk0XIqdV1uHTf/yOOmJfm++M3ZcaijOiRbdlR8
1MNTnrhfY8x6ofSSrqyh7UuRnbzafJmiCrZh+hzXmiANexVbtquoKJGfXky8/mKT8ea5fPNwJxmp
jBW1OaeTEWWvi9fTiGbWFuXeO3WggjyX3JSFhKVMYC3ysK8B7TiZbacwSnGG6OpXN2Vnoy/NU6U/
V9gIj1FnzicgEpcOGcxOydZmzl01fl/OA9Wo7viFh/CQw4jBVbQtdGowvaocmu3pg1bbNTKaYYu7
uT5cuUDw31ufoq8CoNzOx9x7bGZJS2u9GaMfmePOxwWB807UxauJsTDf6Ivh7VFu4ojDea1FsFxJ
e2j3Jhs3i8kTiJnqGxUFWtGcxcaxgg5PChJQfWHWsbikcxUv9MLp95mBqubhHMf10zAytCh7Zzhr
wIXnxTWOc39wlkw7tXH3SfXwmtW4VTTZnm0Pw06fkNOb7nS0kCchgX2nXlUHvbKtU48AMa7xZLR2
P20ZUYP/zTNx0tLSOTrlGz6WCbc7jd/rSW2N+YOoBVO9leSVrDwHQtDrk7TKdA8Yc96EUWnsnOHD
wcx0JGbB9HNda/yoz26yiTlEIjWPZUWg98snZKouOn92hIhliO/ZeDPT98aLgPflOFpwAROKFp/m
+9zOen/seDnHjJ7LOZK7LunUuc8XeeygNzDwpzMsSTTwlPMaOTg0lLOsXg4OErs+ywJJL30jwIe8
d0/gZdcD04xCh3Cd1nvFrki9sKIvFm2lDyikqiw8ICflNycWHyqtmHXM1U0ijLM0zR6DynLOIptC
yGbMUhEneBULNjoltWOTsb5yRNJsOCrrIy9Qp4gyH4La/XXVIF5vdF2tiYu2+cBggWN03btaUfn3
m6zqX4eynXYjIvLfz9eSIYiphmp7vQmlQ3ZYRuY8WSjXIn27wAHiQtqerpwxotINBFn1J6meSLVi
emYMrQgCWuwuyFfuQUxX8ZQtCiVdKkviCFJf5iQrqgwJXqbVw657i1mMAOTp1ilG6Pb7XjpKEFg1
qzXXIfIzbIzYUQE1qNBQa9DV1lBQjf2hrZHUjA3bSqu+R++m9rqsncOCatmpPe80rD/7c3N9Lkvw
ukfaVG3xbfKXZR6eZJI8MrhzdtOMH9yMH8RqCIqKcP5h0Vfx51WymZTgNTel9O5qLYr2SupcmT0n
DLoalAuDvO5kNYTwQpJ8Hw3wMfTBCY8tVeobsf5VAVPAg9jTK8hTl3Zs1iC2QAP+wFbsH5C3FU0S
rldJQ1HtJnW3gIvmRmcufyh6EZitzFk2SsrYFXB5vVldgqYmj9fL2p+nBWNDm3Nozpk66uvN0lfP
RWd58LhA982x9Rm2abQzQkFEscNBlSwsvgvHKFnb5er0Gc+FHPJy1xcJWbJTVrNVzxhOITxG1RIK
b8caoHN1UYh2VG7dX29yTf+u9+WT3Tmt33nGS03IERfOcBs3HjapJD6XjU0qt+iqfdMKSJm2tW+T
bO8QyXtLfhrqeiMqAjM1rBs9cdoNA9EU/sG3qXhknELgHaCmAtq4YtD/aQ1MZtrMbs/hEj6oonGe
qorSQHf9CvHdnvw1+z70YtZVlf3sGm0femvyZdWDNrWWEmM0ZjscPCVOKYQvvTLPtoNYJEUUgnCx
ROwrPhY9P7qp138r2gQsN/9VifnWVokgxjTUoUeBVUj1mg8rSv0xaaHkuvp0tC37Cw/Qs9Jz74DX
gHmD6ezVyPYsVPBnlzg+LkXxGea58aOo4dDI8W0Wuck4T+I9TTAGCcKjT6M7bNg8TXdVXP/UPXdB
n87WsuxwAtDYIXWj9I52J5xbwgrKnZfPKC/d0buJq+/GmJnn6jJlufXIDgSie5lj7409/OKsiOW8
VMdEsPONKmN1EfQoX6LS2syyIEV8RDHJ7jZo6qI+pGHT3IzhFN5EVvJoj5/zpNIPYU2o48igSCbz
mVT8T/ctiwwmti7+2aazjWfEapu8Q+w3YSjcVKqYbzrYE7tF8+y9M7fejSpTa5O0gM/xxwVehDx/
UNOpqmwjGKqUsB/zV6OK5Sht4owXyhE2IKSrZm34XC4zVaxOgZE41nRbk3a+xcaGhd4dv2da3F7s
on1TUHl9ZjR/h/P1XuQEdC3Bn66wIo2K8jTHaY7ws90RFw0oGo2LzzBWX0M2l5PbELVYasnz9Slq
ofl0X2deT1+Lm3nuB/JyzRrTy6IHzByb07D2b7v1RoMM4YEcTF3CF01MGIAbOAAzQy8RxkQv6aoe
bwak+pGpdn/IabNo7tnVQ8ZcKVLi2nSthHzpJqIChQO18npDvAyUOFnvkDHimVyvOLUi6Lucj9ef
m1zpT+2VWVUoaoVcnypfipbi+kpIvaLmrjdiQjMZcvjqOhbGXipQt1cV/rXoAcqBtXD9P8+MJAPZ
arxedzol2xonVwZcU6M4TBwo0jB+GrWr9vhuCMqV3kGTlXcWEb7NcqBh6NFWYdRIu2UmPqCK+PKG
KZNUuV5/4H+Ppki/54QpSAZVrB/aPdk7po/TxMC5jjvNmuTXMCMXny337LqJQftvZY2NPQaxRxXh
szHIwOHVe7Sh6bNczITNC93jeBXeEumcBlVZX5Ka9xpqy+DGvo9EFG6HUGKCmcfwlqMVcs5cskSW
IlCYLCHruIu6EGpcjcWwL9E7R27GEJ0mO+2j1ZK4LjXRfW8698lgwY5MIwRpQhydxHlMo+QXTS0G
V9opnYAyK8QsWGiIIKqGlzRB0m/VxNq7a5D0yhhp+Ao2DdElRDDjN3dbYyYDkvhl86ufi4LNEUOs
MSK/ToSXPpr2qZfS6WlDMrC9xBc0F1keh91Uc4l22olIqz1NDZOMGB0XiIb/Fl3Z9Nt1RPoaa7k7
A12O+bCdpc4Dp8X/1JkrN8XeWKN7k2IAwr/qfC9SD21ndpMTmMVIg/99b3mzR+eUpNtaTOml9jJ6
dGRrBFWLVhZfcEWTN+CdKW5SrDxdv65hCym5s5HunX55mgwAnhSvyZbg9MpvTfQjtVndoIiitakl
xgUwTZALjQPUjSH00Ow1LJZyKcYd4wxUtF59K+mVZnBcJp2e7ujV0Hxpo5tN/oG3yD6IPJw3egZR
plvujBbWjunij+q0Jxr9T9s6ZP5SGe9DS9t3LWOL8VNnd71JhN4+5kv8jq9dPLYV/9stofYI2XIa
zpSDcRY9sRFITOAFGMmiWD21S6X5VsgVD0KXX1T5sxTRrUNNPLSdup3WL7qeseI5iT+Rq45tWPxw
anfZOd1r4WWk86O5Z/TzalutsVW9Ze2dLrsdHVohnkRcT7sZAYZLRghuJS4ZRsJ+zjm2yhAHUEm3
WcLVrNDS0O/1ndtMb30SO0ckPc+um+0MOXtBxZrFVa1BHmMHmJRBXJlTRzPfqHa9gfoDg9Qhs+Wj
EAwE4sELtzo4hcWQt5JWXNti5MnyqjnlLeLEHG90Gt72eNRRwDbGVmdqooc4dWeJjGbWahoBI3p+
IpXwu3QYXxj15J7pBcL80rzupykUIPKy8iOtzCiMv0XqXvVYbuYIMrhA4qNTHmxonNDAQiLi2hKY
TzveGLkpfIPUAgdUFvKDpebD0llUsE5pzYfdWL+mHwVTwk0WFbfarNs3eaTeiuQHO1VF865Lt0CN
+wVrO5gWtmyAtWPwzYtH18rSmMe31XNrcYA4y1Nt6y77JTJySbw99/FH2XecaaMM/UW+J8Y40h4w
cc3PRDCkURP0OJWqFOd8Vc67YaQlYCnEpJFuopWizbL66O08QSf4XiYE/ybouq1OfI9NdNc1PBBy
RsvXIqdVbvQAS2IDaVTflLtumiiV6SYWs/EMgKhu5l0Ucs5VvfUcxl5zCFctXZkSo91bjLWXIpBk
qcjcc3cqQcMiiN6JDIhKlQ1OGS8xsV/x4Bv1o0NjZKTqaTtz3MkCXx9O+dRiPBRXh6Ug/N91tEcs
QN2TssRbOXvfirSa6Lopb9+xpLdK3okw/hUloKnmEZk/GrF1g5YwMyq4GikqqCQCQtyuunQno/Zo
Z3WCRhoUaCG1Yz/SN/bmxNhKk6RRrYTkMBpetOHClmyyWPveImWwwzCojBYZ3Aq7dSbD2roNnHtn
2FN//OBkD1Sj8zUW02qiE2yuleY74mLm58HgTKuTF+R7SBNIl8BKz7CijUgXy7oYKLp7XFxkAgX2
IyLTaeAhQSNh+Sb1Fuwz2Y6ahmQ6d9tkRFfopmp5mVsYNtAVjPSprsxfokGQwciEYwdplkNCQqi8
/pjX2a16TlP2jSOUCNLigazyMXi8xKCq+jbUxk2rZR96CopOi7s3hgi2X5viktAcRB+ugT5AB2ct
WHpMYneyrLtgUCKkh+wgvIalsyPJC/LXprKEhhd91zRK+p1TmNuJTAmtrkvyE7wfXYjhWi2VvI2S
5TisJ1RLjyjUkEh6BJPUFdsBu+IU4TrRSlq9BddLuHkgrdqJPejcQw9JdWfrSkzsRYhBVjJzqAqC
8p0Pups/agibkGPIdxmPjuHpz6BgGAcRU2SuRWJk/ojn7pzOpX5krQkWuBxSZ0ZEjP/W/ensjSIn
ybVwiDVK1pbRQI8dY6LS9Usmkk8mbPUu7hDu0b23A0tLnpoyldgM08dh5hDTJwZ2Bac04llUuVlV
IBIuiLSRLXo2pzzleZPs3JqAImgkj46q9AAVZsPZpVhUHbfc2TNR8K6/MDc6RY2zg+/dYPJaOYSU
6/WUH6h+3+sMPXQmUEDXg3EbM+Acs+LT+kGan3knKsylfROjyC+to01ezjI6coskQW5U0ZZb4hXk
pocRwBrj+LXuENI/DecuYrowsWbsjTVoVy39FvXed5yyZ2dhFJyMDd0eBHkh6l5jbR2Wg1Vm7r7D
F7QP1xr3z42zQjuvWMu/PPfnobYYHTnQK/ixLlrDvwJHiytw9F8wpHQRatwMYUWO4goF58pW/mZO
/svvN6Fg/p1nL9X1z6+/8y93f7/cCowv12aCFJwexgqwXPNljMVYmOLxw+vN9W//PIyvLFRz/eU/
P/790n8eX+/9fnIeMbFGxsJSHSZIyP+JybxCK0c7QdlwfWtDKuOQL8RqE+34oi+Adh1sYTh0uh80
xeZDT0jwHnpVeSiorrdVIn/AFD4Mw1tcgyXNTdJnZlUSiwNSvUYsjN/oQ2Us08pxblzsUgdNLHSs
1l2JNyKj/n/uFnXenmqXDQ4ex48r6ZL6id++fnmuRBFyvfubu3q9q4RXM+ZZf6HVYfTkNv1edK9g
Of768+vrOQUd69+vkq3vdv2l640UyT9e6feTFsFM4G2pnLkG//m9P/+s36/15/G/+51/95ylde7R
aff16lm3VwDoSKsRm+ls/uaBXoGzV/Ts9afXe9fn/jy8Pnd9geu9P7/8l7/9y8Pr7+U98VGJyXfR
rMMRBm30lZgb/Ib5Xh//2yfNqmHP8efn5fpH8ZUAfH3y+vh6T9bsfnDAE5U5nojmWQzm1dwNSwfU
4vXu9UfXG2SDtMi0458//8tbXB+a+mj+rwrt678D/zNtXYj/SoX2+vUf7J3JcuPIlm2/CGmAo5+S
BHs1lEQ1MYEpGgFw9I4eX18LzKyqvJn33bSav4ksQhGiSHR+/Jy911Y5QMt/0aD9/jN/aNAI97Nc
0/QdU2eXtMT1/Y8GzTV/s+CWQia0DGfRmREI8YcGzbJ/0w2+7QFSpcpblHANVSLqNEv85oK7Rnpm
28g5bMv9v0jQFib0n5jRwrdtAzUbb9Ai4srS/0IY9QyySJLSsyH0+j+8jtU2uczGMFJ3YYr804F5
/P1V/0yoN5cX+9MvI8aQgSqfCgkd8Yd/A9SHXV8LpqYhEAQj3QqvE9RgI43N2kyCel4r/SdbhgPo
3lqfkPB677U2HrKc+jbpmQu5+bHMyHVXkEI2Q4snd0Tya6WRv/KK5Eqm3EuVMRJ2HBOEtM3+RdQD
UcYNw7XUW4+j662knZzLyNuT8SUCrZ/IHNPU43/+oO7fSPx8UNvRyYnhTME2+8tRjZ0sG016OnvM
4dgyvGZlSo/tQ2KDf0LQb2QYthLxw9KzL3bsBAioRz0p8nUbLkbKimgURPw0B79yKz9nWT9sPEyS
i/onSAuQHpOTEE5MnLgo2Vmp3HhLu5gR6C7tMowMnnnA6dXQs7NEULYmArSU/R6wD90MbjMrTdBh
8l35+qd2fFxgnaxikwg5KuwMBfJiP+GdWrzttvcy0nIRkvlLaJMbte9Tjbspjup97BnXIsEMHxUI
Jzxf7qXXsA6gNuZHSBaUEyL14bF3OAGA2WAlryCO/MIV9pjq0ZeTimY1p8lz1U0bMYwgL8oG1JyV
YgrGS0hn9pMmzCKQyIbNP5yrvzF2OVeuxXlachO4Q/+iwNSZu5p5i6YojmmJGHX4Is30m49Goy9G
fVWkJBCooiPUxJL2pq8ZZpVqII3Y3jca9tuwa3cGGoooNaF1YlxFEe0E4SDERiTDkZ6mE9i1947L
OwP5TYGso5UCSpJji4l2CqUe88822nrTxXjr9QyIVgSYVqL0rhIL54hL+oosue7rXgvUMPjBbPnf
MyAhR1xJ71lcnK0St6aW2HLjJR0W4PSUi+q1G4rHvOTCg+qEXrs/s+PARFg8hg0YfPuIA+YAsHoj
jOxehtpDJ9ozXOdshL+tw0Bse3wb/Ac4OpxFsogxa3r+Rcfitwong5MviUbzp41roaNp0i+PlEdO
1FPuc8X8w3n6N88Oz3V8g6xScMh/pZc3ltmh5x78fWJWw0Yt+eleZE9bw8KKLZ5bK33/z7/Q+Hc3
MWxF07aQ+tp/k+bavdHklcFvNEfa5I7zOHvoboiFYgdXdG9VUtybGoAQsjLf04krOMGsj1EDcBjY
oYNKoi8aM1GNIbX7+M/v7d9dsz61PVcLilbfZIX6M3xaGKR/oYTw966AKVnGEKt4a6xkYPLA1jJx
BkJQzPk/nIN/82sRKqOkdj0U0+hl//XXQvYC+TNo3p7h6Ndoey96xfOAwdNXU3dhEOFuThvv5T9/
VkNfXvYvy4Yt+DZcTpapv61RED6EP3Dj7vUWI0ESPUQDc6l4yM5hpffYZ7HtWD3IROsaNu5LKq1s
VY+CdC5X/zIM/5T3c48IDcSPjMnukfBwJA+ZUGd8kPAy0DN2ExvJVSFhUfBGsnWVOWg8nfwRtHeC
DCV5I7zkUhD8VPQc6glF74bxJUyatA2ykVFXhvZCYivk2nykG4FQ1mm6dZrlBzJ/GzawJwhRzqr8
hpQV7V+Bp8KMgU24+EbrEmmN46kfrX5N4aZtwm7AVEHaGS3YDG+S+61lM5vavLMhRX2a1o3ksZj6
a8ujddXZJwZ26YYQvX5NvGPgLUAWJMUOVI9pefBk43wGIBCUTEMYUXPaqnqrOVTryejY7HWmF7Mv
r52x/F+WVgbj0xO4i4zgXPKRusR/sSJuvNDn4Nq1+e5MM2qLZXWYGMUNdQ0pzt/qXgxbJKd52zF+
GxktM9LM1/9wRQjr75Efum6wxroCerOPb/xfr8RQQJ8jT2/cRz4pM4O5lUX/QN7svNPChrG5D3Rx
xKRnVHemGYIhaN27eZiJ92OAPI2U8n2Q9TR3mbpjm/f0veENHb1KSQanZCGiViGLeFgPXY5dS++i
M/zfayfZ64o8rdcZOpvG2bQdFC1Yf+haCeNDUfsDKjwDUYTuEyCWte0NSAuyFsWbaweh4dK5noHS
llG8jfOJDE0H4n6i47Jnt64fVDyQ4TLQqugNQsqbdieQht2Vs/UToK+9DsPpZaxCPNKeHZRcTk1K
4tP8bOrxObOLJw/u2soZFU7SEiRjZYh3wmiGLVETWzsnsjzrfDqZUtvY3kw3sqPEiowcQYNBG5gR
glYU3TbutTfHsdFTx9POAz3czOVHWCJRVY2NrZ2ASiLjnqWkhVPTAXBCbSNDNq4ZXS2n0e7ruTug
q4Sb1LoXfi8jHUx5UacObe6hCY2HZ1OSPdAngafnCULo4U5Nstvg1Vi7GYfKem2HjNiWun+CjfE1
1Um5y1W1LSrVrYzKR6/k8r5DGV9iCuu1a8PFdFJjm/oSbNUs+FlAXGMIwcCdxw3HapnX4ADW6CZZ
CQ2S0PQPWkTxBYdkHHOuZH52LZzpk9IMRgM6YoyeACVq09haRsj8i27nbMTexmMb2IHZekBJn2wx
NkHukmpTSxNfGw06rgYuCfwVxKbRadwO0F/xXuXVOk0lsvZUnFRh64dqWZxNROteFreBt/AoUiN/
n2z6nmMdv85R9izRkiQMHKQTC7KtJxAkSbzPuxrAFc0qhMyDa+9ii4thos2kuyVzLbATXHb7Gvsu
V3fZrcXkX/zIwemg9c9RQyJVZSiQlTHEJ8O8xIOr0ddLT2BZ58+iOzopL8NS4uyq0Hq1a/vegWsB
XQYpaoqOsNBZXeqx5inIHBrjFtANe4LMmVzJf0DzyBhvKHXyerPqSm6ju5kXcJA/luYq74ydC/hg
byHiwCOfOzQl3HGL/hrNOUDiAlLRMEFS6vFUlkkFWtB8mEDDVZr2CRL7QtEKiC/FiW4KqifMcISB
9x+9KJ4infOfK10/QQQ8Ni7twp4K1aZaKe0q3xad9oyVHqtEwSPWiop9w5Atk8lFLj5q8B9PjdaD
NiPFd2Vp4jyrBsa2wV3dGnI/pQlhjavxw+S2gSGHUT2c8J4NhGzIBYKR72iafuACx1KXCDJXc9y7
JWzO1ZiZn357DOPuZ83T5qAG7mN/xGpnh/dZXT8XxIZctkgh76oJtIiHQVYf8clIwjbd+DXN+18o
9aDq6bhWjOq+GU+dU3+0dfcC8+BbSsB5PR9rLJdIL9HWppMLnUYVcj27w1uGMLRrQ4rudmenNYgm
IJVzgZ5H9szeJ0Q0VZxfVda7eN/9zxRGKNO48TnzF9aSi0rTzJ2VW/Y9ejh/W2hEroDtmIEX48SE
UgPFazR2moDJoTsoJ7Ps3Bfhy8LKG8ZyJj4tQuwlsg9ZcHRi67XSh/ycK/rPDIFJ9x2GNzKmYKlI
Pb1Uml+QjAv+BR7IBYyGti3ZHdBu3Wtjm6MshC+ODUC6E71RgVskswg75TWvHpZUdh/9U412XFrc
zFUp/FVttVfXB/LdVg9IruXiqEA/2jHGRKJTNwvRZHavLvsbxBc59vkx4Rk5N1CdoFXtGq87eG2c
Bfi5igUr9RkmL6pBsjlMPDSJNCoYAC5CiZUDHH+ks2rE8sWteZJK5ZAdjRE2qUK8JySo0SzXg7av
Iei7lhv0HdOkxEMRPwzXyp9w8YsO2duM/NY4gIpluZ3wuoycq9SfvmvJN+5yAqzlIDeAt1+7xr+M
Bmt15KfXplI7azQWOBHe84uOz+cAp3iX1omLkguYCwMEta6IXddz/awzfl1TR5KY3jUrezbfK9/6
8KyVqPKOAo91M+m7k+0Ux8qMfphi02fRj9winzOvYe5QTV3biklsy4R2U9nDUYTNm675P8I82TsV
sIEp1F5TBxAlEnXobeu+DjChkNeNP1RNLzmPF2K7vAfpMrFqXdzPvb9JB7aRhCR2vvslmbKCVVK8
UZI8Bp8ZOKkpwVDE96UZv4fReyNOGWy4lU4kLD07f2dU4P3bWOxvPzvgcMBQ3m0biCHTCHnG9CkN
BsOe1rh35zod1zhq32JnEEzWCfnucceslWuhEOzwRnXZNhmgNzJ9zTYQV1eFzjO3RbLew1N3s3TY
G5PxVuI0AelrBwLxQKBbCPx4xtGLYBiaeN5pVP7XuPyy2Su51VCfxhVzBFC4K4Ier7Fgu2bKtSGH
j1Yr4Ti578xR7HdNXWSiP+UDYS+a22oroc3+Gs02davK84+01MiOSDbDJOXO6T0MYBX8cs03fsWS
nm83fQIgeBwGnEMuXYSDVo3vrRudW3SxfQEPqNBwNNvadZoMC45RC7G/6vHaLaJha7Y2LAPZpnOt
x7Q6iXbx3qLE1Ni5NtY2hGOxA2je/K5uYReojjaiPzS2iBBbx75Qrs5EkpPF7KUTBoZZo68zIrnA
NVkf+Lgdmq/4j8jn219vX6JFL5hLJjHIpHH+LRK33ot2U8H4wlnEcWamV0dn0T63c3k/jel8jG8q
uTyRC4fUWI5lB5YBZGCHjL+2IwJ18Ix5OfPerL2/iX9SRLTKQ3V9U+1hCmPlGCDoxC7j0lQau84U
d5WN9aYwNyAxaHi34k6C9+Whf+USZ9m1Ukz6iMEJqqUasdGe11qebuDWnGavR5wOXCLS0l9MeB6H
OWf66xW/bCO7c2Mybdl7zFP0GIYjABmEtr4bPw5lc4W981ynyYle9C81jKcEK5zhiU+vc75ZR+zU
72nvE46bl79EFj2KVl8bAmxb6TIIAzq2osq46zuHdb27Yv/8RQ116uulTLFiIL0zSx/NMA/4jJow
rSAq4WEK9QxBDSGulZ9/Y983HW96n2HhvfZAf1E94kZc2Ta3q4Cr2WuYGapqd9O/dlpdHB0xhoHd
la/O4jRtbx5QTnTa2JBjuEW1BM3wDT96+1IM6ImRrdxTd4fbcBlTzB2PsWywdzdxvNKZqa6TXDGR
VeWLTNsfTUutcju7tz/drpVkRhqWTCF1thl1TLcW12osw/x4+5NndSZtHiSTcezDGPIRXihvY+fz
d/SysJkRxSdK/4gk3R9SgCEKh7tiaWjoMv2SffjChmlvMYxGA2afRRtdUTImu8nxeb+6vU9GVrcC
yhNyXmKMJvo7UTuwce3bDu3YwqOhiEtK2OM1pdvaMlucgoUd2GL+aU3D4dbDbCW+CWwBftRoa6+E
RFEl9nZW3Tu7NsojiMKBMyOzgM/EP5g8N4PBYXsScnhUK796i4acbWu/xp6oC6X4AK0g/awajRVO
H4obSsyjy/ZSuSE34sQoqXa+0mVZX1p/t01iCP+zcoh1sfJ275WIoW5bbpiNGEoTvJB53x4qkXub
cfl1kAmvhjEFvgd1cmnh3dpcWk6WhJ59w/BKXZsyPtcz+QMCx5c1wvpus4Mz8vmkuo91zSRYASCn
QKkcJK3+JIVHj23gP7nTg9Yz1gXfae6YwDE75nkYEGisVYmxrsZoRmZZAV808JE4RIU6EN7bPmF5
poRj+M8UOHy2FTktE/JIZaZ7N+s+cwd7YtIDHKRFfhbJOeuWuBvgYD0mtXWMgmjv0k9tSXFkB7Vc
MeMcO5t66WM6swjyeNsbdA9Um1eBbRO3o6ZkHeke5qSlHU0WVY+dTM+AaXCPd0tbEQmwz8caL62r
foYOHYFimE6VQXBD2NOocGTzFnoVGkg6HLZevhrd3KwtQs45gsNJoS7dZC2r9qDIkDEpmui5F5tc
uWKdarwpR2uxAh7K5tSRmhDcTk/MkyaJIcY6ofzWciKCfi5ehc5SJukMDnb5IPGZrVIo8hstHJ5m
CzIS6jluj9S810zvots0TpKaapow2icNLcdqxMa0bjkqrqSLkTnJR9IlC6PL+/2qS8c4yA29h2RB
dTKQIc/fvpbsZCtGzrA0QlJgYKvZxE0a0nFk/qBjSvJeMglvWi7/xq6t5oI6eBgdlxNgxsuWeunE
uLl9Ucr6kVX0hvywWtFI+pWQ3woRBMqaXE0x+UHLIU0wCARMXpdGJb5U6pyCMIPl1cr0k9oWMuXc
x2c3X/q4S8Sv06B95wIPhjZ9zsfxXpZ05/uSvVyeWEDldKjKpPwSZ54jpwJjXNBsAOeD+XTmgl+N
Lef11twuaMbR2R4OLTIP9BocXicvgjLtBINknDT1IAMx0hguKyvZM1xvaTqltI1yG5L9UOMmk98i
iy6MoZ17g6aEkuVxUe6GXp1uUdOzHMfuqR6MOCg08txk7yH3TTAxWkW798PnuMGqFoczN21Cs0ah
HcfobCNh32YDOwXoXgcDPbTSbIRs+Re7AsRFRXhEXPB9iNL+kHY10gVv/sr1a7tcwHZMY03zU+Rz
KOdUyPZ48cOl9M0MpV+Gyt3lJt05XdJWmm2oWuwqm+XCo3+B6i093WYySPK+aK9wmgfvBa/7fTbb
lwYHYkAB1ZBzEbiQ6IWGJO52jc1WARoYZpgBUZZbV4lA7+pL01jsBEri72aetB08Tx6VIOZysQkn
m26YIU5CWPgECBLJ6x3Yd389YlvM9Ya+moaoD+74CggJU28kKSEBKksXF1RQW09PWP/f9JybenQQ
y2R+tUaruvTRqIKj3js4oR1vJu5nPmHzC6q1IkAmPtkGLvKKGd9eWjRIfUnODs8UwkZng/4Do7Y8
QlKL2TAMBojkzvipsEmwxG5Cazqw4T+DSVlSUyP8PS5V4sg2p7GwbopWe4j8fV4mh7LeK13Um7Hc
ptDZoqoqD0wK3hKrvejNsC8X9IKQ0YomNrAYth0oZiAEsThj6VuDpccK7XwoA9cL/tWrM7t7I3c/
e0/7oVq0VcogHkJQwdWgWgzKwkQmtKJsc63Y31RCksaKqyGZxm+uDSSp6dNDT/BDmhvsawqjX/lZ
D4/Qae5DX+yRpL/confmhKTl7B7k2qUrEWFleXKefemswkztfaVHp7p0vhtd9t5GbBYTL4NLpiMD
xeeSgnfHDD33rEX2uxHClx8aGPa+Ve9o2cpTDnp9o2EDt9qupxJOy9M4UaY47SWx6Geukm4/zdg6
hG3+CmdRe2s9xNpJnzkmBIxkpduXSK9xsf3v35VPW7NmRq81pXdStaF2phY9Kd7B0cjxLLoWz5B+
JDyzmQkMmzFzmjyXVuO8+EOwRYPydpR+vP3dj8MHUKIQdchrortoFueQgew8eAWzOjfQaRaA+SFj
sBgAECLaB0lhGsc2TRfH1/LHyo7E8fan2xd450xMWbvhE09Qs5YvYZdBUG+QCbVxav7+vds/zHFy
puc/BpGkT6hKbysj85lwo+RcbaIafzx3XloKaBN9h3CU+SQtU7bGzaFjObJPpIfJoGTVXoU3S9T/
fLF9IMemhaQV3n5xgiD9e0Dm/0fj/BMaxzaXkfL/OxnxNVFRUiT/mon4+w/9tyqBeEPL4VuC8Ra6
VgPpwR9kHM/8zcH551rEEi6DL5Mx0H+TcfzfUB3AxNF1FGc8kcHZ/CFLAJrDq5neMqXxhBCO83+R
JTDD+tuwid8PZ4zX5G0g2v7LDN0jxKLEdmfs27m+MBesVxahBoF7RtJIKRsBZfS7YufW3Ouze2oH
cpl7Y+fkNhOK3AzxWi27PnCvRMy592UfbQwBr+qG1ykrhRwrFQFTNvJwK+3aqCSYeu06GwsyrSPX
l/1RZmYj6uiJSRCwA4PAVHpVUecda715dsR19hr0rwUQFbe8ywxnCa+4T6lt1FsVju+hW5G95rMA
TtH4bWgek1fKcAP9wmlOMDu4ovomm+j7uDhsc3YjUeU8JcI5e01jbDzHRJtwmL6SRm0YiYbbqMHa
D7unn/aE4a6TFGzoQAYj3Fi47mHhPFCgimNTWubecyEE2uGCDwd1s4Ijd5gt1kdwpbD4qnnaEKJC
6Fbx5ea6DV3GeaiVT+cKcwvswPpTLpHpPYkYSn/N/J+Q11/MpL+TiX8dDdNf5WJsj1kDqY/T95SE
vdoueVtHWrJ8GHuVaxK5gT3mgcqrKCg72mJWq3nrMmYOI/Ri0llPAHhremhtRvIWLTfeQL+z3qU2
RFsArrt2hnadJrx/QUpnoLjsr6iX30tamVZWnBg9fVF+VucqcU5Zzce+uRwFbSb0k8mj6Bq1tsOi
PPWgBVeQo6Nt4Ud7c4oATevtz2rou108ShTASei/TtZkvE6syxVmAlGzcLCPNvY4PuimzlGO1sQx
9p68mKmLGd8ftlhZgBZPKjx4CfMKc/ECpf7jtDQyOo1KcTZpnFTFFddue/Qj8snYuvBWrOjUJyNZ
QPWSwjRiqVWjxs/1OG0XAxYZA1z837qQvmyo0gEJvXjFFhtv6ZQ1x4Qu0mF0wPVz+r1MZ8q09ERk
9sse/Bd4D7shKn/OnvY9nsNyO4h0CHSQjMjYWDoX8BOizGJp5HvFWS2mJGEU5TaJvaNHny2ZG3uT
87EQQaRwEQ0TCFzvrLQcnwbCnrU+WIw6pviUKmr0XmXGunTyZ3Jqmm1pTN/HUQyE4EgEiV1/ZlSC
jWO51ezRGjaFkDAAF3nl7YvKwcDOGrtaURQVDaUJNEgNyaJfHJPt8sViuIac1977y2Z+zD4wDX5Y
en4OFeOc1l/2pz9Sz4M4nYKBUkVL2eu57IdG9uKoBVjhsy/6QVhPl0s2aRjolbQfrLj8mbn5m8p1
eg6AS7qaGGW0JigumB0Mob1yNLc53r6AFz8k0zzs/ldbyHAQjt6aYVe5cTUmqTKGe5vSfdv7OLvN
5cBAIrmTucLFgwteQT/XmXsEcvGO/b5i5lFJH5PWL5CS5lTqzUV1Tgqf1oGUKWlrpfZ9jWV/5/gZ
SY3y0a0V6cZ2zIwFfTfJHmQCLZpBYVFAYaA7tKW/bSO9PcDueIilX68rpCeI+Ec6sUOuBxmCYNVo
5d7tMEs7DYFw/UJ5YNcAirfXH2p2JKvEicDkdfH+9/eZ2M8AGodtX3bzutBRXphlj3qYzJ94iD+9
uKG5yn8yFtuZAvq+HxAAzz/p24xHsXyBn7LyBmJ3WprmHeMhXB5FPTdHE3FyFbkcWngEaSnzA+MS
AJrutL9JbmvNoE5Ht7LqOuLABhXhC0U+phWfQ27mW4xCj9GAfLzjUbBWRfN9Yq66JQ1y2jSdIEuP
IQJUCmujuZwl4p7dIyGi5VoIOT1lnnd2ujmmC6TNu/aA30Y9Mjcw7xlP0iJ055MhA4eLd+uNyj3O
VfSi4rHYZT6eT4BkLk8Euh3DZCAPtehONJwMO/0psDUEjoNtFXpNeWqbLNlgqd4CNT/cFqJRWXeM
RarNFBXDeRzT5yINwx0e3AsyI3VPY6R8Ur6/iwylXidV8tyqm4/b36K4kVvXTOaN2b4NhTDuhNFY
9+yz1LrOICWVRmrsO2r7dRFGHPWQ7MrI1zWmKHhojVr8avv4mKtSXVLvPFig+nuvnT8F0uRYpcvY
gwQODjZbEey6SF4cEj+R4YPuHs9FDqtCpO1dFxPeCnWsWzYxFa1DMxlx5xkRJthBQjUHNolQudp5
+N4IZG256kZA/IWlEVKTAV1umCyt5xKuARc+hJAGCxoz5+gxir9bIWwW4t2zLenFGJ3G7lHNs8cj
v0647CYQ3NxTd+UYfa9CSVrOSB8+NbyDbZfuUfiac3QocZHvejtXEbkHbeGtaS39bIeljQaiMIn8
ZLJLgyXdID6CY1BqVhCSBIfPo4W63chXaEMMXs1m3Ax22B1Z0+sNxmGiFer4zWHEfY46raVHB4Q7
rQZnT9qPOLZl6xE87rfPzEatMGse0Pc9xH5Jqo2rO7u0RaUCd4aunQGzJM9+FiarSOtzTuslETSx
uoNB+ywZDH0/UJHxnOhwHXqGvc8WjwPJsdmdzmvhquAfOITFslne8VBi6JKkj2wcHuXc9c+FWTi7
someOi1s2b21071DSuddBW06IbLmKeugsaPQfoki86Bp5mvYpiFyMWjqsDGrO2Ws+16mz73JLse1
etKa525jjEZ79FwwEGoC5DNox3hu8sAE/rGT8PwglQARH6c63OpKnvAbaEwwK2d8GswGTJL2CMHF
v1gDYgymYerUnHwzkuuOaSHNfiitdD4WU4WijDP8/eC1L6XX5UGfMxLwpuxT6/wndvr5Q+rA2rD7
+hx57nRecMf+svcE80/K53jntj1ULeVb2zKyHma3GYhjeuhGMzp4Vh8Fquc/zQ51WUViRzd7UHvb
YleI2g9sfB0FpuWCQIZnThEjHedMddo+aVM1bx1De6cZlcOZKPJrHlmILeUuQhNwJoceDNTYQJ1V
z0hWtHUshuzeCmN9M+VGeRKN9WzrDh3hXGkPsT7FgNl5tHrfCCnALqqhx0zTcNx3zBMZMYM5S5HV
VJrbXXuLDhg0QtCmTdJdOy8lm2IcBENLmPkWd9vklfU1N97nzlDgrjg9mKgI9HHvjNJma+pNnA6B
O3qTAUrZS3t+bvEJn9sUL2qrl+ItETusFs6JdAxAc+5on6s2OWm+YPHt2vws5XwXFr12rBpo9H3s
04WdU9b9mrcA3LLa0dEyzwzO7D0ksrO+mC9NuzWvNdfXGnHPFMRO9KnYjEBXGoolDtzey6hsV405
FOTBJCW92dy7jL168OV06Umxwc0mxgBtZHeXulp0jLdSadmpkpPcikq6V2WKbzz6VtjV2msyEm4d
se2+hTVThRFyNUaQI+MkO7t1TiB6SSKHVqH7kJ39noItj74Ry94/xJSIwUTCH6oCq90QIe09EHny
RCSlHfDAJ3epbJahZ0yUHdJdqCShAhXlMs9Ef3uMRpv+vtWqPc3dFDYTTkRBiscznT4yjoomvIxl
+9Y2+LL0yK2uuhh5Y/hyftqgX5K+8q5qdp1Vnq610VVXoDd448aRpzohMh+YUYkoN7TohCoPQhDa
yU3YQ+LLVX+MJhPEfVnY26KpUWZgRzbi77iBHmx6f8niQbFKFKDhVGUbI2H423mAFgDqMQBo2ehI
p3uN81Q/hGaRAdKtyn0604XgacdjSgk4Yc18l3S/Gia4mPhciidmgGabUhD3DlcHxxU6MnqBnCI5
VG9TaAAljiK2cp3Wb3vNMQ92Pll7jZR1IWMiJfw53UR5kbHBc733OA9RczNAnKYezZyHtY7RworY
DZLd3JqMJF9+8irhCX8crVtQ2Z8EB2Lfi/smSPwh2rHvC0iMMd7bRRo4R0/RGOHdBH5FYyxu+BB6
czAMjruMrKBq3ekxKwrkKEUTMYKPc5yZJrIHyBI7O2u/wDzFz2lK8pmJsqJQ6LNzk+JQJ1UNLpIF
JsO8I2a43eaIDqjUSIockvCxxwELBcfmztG+CnB/BwcTI626SHZ+UOSp2mORIiDDQseXtBqEp2iw
9t60gEIa7Y4YlrNk+YQ71z24km43kLlpUxDeeUIBWm+QrmwT3dHuqL4eyMdhZ4SAbKW85sAiwbC2
o1dY2Pb3eJiNbSMdQjX8iplE1Lg7EiXxIDJGvMNwf0m69mXwaWpT/nrB2Fc+u+DoXNVMA1ohSl55
5pag/9jMvLJbm192CBOiZs69QSAhkWkSvxHhvHxScoQjFcf9Opetj36iIPs9lOGxMN1q40Y5XWQq
jI0TRvdjTj5r+EELgiQZOJ/7nCYGLkL0AWgyzEM7uZek0do91laXxiukINdZvNR9mp1FdjfbSGRY
mUTQdCXM9th9n8wY8ZibXYtQf9Csnmsxzs/xXCP2q9OdRYgTwAvrICvJZ2PCsSmHAuJUunjOaase
IXCAw+y51QnBPg55evZnKz516cxBDhfLYdpdNJcLEytqUtC4Nqv219xZ9akX0PSbwvlUEQHbg4Vt
0i1a/aihv1kN3uAfjH4hqYUAjxqnu5BN/GHEYlpnVRJR9SEEMsqFkykxVvdIbfY5ygWJp3c/wfHZ
eFU/7vEbEyc25Y9J3HtBVYKgM+BUH6vZ+9FOfnmy8Vyvu4I0RXsRhdTpcHbD4YHJQDC4M9KwTHZ3
PTZgLX+yzS5+Rhma3KFfeNQ10FxVXz5pqsRmwTiS8aJm3Y3wC1FKEs1ouecydvyH2MaYtcgI8ppp
aGtZJ839qZftdBJpRM+ZqHXeO8i18nnoGhN4Bv8U0tbsHPI8kTMTfyoGtt0iOjWR5oCYM8MXktcZ
wZPyOM7VtxbuVy6NR2guMWqvFV2cGpQqIQM9qAKjVMW9KHVJGqoCy2SnauMtK64bQm0jc2Pct5Ne
rsEXXUa34eodpL6PPGAwFmCHGLbRmtG4y1hcnPrSa08yMTdGaVAges3L5E9L9A/wQCeD46kvqieh
k7ZbMNDYtma2b1wfyaAtv7FUMxY0iunoQMzV46g7xA2B6+wCD4blXKMY2DleVm3liCJHMayJo3PN
NCwq5E0VdZZtR5/knRTM79pP41dHZZQ1GfeT4HhvWQJW1fchjUbI9DZslr7/aYz9S1x21k6m9t4c
aoK8E+sXCsBfdjaKHcDJH7aTqkM8t1s6ts4dm+FiBf6NL8oRr6YFg9r3r8IvPtMh9GDEM0EfDWCI
XncUs1PftQUgBStv8LQbBUk1TVd9EuT+zJF4t5p8OACSohSML8W8B85KhSj07D1u7wF4TW9hNNsH
7jmYxLWVPzFmO/hlNB00V577vnuFyoG0yvJZDuLyweYWP2naIsVRWOFnJFoXMi5XDbCYyG7aH3zZ
zGSBpnXlPhPtiN6s32rw2zG6Kq74fkC7I+LNSLn0kCQNmPt+SrYRbScHU3hqcUQnlM64MNSH4yJl
iAkFCmITaaEr5yfSwJ8ZnUMiBeK5696nRvZs3wmDVEa14XsyoNHWrIHEb3Vty9zzv9g7s+W2kW5L
v0rHuW78gQQSCaCjT1+Q4EyKEmXJsm4QkgfM84yn7w+qv+PYro5yRF/3jaJcVbIoMpG5c++1vjVs
g8SiP9gSu9m20QwVpNiHRt+uM5orsAvnCVH+QD56AfN0VDT8evFGUlqxuTfs8XM/kMBkjwVHYcd4
rpt1RjHDdNcNjrxn67fu0wwDuKBt76mufEDp7JyUbqPu1IgGcJk8V3UZfTHC/sCFKn1FZ7CR9kJp
joghAKQQUamTDNSMqHbnKoSBWNOJacauITiR/ovDr+Wp0P+GpZaBXa3wO9QTnVQtiw993D7kzmze
N5pprisHqMRo0vbQ3abbzzG/tGLuSuz01FDWiHBfs+SwuzK0kki0y+9ZwK1fECAiZIMnnAbrvQy6
AZN83XL6A+rW3ci6uIyXNiSA25sWkUsKRqyugkuao9yZONA7i12ZlHsenay4MxL/HKV6cUJJs2vM
LvvEEJfnH3Bf18nHaEA9ULXIbclk7l1C9qrZ97LjCAddVeGtX76ECrKg3WYolVmg3PpUUDISHVvg
ey5nYyOuLkEB3bGJAVPAcp5WAaOufgouhCqQZpyAGFeML5vCzNdYQpAFuMQQ1aW9LjRWWFFG71o/
EORVfRadvKuQYo0g3uqg29U+woyxzq81yhoAquxYbuuFaW8+8S6TdLcEGRnll9GX+2Sk151h0OMc
pM5BCZg75sVioksr4x3eBWfnU22596VDqLkxmCs8AkumiWp+yAiNWlGEyHyYe6VUPDAhjCuzzHVi
WLtu6E60reuVw0pEvUJqdhQ+BcN0yYkZC1MJDyrSnvK0xyVfdXAhQDkQywiUaOi+mJNJ9IZ1sUGi
0MQCsZGaytr2LiyKMc4+o5ZyaDoXn0F6KY16wxrQyWJI6vIQz9XId5XF/MWI7sOQSqFMX1iTrxIc
Ef1HM9iWqvnShjLaGcJ/dv34azImcpdo+qmcgJJwxq+BT5EVKkiBIFFzNia0i7G4Aes5ZvQoVooU
ci9JbTpGvK0A3h8S7WYL0gOtwbRPNN+eg4lwSsxUJR0CSS5VZuzkVLoEv8ZPEu2BkQJDp6G9AB1J
+5G8kZ7Qxk3XAC4p6FkWNR+fnsdfOvqDq0QqMLM9aXUDv2ybzT9SDUgOKdzASinYMWmUZ+VsREI4
IH7ebm83aQ2ZsHrvnPHd1kraxrQPkpKtdpqwlWUaNg8G4iIAZdc27rqim1yP1XcV+a+zakggGmEK
FeldFzs2dhx5omYwsJBDN9oLaZ0MmcVrORN9Exiknkz5osWw74uELk1fS+YN7bB3BubYc9G8+onz
YAtSMfSZ2ztxl6eJcQgp7nvpHivAfZuCNguXaQjPMQPCJjrVZfk1sCnkAJhtGWPnF2Gf3GF+19NM
8+imYBGJEZIO0Xsgh+aQEGlA/+4+1idxgAtlr6ooJiSOPcqxzbPiP5lKBICmCxMqefPdr+CyznUM
QDn4Ohiyf6FSQUJo5xcrsneDPzyT7QzkGPYlDW8qu8Lkra1LYrGGsqteE+bFq06zk2s7LXAfbXa2
Dr/byoVb2lp0vHECsbJ7s/eMsj6Mc0H6Zgw9Ywgcc61L4y7AgXPOmXfgrX92IBWq/mAzIX7VTaSV
mfZDiw1UuzMrDhtocLBQ9iK6hPMKD4iNavS3cw5We7KZilt99xS6I6rEsrnHqEvTxkjPrak5RyPt
F6YclVnashAYb1SfLEraUWicHDm32YLvkT2pOkmDZD1CR7oDE/WZK1n9JVYl99ax1/Y+gl7P0hos
ET4CjoyW14qqsdtrySxXbtZeHNM6u3mJQwABWXevzb7rGdpQ7YRNFwYZDOQYF+OGCiv4QVw8xz6/
y8vppsaWyYCB44W7p5c38oHEOraZ7BNBbty2EYJxhkm0kqQFbAyNDntVaPckGIqGjddAWdZ1xRVk
3W3W2xJORZKs47usRtFv4UDzQuWEpyYOr/jooBn28yvCzPfOKInXHrkkcY95Z7sREEqIoiYC0Wze
g0Gk2z68IFleDvV+2tqBVaybZijBwkHRqnyz3roqtJF04+5Pg/SMOiuHzB1R6zTuVqICnmB2paQ2
Y5CODybiYYJTa5Z73q+M2v/hR/OPKZHywdIZ57jx+IADFw9gwqGwdK2kmsAUROwB+owtw6o1hOCv
I2JKguODl9AK6LpDO6nGBzE51aYxjDdVB9Ypi7T7PGmWVOb4mOqi9STAUpQu5p1rlO+siAz1Ve+X
5YXQMawjuiCsz6WiYLCEFHhun4Z+sX11c3s20/IwkDQwEHyLm7Savayon2O3vSlkFWunYiiXtZAq
LZMKXaWEjuJopDP/PBWKFsBcCVzLk0HQ06TOdglGv7WfmkoXq4Rg9o3Si2ZfR8bJ1OMdZ12OEMJ9
d+EIvqT6axHiFTDpB+ynCt11NWliP6OxYmtq/H116KDQpyWqg8T+bFbZJ5ue88Z3m/HzMEC9Qt0c
+dFuzozXofAR083hk+grpHxCw2VmE30ZIYt4JV5zo8Ysu9pZsGcsueKDwD1co9SOXnrKyguqtvWk
0YOdVXqiB4/1ljbCnOHAEVR4oNmIo4awCjKTHHOQWTEhZBp7JPdD8Sn2fc4j4usCX8FprQQzXXwZ
JdLJSvKTcC1Dvh+L77klu22hvpFRRe+8RFxbJFpBi5TSv8quXcU7BoHGRKwRjRNlIbOkfVcYS5xk
t9Z7Uhwyv9SY3nS31tBfJ14c2jWAXtIevkFrBhiY6dODwlXVN+xbGHC2skbaZKnFS68N9V2Kg8qZ
TnpodA+TUdCqAu2C0nNbJwfF6HUv8abSUp89NRi7gNkbgstsOlhNuS3jPjuKofvs1rGzksZz06BI
a0eb7KbiyWi7RxXb2NMbzM4KHOiQHYJeT+7LXkvuY8pCJMLuY1D2+gmV7SUJVX9nsa0WptKuzL5U
eckQE537lkNWt6ODHeIgmwyu0ugR8pccY3kp2Lxxkd5j6rmn1K48sMUHRwvEnZboyS4qOauy6BkT
knHO6JrUlq/f8wxTAFecWxw060aSXEok88pU43KhnxDl1WDLMDN4A5RpzyrvCCu9DmQOrzhYp3I8
qLR66E0iIkdZvXRfo0zv9/msXi3XinA7ZWD4u/RxMizet4jMN+7p4AN6x+toQzoFLQrABx56Vji1
C/DI5fYzZ2QnEKTskwv3UAuyTnMsCG4Pi0Bm/c7R+HiaPQkv0LfG7uIyYiDnRt8OsNPsOi2PTqKJ
TYf9O4pduFc2Y/+Y/OqS8UgVyqeAlGEONfaMxDzFNqWXPp3nxeBWxegbqeSgDtrprhVsdaG1XDrc
pL5M24xt/aFtl709ImFNHyuQ4UbtiQnL4swUgPEBNTwLM2zf41IIzw7zbTGiy5wFO3QhmuFucN/7
MmCQOU+fVMFCCcxhWPVcKmVifE8nythkZjwZaurZin90sfkd68K5BJewGVO0hQ74IH4ZmnpOhEl0
jgHdD8J+sAMboBsijpkOrUs4ds2ybM322S5Ffxwt6xpxK2XWQiyumwHiH/xviW1gNcgt0oQ0aO+k
lb7h3MSfa92EYB9tBv/JmZ3b6JMTMgW6cSaM72CogZhXgQRQ1MXXuYu5OsygoXvbAZJvtLsSa+ng
U+427qJH7sa3XihP9CV+DvtttLFENumbK6b96FTuagjhatmFPnrYeap1F83lilg8c22akeXBCL3r
s3DtGs3MtOHq6P4D7yDRej6JE0a1w0u87wkRqgc0pX6Awpn1iw15au8RCjK5sggQ7REeYuI0GIcN
B0Gs4TQV9s52uu9a8hkTCR1gp9zWyrybkzHadAvK1kaO3ZsP9H5fBCYn3+Zy2RA7M0aaB0qQn2rd
51ibXsa5HjaqR23ZpqQTYl7Jdk6uB+vMGrct4YrxOH/TCjTC+jR84xciXNPsiCWpb4We39yHeQ6G
JwZeW0s55UW11p3FCHFKiOFwJBdaWGy3JLMdmp0kubMPwRCA0WEk1Y7lc1FVDYXAAi3WhjcRBRen
0pqVMMGSYgY+tiFKmCxGKkvw5aGLFo00cOUexWPU8QHN1CRMWsHL9TSww5yMtpAUo8Kfd5kCFeeQ
H0V8R8DFf1QESbK7FrgShaqczSIejW0Eo21VI9EkdAVFfHXti/CFkZ/aRGD8EldDZmNfU996qIRx
Jnb+1lUJRaZML1aAjEEY9IK6LPjkjl9hXkXrcjLQZeCjFlA81krvWw9WDCBNwfOWcxxpRBy0ZvmS
hJN1WrRN1K6w9Lpm6DdFTzaJNtVbUpPbXa3rxH1UXemFRMfsRpKtqcjI4rDtAfxhiGYSxTNZhLQY
uO0lZz+cXhqnvRRYK05Vhr8maFFot+oYRMhRBdcuCZmVdn9xEqptyI+ph5UQ8q7LiI1WzJ/WY+wW
6zBvXruQy1PoAu5MGa746jD66JKSiZPF6Tg1R2KEy/xt+a/RMF5kbV8rzT1x8drQ2oNf9RzzyhVi
2VLRkRhILJaIc8LhYWybZ53R5hxq5HH2wzktjU/6Hp0wJ3l9ESajCmCj+QH79Tpu1M2NsvGTn2ob
ESZEGBt5vK2qcIufpyf0sai8MujpD/QBndlWaB6o125lT+Vl7hgELCWwYX/M8iKPq/l07VXIUCx4
q7hcr82pw+8JZ6mzHPiJPehRiqTAlfoGXAtGU6K5dmljEfGQxO6mlEiaIGbXqylrlo9NlxsxRNqG
psp8T67PxYYHu/XR3XuG8Wgh+9jQE6+8ws8JNmxC5kUGBj/Krkw4K6xQ67xHIEWSLXEupPCMXO8R
V85nwx9PCZ/JYirfEnGenU0ApMPE2NmSNGMaZywOvQOjGyY4MJINUKJyK7XKWJvQd8lh5Tmr95qT
kMDkzuUm+OInUD/9NNmYsQTd7bSkmkIkCzvFKXcKcucSTu7I7Sr0d8tTu5YgAeDx6vkmjv1rm1tv
esPHYEXaal4uDVNFM7u2tgWM1BXWBXWoN0lCsLwS57AGlo3D8Q1gLz4AwAabRCb1ydCDaxfT2XWI
e5QkOG6lPn4L0Yj3XNXMuHd3UO9RkuJWfFDavkQktS+Myd/EIt3HDGH6ou7WbZGvMd/72B9MOJ9K
R3WERTTv7RsxMbuIissLOxxhfVH2BKaQTYI97YqYMTpAoaT4diavJZ/GpC/Gk/9omEvrJsz3Ztue
OtPZNSlDhX4MeU6MUhL8kyJDLnhlNgJZQmLnx9hvqp2qnro5nzx9slecvDGN3uaiN9OTm1lPsUG7
cIrbHYKCJaxUX6X9VK0a+80tjHDfv7eTepmYPqwiiXxniMQNKAEEGcLsVm6k3kMnxd0ERm7TFdUP
xESjtgxv89H0ALHOJPCy1EnkbUYO2fgCeLJyBLO6oNH3nTsf0khtcsbLVFr5bL0RhzZtNA6JY8zE
axPiWqX9lV8ySD7cNBC3ANt/SfD1l3n8LbeyYz0E9slUTJ1cisCR46qhD7rhTozZpJ+ep+rS1FP/
aoUWtOhER2Z5oBZz+Wew0qNVXCo9OUt68nSYH0nEeDA7o8FHVRyxLjG1DnDpu4HJ5RNzNJdk29kX
HcuJsqtemVNZEGsc4QZB9W+xex20yMWb9yN2YnnSv+bcTz2906yDVSLcVJkRYhlLOzYBtFyJMW+D
0KrPIUk9sxA/ohHHJIPPT0L3aR8o+6Uj9DTKlLgXWifu6c4BgA5oDJuMhRntzWufkdyO/nq9GQds
GmNvvegR5j7Gt3rAlRvWvCcH60smogH25MPo3kVtbnzmnOD3jtWIax2rJ7lm9FQcnNPwjRE5FsNG
tjA69WmXwG1cl2RPeaLpuC1BJF+hO5sh3pvPbf9KKgsaEL1Od9PYPbCKMkjskWc3/jnVaopT7Epx
y6CpKe+jfoYfWbc9HCHEoEkdfbbLtSBS5Qnf/LWlT7zN8dvlHDObkHHeOlAtTOn4wkdQPaKMup/8
qcJHidExS2+Tci49yMLWhgelCIZPLFgLbUJioKooiQ3FOGpCEduWS6oOPE2/RHCVEXvh2fXXJk6Z
Tk9ryvCj1VhgBcAI99OsPfRjQglZugy7wwQfg7m1Fn+TVGkEDmq5GciG6HSQJyzvcUOaLXGIKQRt
pjyUQgAN/Pkyw8vf6+CrePIqFrbOvjdZ+8nOZuDbPsWqAaaUN5wUPwSHoE6L954D/zjjtks1Ium7
mPauNPLP8LZwbrr+FTUKJG09nPZ0DZoaimdY5fsPPnqi6GcoULlxHh9EgfbFba86QYCeOeckR1YW
ozU/26K8es/CvtolhmmD6+rZl3m7zZp2k8FFHYO+1nhlqEIExLF951JAOTPW9wQ9lTc5JQ2WkEdw
cuWFJPJDYbuWF/SKncDSLk2VffdjMpm4SY/6lzqcmc7BvKjrm0U02qm26/agQeuti576PpvVmr1t
E5npjDbLkfsUYQwgtT6G/FvAPfKsHIM2SUl3YdsjYqSPxpHKBS5HlseyI8+JZZmR88YIiNtYS+Uy
MzcjD+wGwZd7FylBRvMmFn/whx44XWLm5iVSqFnChUJJsTKVSyLdEj1ULpq/nMgDkpq7jR6L7/MS
VBSYi1R5MW5O9KmqSQ0HrWytQ1aHd+jb1BYBNxlPtV5/Sl2CkNKFa1rrrJePgVqPgDBYgpP0avSS
JUqJoSyhSmkVHixM+x8cR5RRGFErmnNj+CyjR1uImYm8fzOXsKYPBGROflPqN3hWHHA9oyTc6UNs
yUlwJSiCQGgnOaolCop+93jkCbvQeqa50pafPuJV+6kVwNwa5BPDFc96s/N9GuCrph30Yw01dl5C
qD5eDikX9CT5o5fEj0ONr5kZjvQye8Jk9qH+/oiIxUp6o9kNwackQkszaiyVva97fQ/kZm3S00OM
MMMA16zuofPLaWdRBCyBWtUSraUvIVtNxqeqJqKklHBpiS+hWUFuEChKPhf5ROh49ehrCcN0GHg4
FDDXdRpiHnKXgC/X/dY35G1B5QCOoQBBE1o1kgk2L+FgDSlhHecweWGLqLRYdLeanb/BTjY2/kfC
WA+DB090vAlIH1uUGIxp7E8wVR1Uh6g516IOIJpbxb4LCTBrZu1V0IFgvJI/tMK3vGGJO+OxvaBD
jxmLGq851GOSZZYvS0xaRF5aGRKcJgNqGNeYMa9KnDgF+WrKuCV66WxiPCnOksL28aUik40HbtzN
i915IK9NkdsWkd+m2uQ0AERXXTAe4yVX1IIPbKM5CfhXuArHa+2ET7P9Rrh8j6oDyXDqyp1p4WQq
pXVIhPEj0HqXY3YJg3J9AWQv5mMmoYAeGJk1FRKnhd1AIenDlEI+iOvWQrZNHNWzaQhzV7HJuXaf
Q3YWztFPfOeIicMziLHG/SlIyNiWi5aWwL73FKMbEsacDLKJJYEpfVwbbfnGFfezMwpSnDKISAJz
uNS7CawiU35AXnJbtdUN6fSwiTL75nIdsLiRZEO7y0DJA1imqzlN6YnOc4XciacP/IN4bMbieYZB
A/NFe1HNaHD3XQy06duHctim+vhL6zzRRN3J2H3g4kDxBGsnWcwB7ZzsCtldNdcNjrMOpSW4Q62d
I8okRi2mFg6CmYAQPx/XDJrlkYQDH0PZEdnpVrd4EjqOaMZbwtNcWpmlZdXb2kwfP54q4dMNwcvf
bEo9xIfk35v83ZuPZfmhev74MtcFk33/GozYIFrtAdQKU4HllRdlRciWMz0DCuu3FB2fBxswH0dP
sJ2WVDGNuDOigvXd0GTi2Pno7ib9zLaNMHl5tXWBeqVaVoru6/FJTkHo6TG98VENy+kwfQkFCUpa
FfBXWFheStwEK8hgpKj51dWaua5Uhf+Sm9qFyKlob7InqT67pfgTtiKYAVinocbv1wff3XzgnKvx
+k0InFGNZltgkGsZG9q+rZbVHUOKCXjJJNqV3KlhVBpwjnTF8GeQKQ2zwN9Vs0R5aUIvo56iMTfi
jOtmAlJbDwbfglyuu/EbDXLOfRAAwZJ89PEABiZbgmYMTDI1mtXREqrWL5uckTx2ZMDB7Uib5K4T
VrduphFhWBTc+oSBqgtUBPnHljQKVMdlw+MmC7RXNliZPyLEfmPKubq55HcLk66cwPeyuI++vt2i
PGj+8z/Efw/coeNiPtYo1OPvsyV9L7Yc4oMUw6SJnDKgOKxfwyGxDOGJQQuFqdlEkhxtvN1P1qz/
CxaVb/rbi5GmcCwDfzlXEcP6DeeXhv0EPaMp9rqOfNombGKbThmSo0S/GGX1yI2E6IYaHCfqK1pB
hFuI1sy9htRidMtF8FwUjwmP1tmOkvy8KKFpNd/KMEnuFJ2yvCc9Uk4h3SeIDEPo5J5thNpVUk7G
dkJbPIrMY4vR1sNY0Jx9aSOibJl0iqit160TT0cnp3AawBtFxBvf2pYgUXe+I3A1+sHk/l3vdWcv
jDJEl4vUiCOn44FnHqtnub9utU4+TRYhV1MA/SPSH7Dss7sPvXVIE6YGVkFtLy3qnyDl2AwIzVoN
sdiyHLUvBAtYZnUgTxOXbqXdGSPDwiwcI8RPevR5diktVZpvkI7gUAmDQ6yc/tDJ9uDrpbrKqHwx
akhDUP2LU2RysZn8/KaVtXOkDYGtoO7FXe6wzss6YptcsDq9uZyYs2Ne9WW+mJNs5MZa8EwTJQ2Y
mXPrNreOFd8Ntk0XpmEqgeTW3KWpj6CtiJ2DboHsgXPo7gy20g2NH2zH2FqICtJfUmvObprl3GSV
zpeCZrTXlrBaq6js79mXmh3yrKUXXb8nfh6cRtS+eCRIRxBGqp3pHH7jqBDHZOJlghTD+Eq+90n6
5i6yh/EMwb9dFVM7XlAKautMWld9qIp3UpmClfPAKZG/ITSIcHCHe6aWFmQqnBKOUT5H/picNaaU
qNok6x73cyhnDnpai0VmGJ8MoDiUjvEXbCd7u0ydDaq2FoWgnD9nLs7zqEx/mKUBFSxjMeFHmdBP
J/Wza7evIhUDvU9aYcOU6hep6uwg/ey+W/4Uq36g2bH8Y86CuphGm24J0IE26sCKZb3YMx1Bpv36
2GHIC2xjhAPF//7xPVHOJKubCFD++B91W7MJs5imva/oSiA/S46yxZLa4WUj5digJLWIoA+Q0R1C
MstuzVgDJRPI3MaGlo/zLGP0AzmD6NCx5boIbOK1pvSxmIrqUrhK94hC1Xkq6aXOVFKoQPDX8kzm
j81wQjuU3euZHexLZcKqcKazC8t9lcLG0sNWYaOu6q2h1d8rDbSbazecAAVdDNxeRAUXtbxRb6Kq
9q9pxdLvOn/JxDDkNih87FC8sdd2AN3hDolz0RfOV9ZKcpJpFt7QnxOAAIr34MuGgbePa6+HZiHK
GPiV9aMKejhZKGksQrw3Da7zDcpMC9IcaZc+xpfEaQXHIQpfW8X0Aif73QmKeu8YvTz7QfdIFHd5
GXvFHFOM26gkBKQta2yL3Uwrr6hT4j/YyHxJMoxFIwe0FBqacN74o8ILHhTHMDfvYqUPR7MoNinA
uVNs1h89JiKu+wz4QRHKdTsOw8kmRt1jOF1vEYxC21fzOy3eeo3YL93pU7F3UifyrIC2zD9vzn+j
wGIAtZSUUGctqWOL/e2gSGphkPqkF3sUBWtK33otRR4fdbKiztZg+FxQku816xjHDInYhhMRhTGD
33MtPTobvXYVFRelnIC4Z2YtP+gm/uElGosT9mc+6sdLdJXExSsd828EY6dWNPnQQO0BfpmbJsCo
MTgM8NB6GSc9BdXTZVn83Wcrl0kGxy41qE4tU7vv48ET+kOa03oPaR8C3HPaXV+P9kUhVlvA4FDZ
TEGjm3kVPUOSTyjoaXUWxh9OQYF1+LffAtau4wJDlTqRPtZCKv/pRC41pPT6NBbIxvLqIgPrHgPe
SnH58Cxh5ZcmO5ZFT9AKhizyIRcSmmSiiSCP3WdA314+yTqKPHd8Y5yEaq6oNPS6GZ6wf14SEmv0
316phIriGsI23b+939gQNb/wa5TwMBnXRkW4fFPqam84g5cHFQ6ZZvg6BvVD1Tr1S6u+gkRqz7Yi
rr7NMXY4fkagZ557o98TX5u5n/PKPmX5NJ4dRNybOuGot+qKIMXIMFajD15H5aV1BOmDsJEB6KqE
x7frh9rw3CzbGdwpPvtq/N7PV21yxoeyDNBAp3IfRK7CLYvUX29p7yQ2wgg6+xHdJHgRTPI+3pr/
b8j/kyFfsWp/WkXeW/v23/7KF7h7y77/5398jpqvBeiT/JecgL++69+OfEf9yyE6irVsWI7tuDoP
wL8d+a7xL8cRynBdaTo4vZdn4//kBNj/0nnmJQZ+aNC2vTD3/ysogIrH1nmUPlYrr/B//c+v4/8I
vhf3f20fzW9//hnevwABflr18NCg7DKro0jlrxPK/O35NIQeJh0ml5O7HAO2345X2d4sgpr2VkUq
vVP04Z2FLrNkKHnIA5Kecn3aRLap7zo5XH56+/798n55Ob9Cof96ObahdFcK1O1kuf26XZDIbZQM
9K0ThRpiDzI9t7HxtZ/s8qrnb8BUSuYkWbvS+vK6BKj8hZ745e35+ef/ulv9+8dLxbvrgi5Ax/zr
j3djNTcuvqlTPfpfCqfvHq3R3zNDy0+DjsppUCAq+7I9N1b/pwuDWN7q/9rwP344S4W1YlnIe3X5
2+9eY+0LOiycpyQbrLfCnxLGCXBViaT1YtQ4nzALnJAGEak8H7U4/qay9LiYak9xI9ud2UTk4YWL
o2lo5v0fPphfLzN/vTgBdw9gui5c++PF/7SPDxWCKwKY5YmeWb2Jm+qLlVYlAzpfbLOGQVFHh35F
R53mVE7SfZTt0m6haffGY1po0yFvkAGMzvafX9fHQf3bm8bTQNCzpYSj8HH++omNDHoze4zkKex9
uQsqf/SalhCn3Hd/sBMGTxIJk0l1TaoyHnWyES36SKQPFzU5X8m+iaWxN5t+i1JkOk0T2XWQC8iI
toP4qouj6/YeKo760SxoPE225PBizHoa1PgN5Y4Cb/NFVWg43ETuo3miCxoFxatq3Sf0gvKmJeU9
D1lycdGK620sHpQebwnfLI+dOz2QcvejyWX94BcaF6KGiAc6xV80ZXzWjdw9//O7JX4FbC+fIhd2
RynmYLYiHuG3sicWRL+ngS9PUUH+eeDjXlCUih66cMC2qR+t5rGKqRAwLjp5/bUAy7D+f30hQrDz
AFUVPFC/PWhBbOppOE3yZDntcGTIf8Gpb96Y5O5Ko30kMnVnlVPD1Uce2haStaONn/75zVh+119X
DuEscNQtolgsR//9eh5R1moKZ8Wp98MfmrFHqsQgq5sO0nXvZRRv+Yz+tL39fbflZ+LnXT4HwZHw
22rV+5hRq5FKhHXWfqwBXmiN8UhwyX3hZ9o2dvUZv198Z7Tou5PZvjD0QCcvzGdIf394dIy/7zdK
Nw2bcAxT8kE4vy0GxzcFI2lhnoqkPRfJYJ5NF9Eo4wPKb/emO9NXy9Yi8r1tesTR0G+5Al0EzN9D
M+eRZ4aluBBuQ+LoZFnHAdcuKefpzYR6yLWeIFbuZhA0kIZldTNtExIeLbGY/ZC1/qF6M/6+cytd
co7py+Ypjd9Xtm9Q0PsqkadhqabyufSvdY0b0BrDbDdynat8F3e5BnYR3Kk8MOqHFT6pV5M24K1h
CjeUWNPKLsmZ0YBFNoc6QUeA6aIbTEAjhna36EZ9PaSBhe1mo3cJo6gpWBLhmPxxScSzXjbRjoiP
+g/b76+hFX89t1KaLjGLLFf7I0vhp903SV2UkEnJukmsaj9qJbEQi5Puwx1e9S/0r4vNPz8eYmlP
/f58EKnjWAJZlPm39tVYOnVR4/87RcslOguC6b6M6ntRMmN1rdrdunDGd8SbOaePLw4sKfUN3mr2
h0NZ/Hr2cNCTDsFtyJVUKPbfn9QybAtA2qV2bP1E29K4f5SpS4K4InybftG4M3B8bUvHwU0baCb2
jYaTsKnB5RhNt+NW6gVBHTyCK6v/cL+xft1Rl9dmO1RjcJN4pMnQWB6ynz6ZEq21oYSNch4JsNJS
eyOsNl4nPawcFRCi0iOCWPPasPMbzUm0uEEy3yFfpfeCIcVrVnEfCnpTOw1WhAltjPZWHwDBc6tT
4lvuri5Yxnlu2ftxcDYuVRmJnI27GQ2+MZ5oaiKaOI2is85jlQYXN67EncNdaj+1DkIT6T/oAazs
wMGL2ljHtqav1MCG3Y3EKK4+rv9JmEW7LBm3EFizDeVR4k1zZGBtKzaC+cYeqpp+P+wjURSnf15n
fIS/rjSL0tfmDOfBpX2L61P9dhjkzhjLMTMxVQciXTeWetLnEKhwBBxc5dnVHP2BQ7vTvVhrYe/w
2sHSqHhNhUbb74OjE8ecI5XOvDpyrHClF9VEIB88jlgjxGNBpUVkbWwpu14JXzrM4DZZOygmwnI0
YUop8+ja6gEtZLRLE3D1kgxuNL4tLn3DPuZOE6MjGIjejZHNBUxcP6ZBoQymdY13BW++hOL0Qf+I
ufTNf43e/qKBxKnpNa6NvK42OWRK20GiNtd0IsuQEW7fb4bSpIkZAj7nluseBwLjOzxi+TCDr+my
kzEE+bo1VEt8KwiockhObUXG1jw5e/aNCPGwqe0qEyZslH8GWtkf5jC/cdO/sa9BeqEsopHxOkXj
ZkrD5hFhIla/EE+rW2kjNFjl00DCj65n8r5lD70OWlt4fTWHyMFL8LVi3lVx2JwzYluZxAT2JiFf
BAEWce5twKyyIDSXT88YjzLv/HU1p3JtI7D29EyDCYQHIa6MF1uHAxsFXbo2+/ENorn2mKavTNpf
TOAXs4g2oiOO1wajdCZ5t1jPg/4ZzFdwYLbw1rVduimb2FjNGjOrghnQrrFTLt22DjEo683jtsgr
cyXpRB+s/i7qTPW/uTuz3raxdGv/lcK5Z0Byc7w4B/g0y5I8x058Qyi2wnncnH/991CJu8qp6j6N
si8axygEjuKiaIrcw/uu9ayDdKP12OcthiA5T2rXvut8DGg58K3SoYDrYg+jGz18RskLrgUTrm6q
wVZNrVPWQ3iWgVsuExshGHm04crQGljbQe1ft6QJzdSGzk0ig6eYTFjDyTZEZLS3ts5n3gkW8nVz
a0Gg3NO3s2Y+3Cq0aliW4jy4p3Fpk3RBBdDBMmkQRrpGwlijpyKCIcyS79IC7aG0GBMI/F52Zgwh
I6D43NfkpEmTKnPmP8QFZiDY84sQ49Vl7aXDTKeF+qUrKugm2aGMOnvnBZN8WmIrxNrcLdEtioU/
DNV9AwgBNsMagAg2fDncOmlA5T7oLxUSOEQamsuxUNH4cVtvNTqZyCvQLxNDrZdjtiTZipxbin4Y
pRrWMxqfjaB3Pgv0zOFRItoLOwJNhukOrzLg+KnHneryHalc392wgo005i+uzxzsumN+jbnvkpFM
RzkxQsgRUTw3pTqAnEIZIeU3hUfjsye+RhmpKnFIlkPHykKwk14XgRHtEOYdJqp7Vw7lHZHia9/o
vOvaqhfRIFG0Ram2cK1TiDR2aaYV6g8l0PDjtvk29UeMBEiujSgCyTVG/s0QlUdD9PghpFtspE/v
cxLBRZZ72RpGec0viD4wquwt8TVHw/WGXZ3m3/GjdwcfSO/Cy6FGqnyqM2ps4b1vcodl4YUEyvpg
eHeVDn7Hbxr7hZQuXBS3uS7Bj5JFgixPVFfIA/A3pCmmkYywhvK722nKITHlUSY1LX27JXlj/EZQ
KTXtZpD420W+jsPqS6huUUXYjzKvnkKCTmRuBldWjpDD91AfDI4bH1A9zbvORuJPZDuJ5DZhdSVD
4FhSACB17rLBKbpWFT4tNXXRbauBihRZifbU4R4qtsNrs7PLeQXfhoEgf05ZUmBwjpE9asU1Jl2J
eDEmizr0DnpgxdyZ2Z3aB97KcgV08fEpMAexjEpkdZpiJ9uyNcAStU8VhpAmlWs3kzYR0LMKsznx
rVxSax862oa4GgwgvbwR9Bo9R19ZNWYpw6wiHrtcgsGq2Ybmunaf2RsfIP49im2MWQkKKRjZe0WL
vYfSME7+FCnkjEPMNpozabNG3CQFzsbU6twHNNn5JdjBZBEhKFhkgQp0SigZiDYDg2cyTh6ex54V
2gz4W0WkQNPv09a9Dwi34Xlr16LXjCvYsMse2Mmi7GU/E5k53Pv7Xm1ZXRuqJHdPvQxziLutX847
LfIJQGNPnfbmVsqSDJdauy69kv/daPaelM5BGQ9Vi2L0vDnL2Bmv9LrmkhH1DCyZcvW6Qkkx7/Qx
Yb14N0p0Bz0miK3L6ERe+wxhZb+ku2Tuhni8zuqKS6YjaU3TsEKsI+8pc9kQ3R3U9rH75KVWfpuO
bjaP6ggxeYcpINN78dgaWovFBF2iwuCEzp4ZQpdIfSQN5k6028zzSKBgNzTrzLJZZvm6Y8+wCAJj
WOZW3HOT6De+Ioe5ZbKXcHUv4NGNTcSeNdSOLLm3lT7ZC7kf2krZuHnZLGay8IddM0Kh0Yv+WuLt
qQw6WYH0ANnoymcaumTFKy1BEb5vrvsGcSiqVOb8ylaWScOYgjIUlaWCa1i1xZXexc0sxnuko8f4
UsrhS5uE1aZP0Q2i3v1KaHb7xR8moaCWWksV7APB3US2xCNi7mLaXDhYH1+GCHtFbYfqLs5pkTT9
5I0zsu+pxHvhKKbY0+i6qS2MQ47USIqpi36VNg5e+bq6YR0+8nauv3Q9c5UUVbBLpFEuAIMhCDJX
BTEaFwq+3a2g+0ZE8QrzD1RY1K1y5QiVLnBsbbuhZ3cpsJi5SrsOR01d9Ug9lZ70dPq//b6tENvX
UVTxOeJ1CHqEFNKgfqOVGKjwgF+ghih20NOTeTW23QXjsJqxJXbtwWY/DhjFymvi3F3rqspLXKZ5
RGSLEUxkOk3d6W1y6TbVS6mL4Sn0pwWYvq6CQTn00lgacdRcSg8xtqfFOH1a9zIqBYW+kRz2fmpx
OjBqFjq1VCZ/PUKujfYSue20To6djTcJBdsUZaUjUdvDBSYORqTeigDm6DAkFBxmZamYy/M7RmXQ
rAsLq0RsfiWpu9tHnqvOqeQRhKBHJsCQNkScVOl7I7kQ9NpwBA7mNggyZ+k1VnyA49OshSVdnndH
RSivrJgZYXaN7smune/BFLgoHeOpzayXoojY7qIqzzwCfkg8/4bgE+mYTINFp7TXbVojLat67n/S
dopKVEskAHtVtJcZSpKFb9RfdcXd1j0WAu7vVCtOhqk90bHg6dKJ7/L6aK31IXOH8ZwTUIGgOv3S
5HGAJBdwvkqyptSsW7gY/cpzTIj2WfBkWbupGNYHMFPsHHGwZn7vM/KPWz395tjNoynjrU2KuBX2
BKzmqc8ijmCCLgSAP8q7nkd2KfGm40x6kg452GmvjcthkuaXfb1NXN9bVUa2qAb8SF6gHYyy8uZt
JA+KDjWRGO2s0ZA/3regzGdVLx4A6cwGjY+tq4cnkq0sMJU9KHjyiRITP53f5kcMWseGfCaUY8/m
EthfRrRbctfC31sUKIPnRmFs0upBaUKgOrGLtdCUsKvNF53cNAT8VYKcHGJVk2BZ58MA7cAS29VL
TLY64tPevAS+gsCpxKY6JIC2RIF/M4sUPhbybMD7GfPAz25atUSHPjRLDY2lJxQ6osR+qQOZ7hNn
pgrjZWCX+7J3UCVGxMDLzscJAk+OVeQiB1qzSPDdLLowv0SQhWOwXdk61gD8rndNAZc+KfV2C582
9Baq4WpzqWHkMrrk2q9b+jtjv9EsMqnGtmDv4ZvLwCzY7NS4MHV8pS2eN6U142Wh0LGGL4RLvZDG
TIvoD5Y9muNQU6AErPM67FjLJsE8cpH9WeNVGZMBEH9tYvUJgI6zMqzemtfoC4SZXSl2tW48tZ63
LgM6O7UFa0QQ9IDJFg5CkKYMT+x48R8SdVYZXrZoK+OBieGateiLMRKm2BHeE4HAWrDu7BaGYt84
Sojpn3gZUZkljMHyNsmggdA8K5exE6xYocOpirdpDgq76RnlbHVTKOVpwGI+Fzm89bp4rLwOnzOl
JFOAvqx9iBi5r9+pk1IbsSFiADvfGZMFIRXxHbuKi7GTORy9rJ5zouvMFwPjmLVxoUsuIinwbkuf
Tn5jp2svfkHQeOp65O6BUO2VHCJ02fZ9CJx+GZcBE0HkLdMUEY/l+3tVE+VK1Lo6a52W/n7q3aRF
fBmCxSxYBDN+kGRnEJ3UYhmftRVleto+/goNowWMvS+thWjNO9EZ40zF1dZV4kUUqIVEQ+E8tZNF
VYY4EPUVZj8iBy0NsmLOyjFn+pG1hYSk+Say6zEJ+lnnKuYihhWgWPNuhJqKrTJfpK2JlzD/RpQ9
Ck4kU5tYf4lbZGXgLgmNH4k5VcqlNmQSMo4/62oNGg+OGKtO4CAaiMIT3JNQe9D0FDYjbR88wtUs
5aXj4QTzOtefJ4a80XWOqXhkPnAiW9Pjt5Aq7vS2JdSDw40tNPuiukSkzm7dvsnaQGIhMsGea8mF
aX01KxwUppH3xMNtvEjX8IuYKdkHAQ4am2vMretw/eNLvfUhEWtsxw2KVUsjNdA7jqQ/a98wdvUA
ALBCHROy4HqFDmnq4Cd0GjjHxBTUZCwbJugEtTKIwyLMDh3ZrWFBii5i0ZCFC+5H+tDOKmbXVDPX
kCYeBZg2gB0t/fiNTtfatlogd18SvX5R3JjlSQ3+qp6hZmqQNhg7KUKIZ2El1vmo7UMip+aBWtcL
Yg8ujC7Y4G5+yNTiOxi5z32DHSTqXLbDpjOvneTSZ5bzdNyFsWtdK/VQrEQSz0fK0xvUEv5cV91b
+KhY2rN2Twm0u/PdXFuyt4CN61IlEmNZLU0ny5l94mipqckGTSlRl2Jw0VoaT1Q8kSt7cNBoF3iL
oG2SjQZqkRJWr64aJSMUAenqvCxtHPcd3MA+L08E62oHy8L0yzB8oYUstBeuvVJbYmp0NcebYPTR
JceJLs/fJX0WXQZ+ei2GYNz+/rqsDXhs40AUo5WH7KhUwCE6z8X5r+c/2JQUKpeZGbcQSJEbA3V4
L1sUDWi+Lwsh8B3VOFUvSq/b1tNr1fm1oQ5eCL8ONnlf+ZcdOklfRfZpl4F/ef7D/Md3YObUee8P
1az3nc+is74YiWg3jdVTdEokOK/AV/b0fPir3ZX7uEBrZMbzwtXoE5ShvizCpHhKVnnRIKZQknST
hcRaDRFs5sxunXmjQEXUU/WJXXG/sLWxW7kF+nhE+6rmI8stXmQW4fsHJ4yVs71xug3USRRjOcF7
BfTh3EXWSxC1thsk87dqgUFVNm2Gb8mMhzml7UNldqR8optOaB4ycKbGwraUF1Sz+9EAYwBZKiOP
iIgFsyHn078iPUBdo8ZccdgrijL+PBzZzbmam8xmdGnjVRgRsVe1w70sxXEICUdle/K9GacIFKPk
AZpqjIFg9Y9NGzspOENKohTSsSdspTEGt4TR76UuguuGHEUtDA6dka17ItMOQlrtfhopwb0KZm5Y
bSKLBEy2jngdJLpbM2Y3mEMenVP0cHZ90dRQ1Ev8yk12JccQqaKfgIiwq34dYiedeVGoYI/QNgYp
Xws20fpWqr25S9LxZZjwfnQvDrZeB3sHDyoAEYV1weC5V1YDLUFWN2psu5uKpcVshKFyh0SlQpGm
tQuFtLedNNMr7C1M1iCcNlE6pJs4HrBIdnW/tjPY8kPBIxqU/oUaatEW2AOYRMdghB5JyZBBuK70
Nr9WKZWBQc3JuXERZkbj0ta7xzRQ/AXtDXNPEPSdVSIRDjEX5RMVGpvPoSvCYOXgSptlvu6smTc7
bGnXmSrtJcE62o0Z3MYJ1InOC/3HVqaXZy5kDsbM6Sm6WaG9KErocopet+Ayuq8QBhPobTUepL6E
qDaQzpHbnyO7Znjv+vHAeyWxlq+qnnnAx0h6l0TbRDcQrAT5c1VW8orMrHAztg4S14HZFZ3lk9va
D6MOsqGstHTHrx6si1Rvl9AtL/JOXLBQjdeVY1jsUAxr12fZymZzGxN6h+bvWh+FzdMIY5mWpItm
2IKCIomypSPYgV2shtuC5X0N1XuX+/mjnqfqPOwTc2OT8rh3yuzOHeKVq+TlyrGY/2tEsPs8pX6C
g3RZ967/WBXekUys8MLKnduhM6o9govPWmJqO63Xx5lFjQ7QnvIZcmt+qwmxZbvtLPISkMF586nn
ZA7Dnj1QKfKvG+nj9Mw8Bmrhl+uU+uGBFGv1kBiRdpAq1l/6se5KShWT0vnF8890mdkenLtsZPVm
WPImMNTgrutiGBj0gClYsQSYQz8jBDatb1oX9StTIUjxPsEQ2+SGuc+9XixTSwz4QwwwJm1PJ0A0
HdWRDJy2c68VSnVhRJQxxnyY51k+LEu2PxhArHuXuNxNWaXE6YL0gvIyYo7H8u7o9MA5dfpaegdP
I2L7nHjE25jEs3If3waj9kXtv0TY6BcimezNIt5LFbwCsBvMBEUPINT3ggWCZi1kwFLZhy4hUWGZ
3yWcLYOcni7wAbGyc0KcJlY8T/PgJcQXzJ200I3sQDsfh1BoZqsUR0QDJpYNGZ7kISGlNg6eBWyU
5agoA+YNa96AK9w4EuieoTfWVvUfihYTxPkPnqPb0YiesfUykk6OH/ypQMwd7DFNVxU4xfgu76ca
fhHpcplRN5hFtZ/vVDb9C1cAouptCweLNLkqiUNJMxiBs7fw/ViNXYywendtOzXl2Pd3uHfhSS1a
RwNF1aK59FG/5y1qTlFQP3GgIGU8GypDs+or/coNED8LzNg1MZRbWbEJ0QfrbuisZ+kTJxdZ5/FV
u+/K3ly3WnHTYceEpmKXy97sr8KIzNuwJWCLdPpKYJTOG/KgfIPxS4qO3X8TXQSCRCRbAL8OmhM8
pX5rG3KnjB29KpbqCwtSGlBiNgx+/t2sYmXH6L+hClfMRGMMm9gB1MGWb7BEt86aKrlwcPYVox3e
hLY3c0z/1BildZEPnHFvKtGyhVM5Y0tGNlzlHzQL+1yRgjqIlIhVVjapWXNPbNjF+okN7JKRc6Jt
D0Q9YllFe3mg0BQvQSyxOKQUMQM6/yBaRd8RK3jXV+pUAQGR4ltL16a47/i1T5/MvVJjClRuUj21
7CW3UUhhXUsYolpu7mgg0qoxlk1P/Ngo1XjVJKBd9GhC3YKepNSzSgd9uGDbOTOGaLwW+FG7XmIQ
D9akEd5Cu7BBajQlJluEJYQ5YPF3l02kYjEwLLikCn0ME91qxJpEHSY3jU1ihKeIr6Gmq2slqQ6Y
qNJt0msLmrfeOiiSNS0FZx6khbXU4Qw4JjJCtk5gHBkIXYqE7HecsXxRKRKliU0Jt5xKPj1JWkFx
tGM9uAz6mzEYjM0Yq9eaDzgK5Qwmmcy5DCfKKmZkb9FAw1HyrpnneUUbGwR+oVf+kmJIO8vCdBGM
gPdaUk+UxglY1WGJygrrVBpps7LdGCa+67LxweCk5I8WE8PKBxCCihUklfc1dVXM+Jrb4UVq8ZbG
wCByxqX5SLjQsrcX/cC+moPRTAExBbQlv2mB46+04pukGL6xXHKtAhcCn3XrG0A8at17qSzlZPoC
a6LnJBiQyqcQPQ/ZTyyujYRWWmmzDwoD+0ItC2PFAPE50NI7VXf8pW95X7vUGhdR62SrvqJK0El0
DTHD/rrK6NPUqb1JVLF0M/Dovv/VrUQ3LzAlzzM4ZIthCLVF7oaMCuxWgxCeXOzRTBXeolbKFqUM
pveRfbuUQr+0h+ihDsRkq6huo6p5HvuaW/F7F7JaKGk76WFX7CDG24wUKyeiKALFcFS/jFVICT8s
cQvHcFIKqCCjS5a6Qsg5MF1SvBWASN2zizB9XtGRXnQGWK2qTNdK7rNMx/MXqWs6wsx4SY84Sxv2
GiWKFTKyz2YP6bmTyYNpVQUGUwBwqcmi2S0A6+KMLhcxeOBRMZ4mgz/jAaD7PMyWA26dpauLak7d
mQwZz2CwENPtrXw3o0HFj1omS2vAjE9xmpKHtisnwwLNV8b4oXxBIsbj4cgXFbflokf4PaujoFjo
DbHuGkWgjv24a7MAH1sKGaqzKjtiedP8BlLp2lXUGnoylsqyIFy4MIb+GhAR+afkaXdYZsowpEdK
VZtGHLELsHWju54t/A6yikA7R+oNNn7hRqxJLTeeo6yJFgyr5lyxSuOCVAXuoHL8avt1/Rm7o3ll
Be1VA2r6BgzkxjW7+D6ZOzRWK4zs+y5hTPCUIlpDUotWHXAMfBjYcTvWdvAnkImnEO2tYi/LNfmi
nzPHOVpJXoB7tjdlXNtXBWl5LnX61RhW0ZSUsO8wYCxcTSZX4dgSCCv6u5SW4SzJ6vvRV7xdAN5p
bzQB6ytj0RFwvB4bw10XNgulIoVTDjiYfbDO7igtiCkMiWGWFu38AZokfQPuv0b7nJBMCRAlXmQx
eSyt4d9BBTqBoqeUk4/QAfL+0mycbj3oolyqRfqcjYDmKOJJ3CTOEcmWjpdbqA+6P2L/CQXRLrHc
FGE4b2KHfCDRX2csuPAAUHkx3Md8anZ4wLxEnz+mcJ9mNNdwTmjBs57z2+RtA0GGPArETqNc1xE5
B3ldky+PUx+ipbrO7HTCHbFcCQtlpbVL4uhC0n6I6nbwoKVZgXuSUtPcC3OVVjBdopY3ujf97CW3
m2cDLMG69rSDmVvOXoTthqCKZFs5RTHPRYL3NRfwJ5NuKUxmaHpIzkIGID6boPA3YPcAasZ44rEu
kmEKTZWaVaOt0cV8ox9dz2kP3jiMxWvhJNDILBx8qqzQH2bE+UXWcJniP4cD4PHxUL0MzYIOV2/c
+Lj7LcFOFFT1BZX4hYlxe9kQq4yNiWhlWoswBNyyZtFLSHHo3jaVidvSBxvl9w7oiN6bYxE/ZCYk
9GGIL9DqgLVTbAAPWUNbkn64FqQ6XkcmXZgx9kqE+lev5ZMLEEckel+gM4i3KiMnqCaaohR0Y5NI
1rHlbvdmgYFVTGLCZKGOfCCSGw9Ly4VYguBSwQvNIqDwD9AXZ7XKUiSnczNX0aUSP4oEvbTbgalm
wsBnvrbSVWAe7Yg8yh2tYkfM+i626y28xS+VnWbrduoNGmrnwBKKvg8h9AwoTd96E9RE44wXRjKw
Qy99f1HLYV36ZbKvAPvi6cEbA9TUJ9siVu68ck1awqIKbTqGBtoRMtGqeXYiUQbXeGGQCdJDerJ1
YwYJmEhLUye2fYW7XbkiNWuhiYrJG/UMMFGgKo0d0j3rKLZ2hIvTWaulxHtrFdyhQc2yUBJ+qUIt
h0KP1qxkey0tbyOIsthGMRsqhW2Rr9MSV9ApzamNs0Gwg3AVpmw+fdtY6lXsXjgUjK8RUd2rqNIw
VxKV2RnKyqlZwUV66a21UltaX/Q+1QAXspchgYMjRl/ZZTvMrq668ircP06mLSMHyaAWbtIwJfwi
CKdpQ6KkdrsLJtDLNqmJkM8jSMxQzhQNREdVVXMY8Ehom2LfWhUgCI9chXzYAaFMLsuReGs5koiA
Bo6+IVpyAqWhqVstZH08wACa4Hzi7Sk/2wOPiqMknwu1KVaB11EvV+VulMSf44Fitm/N8bLhyqGn
qS8Mm7cuZFvNRtcZiSsgiysLmy26mI2v1xvhljo7XAXbOEs5Wg/sXaMK7qtNQgY3NrKrSTUPbIoO
ylD5xGLDn8IQP1x3JjFEzDjO0mnKPaqFGj7KeA0kUy4FuzASggqEDXZN3pw00suq0IY1hk3CsnW7
X9RRzRZUOB4884dojlVIv7IBY2HuUOXK7lGQBK0N5bIUKx0/N0hOOjlFS88EXNGtj1TwLnV1crS4
bqUGE58IFmiCzRKW/yNxmu1c9U2chGO1iHx3B2fpszlGJGIGm9/N9Wcr8/mP82tnP/MvrymJCktP
iB5iZKwsjYJmNGEDF+HkBI5sMyAycvr2/OL5j9LGmy6l1c2bCtd2jkTTK2V1cY71UkYNltT577+/
aCuEdpfMXZiXp2/PPyk97rOgpsme2mTNzTtGi5lH5C/de46WZuPOy5kmYzXnHM7vHJxP5/wt/tF0
i/fgRzbYOSDs/EfZDknyhxdtkq6WoRU9K1FQXpxt36Op3lYdgCrDzM21oksg+vzb7z+glp7FtrUA
4ERL5sfZ/jBTn0/8/Eegk2Fmk2HWQqZlWW/VAIVJvjtniXU8/smUc3W2atNWJaedMCpzMm67Mdo9
y6IUOv3t/FLniHwlfeMOhlnKCOqTBh/HkAqosNYU4cd0nROEumknv3oJkMoazZfz/362axeGU621
7F4C6sX5yOJYcZE8nFV2/2csPD9/kclhw9Y6rFG+nyjjnGST1P/ws0z/ik2WRU/+937o1Rjz1wf6
ae25HwqsPc95g+aBM/DD/I29R598GW8yOs+ndD7ff3WE5Miv1bxwaOF+YvCZVOeIRZM883++DgXh
k6o5wtBUE/8JX8iAeac/XJt/9tv/61/sx2X81z/z5tSPL1NWdCjrKnyu/+htwmWho2n/d379X47x
+69vqJ8cnhDXQaF8/kJS+8erYNufHLw3QJEnFw5f6NL/s66Cycfzzosg7E9EtHIVUAD81UXQNPeT
xTLE1jAmn7/+0y6CEJqBUPtdt4LQPhkozLG5TdmzfP1yK/BACCF0bgU0L9PXf9ytoAtqe++8Cob+
CWcsDjyh/7gKPGFvHgjzk8W/mJaG82T6Ytj4z3oghEmr/71Xwf5kaBrDomP/+C0Z/P54FaiKfUIi
Dn+f8fHnvfLvXoV/YwT9xyQzJxvs5Ty9hCf5V7PQP/uB1/H1z//+c2zdvvz3f02zx5sfnGabH+99
Os9709//583YeR7///CPr/PB+X1+/u8/f8E/v/Wb93r9rV5f3ISn6lg9B8P5H4afp/nD2vr/kuO3
Y3r84+DPZefO/P1M/vu/3pznHz7//+XAMv7luJP9693HrcIxz94eGLfMRxw4PmaoaV+PNH2MmjsZ
Qd57ynOEB99JL3qb6P1jdnn3sfMkr44v+etZTmdtn+297z9ylp2e6/C5ebM0sO1pdH7vwRen5Ngd
q9PrkabTdhzxARf7dTnzW/79t3mOZ+Lb28sONOgD7sIVVz18eXsXarjsXn+fH4vLv/PcrE856e9v
j8yswGL0vdd8wxUPw9fjnG9vYlyYZN574O3LMXhzA2qGrX3AEIJsPczy8O0TycTwAfffNnsJj7+M
IlBCPuDz2+bd2w+PZFqmuPde492fxyZL0z/gedlxZs1zPLye4vm+mKbf1xf+/q28p/Uo/3SZXYKX
33/swzHM3owewFY/Yno5EHRLTsbL6xlOl0NXCRt/feHvX47DUcrjc9DIU12/uacxs06UkvfeIofw
Gc/58e0ulg3GBzzhh5C5QOb1mztbZ8/yAQ/MIZRy+q8o3oxNOmCIDzp63lS/HvpDTjzP6l/GkMm3
6r7/k7w8fauOv6yesDpbH3Lo9vh23tIFRYqPOOfut80xLWQQvp3WOf5U4Hjv3X156n67OFXyNLwe
6/xoImL8oIMfTn34/GYaY9P3ETP6dOZfEW/9ct7TfvLdFwV6RfDb/FjlzJRvH05haR/2Botj/Ouz
j3/3A5YkVzTRX6/C+eM0uFteX/j7I+1VnLAiebur0Q3d/YBB9qo6+b8WCtmxv/+cr09AxIakPf6y
TfhZinvvnXIb5C+n37bEmfwytyGo/YAP8o72y1/fiJSPtA/4SH+8wZ9vxOnwH7AevOfqn6Q8vVlS
CKHqHzAy3p/wN7/eINNd/rOk9t6P9HN9DN4c1sBT//rC3394Hk5Vysz2eqDzCTMVf8Bc/BCys/nl
9hYmQKrX9/r7J/14ZN7JfMyMr8f6cd7netV7L/TjSda//eXJU6/7gJvvX+LF/lEt+ntlmMchp8bv
v7kqFmir1xf+2SX/q0rTP1oUf64/vbYe/up/e1tcm37iOTkdq//5/wAAAP//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gradFill>
              <a:gsLst>
                <a:gs pos="0">
                  <a:schemeClr val="bg1">
                    <a:lumMod val="75000"/>
                  </a:schemeClr>
                </a:gs>
                <a:gs pos="84000">
                  <a:schemeClr val="tx1">
                    <a:lumMod val="50000"/>
                    <a:lumOff val="50000"/>
                  </a:schemeClr>
                </a:gs>
              </a:gsLst>
              <a:lin ang="3000000" scaled="0"/>
            </a:gradFill>
          </cx:spPr>
        </cx:plotSurface>
        <cx:series layoutId="regionMap" uniqueId="{38DAEADB-BC6A-4881-A333-3A264F19FD79}">
          <cx:tx>
            <cx:txData>
              <cx:f>_xlchart.v5.6</cx:f>
              <cx:v>Sales</cx:v>
            </cx:txData>
          </cx:tx>
          <cx:dataLabels>
            <cx:visibility seriesName="0" categoryName="1" value="1"/>
            <cx:separator>, </cx:separator>
          </cx:dataLabels>
          <cx:dataId val="0"/>
          <cx:layoutPr>
            <cx:geography cultureLanguage="en-US" cultureRegion="US" attribution="Powered by Bing">
              <cx:geoCache provider="{E9337A44-BEBE-4D9F-B70C-5C5E7DAFC167}">
                <cx:binary>1Hprc6Q6kvZf6ejPSx8kJCQm5mzEAnWvsst2X88Xwm27JRAgQIjbr98s6swp293TPRvvRrw7Fd2y
lJkSoEtentTfH4a/PeRP982bochL87eH4fe3sm2rv/32m3mQT8W9eVekD402+lv77kEXv+lv39KH
p98em/s+LcVv2EXktwd537RPw9v//DuMJp70Xj/ct6kub+xTM94+GZu35ie8H7Le3D8WaRmnpm3S
hxb9/ja6z9NvuinT+7dvnso2bcf3Y/X0+9sXcm/f/PZ6tO+e/CaHl2vtI/T12DtMie8HKHDnH3r7
Jtel+JPtIBS88xHDDBEUzL9/PPvqvoD+/9o7zW90//jYPBkDnzX/fdn3xTcA67/evnnQtmxPsydg
In9/+6FM26fHN3ftfftk3r5JjY7OApE+fciHu/nLf3s5///591cEmItXlGdL9HrifsX6xSs+X6MX
H/M/XaPgHXU9ylzqv1ycIHjnIu4R5NLz2rCXi/Nqyv75+/x4fV51f/EJ/zfX48UughNz9dS/+aIb
9Y9p+X8/LwS/C7wAE8/D5/PivVwSRt/5wKE+IuclgSU7z/v5vPwrb/Tj1bj0fPGV8JFf/i3Oyou3
hrU5PpWlGfPu/n9VnxH3HQ9AnfHz6rjuK33G2DvucR4w5p7Xh79cn3/1rX68Ri97v/hi+OB/D532
4q1hnd4/Dfegb58rjxci/1Nlht4R3+OEI/RDgwM6zYPDBQuEf7hAv3ydH6/Mn91evDl82+d/y6Pz
6d5IcD1aXf7vrQth7whCYGU4+8uWvHAEsPuOUp9wF8zN6QcH67li+9fe6ceL87zvqxX69P/p0Pxz
J+Evbyq+b+8Xsxv2zE/4OXf+fHAPX3X92eE6z/Hm8fe3yCXus8N2GuPFCvxXfm/U/T9W5dLj6d60
v791EA7eBQxz0I3Mc4nPQfP1TycWuHfvCHGRG2CKAxz4wds3pW5a+ftbht55hIM4I5x6FJ08EKPt
iUWBRd0AuJ7HiIs98pf3e9T5KHT511z82X5T2uKo07I1J78TvqU6y51e9fQ+CCNKkI9gi7ncgydV
D/e3sM9BHP0HZ91YFNYlT5NpvzXDKPZyoulVZ/M8Dho03aeZHyrUZo91aXHoS+TdNJnJNoixbqUb
HQ2yH26E7KaFtcWwCCjVd03TmRub4jDheXU3F8K2NLJ5QVdSjNWdqCtysJQfGUNZFbVd0IZGud32
LOzwcWvJYMJpEnnEq7xaemknDlMVJibXh0vBqk4fuGzlEI6pE0Smr4v4wp5rs8xc6zrm7BNzHmQm
lzj52LDCLolw+tjIGn3OGbqidWOfkBp2I7L2y9gMZdwN1L/Khcq3yvWKlaBtekfcbgprhrsFm0o/
LF3dHAqc1AfSJtU60cmHC2mmz8WFVvN8YWoabGe6k/pm39sbx9N+EuV1NezKU2GUGHZzE3Zavg6a
4js6x6oOe13lNUwjSM/Fua0HBbx5oJT3mybv7ZrN8vTcqyyHTUk9G7LGdCHEZOZG9EJEZHRkVOSk
2DmdpTqUqit2ahT+99UkLYodqZx8E0QeU4um5P3BL4vhMNemXqsx5MZkuxN3ZrS1FquStnzpZo4M
G9XUX9IpwXHSdWJLAsE/VyoSRVB9CZJKrAaNIhbY4UoOxRj2I6u+IJQGUdkQs+OZJR8R1hHrq/rL
gP1yzbxGLGexPnVvtCbeLcv8/ln3WnQkcjwhVxWzlMWlg9It5/Xx3ExSRa78xKnDIvG7lV+6Dg4J
v/Z9nMABqTrYEbUT1yTg1wzp4JqeisBHO2kR2V3oVpbJlmFxM5Pmwk5TcE1y1cVp0f85hgzEFGox
FEtTZv3enorOpd1+Krp84Qywv14xZpELzaTFFHrS6EXFMrYzHpErZOpPc8tOpG3Cufq6LZ0cWBBM
s12eFywsLfHii2TZFFjGtMNsdyFCmLxIaqHCDmLe27lw83bVMIddFaVtb22F2h1E1Td1EWSPHTJX
oyuLe69KUZhXgfgwmsKLU83wNa7ktPIHVOySrK92LBXDiurA7oRbOf0H2dqkWSS4cK6kccvQqUe0
HroxPZ6LvFT7MkfbZ6QT0+E1jagSweLCSLsgPT7iYZB/9j0JFplJFlmZkyjDugjrtuaLDAXvO/ig
27kgGNbZ+pIsLrQ0mfZB5niHwg7tbUNyu3e5c+6UpJnYsLQow1Fjsg/sVO5VsZobaTal3Zl+rsrR
kP0YVHwhGu9PTn/qlmFHdiGRybAYPcTCxrjyio+icMOaHDILes/mtbxqT3QqENATTkRYjoqsznJ2
Sv7kF8Z99Aq0HTvZrpyWuLemycdbFs/1c9HjaiXMyKK6Vuh2pk0MtKNKmr0+kQZRlPuWqc+XTq1s
aPRq0OQ8gBbddS2QB8soyyPP28XkYntIJmidScqaZdazLpqbOTLlMRhxcZG90OlYmmXhOF3kwZne
FlOZhhPpkkOf4SCSAy0euI4dJ5++uq1fx44t1IGPOQjQP63CrwVoFuuKivCZP/ADIwuO2isjG7iB
h5HP4T8lHn5tZLXxkW7NRJ/8gNl1C7O/H7wG7TENOn/Jcuqv6qL94GDk2rAglVq06aRX1WnOLXfi
ccD0WlhYNNRRvXHHkoTNiTnTpEBtyIZSbqc+pQdUZJuCNIpvyiz7mk9URo7brKpJ3CsMOzTv6uGm
Gsvl3JqLvtvkvi3enxtVunfllB5b2TvvaUvzEII6u5+ZVSH6qCybZjM33boMja+DkGW8vM5z6my9
aXQWVe5mn6a8PgpZZI/ITT8rZdEH7afeskwVW46I7wvZ+VHVZ+4xzQhbNbmXbhPToQMppmrhJ275
AZVVFUozqNWYpzbOLFZb3JdtKLuO3DoWCsZRF4LWSjbjkJ2aXX5VTGI/t2YxbvI6zit49GgYuT2L
bSxKVSixB74TN2Q1+JmzCtqUfQBE6NpvRPc1EQqFsLum41Q3084GIol5MeivyVXPkF2gwrB4yitw
f1rlX/1802AM7t8LzwxisQBRRiinELkF6JVnxjI8FNo04rFnLorzrlG3nUDTjScWKsOdiuouGMKp
rY8+H4vlmJh24WVD8d6tinbPSivCXmTDzqtz2AETSXagT5wd+KJBmBQOimvdJbsLY67NtFlubr6i
Xfq+YvxI+EIDDxOH3cA2eYrLRZUSeqiIcjaI8mSlOtIdC6fmkSQO+Twyexd4PfnW9CKsjCcerCxQ
U4bCo/teKm9LmfG2fePyIpzbElyEImQn6rk6U/2WmhWW6f4sfuo40wPcD6FKbb7vMz9b19g1myop
qusg8/K4UF7wmev2ekQ6eUqdcoW6utoUgV9EKOjdqxzbadFnnYlMV0CzLSYcztUhr6+zylfbWW4m
jYmvF7TIwMwpVoBpoF+HWgX71oOzNulCLozuvEWSuepGKCjcqnWBBl5BQ7S68TpH3XAii5VKWR3N
tFmOOLWzLnjXhnNzLnpeO1ubjZ8vJDJ0xYFN3saDKY9x0+M1PCXrw0p5H1RTRcXg+7u5IF7dL5Ic
NWF5ch0ujLk200xqmx+zbaNwOGDpxK/6tViYJvSNdz/lfbP3A/FE8gFdDdzSjywPIuGJ9D2aRH8n
R70oMurcVq6j91XgiQi1En31GVknguNPbCroUnYi3/RCundgXB5mAazyp4pScxfQtN6QkbjLyvGc
T43lK1L16GuQiCwC6KO/9hWv9mB9pnhm5CtRqpWYcBGVxPMjnUzioMZSHkYfaxNTiTe9weIKXGN5
VyftMdXSPdTEl3dIO8E6Y52MZuZcdE5zHBvkHubWRaL2Uuh+6vXXGLMELsvkPEabCRL2uMCLOqmn
MuQq4dtzNdOIbx2PA/VZdThO/eismPXkoqbW+Zh0coohjKNrT3Lno+t5JbiqYA1mrt8MscO4cydV
6dz2hV3Rk1RXTvXqV2rrpdZiLhg6CiAsdykKfIhrX8aTiVRD6qi8fFI46I4ad1XYZ4n5Wim561Qz
ylBdobRoZNiJbp+1DH/gVpNtmzl7mfOpiFJvcOOkyvVytm5c5d7WjDLfpl2pg2XW9uNyYioPfVX2
i5+/vgdwynOlC2C/53OKqMeQyzx6Cv2fh8MOEg7TOfMehOfs/EbnPKxS1a1Vwavw3A5SKY+mJiYc
slavz0Re8+owTM2CtaPioZSePE7u5MfjCJp27tIqlESNnkgEJzG7rknRxWWDx9hz/Ox6ps2Fnwf+
yqRuFc4MeuKyBotVx6dk7H/hnJzwh5dfDEACJSTwKeQ0OKzbyy8e86IOJn9IHp0+O9RBqT8OYwmB
Ovc+G6+ym7IXPPY9j3zOXIjRu66GEAoggve1LjZTUpHPHvfSdao9vpibidWPuWeao8cd54ZRcXfu
XZVsSVopV/PYdaBvjHsgqd2W/R/pMJmtKCqzc2FGqnCuntstM7u5pmhdFUtajWbXauss9Fh2sdY6
665lYCNDpR9mlsJLELtRnHZNOHSK79KcsXORDaZvwrndZ7yOpwqjsCucMZrtPUnEIm1b/pkgaZYD
1sMm0FVzB1rjcRZoQJ+FzHX47TTlbJNACmRphsB8ySmPSBqoe2OkWqoBlDqdWvxhguzfsjSVt3A7
/3mTjL4IM8+5KxgRhwyl8jDX5kJWEGBzzu3yFSOdRLH9+Yb3yffLD1G+54Kt9ZgfzPxn+A/yxOgG
Q+Y/doY3/hVNbSg6vzkMhXtt0nS89YIWChaQWKZYLumpOTNyp11k2B/PYsL0yUaK3IZ+n4cBcjd5
6LSY32SOSm5UI4Oda4uPnebJDZn65GZElVpREaCoyzXLIrfsvUj5Wbqae8yCkxCfwETR3dxjpvth
cBp1JpSC8HnUuTX3mEctkMTRZRQ5Nl6U0TpdzXKp0ttamKXn1XSLVKtIdK6e2nNtLnou6bb3IeIJ
56rNpthtPLq2SpXLn68CgvTVs0PIGKMIUo2wBohgAHtfBwiWmkAr0hSPhT+hbaszf9fEPG4mnoWp
zO2mKUeWQGSXOaEvZBIDPFffpZh7IQwa/fxtgpdKcH4bgjGovyBAxAteK8EBFwp3TMrHQAkZOsw2
G+vop47LbNFVYxtPJFChn5XBmg/8m+eoB9u2w972wbTRhK9ql6mo6ISz9h08bBNHWgirU7ZEsm4j
b+JqYzv52ctK98pM8koZQNx83KUQTON8ZT2R0AVMeGgK0X5ydJqEuMrep7a+a8cpWIiqL2IAm+iq
cb1PaS6zMCO82RIfFpOhqtplNrAwXTaLbe27CyS6TVEYHEnqdtEoUBNlLqPXc7PxfQDherYTauoP
tizCYihtjPr+GwQEckXT9gsuJ7tzK32rOQm2WKBtnzp3mWeyj8qFHogHXwutZOiN1t35uSZryCRU
S+3k2YomuNllYtEE2XRj7Tc6kuuu6YpV2+SLsbd23yTK7rHbthHqA7rWbrVra9seQDnXsS+0jRQ3
KlQuT5edQUcrBycNS4DzFmacvv18/dHLcHVe/3k/QkKIYMZemwSNhGI1FeVjydzh2DVBtUqShPRR
S9idkRhtyoryEJ92Z1VreUN59gtDjL/bgxAtA7oN5wEgborxK7OEHGYGwsfpEen8AQKtdl+6fh6O
EICGNBjTVVHryMcK4NbRBUeuExs5omEhTeVHADfyZUrxV6xTexiqiq4oHp1dPvFVNpZu3Pcd3k89
aKpfTJ0Huf+XJ5mdMH2A/DACW+qzV1EbUkkxUCHZY9rA5nMVvQ9sD5gmQkNcJqLelMxfVMPUfqRy
0fJyI3ju/aH5sNFZqcKBwrbocNVfOeA5CacLtoaNeZjxVsdj5UQI1gzAUo7epzVyF6PU67ZM3bg1
Yod4FwdJll75pojr3vibQUwmrhAcyZ4DgtS3OVraoq/CcqBBPCb5pwRwxSXrcxRJDXay9vMSnNCk
jaRIuz3zRw6QZImXjjOVO6szE9bZ+LUktQxlZXWknNEuRjGwpaZcLhKiu9hkXb3okzEAD85bSk2b
G69vi5DnOVsMrvGWCSHZVrSBjSkV/ZqAtTzoxqsh7hFtlFRNvQyye8a20tRfHQIBY50jCvAOxnDU
eras8/4EOqTjAvfJe92QYNOT9JtdKhokB49V6WoYN53JqnVlWhuSpHJXukjQljebtKj4g+vlOkqy
vdd0yZXRrdz4k/BCIrpjN45plHmSbEwvhkVPxyIC/6m8C6aMrYPOPtHGOEXYNRitIQ+Cj5VZ9sm1
8tomC91hJ7fJuA9wpday7lE4diSdQr8rI1rn0Th509FjDl10dcfi3g0kgCgAJd6k5eeS4FB/BFex
2PUy7RZjiWLRf+NuU9wZTfw16cwUtW0eg/99rKuSvvcLNwn11JpfmIEZYLikhkANwFYmHAwBZI4h
e4VPrsMz18C6SQDnkiXg/KRyU9uuDBVzgqXKx3YJmI5dNrbrrsA+d1cE4MewycRO51kkgiZYDqS7
6wp1rE0wvi9gUX5+0r5XEIywgEIizEX+6Z7UKwXh4X6a1NCrpz6111npoTu4a2XXDc1ElIDejkfb
5IBhkXwNQFOE8OiFA+IoailzQscDR8cYpP+AWFSFVDFv24isu2P9+0DzryPkqN6L3iW/gHW8l6jO
PKn8hAAGHjjbBE7ey0n1UWoKM7H8yRF9DJGvuO01+9DmGRgunQ1Lf8BDKJ1EbwAFUWFvBv8u1foI
0fK2BHhxk+HeXHeud3DMYK6bcgN4mFroU34GuYKGkL++ZW1vDh6qNllh0hXiwgk50W2UoSTYNv3k
hl5iVlo6D6Ol7hdP8SHO2uaQFUmzKmig3hdds5q1T2uHTz9fOe87Z4cRTiATCSEi9t3vQsSpsH0H
OansiRfYLALlC7AnyfSFG37jpZXaQSrAX3SifxodSPnZYeuMhgIm0Sxq1NOd08sDxIjNnhayWkmK
PrO8HU7hxoYnuw6w6Y/gQXvxWEsU92OShrXJO0j0NJCgy0R9NZXJH9a1oNSSIthRSDEkEF/vGuv8
KrqC/fOdPfAhkuQu5rBJffTav276ghouyvIpp9SNbeX2VxADAXCHOsE2KTg910WqYi3a8hBM4g4i
pG+AAeBIuZguc0iDHeZCBxlecLcFtIn2sU/xIrNW3YCqSjYVN18UV8PeYduUt8UidZorBejgQrOW
xw54WKcE8JHUfJXC3loHRNiwyR1yHCD/fKXKLynbgDbId8MwrVt6P5SBF9KKr2npeh9q3y6SREee
ImjXs0yFWdu5XymYVWXzaCgLEVUMbEk+eADWZDKyMmChEWUVtrXr7aZbesqFEN8JNSvaEI5tde2U
HSQTet4cAcCroxYURajTAl7sBGg4I4C2WV9eJ36mr/Dwvm2ndA1Rhggn6vdRU5TVkmZdHrUlw9Hk
fQAHhd2Wpn+yvt0FdaNjH7S1rIbQ5766zsGpC6faGSC3I2k451t92qAlrcsr8CCDHfd1uhOpq0OI
CegaQeJlO/Lx25BC4nsCTbxNmOzuElw+SVvXO5OTLJxKOewrezRJbfdj24GSAVW4pOCmQN5qmXTu
BMZb0gOhlO8R5J/DVte7AaLTjmT5R58AppanXjxgPkRFUstNWaKdgazQgXTfDGC51zl4D2HL+Was
i35FkkZ9VF29TZqi2+rxK88dAYjZWC8HkbuLBm6dhtkoyMprubujp8Jz/VATXe1FUn1VQ/3UEAZf
qOlVUityS6wd1gwyjX3u6Guctrs5oVLa5kB8AVE7F8e+CppjT9PIoOIWUm76GxNgC/0rrTL2qUST
H46ms7vSxVcDRfhuRHI18kode4h4IIU/tmtQS0WEe9nHJZc8pJp0az8lJk4zF4xxVQSLDEz5rmvl
eBDWbVcTD8xR6Nr9hX/56t7DSQ/7gPJQF2FA2SEcfaWHuyIZYdcR++SzvIiUHMHtARQ64oEFHQou
wzUkgmFDmiWuwIsIMwEZCx+JWHaeWfnp9FAMKV3lqjBhRpFc/oFYz0K4zBBsVBZEVIIfD/Zvnww4
3/mFF4GKEwcXAQDml/1NxRM/xF7lhaIfeYwEpN140Y971/wB8Nnay2R666lOQz6+tAeEQBsAAPiN
0J5vM9db5X3mbeighxAPrfpSmC6PCRwMpq1czM/qi5QuB2nwipBUrXO48Lvr+QrC7k4tStPYO5th
FE3d+4LKZDOUQ7ZwSy4iOZVPAzf1wh+6diWSzobqtIWTBi6GZN14SH16bKeqiX9uGdDsUlxcDgLo
4ck2oMAjcJHBg3szL60jTstcVeC4P+aVaaIUNud10eS3AU/zLauEup6LbkTqOku9LNIVr5YzbZad
a03LvEWPgi56xRjqvt10cvz8ij4Ojbqq+rtXZHV6OhbZvtWj3F3Gn8WMk3khzj3n/PSZdi48mFxj
W+f89AvDOOW0xi3ohQttrpVGqAPY2mcdLg9zULXiJXJ2s+hMT0lbbCVv8lVR1h3k/CQUrQry8Nx+
XZ0FEh+BwOvqs27S0zXshdeDndqtUzmxXzlBbJuBHXw354e5xuAwEzscaGbv0kHceaLh+1qbOuS9
1Usq27ELsZZ8P3N8uH+0n5sjXExZtn1ahyrjKgwc2X8wGH2aAiNu4erJcMU0c0PmTO6XvAhMhDqF
9pPg5fsqx7uZDln0bNm3vAL3LkVfsH874q757MP1lE2FGieepX4wKirr6RcbF/vfo6gBRF4uB8ML
UCrAei83bqY1UhBTFo9w2wFW2E+GKbQW84Pqm2ULGns3t3SGpRtLXOQLuGrVRjPxGafP1kOS14eZ
1I4uBHYE8wByT6SPL8LDJIKzjKlUsR+zJGxlYlcu+MIhVnaVoqG9QlPPbwKfQ+KDsShgZXAzk8q2
NFtCVRaSkvMbfCqqyW+WReYU8Uyb5VTLbeT6vl3NtD4XuwKA+A1vSrorT57YXLsUM82XslwCUinC
mcFwnTfn6o/6PWNT1Y9rJ4AsdpqQ1+P/08ddnl4bQIZHP/6RaNC2bJvDHO0md3D2mpXOfq6lqfnY
KeqsXtGHk9iF5jWQ+grAgkJECxfILv1fyfVEVFHT+zR+xdC6TrpwHhDcIhtzeNvoGXEe0Ye7MesA
LtBIS8kuUT3Zwd2UbDcFO2FUY5ZOC/SZyQeVNmHhpfQsd+kB125uksQdVxfSpds8piSrNLmDa13u
HjxTu3Cdtv/YYvrFO915U4Mft3DB4N4HVR/B7YF6lcCVpSP4FuBa8PoPPvIpzscGUou2ZntpGATm
JPG/BHBDY873+7msQke6+d2Ae7Vmddauy0zGfV4n1ziZ1hVn1UfHGHFd5e2XItH1x0yoam/rboTL
VtC0qWSbQjU4OssCLrhq7JQt1InbNxuH7YtU15EsbX/0hqzZjK4/rSrqpHe9hrtsJcvZoxt8yfhg
4CodgruITjrd8nrimy7j4GYq7wRs2+m2IowBnNk465lGMzMdx5SfO8wkuOVnl6WsbSxENt3OIyXC
uwkqLQ+zRDdo+EC427IQSd1HfpDB9bCxEU181ngDHbqQJXD9Y0Q15PBBU87FzL1oxgtDgW2hGC6k
XUj9PMhFoV6edKHN0uiv4ZM12szwtZgmgLPbQJXhDG+f2yeMe0QULjOi5HAhXVBw9ANQfJa7YOSv
hrv0hSnI/3waQb38BWbunXyBF74ChQDSP/3DnMIF21cenNfkBgBVZR5IIzbYT6t9XiV4aevsaWiC
yQXH3lT7c1UEn9oKoiPQlO6DcAAxAi3+EUnPXSSAhO1MwMwB8jwkLhqN40bVcscsAg/N+N1hGrwA
YBa8TKXLP5eoLNcdgCaLgcngc0vsfZUY/5hrkd+IQHyB2203P3eMTleBX38rAqyDcXCOAO94nR9A
geJ4wG754GcDiZps8G8TlYSTkv5xbrkux6sSEvhR7ox1GRW+vgGPtTrM3KL3m22OiyZMAkaWqoYQ
TSVTshvGOtnNtcrrAVWY4D7GiQ4Xf/0mnKtzQUcT+9PobntBE7ib5yfb2umaXatad9Xptr2W6QAm
F5Lx77msRWSDioS2KWUkDXfguTQVe+FDAReKnN1cm2kTwdnGsmR1IV3EZlmrOmHCmeg0p7HStLsS
Y1p/ACeMLhlPy+V/E/JlXY7qTLa/SGsxCngFz3baTudcL1o1nANITBIghl/fG7n6+Hx1u/u+aCkG
4UwbhCJi75i5JO/dVFpJ4bH2YETPtT8IifyLkSxnJZesazRa7rWX8zPOY3z3f/9M9h9RBc6vfoQb
EscDxBWeY/+J2WHEtsZG+eRHTvxm21fkm1vo6tkMzB8L4BT5FX9mBHRDXlpPuVXt+olWz7nPq2fV
p+VF+Eg2EsnSpGMpveZhonONPGfff/cHwi7mWvZy1dDrgajz1PnxGX6O3xSh1clcz+hJrt5Su1p1
wkHxoUmRIpUsOvbMt4817+ZNwahzK3iZJfmgh+9DZ+9K1C/+DothWxU0/O4MNIpTP0pfJj53G21X
7GiJoFtrpULEHPX5gYr0Zok/1bXFv5GSit6iyHdPBik5RQhnClv+j4vyvrOKJMcC5P5coF+BwCTh
2CMMrZE3KewiaSbx70/wibzm/jAkKER0t7KU/ZPK1TkXVnczKjwU01pmrlgb0dZRvQGaIB3rlZwC
ekI4/Vclmvo6uHn0PLrhy4Cn6lPRdt70I95+Fevpp8z6J60j/jKWWXFRQ1jFzaLXiALX3hQW+4pN
U8xFka8AYKmP3lRsaDeQp8eQWfS3qLrxjQkNqNlL5mj3CDjX78Fhnnssej+SMUtbb1/4xcrojMvU
le4xazN7KywUkBWv+w/npwq0+2F1cnoqpQX89iIS0owb5U50g+St+6HwgowHXaXn32vqVHo3O83o
NhsyeQ5d6SUF/o2fLX2arcb6lpd1PFCiT1r19QvKALfZ4tU3OfnTys+JdwiGbnoDB2BXAnr4zQUI
cU1cUe7rPs8/OdD4xr/M7ABPZ+PhgIXlkR8vi78qF3so8Ez9/y9nbYMH/Mdeiacu8A14A0WY8A7G
/FfaGvWERpW9qn8ggrUTtwnpxV4GOWdj0pUW3xjd0DcKmFrL2akQ74mHXxY2w5EV7CQHtzuGQATE
fTDa23Tqow9kJddcO/N3HpUtcvdhevJqNh3cCZUc4qhr5VO8kCq6D7IcmYtF1Xk82mq/teOHzhj8
meIBLvQTQ4HwKlWUx6qskZGyHIRGpQv2AVBzw9HOQg/4a9ApjJimDZcxVdNwvE+NltLWYcm/HMy0
aQB95HzcG6lbrnb3XlZHSiE5xQQ9ao8AL0RY8+KNWb5rRQjICwplt1TRLq7moEt8Hkwb3tbZyQwM
jqepqWQCPF+1eujMLFys/6vOFYM4Mvr68DKugIpOSWjpaJU1rQUkbh+sCZEWT7wikHFPmbP3l2CF
LaEMbbpNi8TY2aimoKgvpJxX7uJgVK2uigPweUWcO4xfnWApFCEsc+t2+pKqSHde6spN39DpK8uz
o4Pj1CsrhAf0qysT44Yfxo+rUOTnoWLuTSvvZvQghQxrNQXp3ogOIhw+l18+D2PweOKI1+LI/baN
9ZRlr90yaBs49Kh7uWuyEomfYmwOGVX+RVRlc8z87uiMvcJPgIF4+G2KbOCH2aYKVdfUOihut7Gx
ZrMGyN+amj0JURebeJqfwdZQh3Ys6m1Xif7mzFYUI2BlPwbU3PPOY39RKj8A7VYfQzv4K2tZJDPS
JjSlfIP0UF/FjhIIlMw0qBAz3QcCOHpipq7F2LbhaowB5ZLuCiz3EGDMaJd6nbC2TVq1cUjKnYE4
Vho5XB90n63BP1plNezBAzmglJ1+4BCB1PEcFU8sC+cX4HrO1RLIp6zy16Ij48pDffngj3Nwzbwu
Otk+Qb4Lkmzq4GpmIbKGkVXTc1jkAOeF40ZYE0Opbdl4w3zSu87Jv8y+61cs+m0wcjmPq3lqnOMf
+3Puu7ehH5Eg5nmDd1TJ1llUD88oztSrVDn5WxEB79yJMvvyavorEFbzc6yngw5LlsbR8EzErJNe
QKAdSotmCCUtT5zRtRVo370bCPHZua7sz3x2gek2BtJHzrmRehtVkXVi04whLO2TEcOumHtA/CGr
lrY7GTTXu9+iuluNjMfDui8xfrjFruZSY1tcclXUKztDuWnmln4xgw2EGthPN1oDiMm4LFYDFWpr
bGmd1U+Nrd+M1LNKv0jFf/hFZqEWDSRME/rsYoZI8nYVIjW8fuh6KshlYKgEly09PfSBCJYYTv+F
TyIXx5KIwLCXl8mE3PHGKI2zVWm+V7w6i6Du9uBDFJ+TG6FEUQICCqTRte/5D6PmuSe2okTO3Yga
N3rMsZldaMXC16gjK6PvwqA+AEwuVo4dFp9izOxkEvmwCe0UYR+t7W81aSJkFrERVOMUXZuqBLPK
jtR3JoBGB4slfQYFCOh9d2D4e/Ww8Sadr0ZGuqMZhEPdJn7II2rnSTrIdKUXn9KYU970R0Gd7mij
drLvC4esJSfVNYhImbSK5L+6OQnGbvwJqPOYeAx1TtTfKQDGPd5hogjex3J8Np65Y73zIQrffHua
NqRgxSHKrD+ulYaeAMKquQbDjDpOYQcSlX9MvVG4MjbT0cu3TdOnewtU4iPVP3tk0lGdpnofpFS+
ydLuVrQY8p0G2vHNYnmHSr+gqLuX6q2eQnyRWWuvjTUqB7z3GepexhqESuxbWnmJEYHtsQ6ePZLY
iJm2qlOvcU4xYoUfLCg8ektnQA28Smd/RRFISmxo09hiSF2EYfCNsypNcjusXua2JWuf2QzPhq4P
JMzS3WAnTp/YhQjOcmqy9RDVzqtXdSimBM0E/qZ17JVLvgnH2yM1nb7SNguvszutcdLnbVIT8cWA
pXhyCM9eawv1eL/30qSuvGoPJPJ0rH28YabyZAYbefv7zIi9HZSnYRkeLoTRcW37FVJBXTpt7AoZ
d7Acj2ZAHrg7ehkH/rELKVCOZUi2RHn9zkX4fDFDHZX5Xlfd94fKzGaCSpaX1/aOlGW3yj13+lY6
0QV8FPHaBbk8Gn266LlFLkRML6NW7nEAc2WlUsGSDFiSM9Kr9dnMrEDV50JPv63TIhqdsUYFGCED
U/On12ZN4kyWf3bp2D4p4CAT0gC2oRVJ5oaWX1Paq03rlHrvN9J5adz0uzPjBAzW5C6LOnWuJ67O
ZuYg+7VCkE0TZI7wO5EQZmMJKQfGM/UVtmPoHgazGPVhGbvBVG2NwejuV/Cd/CXAEW3rOS0gGV4C
omp+4UMD6LYM3bs4telwFxkS1zElzWlQIzvUs5qOXTNI5EcCcZ0bPSAfa+FPR7gc035E3a8L+ErY
uQ+cMHffqtCXyNCVfqz+UySKDhs2IclVfmdhjZtYlu6rBYDSl3Y9VP4qEGu9rqCbUXYeYBRWe4x6
4JyK0GqewVpwkxlItpWXZ/UWT25x0ZH3XuWVtXcXyajA6i0uRdDzhPZcbSofiHB8LTCXmZDr0F6+
WCWfwoZmN3vQ87ajgbUBs7f/ysoCrCrav9q5Dk6NBXSMU0r91QUFicc+H59yh84vneM9RWXYAxFX
l5sxd8ChWJaDxhITXfFnSfjW4NeRoEClaoGvmyHIqug+M4baAN0fPl7BslXly7VNeu/F8fhGF7r7
KPB8HkuAvhLmZd0Hd4dmM2QkvFvxU9pxK4fgZKxW1SaVW4avXifZtZKgt/HJeqotxsFIqtkVWF3+
VFOAmhfJqMxQVV/TSN2LB77cdSZRsxdFdLVEla+kU9Z7Jtv23Sl9L+5KFRyNWDjj924algoqjBVz
dpYl+c1IIVmnwdi/WCUFkAgQPreh9NROAz0tFSsdy2VqZDPkw8hiqdpi/XA0hj/EPqhdUKSaf13v
cZE/fP+na3YSwFhrQIHQAuns0jtpvnNV3sU5EitiXeDcnOQeL9eW+JhoT391Go+V5+bA3Mn2IvOC
fLWRr1BudwFcWe5WPVjTcSoa5KHrwd7YkyV2DPX93WhX5dFvgNFW2EW+pT6/qJQ0r0afA9t011d2
cfFxTro5+ntX5tlVAvwRN82ofnS+PAd8TN991uKwXiEGa1GPf1fIPxgHQotl9/fGSz5x+0TnvsHz
kbY/Kj+PR1C0vpWEemvFw/pgZ8VwoyMHYnG5dsj5r9Qpm5cxbd291wfFpsU9/jXXOjEOriIsGVHk
RGnOC86NC25xtawcCm+X1fkQo9DHY8JBiTa8aDMYGrRhTJvZw/CH3x+icZZ5JpKQjigxLzzrxwX+
uN7jMxwc6EFQm5tVTi2x8etp3LVy6r5Ctal1L7611AUTtMDPxO1QfEOSJ9EsmJALdWcA+6VcG7ey
7k4RkiivjBb5oXKJFefdpI7jEKhjbon2+BD1ohMh6XHAWaZGvjv+s+Sha+pxiGuh2Op/cs7QgguA
rRzcqrqOc+HiLnAi+7Vv+c+s8asnb5HUFPqJGHwAUwhzY5LjlZXFdVcGiUko4evxVz7N2b9STuGY
H2VOs3uSKYyQeeNt/nHPID0W3GVO0mO7OFtzY63wSGcHoq0E9a4+Q+w4/54tOuJx+bfnNgmQ8dHJ
pQHCkmUw4mOoU/C/O/uvh+YPr9kb/WTuCsB3ES42qm5vYqGITaDUgNXW9Qcj2h3xcLgU0SoaquqV
qrAC/Yh88QG8FOnOUZLXhf1EbGGtSB1VX4VUh0ww+msag3eXpsN7lVJ/7anWOfIysJ76XFqrFn0k
4qEpycEJShCVmQ0ssUvJhXr69zACGRgPiFq21C7SqzF0ZOguVr8xwsQ9BrjDpIYNknYH4BeTqktV
7KaW+MvuDk0WFX/rPPsrt0LUeohAVJDN81OG0tRBzUMJaMfQ3MDQy5IZL+gfxVjAA4twRrp2TUQ/
rdbjq6jyp0tPwad2R29t52qTsahdZWTufki9MTiVXIZBMpYSwNeF3GajO8VUz/WzR4ohdrzK+dHN
5JJ1gr3ZXe5tfcvD+VXY6s0L2a2taPNtDPy32SoBnRO6ugHQhYOCdIutEY2BqHZXojXB2ahIUKKW
jbJY534gWgYKwG5+2aL9UCVDz4eg7TZulI4HaxbzBaHhmPB8rH569TGchfxVaomSbWSL54IRucef
3m4jlI9fs47nsXFpJwoAjz18BUNDV6kM2GmOnPA04HW36vXcfQEqvDOfi4Q4blScUW+Nr+i6rdhw
Hun8e6iBUz6WqUZXgf/WR+HIkUziILpLhE3Jw/nhMw0oF9STzeJe+M85s/iWjzJ7x1HPWjVjVu7u
IlB7SZHhnzDibPMq4ayYD0b0hWvFurWiI5Jp2TuwSCKWNkDbxpp37BMJ6eCMrTR/Rxh8bsagv94v
hLJzWqbiZhbaLo0ZIMTP/TQm9/d2Ce7VIIgdm5e20fUDRw1R0aeHyujBFRsksskdkIYI+Hh381Sf
bcFa/G53GixKCbDZvi7mn+DPzrveastLLfGgyNpFKXKyeSxEG/2aUHJ1phoQDum25x6Z5G955VeJ
Ncv+xtgSCBIwTikbqmOE5MW2savuGVl1K7HAu1wBfs5WlE1AtkhQjpvI5zczRH2xt6y+PN+lvEWe
lhIAkgtxdwiJP29drvsk6Oo47Z0D8cX4ZAbmdMUUm+kUfeqZb+Y2Ze81wGrHAdClxBNz9J47gGM7
VZBtnEWMBhYkuL2ivbEqt/jVVF54Nkv9Qse9hXQZEh/NzS38uxMNG+fUuGKOzZo6pcWuKqt0bXXp
Avx2gUXx1Gmop8jeTE0g1yN2p9jlbWgjKszbk8VrNGcxpjqq7dj4u+YnKKcGSOeidJIWB6GL3Yf6
wN3y2Ui1n3aX/9RbzjD5OPvB1ymKwfi6mdPe3UDd/Nc1jN6oxnwaTkhVvdVWuTbBEKpYzlr3qCgH
Tpl/jHNx15fW6KxpXat9tOj/09/otarrV5Ui5KAuO/a6B5l6mTklWNZOgZYVRCBZPk5k3tVyxsb0
z6HT91DcmAd5NKowCKOruWUVO3So8O1lI4lCeWX4+F+Pd8bgdP5fTQuc3cPNzB5HwV4MNnLPfRG3
9BNJk+ELGXC9Yz6P1sEiZvlwQX4UB6GCO09pi1KP0bsiwo2tZrzbLFq9apzzFeKN1HHfSFbm6PXi
oclCaZEv4ZBvimn/2Y1ccc4jhUBg0dMQBzmE5g0SWpFeO7WmB4Dd2QG3HhLd/7QvaO2gSAoBeKDh
e+K8Qa7MkbjL0e/AtEBouKU28+CMK6MrA6BfZ963a1vqNaAZzlWNyn/hRdCs/EjJLb5e/wVJcwt8
BlfEaUO8F+Pyz4IRHD+Eyhy8vcgqX0cAkWcnyJ+dRRIKe2Jd8ldOBnCQ2uCg6Yy0XdWN7FwGJUO3
jfI6+k59QNX/UBVFd9QpjXF+6J6mBZxmBmcJvIQffLJBt3uj4kuAli0DRVIrAQ1QoECDEh6ZGYln
kk7Rqqp7++Cy8ekumvyhJ5qnvKHOwUhqdrChhqFEKxS2xSGIvZgBPL8Pd6QS7PqIvczCntc4vAdr
tYg9+BgnryHfPNEFKkmbZoPT1XQ1vnUeRQmfe3K/mpsveeeA+2ipJMmL62jnZf45DhZVCZlqK6Ze
rg9jN/gbQP3p3uPvFdAqf1sMLRsiv/tMsyZdBRX9RfPWWzm8RHidiw5FDI+eLZu3z6ry1LOdgQCy
qKpKIx5fPLqxC87GaNwWVQjWBlocNDtEgACUBQuMLKB1pla5nb9Yyqp3ONDMgJotsAdjvntKe55X
o+u2yb9WGic/TX+JoSfJiLTaTbXuc+l50+dsIdRH+khvjAja/LcCm9e1zee7l90hpxZ2YF/nCBSX
AWca3IyzBpv0H12VVtkeFVIJ6kznkdgq5lhbIHyOHMfSoc2PbKTZ0YhmmEGxQVmpqGNZNzgKG6Vd
kCzbmKkAIoUmZmpWdhvUN5td11K5KzLd3lKZoQ2VF+hfAAph4ugfVmEBDKDc9tKxfjikNl5PbKAA
2mnyDaUJ/cvhzoEJ+7ksLOtQpmWfbnvto4Seo9ofVip7Qq4OByrdg68yWMPaUZX7pkHkLwvfuhpo
+AhJLJKxDWg8YWzW4rnYGiXsu+3/XWds9kKM/WedFxWgGGciS1rRtIk7VqioTazfg3o8bPEaaF5q
N2qBIge4h5I09pAT5LRb92Xu/RiAEoqnvnSuZFbAugpZg/mHBJ/E2ayZ3R99uvzkFnIZWufiDNCl
kxiD7WYJtRExqQEPjWoz95D7HW5QGeBVuFy74MNlTEn+ntlImziDXe/sTpATID0Ch17PP3BZ+oe2
0L9nI613DFSFnVujAfLd5WE1s8eyzGsstFVh/IzjejxKl36mgTMBqyvG7RgV7HMs7TirvPI7XlPd
2rFLcaDYnl/xNV0pNr4YrNAC3CygeZnKANUSvbWJQKB4JVyMyJy3VWKs2mrRlgfpCLcKQPOSYZsM
vStuPrpMvaJdHBLBljcfH1dqA5CY6+XC8AdrwFVHQ1cso8hNUs0JkM1gLxqOnhl0SN0uNtO748Le
E4S/27iTtg8/M5Nz+gzsGYDFjXrHtt/+rZacwxyIXzjy6ljnUfHa0CAFnLRvTu2YW0cv5zxpyHgW
KhifdVBOz2OhcCQCUMCozOCPMnGytr8YCRns8fluNQsyhROCtrrkcQ3wHMG4lOPhcY0cFMRjlKl3
oyqxlZztZgBIaOmIBdZycNRL16xuGR5iSdKP3OpyMGiWxlrGALK31W08jSZaRjZDK5hAzw6QH5YL
/HnVf8k8T2/S8UL0ZfNL4PYzIMYDYr2DvtmtaWfrLUs7+13bUgJ6M/oHOdvFHnxIEqcOkEpZldeb
osrKtyyI5m3RU3uV0ap445V09jRTbTINVvGmfZGdaOWq+C5maNbhRPWbkSQBlhXEii6ZIyGPirvy
aGaPgeQhSiRG5qhlhXfPNu3lkXcduMxNb68p6V9Z5INmm3bDW97y9qDGEIThReTUL46VU/mxtMrx
rc7QkRBsQbRFWqzBSMKTHosiLqg/vA156D+hs+LPapEqpDvOnE/vxtbJwr1EeXM1C0XK3OuUZkdj
K7zcf5YB2Rhb3TTBjaVouLdcJarwxuuqv4xp9DLxZmM3SkE1TLjYVUHpvRo/kItjrpARNZ8dDN4K
ZfZwlfUtWhX2tHpjw7QXPkqVoJDXb3PWfVh11J6NLeQAxTp8FCdjxGNeJmWk+MFYSZDXKw8n6p0R
a408QTWO1sbjNur+TXisWJM/Nf85TNNKW4N9Muq5Vw0y1N78243byMPafb/q09wBJXRZanECn7mb
513hqOffollo7GY177m1YZlXgu6JNoUNHawDjgPIOeGVDUiPX7gntwd1haCYvuqYC961UQ5SMaAw
jVOYA1dszUguDs789BjmMbWeHO4VByD89vYiGaPRiwn5bzRKi9R2mMF5NcrKRjO3+OGE/Hm+BpVh
OdCQv3UDdBtKvsCtDjZIVSMtTmbIUsCk9b1phxnDvivvplJWt3wKlraU//iYKSG8PAX4sutgGi8i
mHTi5GlzkB5v33OJt/sY+SnyMRCVI2+zsPjVSF5frGZXTy84vSDUqE8ilehYqGS9AnmojfOZuMuO
5T1nUkybKS/TFY94xhMcdaqVq+t6Izzcc0kZoNKeWqib3WVbRZesDOdT6Tnes7lO2OAFXrnXeble
zfPu7E8MAGx8hFGBFjcfJtH9bVR3/VygdWfmtYn5I4xOhzW6W+m0X2farjd2NHg4NWGPFHPaXtIZ
TZM85j51S8CllsHoCToxZmht8GRcPTkMPjiiv3UPN7PqH1+jL8NJnmwH933f5NM3xtDXz66tzzEP
ut3YR92Gz8NdnzI6f4Zq7na+JftN5Mk8xkElO3mSg5MupbftS61vU1AOt8zeZWHnPRsNyGvODnlO
EgdzxIoE/QYs1JT8dk/SQN88gPiuNuL/uxWAIHSkyLMoMYuzUvylAaxd0X4S7/0owZApnWe3LwT6
61DQOLBR2GUevmXfjbLNw/5F6QDFFyyoRqQratodjY3ivH+JyPRhbCnStU+O01Zx3+XOLdT+ezqr
Xw6r9SuXKX1p6KYlXdQluNwbiRh58hYbLVqwhETd7YyrDt15i56dLTYLWMuZRad/ruNMrbkOFziv
Djk6aLW2c3GXyEgu0VJTuS82H9wnI6VWh1xQNw5rUiNYinKmzou/MdaLv9X6f/ojfzusjZG5szoH
aGsQlBlASwUDMQ6tIQ608UXcDI13w0vKu6Frnw9qWlTvO5X5t8p20svU5DtjNG6ZPXqrNkU6/rHK
H15qdDB5Nmucxu23s5j85LFotNUtZA5/MmsYqcNDuHywt3zmHx9sxJTzk1D5G6XaviiQuUHUz9g7
uob+HSl3/itzX2viFmhAhgZcdujMX12e9kCruAAf4TWzkcqfj6JmSKwRBEE1EJLPeTB1yRCE/juI
bDt0JEikHMHaXgaVDmBgECBkqrooX6IQBwkn909GMh6BbIM4irxub1ZFuuQnNUU/wIL2a1y2Rsgs
ZA+kVjDs0RSriR2RibMOR2dfBvoCRMRogTq5jDkDa9S2vozHXYV+POJsZHBh10DGWUd7URk9nRGc
VFyOK6vu9aV2W4QghZBfc+uqlbTs6dC2LvsY1Csou83XPFhsN+iuX/u5kMhBFqCIiLnFFkqsREZN
c6uXwWOdFWdz1uyNzrVtJHwRBvVhekNXmPrGkIQFuqPWsbEZrwb9DkFTkE/+oN2Luwx+5etk8Du+
MbrWFu4FPRXdS5AFzwhcnMNDJd3eO+f2s9PiXBCb5Q2g4njgywRPNAgmv2Yq/JMZSBgh1WWmtZaY
1l46rcDYbZOHUzv2v91R7/VxAv1vMUv7/YjK7N5j/Cf2jb9G9KxF3nOeTzbLcjzBtX5B3yswPkOL
fa9osLUdl/zt62hDUkv+mCh147Ir/ZcpE9F6JgE9oaWIfcjRVniBVafP6Dx44H4KnJa/csc2+MqK
MtzY3B+39iISFO/QLNj/CF0W7Lm203UtUGSvM3RmLGbm7vyCuB9RWr2BcOdfnbHirzOqq0bdiowf
SVaNiRFTl0WrUpfe/7nIbQQaGcwK6C0kpxs7+0Ez31k1XefiaZjSS1qlMYTmE3Hll2cBVaNBfr1J
yU5GrWw01JqUatd9XsjPStAxbsaBosA85u+oxNxXj46DNGJQ9tciLA8jijFfSMWgkSVwQpuimdIv
d8qubAAmj2AbvSCNL9FZFno0fbVXeDCW5Gaafcl5M3C/+czAn8dBY+arrB4ZQhfPXgNvebIYEiga
EeOTtp08IUt1Ww1IAU3a5U9AzopXvF6OpsyNTgh6M4edvzXFcbC9kgFVnvcOqPfj1Kh0ZdxccGHA
AlPVxWu1/TxN/qe5rKxFuUYnYECZlk/p12HP5FdboC1zQDu+NpV1PbMvVLYH5D7bFjvqLGNz0bkh
+coHOmDfTj98bfEptt3phYvM3TWoTdbbzAmzXQUG0Gn2UUcQfRdtLbRAAK2h092506AwjHw4IrkK
RvFvXZ0/dWmBgho8fE/rDc7DYk8o+qWopkY76aGM0GxkIhc/Kk5GEq43vy6tPxdTqIf+WNegdSNB
AW4NCGunWqFOn/dg8zF0bsDdVWefZRj9bLRPfjHWJihW5BmY0PUmHNT0E+02C3RlHPx3tFDNF4CR
BDR31OshH9XLTMYJHaUlOi8uoka7qmtkZavJtjukt12gNRf+8TpzGTs3TqhfUkCrsJHf8nGAMJRy
JVz0+jM2kjXjU+ahfdJizFoBD2H/EtEkTgKUgg0+F0UtNPNIGo34Ypald2l6y76DwJxR/l1ZU3kb
0E/oGOCAuzLgMFuPmwpB/4et2maHnjbAvI0u/VI1Uq5t+x1P8bguMvQYw9b6t8OyCQ3dZIFOpmj7
u2rdCTuwyHEIGoODGUDfACDTTOGIaT3R4CCX4U/7v1wf691u6djxkM3yu6g65Atk5TyHPfJGYyP0
98ACLCSw6qU/XyjRYhFA7eySRyT77qD/Syy1F70qiTZgQMJYF6TH7W0E/igakav2SHiL1kdo0HNQ
pc+e0XlZb7MIbTfATWbPRjeADZHgXnY3Gp18YjAYcB8WaENbNbPc9oA8f06Kfg9rKa4KFIaXqnS3
GTYIRKv9nIiZAomMfY+u+xFJIqAY+hNz2iF8mhrAGCKQyv0JBcgK2I9bB5DEzsqcegfcDbllA56h
BuemN1fYIZ6atkRtjamPuRnBn6a+ePIXkUQklv/F2XktSapDa/qJiMCb2/Q+K8tX3xBtAeG9efr5
UPbu2qdnz8TE3BBoSShNVYK01m/cPHpB+RaIaec8ynCTDZC6izRc+awV3njG+4DyjW4ne13P+gVJ
1bvIThmSzSbvj7Owzcsw9NPO62N3bfat9kFG7Nx2vvWkZ1pwdsL6OR5cZ5GrnZhBDry4rolNmw/e
Wp+bYOyqXeVnMdRMmhATlIPiUwlH5zl6QTAjuGgheX3F+sjy8E21Ruu5rpHsASuWr2u+gGfDn5G0
ThUuu1qxnl2KExezEC9Jj+aC3vTDRqmMU2s57VM3IzwzdFoB+Ir4OM4gUUSVg/2UqDHoAXrlONFE
y4oF4E22+lFHJDAFcglp/gZIuDiAs7MfQqAA/N/Ww3etLdleZOkX3xThmrU9yxvdVS9tYelLOaJA
XF3JxfeGrNWydqnH+xOoDqdy9NWENMbXukXBSJkudhmd/KrO3h2hhaDF4vZgGX763iMz0PMYemkd
u7v0RUgNgS/ivUssf81KVN8a1VgtwoD8CNrXCEloQFzyLlwnJf/mkY4+o2MaykWA7DwMBY8Zfv/W
M2pfwcIoi+JmohOxSw1FOXu99vugJuWjhTTl/jPegLxMzKHZj1mvw0AYhg9lyq8tGOdffhqvKltN
vmcRGT27AuwEBzHedC37RHVQ+yMKcOpG1VP7sSl0hM/QL/3mFPpG6Nb4C2W0w0g25kut59VSHQPv
ZKF4s1Diql2okI1fIyMTBxRqx6VsVqFtb8GsUKWbe/UYmcYw9a0N+LTqlcJtvnI0x92Nc6+tkzCy
TbQtZC+LIVi8DX8JheTE6wTmNS+L+CZnKlo4CHndPwPTGZ9HA6GCeUbd0LOdX+T2tR2GrwC62l++
uzfVpv5JMThdDLFWvNjQaRAuM7NzqpHct8I0247keW8qcMnlGFr519itdnD0ml9pae17Ei1fRBhU
yyyqplusR1CclbQ5ZAVCEaYa56g+tvqLMZdqXaibP+12yfqv+cUtAE29WH1t0J4CTODl/MfBEEc+
z98OyPk9WB4IYF04G6vmewTG3x2U7BnQqBbtS6epjoi21uS0RgdVB2HGKLnNB9n12bT1CFCVi3z3
v67JElgVWukpOx4f+aWaDzWYk5VW9d0Kw4b8Qn4JCJvs1mo3/ldPxJ6OFTtjZC+slhePnUSDUJjL
s/h+sPKA1VHfbMo+Aa86d/SodyHhX+sf6Eb7+1Y2KyHcY5UBWJ2HqNZk4hLhdxRftOhIRbzKF/J0
VsbjdMpQB/K7y72n7Pzo2HVIk2zk6b/Gh+51JMFy88x6E5EdeZtUIztTUwRSNjejJqh3yMyRrvS7
4A3NHWNF0mTayV6e1OViytv+LHspqiNgrahP1liWT/OUQ6Mpr3LKqJ2QjZmbcsqe6tdKNgOWN/cp
ZROthK1lls6O36B6qBuyVQF0LLS61WjxGZNnveNPB6uvhvTeI4N/jfmvGAuWXe01Zyo8JtT6lwbd
kofB6NyHNnDcBxcuV2Ln0+kzbg6DvkgTMBNyBPtb9yGZUYkNmVgqVP9cqld8Nbrd9Qs5bjiYBkVZ
7s/xtg9b91zNZ5orfp/JGFul371/jfuvXkAJ7n2+PAnOPqYmcaw7h2aAT4ggLwxZRKtMcylPTXNi
1SFP7wPkWIp5+iJ0u/p+qYxV8np5+q+LKJc4h0KzmtUYOilEAaXaRR1A3TSpgocpDQI4GxrLShxJ
WOF6FB//dIyxE1wgky/lsM+4hzLlmvsFcHtS1e5CdjemfgZV3B8/xylCjw51NL4PluXsG99TN06t
Dgc99oZDZ5lINsr25CbjAckf31x/9ptFRr8cKoP38fe2bgY6uEBAoIgfL4R6zdxs+hrkdrVWk6w5
hFHUP+la8y7jflUsrHEcZuXJjGVeogfBLa015SFzERLnn71ZVbWtsOwIjXpH6VFFtH3Ae2UqG/sI
yvI+Wl7C4tK7xsWzbFD746reUjYeJa6zjMmDkYAtBsLLXUUN/UXn1nPydGbJIiaWmSR5Yo9fVqYc
uj6GmhqML76RNrdC1ctbUsSvZlGM7ygIINK/KcNCfWleKt/pXmq/MzjX4657kVjn3+e2gf9CGkxX
aNruUti5vumNQmd/hXowkKWfldE6Jz1Khmc0EQse2OyeIuEPzyx1g13LCnwle5U6T8715H2TnUlp
aCyRjuASknYZTdVGM4KrMXYgGs3SO8tD2lLkXlj+2Gw7xROLe/uzX545ZbtTzUQ/IJiltttGifxV
kZFd9UTRHa2OXMXC95X2KNvOHJRnf8XcREcDmswkCzEDQQ3dBO/jGtGp6Zzg2rr97wPycuFyEFO5
+asDwgDix6WrLj47yO8F19TMxJn/l+VfcTmnH+ZPI8oVe9kabL1HLZRE8swNkmyfSevzvWXmcLX+
of3IuMUmDSraJ5GIMXuDcZ+h+5kLe+hzOhmTc/4ZK0N/za6HwVGzy3pnDlOMLGWEdIXltzsvTkUB
E6EdKdP1eb7v3Hg+pS3PMgxDFkYSnfSw4O7j+MYFXWfzYuqz+iJq2FqnFBd79C1npUWoHwpFZIDu
pTYj64e+8xb1xD8KWGU+XTVGb6POv1FmdulaNjPfyldImZR7cMPizdDET32GNsnO2HrkV+K8MMZ/
oMD4UGpK9AaW0TvYHar+clAwlBW3q1IH3cD8/KyTJXjI+igHD6F/rihH31zbpp7G/4QM16lV4c5i
R/c3pZvs5ZQvd+hDkX2UsR0/SEgDa5T6RgQGT/LwiXQAg/5XJNc+RNzFD4CF6zte4v88z/11auv9
c45+gCwGXfnQZiOYAhLN4bFS/dFeAqAHGjYfYDY2q2xKuE9kRQtdUWnFKYWwepJnjQxOE8Krsd6E
7NzmQbI/qvXm9/j7KHlBnFJRR/8aaO5fk8ju+0XCCeNTe8jZER1jr623Xes9k+BVjqE5WNVZnkZ9
FsCwIjjyg+SmAakBtJ/TgbGD6Mj/QeSTDRG+cozIjizy7DJ4PxrXF6s5jVigPkfRUVYi/7soKbsA
BKDjNh8UI9w0fZUdTG9ALgSCaqnPaNKK/fldm/ve/tNdq73SX/40hwi7poUU7NZQA6pXSTws+9KK
j4MmmmD7Ke/dGOP9BZAN81AD/Kd5nwE9nwHxmLSH1Dn1N+3DtizjJg+VrbdnYYbA7UPuXl1YK/vI
qdAhzVrjliFHd4vLAMaI4qvLz5jHPXhVxw6F13kq2ZE7lb8YdSqMnzFVtd+9eGqOciYZ5766qsGP
QyPiSkPLxYPiIFw3v54MVa6ZUZ5tH+U1woFw2zX6PmKPBXm/GE5Gw/2q872OFWopFhmCHS0v3AuO
amVR7JoHjH6wUgoxHIL5wkIOkqd+QOFRE269/lyIVfPK7rP5/7Bg+78PqeO6WQDoajdDx8ZnAt8Q
tEF19YEzY7ozH+z+IRit4dDymEcdbo6VufNKBtbcy5YTV9UVDdLy6njlj8EqQVX/CckRo24kIEmm
YjdaOPLEXaGcMRuJFn7YjW/JBJ1yaP3mcehTe50Uin/2mk7bmVqdHHR8jE61OwVbI2+qB8VEAVKk
UfoyTSWb5s5yX5N26I5Kq4KPokDiAtPkEKRDeirKo5ZF3kn3AzrbzvzdKUfo+ihOph4uVDbGamKJ
h3wuLIpIOBfX7tayJQ8Kd4FDYjQ/ujGIBTDUqN8WXlnDWPDtVW0n5qEOIJsHCExuzXFynzulYtOa
6cfGAlNISfvBiy6OZcV4AnCIZ/nKBiHM1HWaq2zd44F3YC+onChATDPXrv7i25F1kCPUJEluLh5E
C0rX1s50AjVYQtAAklBX4fZzdjXFD6PPKJx/xvI6UdaTkaQrOY2csC3bcUtZnU80vylrPgxZ3OyL
MMwX97fgqQZrA1t7NutpDJY2yhTnsOnQvuQTyMta28gectKn//PT9cOIgAwCjp+vhx3Z/dN9hv58
ws93gJg5JRERIPcrXzJjuwFQheXD52sKx8E6IqMC9/mqXaT4a6hwvz+hnLCKst+f8P5tRaFb3z/d
fW7dCljv8OnkaDm//IQ1MmKfb7KfP2Ha3P9+96+lR1mzioffn05ejaT6QQlcUFHzFyGvztPsi9Ar
6/A5vUPZcTFUilgBwyufwB3NfFe1OBd26z5SKnuqEW38gHyD4lzmA7DU/PIt17JlYSvpJdc9c+1N
OOo1Tn7lxmQ9ZToZuXDyuctEMVXPxNRPimZ8lZ3yUALGMNANv4+vOkjzDQnQjayH9iJsT24R//gc
72nkD3nms+B0kW01FNZ65exWlg4D+tau9hgGuf6IotTJHRrlLObWWDr9IRT848hOOcz20d1mtR1i
jsAQvwmRo0AoW3bKg94UwzrtnOJfMT+uN57t1Nf7q4yiJufv66hQMoe8qjEjzDHtIj3I5qCN9QVw
870lrxoa5IxKu8Sj4s/7DfUe9IHmPsiQQPBhh5hEjtj3P/NinfUrV5P6KEckjQjPjl7fX1OGNNsi
DzrEIdW+fy4yPuKga+9fCWD/YquKFBi/8WXwzoafZZda0SCwjkF0lWdWkkKd6qtiJ5uOlWBoVuog
ECKzEau/RnuxOuwr2I6fE8gR8sAr+Nn4+xU+w3ZcCMj4/7zCZ0dStr9fJYeEgo0a6yG1wypIDdM1
UGZS2yw6NrqlGFDqg3jPch5Pp8kbjlSdXcrtVXnxPBwDBzVsbgboghX1HPtZCVHO7IxseLfqPlxo
gzF+E3lzrtzO/+VN1GpQimVN2FFVZmkWLBJXZ32iht8dU/vZOIHyHqaeizpXm73o8HpWKaYbN6hL
bE0NQ73wdrWtHXbO0VE6d+9lKJkPOCucDDR1ZzdSVl6a/50f13gCqlWgby2PGkv+xujSvewZDG9m
HGXUkhd6l46ne9QxvMXAg2ANoiLjT9DwV86WUd2Q71e0ZNNqLE+WZTaXs7VbFtfmY4n+0Daqi31U
aRE5Uy+4qh54EPDFCnKMKPPGetqcp9pWH4Vav8i4G8TGSkxVc+DursGpNFZZ4Sgf4Fm1jaf7NoVk
Lh/6c663OLH0Zrjnp6GtZZgd4rEvB/VZ3KwpdKGB2UmDI4gHz3LDMpEkJBXf5NgPSBnXddHAUZ5P
Jx3VCtfCtEELcvKL4Spyu2KNpm/64tmUz9oBj0DXsZOXQsFdEPVoeyGbXQvlSuTqL9malMa9esI7
yyvRfLEeMQtbYpjDs3g+uNkOZEnzLBuIHG9rI2hu8tpUTC8m6sIX2eKTYE/jh+IkhyLmCnCPVP2e
9IGCXLrgazWbQl2YRR2Rq+dgDFq0VJ3MWE9R9Ds2pfC5MHqqAQpbpP3kQDHo/3TPA+12KtCjz8Eb
/4kX1pxo6NSYG+n0GmM6Cqy6TN46ZdRxwePJL5tGQc7TEGZwCABpvbEGeFWtUjxAV59eW2slB2mZ
l1yNouP/mBlcXcBnsjVWAvMliWtRzld8UAJzL5rAyAo5k3uWvRP1b3BIwcsIuupmGc2lapL0zdTc
6Dg1UUU6novybso3NhiLjbzIKlQFlG/E5gGj0SMmdv4mmBmT8oDwMe45XoQdbTI718qgAZaQ7ChS
MFNQVU+CtNYYt/qtjY0KC54I/XS+4Y3sRI3Xv1JnvLdkqGr7YJklIz+h+XKPkvZRaywqXkNBARJZ
0BelDQTbBGYiEeztBeQCEMy/NKv+hrIDsJ9opombTvEQm6W1tf1p5swNiAAqPLK91q5nZrW3wOGq
+Fo70Ke0uYyutXgmA136bvtlsYjTXH0pQptSi6nrJLJNb9ejELX3lGnGkxQRbiJ5/lInbM34p+y/
k19b3Wcqs3hf9J35NTZhKtgQw5/ahqxXk0Tp2VBzKnfxEOwi9P6voWPkK1eL07fIVn6kjmP9TIbb
fR68n28KjqMfrdU3gK865eah+rDypwmz4iF5mWbl/AhbxOeuRm89drJHGRK1OS1gbYCsnjvLNi03
OZn0tezl3hifOrMHIjr3FpjsPDfHz7mox81Zrbg5yX7HS9N16/BPpnxkXts9jx2OF7j6vLWWqwG/
iIyFbBqF5Wxs5Lrxc2rqN3ZiOBrHA/SJebCR+hsKH92T5qcVqvn5PTzYaXjM8hkdPY/Cr91YQx8Z
tqPaWsdeaZKFaSn9edanWKl12C9NexrOMiYPQBGGczIfJtHYK5yNGTJf0SNkO4JdpUe2dRXB0s9u
GZO9yMGBnsrso1pjqND2Ex4VduCcm9wZliMOOl9JwR2CwZ9eiwkfw9yvyy2czOg9MCcsFhP3qwKh
eZXpk3mKOk08ZJRvoPXqztdMjG8alhoBlY1F6Gc9uMY+evg8OI1/rlnoHCEzli7az168nxQ7XMgh
SeT8HhxEaBCbanaOMbzxFzapukVpNTW/f9lmd7EpU76eyMpGFNIDlPl6oDySHdCNyfdqQllJMgca
WkB6QtScEJwfvei7arfRRbID5r5mHvn/cZ2cxbSGvatV0VWdoAooNYV434q9x9DqvUe3Bj7i2jcZ
GVWSPsjkNCvZJ2O222wGr5muspVYcbyre5TLQrzQs6Xt1w+I1g5nMU+W+7q7mcB8R7plP4ZYjeL9
lrIxMRr7Uc8n95Y4wFzok5HatpS1D599leQ1qo0iFmsDAshZA5XtVpVYChFXr1qe/T6TMc+I26dx
KJZgKKIvXv/LsPPq3SnsbO9AcFvLsB9ER89pTYq93K1wUEXKIO2jL2JSv0PZ725h3OaX0RidhRxf
ZwZSEbnTXzxDTW++bv6UccsrfNYBpY1sDb8zzy1PMs69tUE7M233Aq37d2FSnJ/fjtIrCdrkRbWV
Td6d9efd9b2LJcH8LlCYOZat8/vddSyllr3ub2qkVETZ5z9LR7uSkc3fJ5FbKzse1LPfeOWxxOd+
0/dR/DJ1QBTI0+Q/YYMv42Ywr62hp6vWNHykLgO8MOezz0PaKuPW7uKTZ7f/jsuxpmq+BqYbvnSd
edQSW3/3hxIdsiwOz6XWQo9X/Xytp77zhpz71Y9c7Ycw8kdQcembEfCx+ipXjsKY+jPqFDBHzbD+
ACu/D1h7/9D84gsO1eaLWinZxi1IvhtRo176YIpm0Uz/S6wEazkUOSSMjb2ifs5hf286sw0OKlT2
K+pRw1LXRn7Eo9khxY17zx6PVWdvCG/HBiOWYkFvU1Y1i34aky9WEX0r0tr/RibhkiPQ8bPUp7XK
bT9ceN0Z0ZNcLFob+RsYIwuoHxszT6ufXqg+4CnefjO66OfUhdZOsb1+o2LA+eQD3suLJ+Qi8qeu
KtmAjr62kbFuMqsrxLFdlvf5fQRyhcHSS0zSGBitj3n0GGbCuxaRBYp5PoOJX2NllkdrnJDydB2i
OMZfwDtWOkVpHq/sG60yfrz3Nj68JIyQonXsIF5Eubtlnn8uucf4Vu+XyPlDLdfWYoiaTeJ2ykIo
iXL13V4/JiNAuTjIq6+deAV/7HxLqtZfIr2tnfmD2WcT2eFlNXe04/cUHvJXYfdiHVTsA+wRiEqh
YkAEqdf5NpkFjIw2fC/6uNtErlD3SmGpj64IcU6eRwyd/WzAwXyJMjPYoQ/qAt6zq5c21Z7kACSJ
0gWifkDO6rra6kqk8xVQLwKKCbyufnfAZO+UJC02FX6oThuHr+jf63usQfq1O6jWF3tsV5GTjW9+
NZg7V8c+U8Yr9VszRMlHi6v5tgV+tNW8yP6SpKn1xXDJKAyJ6mzLtk8+xuSb7IvhOG/YVhs7nEun
t9GoVzKuWWxURZ3q5LyG8JWEMvZvvDT5HWcVKdHWsBNlWVkhjt/sJY7yrJibnzHZYYbV/zakNz0T
PkVrrv66dgBpf0DVfVn3SPzJQyXAKZdRYfwrlqV9fuVNiC2VAkxS/gxO5g7U+l1Up60ff8X1Bspt
GDTnv+J+kGfnFsR/F9vjsoa1vOz7/i2z6upWzsxFFw2f458QrPf6hkfrPUSVrSKJBCtWYVsbmqO2
KjCWvwW5Zawbc0DwpPO8TWGYxdljp7eDFTsc1Ya/J2Vxfx/YXnFM87Db1ah8ni0fRZ0mLqhgKJjZ
x2ghP4SiRhPAr4KnVOtQiBUsRoWuXoAB5NfKNtSNrXX4BWaWz8b6/l2o4w6NBHamtp1dZUye+Yln
HWAGXWTL8AQeQkCdynNNQSpKcGC5x0SFO8eQqskqHEf1CTJ4cGimCgCrb44le71wCQC6v8leK2nK
lRMZ6VY2jdjtT8WYf8urVH2qzaq9ILZ4SgIf1V5dRFR0rdmggqZpav0iK4R/7436aYvZoP9I9TR4
bvR2JUe5E+uXymQdr8JWBPiF1sxoTdQJeyy9wspsXiOzWsajgRyzQ6ZwMrt2LZttE/+AGz8+uGkX
3zL2nlaTABL1TGNd2GWD7iUXpZg251RMdmrudFvHturHyiULbCbRuZ1VaePGis4dD3/ZJw9B31Tr
Vg+rtW1rUwIQun0wLRt3OhAk+yzy06s8aGYZr9TSxtfdyLN7LGqmFLZSEG5UYQNnnAfLmDyDwVnt
1JYC52cMU0V/hdqLhpPQUEzrLhmojcwaPKnXpgcBqWmb0H7gOuTsurblBuW9eLrh/4qSAw8M96co
/V96O6ivaaVMwJLq8NrktbtDHz1Ca9E2L70Gf7cwivJVE0VEfaPsfoLltQzD+2VU4lk8Z5Vq8oQa
7fuhSR0U6rr0VsZ48P0V7+bOv2LkNrDhbBeJFf7CdLDWLx54ZigZ6rQ2ARac88nQwEaKnzjzjqi6
jONRnn0ecNdMt1rcwqLG5dybDyHrEFiP86kwqudOp0L86Xcu47oCT1/G7oP/jJO9n4OHSivXiWr6
OwU22lbTWGJNpKTfdE1R0A5U8eSqg+gtjNOvke3VVx7c0Zs5V8GT+jXwnYHUcPokL5nKWj9QMuyX
chDuMRnIL9geZGF5pow8NqYeZpE1OMaLLUxtlcZjfU00PdlpapmCXzDsUymSZBNWg/boQBJb9tBJ
PvrJeSTJPgP5WX5RtFr4MNkjn2VIaBrVErpj82jWPEHSUlNPGsK0h8xVgt1UqtO1CLMRO8AyeO17
dsnFO/ec9GRaBSUAUfeYisFYWQFvTU7BTJPyWqiQmAjSlgcgeQKEQzutRrQEf/fIOeRwOeZ+jWzr
insb++5jrM30Fs7S19rQ56chK68yJOYQCATrLPpmK0Py0Jt6eyVXsJDXfMblmT5rYt9jjLgP/TM/
0mDb+4RqSp4ujeurG2b5SY5Xp0jZ+NZUA8QyvK1FYus4laLEiLX3SMG34dmtDWMDvi1+wNB5NmZF
Py8frYaCsVHOz9wCx14jWLktvDNz9slCsQURg3RWC9GqJt7IoNAyt7yfugEKzT7ZtPGojtjw6Br7
6Txo66euT0CCmz7J6lRNt2rbI4w4FOZ+TCv8I+fMpECRcTN5GNwVikxl68Gzqebp0lbr8l1AHEcn
lNRihzApbM6MpfK49edN1AJg4brrS6TG/NzZOu6IzxeAj65UogMbcGzP56YTtv4CvoRyEknavf4Z
1jqgC90BxkweGr+H+bXt493NMI/ZZFzOZs/DwLX8exirEBucwJSc4qaptkriUtyPR/0psu3qFnIH
t5vQKpe+DimgQ5HgUHmJ/uTYmb7LAwsm/zzYxerlKYPaMw81izRfamDddnKopjbJoVWAa8um6TTG
ZvRKfdc7lISQDVKf0hBlTcuz4tciYNfTTrr93ggWw/z5ta/xhJRE2Gg/MChjzZUgtE2uYuGS5hKL
oNqyzcjQ6ImydR2n5U1RanNZt1DNK9Gh0dSmpA4pAnyFRH7Ow5a8hXB3QZW7v6jPvfiDKD+K1CqW
jlKajwYouU2DjurZFrGxb8fU2OEd3l3kjEj9ZIhy+ahmd0P4tcpZnfLsmnPH9xnLFPTOPKPZecVy
nEUKTWBRe7nH+a9d0F8xKmLlIUxJbU8WXpUImOfmkOE3M6brFP0hVLoVo0hvUVPkL2VbvuS9oV9G
v8teeJc4DrLdP8nOCZfepXCN6iB7nbYW6Hda3U72UvUoUXfy7Y3sJQ1rbWpy3UPdXsDQlODfjeTD
jdSTNXuQ2A7bk8D33jPTnuVGo/biiRpgZqf5bM8bCGFx2S1qw2l+Ths/UIqfVZIMC9NAEkst+g+o
Hd7JV6rfh6atx3WSJwaea/+j46+mXdXstiBHyvgU5WiHeEa2SCfTO4UNaWjE19m0CosdfhkNP1iR
Icg89L9QPnxNejYBXopOMLyi/iqSwdrV8HLgurjFNaUgvEJm297a5ugtebzxtc+HFoLB0dZcdOQG
AxdHGcSL1Vv75Yg1JY4LPL+maBGZgXnq69p/9oN+/qHozV42086r1lVrYXkxD8YlwN5OhoncxtwM
Ww8d5zE271M5hddeQqV9kZdO7IofETxaOvNQu2n7JUufaJOwn4AXGUzxqkjYeOaGMhhvbcrtp16x
bxjCBZDkAecH3BWFtSrisf+pFtpTRpXxq9/Z9UJ3bO8VP69xWeBb/qS2arRGePropQ46gRiuIT48
5fsBJA7KJ5qSL5uqO7DUcMGz06s5ZrJVLDdZ5bGfPaXzYaSyQKXhJiOqH5w8Z9qrdJ3D0PbOOo52
0yJroU+rtp/iMtf26kr2VyMZ4bxDr7hu/bMgL78szcFdZKH6HDuwr+yav/tI+Wlj+1m1lMpCUjhI
zATYJscztyyAtapTfbSrRH91TD6eG+tX2VJJoYO8fo5hvTxoaA4f8G2rVkHmWB9jl/9wUiu9FV6t
XJCHpuht9fyO8HmYs5E3qsn1tzRsf1h8Zx88XNqFGwMLEEYbLVFsfojHoL/kkJjWkeuCJPYcfye0
vt5XGDmmPnqTI9452O2o04lfyxdt4gaJDwg26E0XbGwPhCV6b9EPjz+MUSnaLtaEsiMB+G2sEDZP
TQTIS/TQf3NZUIjM9MJ5M0fT32J1km3tsmhvoV2cE3/UMeUy2PpX6Xe1QdmFpHP44Ijy1iuh2A9D
ZB8R8UYRcj5YyTUovuZl2ARY3cEXzaPuV69vVEPdDlHpvYe5368bQ62OLhuIa8BbXIqWRZaBgsOm
in3zWk1tsOzJRcIWKgVK0V4YL5o2dqB9qldDa6evWlCjtFDk2cJ3ioL/qHGTq+5biNbuN9eNUFbp
IZzxQBFbu0IZxVet/s2zgWtVZth9D6xxWwUlhbvWeO4y04Olp9wCO9s1JmILo4PoyBjrOO9qZFfS
0N3GaJIf86EedrarHPwpz9ba6B2npO4WKkkPEjHtsOkiw97kfvseOllz1Qs3WtTZGH1Dl+nBtUrn
Z8GPBylnbxkgg77xlKY5IP168OA3XxiQqguoveElG8Glx8BAhiAUN3lAoEw7KjGq9HMoVhRkxVLX
WlPb0c69M2pntS/eB7d4KO2MbHxePUMfT64IO6svuaK9olLoXHRR1OfRqh56AZSnSIU4Rt5PobbZ
SUV0whPDuA8cFFCA9+fmSbn4LUzF0E4/elAZW7DpSDPNTWW0r3Nm6xFL0/7S2g3EdQVQm6mIaFWp
bXjUPXwMm9ZFs35GHM7AxNDjjCXCj7gIwUiNyBfIuDxAxgJPL4fIthfWX1j0Z6hojy8D3kLXMhEv
jZbXFxKt/JKmngpfX3evqpuJBSSLdFtF3Q+XSsgtBZZ9HgYHaqMZRktWG/mJs5vsRDS+v+GLAFx5
ir+R1mdEr1nj3oviYnFvR7oz4HCpJ4Dqsg4Lb7d8LQ3Rrg2Hgrds2obN48fT0JcNJvhvXjEu+wYa
KFk2IzveTx12rUffhOm3nEEVxzgwHykFK8uwx4QwxOW3Hh/KUVhXNwXV2jdr0zN+sK8rF6povvWm
1T1MTUrZKUfms4o+porfoVD0JW739a/efOpdB5WfOPROJWWmBSpU3WqIIc+0IsEsRWn9HUZxJJz4
OT+kKHk+ZPMZZeiHVE9KSJyEZGeXQ5Tqe+6VsqnqZnpRtOpbDKonx/fruYrVjmcQslCy6UTBdB5d
kmU8557BfPaPKR7h0CDs5yJX00UETIDC+fBvb7VpbiaxwVM3tL/+l7WaHCE7PB4Pe2Pk1f84uDko
ZY9R8qv0C/cwlGg/ui3+NrBu0l1kwrCCnwkzuUKbjC33uDEKo7xObuVAtlRbcjjBg9eU+S5nqX7M
XOpyIT//Hc8QinM5UgoIHk5XRJnztR9F6mM7xQ4uQ736XCS3qmIBmrhTeus6IXadWVX/i7XzWnJb
Z7r2FbGKOZwqx5Em2z5h2fu1mXPm1f8PofFw9tT2G+r7fYACGg1Q1kgU0b16rX3oOfVlCKbkixOX
X1U3PcsF3/Qo7veNApyJKJe2NC0tuWqNoe8ad5R3YKWjZZGp8VoxrGKvmOwGuHv6yegQJbV4LqVq
ea3KpfnTzpNHZUAmqMpkGdkaad0ZYf6LU96dz73wq9fyCjs/yqBoClDEHuo7m6/SNlLtbtsb9nCF
39JbwQGtvsokKFUzCX+l5plMFtBxvsxXs6+tr5YPz2nRKtUDCaYGxfU6A+tSgo0mjMUzV3XNKr1Z
ppUV/SiyHv34Mv4p+yUiCGkQP5tAAzct1CfHcdRgaTHA8vpOp5DTH85qrdtPtuMo3LI3RLmK74Fv
UN5py8ja6t1Nx1fxIm6UtgUU36hMgPBNeISKOFwTuRnuEsfMF61h/AiV3HuiFHFAsbdutpCeOs+c
0aGKTL2/oLEAQJgmw8OQ6B1lP6W8KdO2eYUX9SA8ArMeqVojPqd2VbZt+monW168hxPC3CvkH078
LSNSf7V5gXrCWQUQ+a+bnqD7oAbDKSXsu+gDx30ydJ1wUNkfJuxJp8EQXPSgBfs6PgcA9aioKeu1
EDf2eC9XJvqXe35cpJcmHP2F3dqkvw2kj6vGRnHG0J9keeIidTMeimp+SEsgFZredvumIXo92kr6
1Ymtnx1I02vhhPo10/x/BdM9l+TWIgdHvaSOD4YFRzb3iEgN276N0gdPnSLXWVP9ZUKelQSN8pNT
zs9CDqznAuqntaJEX+2hzFfkPZ1rMjVglmFSJXe0c01JleD8qJTVWIJZ8t3SuQpHxzGB5ocksWdb
LvUm0V9uLNMuwi0mrnS1b3vfNotNxHWaS992BJslz1/bWZ6eJa9CgGCMIX5qtfgE6uKbBWDyHGjG
OvOrRyiog6U6qqexco56QhzXcmzlnOcRTOkDyt9GXfc7J67UPTokwyWfmmCXDoRcQBkEu9xzgpVu
NuqrOcCnX/b9L4rhRr/jxA6t1XNJvH1R1U627iBI4nYZe+OBDMLS1yUDoahc28kDILa4MBViNZ61
cyMpXfKR5/uqxF98R4UGxkYERpPz4TRSrLpMNNLRoan1q86IiNDLg0VJXdO0i6huHiELSnbCNjdU
hf12qWy1W3dWpy14GjnrpApe7aoj2GLpwcvERrlqE0O7Ro7vbHyKs93E2JKRGk8UGKU7z0DxplML
GH+C+tyVWvIIowLP1bYM15Kq93thUxKgL7DLAgeV7CtHAeunohKGGic5MvvB03hKRm3iuyxJw8HX
s/EAHpt3xyWDEVDUf2rAHvEgGH2RKtIOHUW46xYC5l1S9Pa9jLynbKkthx7NBChuEysNOOP4QbOM
vSQ4gRlO9wGi2gsbmMeqsEZ1pfmOC7lL9+ARDXcMkxT+GErmuQah6FKvdi9lXnbPs/RU7YxsxGjy
1OSB3n02EQI496PPQx5EXM+ofBFEj/QnPj8mGJ0lDO/p1W4mXeHm2aIY+UrkM7k1BXnpVQFD2HqY
vMREWFTuXZ3/JQYIncprEqbRyrLK8QrDlLPQlLony6KN15tNNsytGts6+FdcxASnBf1iAJGcLHkX
RkvZSHkAlpry1DtWcWqa+K0XQ7UAQzc0jJBeA1IWPrcudyI+V7HcbmJ+Cc+lgbqvJBv5NlEcl6pK
Gj4Gzr6pLeL36Xg2SpMfgCS8rwsp4uvPbZEnWAtFWBi6ETahhKQ0rHthq+2MQGMFbWloqxyTKpck
HVFdUH/bUU7TVVYMdw10QFcZZoOl5vrevc+r3hKai8kWdrDme+PVBkx04ktXdcoKXkGdn2lXPzq5
mmzrUP/a+m109tt/EQQv7+JmyDeO7cIWE6BAVLmQbooenMrQ5Iju3NTWXV/0A6FT5Ed6UzYRmrDg
q5biry6sKN8M5C0Whi7VL9zvlWUdut5jYZcotYWlezFlPhRBBGlPEB3NBm1etTH4aZmGoukg9aAK
0sn6bCGm1J64ddqtpC5Wr1r1gGQ5AHzZjJHn4Q2+cTfJhOP2VIWRvhgpKuHUq06hPgTcBMGSaApf
4bHAN5uN4snajcCprBvESHsVfqGJwkn4dehawRdtnqIMHoE89OJVYyn6oQ6o13cAcz0pvlk9cJxe
yH2SPcH8uAYmKd1PD+puUymvWuwUpzIJ3NvQyJNkGQ5duIHABY2VtO2lNeKl0jYGpvtQ6dlflE6A
EUu77sB3LVh0ZKrujSwCL+fE49ZwXABXpfTio2310A3JUm/K6skbhvIpS+xrDpnwXe5J5ZOjdcay
HYaGOyxD21bcLSmKcOXW7p2R5d25zQf3Lg3Nf8HPGb56SVjuA9nPKdzwolczIjZJHDLYidmIOmow
8qTKxKwrIVyVRtKjbOvyA78fO2HurTY9xX4GsomDJgDJ0Ye8gQymoVXxinoI89mIIwi8VbjDqagy
n5OK2DdAM3llT0NjkJVtnvHzLkWW8ZxQpQQkVInXYq3qtN4Whu9mfVvbgBzm116D4RdnnvCqTTa6
HjxpbBW1fQBpO/VfYqgiUrmGmV/eCOe0A5OuQzt6m5W9KCV04+fb29q+d1cQ/shb4axRTLEqfdu9
zcZm1awsyux3wlkOOkBP7ZSGFdcdfWmp13W0BTe6MyynvbTeYG2SYMxPdnTMiNA9ofbVKnL3NFXS
PCVl/0J+zjlnMAvsYHiAXV/ru0tTx3tK2p2jpUmwsQhbrXwvRiqzbqZW66I7HaSCK+dqAHVpqh/J
jhzsDrVp4Z+WQbzi/BwgX466iZV2POIF5InlMEa2jtxFovR/pbnRfs9zX0UmXDMu1KWHuwDeqJp0
2LUxoudGRirMdFL1QEy9XYZO772WhI43GjwHGzGrVMh+1EWMusg0m+lA+qqsvXqBrb0036si8Xaq
n0Fa3hG2CxOzXFVSUW5BM/O7ZXvjcHCQqTDWoWH97sZTV1eSQl1+cPjQ1RMl30RTtZdnPLhD572Y
/PcoWh5WEjRALxqftns3RohoGklGp19Cb3gQo3BMs7sCdJ4YgbEyThoKPYtgolcfS0ie7L6H73za
FYFObTOxa61CU9Iugyu/Nbq0tyRKDmczD/z5IXYBU05Osz3W4Vz0h8BcfprIvFBeFG4ybGdn4UI8
grOOCdf8++XclgOjUSrKM8IEG+q7h6/2aLqrsXa606Ck8llWCXc1KsDBkDOyP0A2EUyKQqIpJlkh
0Ys1Y+LBQBh2tFAUEjblvRdnU5K5RZ7204RwFrOw9iL6Me0slqH568GjAJHFegREfdu1IrYM7Imk
VLMAybyKhjE9ZFXw1lAbmB6IfKcH0ZsnZr954pPff+Eybw/cDMJ7sf+8Tgxnn/lK/4XLp63mtX98
lX+82vwKZpdP21ee9Pvl//FK8zazy6dtZpf/7f344zb//kpimXg/lHZA39EPHoRpfhnz8I+X+KPL
PPHpLf/ft5r/G5+2+qdX+snln672yfb/8ZX+cat//0ptzy95OtQyRHsHHu2C6Wsomn8z/jAVVT6r
UnKEt1W3caNH2cfxbcGHZf94BWEUW912+U/+81XnVy13qNCs55mPO/2n/f7T9TnMcPTu9JCn8/mK
t10/vw8frf/X696u+PF/Iq5eD+PVKLp2M/9v51f1yTYPP7/QPy4REx9e+ryFmImnP/knm5j4L2z/
hcv/vpXtlFDnltr3QTKCYyO1E0MiYLNj/N6ImWgYioOqXYVZWESvEgtmX9Mtw6OYLkkg7Z0YWTat
8x4yrdGXXmVQW1Ub0n0WxBCo1f0Tp2CIbKdRnFMA2YJvmebFmjHQzQPZ919iXthdeKI2YwkjlrCJ
puphyzB1QGA1ZPsn6KIvkHrEl8KW4n1nOwg+d9T52mZ0a2CojM95CgPp5KVFEUpyYjawJOBsnny6
2cS0Guk/WwBURM4aqGXEVrnfU+ecq/L65ujCKrmqjMCGJ9mgviQbkdjhZA8OEzHVjR+h5WrDd2NQ
P98VF52gAXn7kOqeaTgEVnEplLi4KEqjbT29ALouVrdaNezcAmTDh9VW7wBMTpuvkAuyo1hYmTmy
REZ9P+8ltvY7rSKo6R1v+wVJ0ZzCNIaW9/clhVvad/1Z5cHi5qaPHNEsdefIZU8RM3pB3qRufxOr
hx6ZEvUPwvWNTP3VOHRbg7/bEVCud/KrScveNVgkjGL5PF2AE3EkRz8kXQOqws4Lik5TmD4ya58X
ln8bOErggIaZ7DlwXAiuCF7dVgjjvEyyxmhJ0qNef1hz86yGct3FSXr8vHBUBn/fhNL9p73E0MjM
M5FuY69UBlr1MUJro9x5d0GTeHeiB9jLQ7e19LYukFny2szOE8Kvc8boPFJZOrnOK28bae2DbUcx
cdNAP4hmJHR2QBlZP4gegmnDPpGShZhM3t3E0NV1L6XghBUZxdGIzUqL1pGBl6E25kM81hTqXStJ
yp2wtojJrcHUaksxcZud3EWvG2VC3qp3Er6zBxkncyPlUHqA13jznWcjxX9EZEglYPu3SW3M9J2u
2t9nuwmeUIVPK83I8rjyVszMF3PQMARV10FhMr3q99d1G6aU6lFqaK/FizAsT+UdKRMYtmz3IBoj
y1Csv7WztYtMrBk1IUQLJ98EZAvC1wPKd2PcSR820IucgEHcxdJtw9uiDxuWPVyvEgwNKxVm9KM+
NWGYN0cxFL25+WSjTg/aWA5iy3nif9pgXna7hto7mwxqu5SDT9mfEo6IKCCrydWX/fQaGimnqxBB
CTFBvC1CgxqR2kmrEl5a+0ApwJguxBjs6ZvRMvwnhBbkjbCDHnMO84rZtxTClmIbsXb2+TTMvZ5q
DKfej3L0VWpSMhm5AZObHkaPAQC1vW0RNJD5hL0WrbYTHhRwOZy5Hf9qTTD2NKO6LjfjEkiVBYX/
BCdpJzhJMwDqycecUjjRFcZ6mhG92UcsqfqN1SPfNLsK8z8NAwFRmXeK5fHObevhfnSMq14n3VPB
gfuQ62q5Hso4/e7pBiklAFaEzgZI3qYUlBy5XwoD4GpUQL8W1rW7kOphL8DGAoUsmrqy3aVhOMl6
tgnYckpV3ToBv7UUEzd4suu44Vaz+eh/AD17dRvtYV78cXNsqOKuAhhzEbhyD07hOAdOrnq6EF3R
wMVuACGo0LS/WUtKvftCNTba7AnZqYsM5+RD3giZ2KkRy+2iDgBYEhbIzaqHMTSFUF0evRrZnKC6
K3N4n0VPNPmQUG2b6qA63OptInrvxR4gB5ic9a1wljUNOejIhxO1tqpLn8YvoetYkA/HQE6leEA3
5LctJJV1ERP+1PuTPenTl/h9j6h9ImyZn2onj85w/0fnprRWlUPoE1KvN5OYHItuBE9SKfkeEtqT
PNpDtxA+VQeCmrwnyvCpE1EfOO2VtHUVbEU3boyfdqBm2w82canwVw4v+En0JUKmfa8lEN3pziGZ
mt5UYKScx6KHTjC6JGa1+2yXWufwT7be8N2DhOgTmu6Tz21XYRVjsUY07UDpyVLMFMUg78gqt4ap
XHXdz19q4s2+DJDdjH39mahHbTb5i+elMgrqHbh+OXtRkJC/GJ35KFaEuR2fy5yHxlwnWms23Gh0
Sq6Pfuq7R9FLuvzb4NnmRoy6oXCPXgUkmR/33y7he2+2dcBMERhxUZ+YZueJ22Kxj9jx0+VqqnVW
aZ1MnPh/Wzc7v60NZFQorGAj+0G2LUbdu5fkEhb6wom/EL37avS68gtxbcfQSf3aXvgYW1H91Wkj
Ujph6z/4oc090wilo1mb8fHTPg2kX0e/K+G74UN8UuTK2ndSTvwJ2oFFjXjOKUBeYjg3sAJu2hDo
JVgEs3wNI8lZx7B1LSwC5SRMk2gN71hzaqaGZN3HZrYJF0VW1lFpS/vZLhbMQ+EmbGmumbsxctBq
+9uWRj5+vMK8XgtJR9RJcnUNg0KoGHEHC1byrRjGcp7cOUl8B8A2ypdNipqF56O25Ws1PF89ClyK
FvQLSLU6Eud/azL0etF7NeD2XoipsFPgsRbd3EtQgS0Iq30wukVmrrUuBOXmVM0mUCJlKjnwH0XT
6BBIoHV/L0ZeAQHO7NFNbh0egTX+9uCpCfyjgry3UqTVirSjdy4FSVJRxzy2u1m/FkaoM/3zIAiR
4slJGP/sM6+ZfaqJdklMhKHm7WSwejAI5dozXCGRq+TPbYUS3e/B75lCKqRNSnUUxTDTfU/zsnUI
lcNS3Abnu2I2wIzrTxOz7XYfnSb0wSWQPt1WRTNvNU/My+atZucMwSbitUnKfb0eH6n17xc2GffD
GKEXoyaWR66VkqLYcptiWcFV4jfqQz9NQoxhLxsFZLbw7SXTOAbVpHebaW1BWiU42qUaXMRskPMX
SRNozMXQIjN/p3v9JCQkP5bDuqU+pgJJB2Rhkju3M23lNqa/TxG6OCUWLFycifJoJboQiw/Vws5A
dlKGWm7qIe2rRaHJb663+Xmp6HXBxMEwcFYRQ6LsVDP1gPAiKXuwqTa+c2tNeRpIei61yNL3oKaU
J7+0bNjuPRfF6RyqMFnvluaUfTWQfN0bWvFXMco2x9XJBqbRAwTWlPtxysOKRvcUfR/U9V9i1Ew5
W+EbULrzj77TnvNy0RP7KplU7mHpio991BXUr/M8pfA+XPQSwIywtQrVmrXjOtuxyKS7nDrd9VC3
qM31Xr7sq0Q5jKKJKwBO2SQnuBCGD1PTfAbXx8FL2reecPngrUXBlzSTyx3onfKgyhBLvqsNCslB
McyC7EhaxD8KUy1UCauE1JkppxMF/299QuFcmlTOSb0K9BjJwg8reiU/GqblHW8biJl5lzGF7nr1
/jKGtiJRPnrx0gjyn6RS80cyUMWjJMXfyPW3J30aKbLR74BMImU1eeSFWjxmQbOC+ny8Cn+lGBEi
7imREpOSYVb3ak3oflouFrlurAA4Quv7dgE7Ts5JalDbr+X5siNUsjAjJzsKZ1AE414dqBQS10ch
Qt4PNmlJiKutVnttqlI7WxLwWDG0PEiVx5qqHDEsHKtayHpknVNPkl/f1rStop2lBJ5xt3C013kN
D7HhVVVR+/PhtAys+EcCBueSTQ0pTOXiq4mx7if10tkmJhI9QychQuVHDEUjXHw9eOxBJx5mk+hR
M9qbBGfmfcgd2gc3hfL3/XI3T5Vac7d3wLpOL0E0vaXDoJ76286V6qPB2TOHbUCtj2pf7szOG3a2
UtfQ02KKVVOjakWMRVdYb2vEcrMiiQgUt6jW/gj+uamzf1iQydR8RoG0UxqOEKKJW88FdTWNK1lS
b0bKXd6mZ8dPtnFa0ZiN87ZYTOtarG4VcPmftzZix07Q9vzbtjmlLzttgL8RXpB4FaE480VpnI5f
Wh2RTtPLvij2M6TI1gtEZ+W5CpEMtPo4/ZK6Q762PcrLOWJD9FzKCyuTlZUzIfORgk6PxoTcFD1h
GwGiAyueZkSTvffEEJo0ph0jhpanm354s24v88x8gpe6uSp+0l5VxXBXXYfizWwz5cI7V7m7FaaO
oktYZidKV22w+70wiiaEGGJrAuiYeK6b69yYj2HtZlfQmRZHRYMizqwqHQD3XLAITfmcGKDZKDFd
hdBr7nKy1S9NxTtUhQaSw5MSM/W/VFe7TX3Up2FXg2ClQtg9iVnT9r93gzPciaUgYC9JqRZXMWfr
+bbRzfhBzAVSvQCBEz8pjuI8d8gPw/DimNJTAFPeFcBmdcxcEKnTKIHa4NZrnBgRAqWt9mKiN7zy
6pR2s4NJi+eRyXmeaHxpLyt6g+AFbsIXHJu3aTyAKbOv2B0RuSLy/dvq25xfAseQNGUteZ67cTof
HoLYyy6ikQ2kocYaAV0xRND4baLKK6hpZNnbzM7pNIvkRLfyoxzqufddol7JLp6vOuuuyREIep8Q
K4yOqF0oWZAx6dLGhGl7z3XMfaqgGjPxUsqT1B6yXGgFC1rLeTxPI1wI4aUYD3Vd7Cqd4mU/GrcZ
+X9Ynrz26moqn7epp0XnEA3ACznlN0voZt0U9eEPJBymiTavSyoYAJMSLV67UkydfujAEwgB7b5z
aus6TA1VuagAl0THYiWwrn5iWFdDca1t3UfWYrbpiqScqHA6CpNYKnyhsVnUqeqDUWQ3Mal4XnC7
zGybL+O0VBy3cNMcHd9q9xRmU5we5+OrySP3KtEb4pHT0IaNirJ9/b5vpeox0q2tJ6sjWJPWO8Yg
TJeBGOpWtI4br9qJ2aDov4fulKoHnfNc8OkVXnCrQHzPgRDRCrYuKiXdQMsRbMVwDAtQlIrvnMVQ
KUF8SulrqvnNHb9U8W0R+iwwD8PUsBZeuWZIi7IEzy+GqQVhp4rgtl7wsTXzDKUF6ID2VW6lW266
2iPJBu7kEAn8KzCh34YQ/wccgf3SQur78slXhycALRZ80xiVdx4fVxTvOqtaHrVjOzWiJ5oAKaqj
VfhuAQc6MxJwq0WrRTWEmwyjsnrQnDp87aLaCZ/ytKlfc7n5qTTBxraK4j7vZPWJsnTgkWXFk2Lg
a089aI+VZ3TuVswGOud9VEs0ABg4Dyh/HyMXmFQ0OZfEEK+UgB/EpFgfFn/FNqchYfHz8KtXSjBc
T95SDrH/CLG8bBjyKuar9iAaiq9kw3/ojDZ/oJhzJJYkQ3Y5ulG8tGOOq6muQ4z67l+32VbzDeNO
tdSfboIgWd8p8aXLuFPyOAk7PmjESzM1YqJPU3Pv9clzbRa/TdOCNLXzc2mGy5t/Y3qH0B/PjaAo
ncjnRW9u6n+wDYnxn/zmZWHI5z+T6n6lx14EVtqFcWfQqRieak7VyldhDKIRvTYnT7IQ40/TYEGD
nR+4J2G/7SCWfPKbbR98crg6NnwffipyofKQwYU/XGleInqfX02qExvqeayDGZPX+cfrzXsLP82X
jHXBXQWmbjQClp0NqzSf2ijfGBO3tBhDbRIAHgbQONu6XkPD6MN4WtgIo1gzN6VthYc876R7gIPG
Y1ulf0mZ0Z3EiJCruuFsZqxaPjePCIfsgijrT2ljK6jkUKkxmKGKvmmqXoRNNG1qQHJpq9laDHNp
BLtbtOOemC2f/6b0X0BDB1SoKQ1agVm60Z2hOUdR5VCnEngHaWJ+ZVMC1wCE/LH0wKB7/kX0DJVf
m0xpYEf++wQqY0SPXeNV2M0xCaGhmFyU+FfVkUgSeySZ7UMO0avc5iQTBVlqQ28bC99yIGHg/hUj
THJM6jg7Wn14H+hGsg3fTcJemKWfLz53eyrasfJG31aL+Q9O77sJ25+3zF3n9+517m0BOdlrpXPS
cxUHLUQLVBrk1JgsArP1f6bAPCki+sVf5osGN9brqGT1ylXs+JJlMAlC7qfuBrNQLibPaCuzbfIl
pfsOyYd6PPk68OxN6VNKZFVWv/pgFF3RaB4A9bbWXOBaYLbBdqvjaZ4eoLhvFo3L24Ru8vd5IoAe
FiU2NC/lJHvg15bbMXSkYkSlhH6ssvGrGImmy/XpQ9OVa7UasgdhkwOIYMrR5suNyUU0m1RtsBZz
+mSC/kTdjpLWLGdbktT2YmgBq88b9dEPV0G7/LYr5WAHyuTChdhD2FIHblk37sONsPFwFCwLNah3
8IxcsnxA4gOZpYfWMfszvJnncBpRJl88DLDwbyBNG1diKBpi+D8ByodEJ3GLK8O5uGS8xSJhqqm2
3sJs0C5LiKGpE+4HkGQu0ox9rl5i0PF6PgZ39TQSdtU39SPPDgcxsuVRB6WoDsXWQnJrIYy3ppLV
i6siFaY1MM0Jm9/J2p0+hIsqKcO16UjFXZAbZGeh5t3FlqLd8f+2ATxbynNrkkCRW93/15ArywQy
FIq5W/2Q6kH23S8oXLVhpYLsSJLW0VhYJx2GkoNTyfrWIihybamHXEHBIr8aWfCDDFf5ywq3KGp4
G+4z5daieu7aOKq5zAoPm9k0ziLj2fzU1M5BzJpSBON9PPARR2vU3MlgIfcxEjcrTS3NE2XzP6FU
8CmgUJD0nkxzM9tMONp3mdxQb46HsEv9kLdwWf9eRu3m/2W7f7qqsE2vkHOXuvZAypdT+rKemmbK
vIqGYqNVCOD3NJuEh6cOyqZRZf6gk6+wifViSCHoA3h3Yy9G875UyaRwgWwzyqUODbDySWY5eSra
mGJR6xtU9s6lIsM2VGmxy1Q5uEu7mupfQzPviQahPOW4kCuhQ7pAFsP41hvNYxfxCZb6aml05Dg5
5R9v/KofqFZFd3ASdV0WOqUyE7Oqqhk0ojc1wmWc2FmbKWodjMmvUc2HC3c0aK57v/1BscqhoKzy
1YPcaEt9ebsrAjdExkb+YfAZ26W2Bf1OZmUvPQVIW8ceh7UYVn3drhFqSrdi6I5duJINLdyLoaNO
5FcIXRwHbpUvHkxWlBtBvVXIsnRG/xlccwr9WiHb6nOvpG/Dcoq3iqETOS5UZO3brBgm11xfD578
sx1HB+ZXU0Z1KNbB+tZpBDq64wRjKiiW8J9ZJVIrn8VINImfTEQW6s+w09Jk3Vt71STQT9hAoxxG
1m696WGdwpiiIwlEoZmY0JFyuM3yVdMpUZq849JQ17nawT37Pu0UhpavxI63bamsXQypK61rpGKW
bdxmByNK0AlELnY1gj//IRuQMKjON2nsjPWo+MGhKe30UYu0H4h4Jtvc88DpNF52Fo3t9vWpsy9i
MFRF0azmSU3ylKVRIrHUN0W3g9DwxU0LigmdUl04qiXd1ZNgCNkA75LGsC0ZivbBnheppy86G/LJ
oG6IG+AmVsFA2+7HFqVL0hfh10aFo9I07O915/FDF+XwxLfUZTRd3cIZkTnfoQn6ruRt+ahrQ3Tg
UUlZQ/HcfY94PI4157tOpI5MbS6DhVWVB320f4p1nAP4+abs5L6n4pF8RKPzuxsYN0oyuX/UFVP5
RkUp2p1ARPbi6CiahKOQb+X8TE2nSdEEBWWfcl0gEJ5aNkzD+Widc8dciUOoHU5ybam3VNxavlRR
KF+yyv1aBp6yFyPRiMkwchcdtXHn2a6pqn5qcm0skKqUK+fFHLXxbLrBsGhlRAVHSObWjtrbWzFM
JOMZVeclaqxoYky0NboS+rxrqn8SvWj0k2ohup5nR9VinpLtmkNLqYAMZ8kHx7cusn8LvTYd2BzH
/hROjUcUJl2VWvfFysxmKyZQ33KRPgmyV1NPqTjMS7/ib92BHhJdf6LdCSdRi+kH53RrJiaf2/jm
1JByU9D6ghBrwkwLVHQFn5vC8dO30BiFl1oiVIye66ju6km7pwIuz696qO3qRFWf5dZ9m4X6LjwM
HcpwPCfYC2rpvB+jFW3LUNd/wbC/r8KGIB8kDRwf3b1ZWdlVBPJjtRgXspf6RzH0FN9fFzLUZHZk
PVf9iD5SNH4zXTvfxHVP8NGxyi+TPSvU4Rsls9Cy8hEmvbMsQEgdMrkPvuh2BJmxUz01AyyQSdD+
FGY76fxtrvULI9mZnNEOMHfD1Dz19L8PB6nvJvlCpm/dm7sP3ArpcMhz39d82ufmrSAvkC7mPT3H
ureog9iWqdWdJC/rELxHysrolEuDlrmOmC82MRvJfXcSTVamT1LvWduoCk33LGxQg4ChUfNyIVYA
MgkIT0+7FukY7RTyPznir2h9U5OUx90mei/m4g9ojQsxawTh16ySm91YKypVDdOKwK/JBOVmQJXe
u6OoAoPSxwRg9p1jbBRBbdnyQJPzEFLWJDG2UhmZmxw+M9iuVUVeeV79K88J5UtxgU4gdS9UVvwW
e+f/iux7071NCAH4m21iyPg0YacWxa/zNsJbqMTfhOP/vv8/bTPbbvLx7ytSA2YVvru8mmB6NcEk
Dy2859dq+OqDp6faQpGqYkWMIbuiMJZerakHvoACJvMiLKIZfVTkys60Prg6cT1wHtrdlrzv0BdD
wm3MbdZipdhat+X2biCWJUx60vooXhg6YeTADzdjaHjOQuF39Zzb3VoRQ7EuyeOMdKasb2SPsnHK
/NrmFIAInV+ZuDr1vhY3/LHdzhNO3bTHiqDj7WXo8iQCJq0QcrbuE8JOjUOgVDUK+z6uHP0M7uUg
5uTJlHUWRB3awNPRNBQTdd5061JxnJUa8hy+5ATnLirmJzVo6+bDH/ViQt5zErtwV2juka+Z58H+
1XtYXc6WHe3soDHuaiOL+X1NSIEqlQxEB2aDu3DUjTvRs71S23t1/XjzE0u8Lv5X6qbjLuGfRuCb
FRZfiV1dacHCnHYVfvNWEy50sPLscLukAldGQFXWqpuyjV3beJTg5flODNE6RwjYoBRJDO0Eqo+y
eUQwwD6iL2Hdmk9DMSFsrRMGm3zwQ5gHwf5pYRcv0Lcp79GYK++DkJyXnqtUfHVDydtMQ53JR5tw
5lewXsUdbB1iKPzE2jrk2UMnwHxb+2m/qvLrbV5Ri62gen7Us/atcRrr2PHQQAk8TEsUU/2emCTL
C4QQoOM0wiorN3CXwzkBzWChFN5K7PChK7YV3mLGhUGELxrSSKOMeBTim0hi5gma8HXonCiZJsjW
Gail510ir25jqlDt081rcDwYLEz/x4cZQyzKpvWwnnP8pk6Qx/CY5xW9dKXjSFUhz1c0RpRLyDCT
9YPQR1UOUZ8Hp4A6V9jntUOYxBuPGOcutCirGvPCOJCzNXee3j1IWkeVNazIC21s6w0HqOFbRBSB
+tPhi+rBicAnpN6UcXuzp2Y53uxdon6wC/8ROMnNX48b6YyqIpQsPfRJXVHclZO6bhxxPK7zITiM
k/ZuZyEtoCCgt6kmsV2Ng8uOb5S/ErMe1Kwn14z4gZrWFulgXmUp2DWTL9IH9sH23BcoTMf7ymy1
RVXC2gMX3ALGbu27pjTIY3htAJ25TomrWqmLOHSiuzbI40cUly4FbOJfgVmlG9OrJAjWnPyrQyUz
8aOcYj802kn4o5qYnCnRLM9QVyMgVCAC9P8IO6/tuJEsXb9Kr74+WAfezDo9F+kdk54idYNFUhK8
BwLm6c+HyCqlVFPTfQMhbFJpAhF7/6Z360tVYIcIFJHJr2+0WiGWlgHPlp1lH9kgi/JSOvDY/QBH
niCcNV+uHeWdMks6F/3ndXpZLSe51vVh9LVz3tKhmDa10QTapppsSIsKx7UVRqTVknW0YRs1N1lx
Up2GzmAVz7w43RBAyhb/YxRYqvhgeMbqMomc79LJTMQXTTHqXWzE0fl6sQtQ1P24vNYgjxSd0bHE
K2GKrCdCksFe1l27yLumdKelr2nK6tqgjS7DiJoGW0tk8A7nF7tUytuiBtmBetPKSM1f/wrDIRTX
ld27Wyf9IfBHcfBU54+LrJNF2XAt/tIlrpR08Uv55zTK5JtLH1utpWy9Dv5f53LmF1baMtzh2bxH
2mPaRoMTLupZQqtF2R8pALdclYpnHPPQQ3pLSm0liEbdJOR3lqMVEez161HF5ZIxasGHMk76UXZB
fiBCWQkDpiAord2QOg67x1p563ttD3MONW41HEh+zdrlc301Vd+NBKWOKA71c9mahybsNr0iDnFj
FR9h5jY8JQ3lOYrNajU0Sn9nq1a0ddDWOLpYTyy7dCyxttMRv2/b96xx4mejVJy7AiJxjtzbs08+
5qkIDrJJXpB+ANKsNvgG0pt9xX3TmAs8dz8rvIKfEsxtca5QlrJkYWb05Az8yNykW43stVeOsbCV
KHkMwk48JkMWr9zMb7dpZotHtSjiG1bAF9koL0Pgf3XZLZ5kCTkOZ9uYcDdjlbDQksnceTLPCf+Y
bGrSbksg+GbsWhJ+U8EeZhbxEShkgzmZiyifrJ1W31YpakBRpPQ8hP904pHGOFraIOxsgS+9NlRN
+Y7Ni4PEMlEAJQvJMg3JnURagTK8rdosuZMgrLmtmUuyLYjj20ZN1cXYsutwrLYkXZioC7D65YNT
mMUDe2nIEvmUb2VRNhgFPOE4ds6yqrFEfdJb5+nSfx4UKLNdasChJx1FnC57s/2IvaA7yi5kMtzb
drKX1wGa2i5VFslTo5mLxGETnJSRsJAKTv29lym3cR0oHJYAfp6xLBPnrG/I/6sppBUfKc+t4cBZ
wKOo3vq+ZvAm+s2yskJSZPPDNNUTtI1jbH/mkrzIxmLuce327+tGgQvf0EDuTZR1YbuoE3KmdpEb
WY9x5h6HIaxu8Siplri0Zp//uUfGHMPvc3RahSeJUQS7Kknbx2ZUXn3+xlMxl+q8C3dTP2hLRTGb
R6MY2sckfdXNNHmQNRYeIzgZWv1GtkWj55zNAZ2koGnv01gH1lyZZ86mOHNnQnz0PLJDS4lfW8cz
No1nRPsiUe1zx2Jg965/rHnM1dB1uR0mT1m7JQBIXN9d5DAnzJamVn8ekV66FHVh68+d8J1fitdW
2fnvxubE/nZo3maT3p7kxVNRPuChWyDl+GedvFM7FC8IBftkQfIZ4Dlm2OqqKEuuLpXdjCaNO2eX
2cZ0mErUsaUoe4cDEs8k50lok7IbRQdUP9ejN7Uyloh+hh8AJ4GDRe6z7sRYJJZgcBKBsKsRna1e
0c8JCjKQm/iZnLKgXF8a7bh19nagfgmhNJDq8V+KhiXCs6duKzCwWRXeZDxVodkcSX+IhSzqiIPf
RU2CSU+tdEvD+KLpZfco22oEFhKlCs+ypJVjuXTPU8RSfocGjnscEyVZAgDAXmS0xxtRTcYSu6Xw
wzGcDTsl64toS1RFdBSy7FEJX8rZEGzuIEcmszFJPaDoJEeytY4+psra5KNjfen7vtyKZB0GSH9P
IIbrb1GFz+HYasqLLfqP2qqTW1lS9Zema9VnIHXdPcm1mzQtcP7ufDKZehosZVHP+2wLFNheg9N7
zeDH76vazidQ9sq0K0Fd6ymhIXW+WOGA5tTPuyFDKYPDQL+RDfKilal96ecg+HFENGx5HZ82JFGw
P+oaFCD8cOPkuGgNbsfJuB6Ts9epOitmqj2g1Nwvk7JxedOnYNE4tYkclzEsSzcojnZXVe7lNvPL
4qi5FiFop0SRUfnsDNS5CbgVWA0NwMBHnlKF0WOL07X9o+7PnuGZGX+mvr8k9Nj9yGJxZyJG9TaN
/GBMoyrvWi8pd6K3iRFqmX424kpdhRoJezS73+Wg0d2XqBB9d6w+W4RqXj/nAqP12vHFog5wACc/
KFAU5TfXjGa9axO7eyImMXuNgW2XrXURBiR5zE/Z6BSB98gbI5vkBbvzF/y7vRtZMuzGXRpuD+Js
nhrp4r+dSzZWyuT+PleE4YlpaN6NOQ+Wc8X6U5Bm5kqG3YTVpbgbRe0f8bpfymJQ3GXWoTjUzHvr
Vkf7Y0IPZodWhPWUarGzqUSerNt5ry3iGulbhRVYzEV1MKYzUWvyvpQUrdQfh+ReDpSTOVa5x8Gj
55lHOwZBFWytzDvKuVRj+PtXCp7LIOLRYwT+5RLorQV0NEyiTSeabiFbPFH90SyLlz5q1mh7cB77
6+C45GQRoB+00EaDZbQG43bUbbzNgLGSC0xZX+cqf5Y9V0NtjLBl4vbSO4sA1ypafJiQyFNd7c1S
Q2DGbedv+qAYvxoT2lN/VncVSruyWnX+tvq33nKSfI7p/dZbVodx/M0r0DYeVFfsODlZ2wQ1+idz
DD6FXY+fiIQ8KAgQvZh6bEGuslSYmzXHn26aFrIHMoubXniwOf2wBNDefTFibVgaZOBv2E2ivKoq
bXEjyx248X7WhfL6T7bW2HYV5o88KM/4yrhvvV7jdlQR1XaIp25rdHYOTtMpJyE8fT0VffOEsHmP
rlwzfBa1MS885g8CQ1tUhxdd7k1PAmAL+iQqGK/5XbNq4B5/U4+H2k1rlupT4KIF21vWH/0jjKKu
/a/1c38x9/cd+sv55Rv6e//r6wbM85f+8u/5vf/fzC///nr++52xWA8kUJ4Mz/oeGl3/2aECPSUp
/jDuAiZdhOC/le8IGeif+Kd/G2LTOSByK9hwWtYO9aB447v++BW9NqTYauWLo6N5XM31mBePX1Hk
WZo/63OIdpf6uf/kmmJH9KRdZBiuHBszqetFmin2seoNBwMPoa9ki7zIhmtR3tWNwZC/NBdxd+jC
Ab2xeVY5bNR6i0hZqD5i64wuU5bob6Vonl2yqj/Q280UB72xbup3Ax41ywEZlk1aejXSflzw06pP
sijv5EXpSZcHZtughMIjSYGiVU7tjbwkpdfeRPNFFn1rsJZIvLSra11tdsSxZTlQpnhjmMG0kOPk
ENkwlqjKwumskfd31DcxGVi91cFz4VrRSfSOdqkfYyROhtTGTlPFkYSzgXkWPfIvSZodKqfDRT0F
zbX1coy70W5XTgR64c05UJEnY9a/y6fHIeJ44xUct5zxEXeQ6dHFuwBKqcB8ca6DdjNi7MqGI7Kh
+dn6HeS28bEdPCRwgWWgfOzV1TIYXBgFqX6WrXY086xAia01I5weO4S45tMwm8l2aaiG9xqH4xcN
XcIfaXLnoGQYLGwbfMQ08wSR1V93KfsWvQB2INTuqw7Drd/iPBeekYCaj5hGj5UvSlzDTnVCkAEa
wm5qVR5kaSA0civvqttGVMPlXuEZu7L0lPdsAAgEhx/WUBZAPa9gJt7UeTkU21qMbJkR1FuSnBxu
LGhbOVpQKP0Y4sNviuVQjiZ6t6WyDtQsOiRaPz00VozkLMJyu0G1vLXbhs3GHXCM1ZRgeGmTWfCx
zcO9HnfDy+jG2oIDYI4PA61TlfBEwQDPzKIBl5KKJ8bPCyaQfxQ5H8UHxavQo0cL6AwNSjw3Trdk
L0LWJNZYNpIAT5y5CM8e0TuRr+LB4L9kOLO6ZgGWmBD82i4b/bVUZg/xJvFuSbjVRxN0Cd5QioAv
GYYbJm8XVQs7Indd/V5e2NzfGqqGlGGAdtmlHtkBUynvGpDb90UKMSXSJ2S3/xxiRlVP3DB8vVZN
iHTuVIOA9nUa8qQY2/BkvAxtEKZcplOXrzQfI+QaMM5NMunGF6T4q0BtvxSWHpxdxDwXslpNdBw0
TPtVQ9WSfL+7wYId3FRCQHGl6DNcWc33dVJ7yqqLa85IRW5uJqFlt24S5JdLhtUJxtBIYNtAUc4F
yMqtauDDZjXdeJsFwoZ9ozlfkWjelGZQfC/69rWoteHFdNR+rehxc8LhrT8VbVGter1rn0SV+StS
5NGu0aLphfgCMJqghnzRa+NL6HZfFbAm0AQpqYHF/ibrH828NZ9UsFN8vNNLjjPPXTh5D7JTNX9l
4DxoCydCaVnPu62iDsmmMtHvg/syPBvCOyk8d99tFx1MYwCcE0W4TkLJRJdu6Nv3aoRCVzipez+g
LHbsNXAAI0jt94rgm+E55ReU99Nd4ATRtmmt9m1OGckOuPSigTvm4lALXX/Uo+qlI+66DYgF7OpZ
+LX1NO1pRhxtktqJDpj+QoJEzGqJ2Zf+MSg/Kl0ZvwEoZfWDL/4Qek60M8rI2LmNr963AdreCI9N
38APIaClfNaBm4K7afS7wMG2uhEOlrNAHfKiiY/erCAtL/44qSewP9lmnKEV17rLnYvItNvyhbq0
WHPHUOMtdgyTSufnPLw3Nkao2KtVZT4cgskhtPjXW1mWF900h4MKjeR/dlJbRSXtHPTDwYorZgHA
GIIRQipBBWRmRJo4B3Vk3Zf1IO5i7z02DWzV0yzMT8HoP8g2x2ut+7AU6q7OwaT2UAriZWKF5loU
tkYOay4HqMwuWZoLZN/o7ploPJbuNqtQ+RtLXdtNNSlpyOwO+2CNjE8zgf/GwFJ0d00TAftX+7Ms
IXjb3ZW2S4Q5T/S1rJOXWU8BrwLtjJEJU8m61tdfM01pD5ce1queBQciFBNaogLuVgHWAu+YGf9Y
6c492fv4NlU9TGZC9z4zKuc+z6z2gKd2tJDFwBn0W9wUCeEJd3pvtP4w6CBdFC+Zdq1imhs2Heob
AETkT5V9Myj3RJ7E/eBUycG1dG8R+MEPs0zmLd/sYW092hV7k5a82WJAQflZT+J01fhVw+unGAGA
ErxxGjYsjgNlXc1q99iFakPGthC3/mxXgETs+Nh1oARHU8legwDbZsdBqM62UReA531f+k3ygYtf
sBCZibFHj6Ra4jY6ZhAx0AxHZE/IxeKF1cXOfUfgbz0OwA+hjWubtmpgYwA82Nm5bhwFm959IHgb
XXVeI1S73ZlTn9xA/2YpsofkFqtFHoucAu7H2cykCsrpEXszlfAIhmyD41porwzaK/4JCYxDftQO
QrZt6FTfTHXcl/kswu9bMIa7CYuDLBwXttCc58nGHjfqag7VQQ1DWk9WXhPUryCQcIYwCsSHDad+
LdMFZ6HgdVTt4oSUSLqUvVIHzreRutiOzIOQfFm5aY4sqt6Is9X4Nb9pu8YKtVJe3NCDFOkRnSh0
8WgFylIdT6F1FmkZ4Vkz5AcdC6VPo8y/WaoVv6ka8MUodvGV1Wzyrmk6AZS1kbrIgvos7Xp0RPsd
261KY6H2jbh1ZxqZZNJKxi1YTIEcvnhwZzqurOqTAHWWVOgHz03Lxwnu4gGTabGo6kTsBjBxG+yR
1NukjSL0K7SzLIGUBZgyX1AubLcJ+sQ8IQMzXldGry+UMrMfkGPRF+Ng+19FV93iAuEGCx619ixo
y6veRHkCc6TKo01uFDwpeyNRAEeleLrqsQMxo3VuCFMZ0yqAcMU+sTtdipXw9U1rIcjkkpbmY4jj
jZtoqnpQkwafLWRGF6nuVzfyks3Jm5p3frhUJvkO9RrzJBvVzER9hBjZurIw80hdUCGtGcTn1Mg2
toL0/QgOjJ9xYd7FwjPuwkJUZwiGqLr+WdXMdy0Kk/4wOsdr/ZAo5tJuRLnRoiRAJxrDzt1lOlZE
sDujdZlKTozlaHdq6v6H1kxo6w9h8T07N73bflcSq1uYbjU+uvXk8T81+wMnW2/Vt8UHOwAbFw1S
yELNQzJhUOxk8dpwKZK8Srwmv/lL/WB26ipGV3slu10vRUEIw8zvZI3pZqW7GkatW+qml68H/6Dq
gXiQl9DlrfV1oe5lEaVyDcVflHiGRjwofAsfkLnMt4Hr4i4/j5J1qGnCXtdi7yD79S3El2TyN5cB
c7dCD/NNM/njSo7qa1M81LX6giVpcZJVg4vXrGjisxwEdq/AbSTclWQozlpPIG7UcK406p5gLLL8
rJ76mxJkwca0jeBAWFl70CbkXWWPwWk+iG6pj43q1vvaavqN3+IVrBbxvilKy8DkRffPVQvfv/Os
E6okSLjiJbCyzFmkCmvCFTKw9Z64pftq83CJSsd8CSMtPvVg0Jalb7uvRtiwFKp1zCm7sF4sH/uT
zA2XbQFiXtPcZN9khnYCnxZt4zjub4u2LdeojaoPROvtpdk08UtVRRr6Mhm69Pb4VcEQ4rMR8b5M
DINnmztuI3/y4ZVw6UIWZy8fdU43RONtH2H9dHzzrdRdtpM3HatEOM9Raq/DcqIe/ZWtNqGbauXG
8JbrRKUFsq4+kQhcyA1SIPPwsQAWFpZDeduVU33vh/27HF66ur3KLGTZdbLXSZTdEGw29p4H1Lwr
B3E2HCdfh7jtPlmVZkFhzaP3xsY9Wh556n4fid7+gcjBs2UnxVtUFNVSbTT9IR/GYCNn7Dl6XGZ0
0G09K1mP+dRgF0/VMFhA+7Xo3QrFjZ7oHKKYMQdV8U0j4zV+zt4zhh66b3Zk8Hn0tnEystB8DHtg
GH3qvPUGUBYF9YG9iYr0oxqknCIRKJhKNcfQK7+g6ILc7I6sHN1SouhAtXbLMf/w3SrCgMp3l7VW
67vAo9iLFLGkvsc1mXgNGOrW3EYKFuGydUg4oYVAspey1aggtTtQC/H2s46Kp7srNIuDjzRc8/DX
PqpOazHtytSTFTXp7aiY+UxVG55mhFlZ6Pu6scdnzvrlIdDjcC2BZb/XR3O9BKL9Xl+yX/i7etlf
GcqajGRm7dQ0DjaZp4VY0BvxcygMZdsl6B84fpw897pSHmwd80vZWmipwrlj5Ik0t3qejpv6kN5M
2pzEaZsPCfcwFZEe+h6Zgiv6Q9aR7yQd/xP9oQxmepB1EiAiGxqLvEADONQxEDr2cGi7cSeDNLIS
62+Vy8re6DaWJ+Vbi+P1Sz0L6BMEROFs7pp+t5JNV4BqlJECc+zMs7zT5zsE/W8HZUoPsupaX+R2
u+1/jpINJMT/GOq31i+j9HD6Vk+NudM1Lb7tssRZFdB9VlaJyrqsk5cAasNOLz1crSDx3Da16Njg
wv2D52UuxZQI/oc/h+AOtvWqzj1e+sm5fB/SZDsTV36pVFTfXjkTeIfOaiJlJcyi3tUI3S5Srwkx
3JxfIeEV5Nxynsvo+RXMUjirzNeIOxmdd29PGkw7bai/ecb3soiHD6vMjSVvQ3ZLatk6hBiEbXTs
dm9DLbHwSGuctZJ5nCw1kb/YqoCdU+ndbpiLuVUjvZy49UG2IuYggDKF/WlUo/zF6rKvXtzbZzjd
+YsZc5TnV3VoQ742asqrNpNavoHhQ94oNONzrHjZI8yhW1lvuUUBQgPS8ISj0pvTl6vRs/MXbN/N
Y9lHfwz3MyTGIlTUz4ad/u3wAFDLmz0Vl+GIsJvHwPH0pZMZoDGMyF8mHtGexBg5C7hd/KXpXj1E
jZ7bulHugpREeubGXzojdA+EeFo8bcrky8CpdaM6DWgpPpOFp9jNVh99HOaMOjwPLe7sA/rQu2bE
IkkJRrFqw9J6mSL7R5niTlGl91CT2WLPJAz4GovYLs6uYQ4n6bQr/XjnKr7v2HFYf1r0/qyqKzwL
+yz2gbDW3b5Oq4cYdWp1Cyeg/aWId0y3xyrqoerU4hwmNQxD38tWhmmigDhfsqz7miKXsh9FhXHg
2MbZrYbi+DJ2nG4ji7KfOjdko04SsTbyywT1UK88IwWFJ4zxafCJIsRG84oDYUWGfLRWoJHmgAKC
22hypzcDD7UXq00XiZW0r6Zhqwd/cJWlHBUEerfMLGyiZav6OiLv90qgJTplKU5qcLxbdu9xthob
vzw0kWqvCGuGG5HyBEdjQNjwGDmBOebltkCouwGQewI/RJREkP1PwibbG7NMzoq9t7to+5rnOxpl
S6KP8bPbJiCz8Er9njUg9Xz7WwwMgbCxMz0aOTa0w2AGR9OCz4ZURLRWHDj3Vl3gVzQRbiabjj6i
9dGzCpMaDJC2xDZhO/ils4e7bZ+byKtW3pjqr7Vu3coXMqNwl8CFxBqOB2mpTkANCj++lXd2U31T
lNAhEfhbfVW3Hgb2uItnhD53g8KBU6iWOAm76U/yrsvjP+4cPHeOagRUnA7X6r90xR29v7R2YtZV
sUsCkwlps6QLs52HldUlbdbzAd1UevwqG8sZLlJEizF10yeZ/HIU852tUn4jm/APyFc6/hZb2cgW
JL3MVUWecsgG0slhogd3mNhZK4yagDZFsNllnT/fEXdfK6pOuhiXwkt95evNTpC9Xcge1wFphLSU
5wwVKM0/J4ky/hQ3QuRnfhlZL0clwjVXXoIduWz4ZXZe0LyNYrW85yjRPTe5exONAiTIXHK17FlR
I+8sS05TfPOzWZNjzMSzg6M7XpPldLLmYgmeeVGZbg90gpEqojVLPfDEoWsm8ZyIcFxm+OTt5Vgi
3lhLxua0k2MHlQV77ENze/kbNBRGfIFrghzrkuTadIaabmRrn/gW0MfZX6/CgrPObCwURV+++Ha8
m1Td+Wqbir1KAT9AHgrLJ/iDd5d6VDlWCef5kzrk7YNr6u+yXs4TjQ3qnF473dk53GvRTu7XoTM1
Vtu2vg2jxDvbumUThtDQEGyzYdUM2EpWbtjfwcLs75SZnl/zmJxUD8jZz3pLt8IViUuLHRo9ZENg
aZhV5CiwzFVBqSoewq7jbY5ZyVHWZWYSL1gxrVW1b2PA3xq7+HXl6eM+IbH51BfTfVv3+AS1xAJH
pxFPtgMZEYeAUz+XLlUhaiY1mrOyFMNXw8s87Y+yOPpxvg7ScNz4CRhEt+vsTS6ZO2rod4tyvsU8
fmPWIpy3MNR1M7tHA9dbrto4BIQz43C1Kdlm3nTIS0d5a1lSrYwdOUfrHSKjfLtARL61mbfDRK14
5iHRHFGInR12qUcj6HPE9UbVHq0+L8LVeBdWlXaM2GYfDXgybkeEXGfRXlj9UD/kSu7twjEetkOc
jk+ZPnwS+rc/Y5t1BL2EL0VpphsX5MWBYHp0hwQucjJ2Yn+6+YOtDt1Hq2Px6/h2evY0QAFNA+pV
cTLziDZCs/DZ97DMUZQXP+nN4xyYAe4/V/5y68lao6uyDflhNB/n9tbSkqU3HzXZ3i8xJPBPxK9N
d9U7arSKFMVZdVnrnHHw7jjzxPxawrLaCcNwwNfQEFgNgFFhDZAUWax3spKMlntptsIQsolni8WA
Uteq09A7UQ17esA719rOxlJYeI1txmo8fMfcpcamIZ4eAo8DJyIrZ1mSA8geqqthPqqqStllbGy7
ZZU29Z3s4vMM20+FZi8M1IAfrPkS6IhvBHni7WXREEF6DtUdjOc7KPeE9esXC/WFYAFx/kHlT34L
gyTBLikqHlW4K2s1w2KgRJVl7/hTuOe0FJxTL8IPidjLYxhUyoIffvtVVOkfM+rkQP6csUE3a+tN
ubrGKlTfmVqCpkVd+68IMX+vbaO+C2ESYPfovcjq0VAJr2STt3XnXqVjbC090p44bU+YvusWnzX1
An3c1QCW+4AzVfOaZyv5b5Se+sE2OPJCp3OKEi52OvxaxN1SWZCEspfZOGG01Jv1KVYgnG7G+VbM
VkDy0miVg3cIfUoEUNqFrLz2MVDu3Vplpi6jnLCjdAbW9HGXtySqYn6TCwuM5vPopDp5oAkecFAE
675u3ZfWnr9BxReMxbxz0Ec/LiVAm7uG3d4qNLviy1hlLUurn+8DX4lWru+LjVKBu9Y9nLoywZPK
78WWr2zxmiN60s2BWxMKzCopE+w/EaK9twInWWBtNr13IEl5gmXpvZ4kKenTALbiT6lGeScFFy+q
jJcWDtrscv3NtZ+I+2wZ2ZmxzPHm67u8vxvnS1q5xNGD8nuXoQEiS7LeCCJYpNXIXhT95Us3L62r
29J6lb2u1e3IBsfSi2x3bahKAlixA4BRziZfr1GFBt7VyJP3sg/WJkvDOW0GfK66MXrIwfIsdRsU
6lgDYOjDovqqae0LppfR99wgG6p3rLqets07reQIaAYH3W0wlVKs78YYGq9eNYZEcLLhSe+TYZWX
lXknkIDZ6E3c3HQ6jBK9N2dCZy9WV7y8CIdu6ZYeFD0SZmRY+rC5kc0NfFCcYfrvDQfEbUU4GCme
IsEmrrifOhsfHQ0YV66UxN4THfM3jCb5tKP20IHHe4WZJ7vHxFn2iWjCZd30xY5VCtnFJjZX4bzg
ykvbxmV4KSdWndcLo4FJ/s9//N///n+fw38F34s7QilBkf8j77K7Isrb5l//tN1//qO8VO+//euf
pqOx2yQ/7BmqpzuWZqq0f74/RIAO//VP7f+47Ix7H0fbj1RjdzPkrE/yYrlIK+pKsw+KerhRLMPs
V1qhDTdaEZ8bL2/3176yXi31Z76oxO5dn8/FqlSIZ4PzhCdKuiOBnK5ksdMs/VhjvsNbTivIBP/W
8OOTLPWN7zxBewdvdGk12FkieXkrGwp9gFpVFeiauQh1mSJdd61RvgZu5O7dKW1XsojWYL6s3Sw+
DWZZvnYrENXZa2KQDEonLV3KTmoixMojFLo38+g5d/Pz1A71nWb65c4LCrHQjAL6uKzMKxe6Wuif
ZImQan1Xa8q4zhsvWblVVt8Vjnj/95+LfN//+rm4yHy6rqnpruPov38uY4kaCqHZ9qNFOQdMXXFf
jrW475XiWZrCGzmYonyy7I20mI+F+iJ7cZpIOUxzIgi0/Hs5c2bkxRJah6dP8h1oXn3PR059nHSH
n72sOVLys0oNbBNVXrVblkE8vKToVkw+6QJZAhsMGSV6Cdu0e8gnFzIvfQLFb86xZRIVufsPb4bx
1y+pYeiqZnqaapgaPDzz9zdjqP2sDXrHeh98f23MatjafOH81LF5485CosgHYfBnZeUO4aomyfFL
nezdkeM/JoViwhmfR8uyvAsHxIHVKSOEOBkIRLXdhhhGykbATs51mKaXixjyGNVzWQE5VlWRU6CX
LAe1BzY8EEc5RtZfupAIfkaVJEAXodHURWHlsBIM7Er//ftkO399nzirubruGa6ma66hzj/2X37M
OuDQSXCk/pjqpt1oZpdtTPbQe8K96XPcF7euGavvuZuRiOqsiLh/GN+GXqosZEPpms9oEPuP0LLj
g8i8cZ0MFXaEdfuISSvWnlMaPog2TveXYjinWGSeRSVwve2UGIOeMO3gqv5skbmYEd37pMfS7ZqZ
kXe6Yjg317Fy1HXSXzozXr6u7HGt9wdgv0gssi4AeTmW+RgcHRj5xaUcGth98m5tZas9d7n2Q0gw
vIzw5Ihrcxpnub3sDT34D6utrs/L6e8/a89wNMPSnTnI4Br2759Qo2oNuu+Q4IUSVZs+Uz1cltBJ
cj2Ip4RjOL9jIXeO/VqcytZDzEAU7avT6NHRSEV+H1lxfq+luKSmvWfuZd3lImDIBGGJcevcT9Yh
ApwR4xHdVha70c7v+1J3CTan7WaUL+77JcnvohJrqDM+ciHQuRPTyNvFUCvoVxsJtxXMA0LJbrNM
HK08eWkJX+iX2xZh5l08+Xe+2sAKiHPe8T61dqxh9mkaqmQ79EZ0W8SpvgZe29/HrBwrDCuTp0AQ
yiOa4b8oZQ8Vb5iUtzQMPxQVkL6iuyd0uacnOGsPtam1uwkAGeHgLrnTiQnfyTs4Rd+YAAXLn1VF
ixhk3GYvpjcN7mVAWQUwWDPws9fxrYB+6ROujBRWrWIWxpvsokreCT9B4HYQowrUylmaVo8fsm5B
j57vEmdC0l7eNlPkXSplEUC+eWh/WAk58mAJpj2Zw6bp2mtDoN7yEiQ70x2VPUngBKVvpTGWmhti
lYDYwAmrAP+UKq04EpdHKICSrLeDmrPGL7eAv9eo1k+Ha5/CY3O7kmVbtz9iM2i2ftHuI7UMn0O1
K1cWOYpTMZnu2SOPvjTmpECXzcabqfXKo7jYkGU19xiXk0f2O/K6tT1e6AySwTD4AVaGLpTXmfAw
Co94dAMsSzYCUo5v+xpdBMufyqVZZ+NiVGNswubORuuRjs6jr47htKfJ69UzqNI/LnmOUQ8xAWfL
eX7SF43I1HOsAV9E3n4j+9nad3Vsw1unTdybMcfCfvDt8Kv3/zk7rx25kWxdv8qg7zmHLmiAPfsi
vc+yKpVuCJkSvfd8+vMxSt0lVQ/UB6fRIMKRqUomgxFr/aaHHROPgm1ZV4sbe0Dvzs2N8FPV5RC0
PCcBR2Qq96TjLmbneY/ErrqFGx3IpY0XxatUf93hsUn6F7idWxZXQ4FfgXQvFuPpVB5lWwbmFU1Q
rbgS0XnsCzQ2Knbq/pqtMAEwMLC7ETFnf10IFrdKBn5EnidPkSU3iCAcJfw1b9eaHITzEx6WdRIk
fLERGLy1OXnBymZbsdYanRUO6voX2CD5UXiVda1t3bqOEajD37855HLil3nJsGzDdYTluJpuOnKZ
+NObQ5QR7saKVXxWzChb2kSFtnlZ4C0KkOm5EyjYoWv3IXec9kg8Gf2Cud2JUEpUCzFdk0nxbnxh
fusLa8Snlv0Ly4n6IPRBfYrKYiHbA88Id0RDi42sahkWoSA4HojaGSczGKrXy5ZawYK8UdPLJIJ0
k+haj/FCEm50x3eYU2L7qUfeKJ5Bse/aU39pFm3+yR9jZ91jDLRP0F18CtX8FWAcoVX62o6befuU
EE+WQN934zPaJWDYDZUIHYdjWDn5/ZyXXBVZaG5kVRmb/AordRcT7yoQXtZheAddvo/avLjHIJsM
S1O/jKOirX9/t5y/ved5h9gkwgT3S+ikMX59i1RlbThkMYPPXdDiBK3lT5NVe7dRWtqXPq/6RSPa
/nloA/ADvmvBVna0RzRyNlhi98+iG5Kt0+rhVphps64DkC4G+JKjNh8cMmtHWZUl2RYInVyNbR8i
Pc5ueI8j6aKy4CrxQr5BLBC72IGHpi/V4uRpY38qMMt4bEZxDapouiJKlD+6ungh39GcZS2Yg5RN
EdRHWU3bsF9Wrt3vq/nM0mer5k+GvZW9IbjxtZFW9cZ39fQQzJAzMJDtqZv5RNasHd8um7qvT6D2
gFrKFtn3NqrsdWTEHXYLWY3SVBv135jMrDm/l+oW+TFim3fMz8UujmqCKYlKCCNWGWrE3Ty0bvyd
7UHOrN3RPttIuU0LYeb2Oa/MS5WLcV/OHbJXtmuNZf/DjZc39ufHVCdGKTTVNlSTzZr2foHXI0Xd
9a5vfBp1v1rlVgGiVij96yHmB48aifshryJrw5YiOlulY92mE8K7NgKLskYePLmKzgQOyhZ4NpXq
1rlnhousBlcz9kiZyQNaUdnFsZnT/MZUWGThOe6gOkWoZbh0LPX2v/9Rm+8X+bowVH7OhgoT1jAM
7d3SKDZF6RhapH2yNe+phtR8bphlfjoMPep88B01FiiTvUgRlz6DGulXZua5N2Wq55uY7T1GSmiQ
iiz3DqUTWgcVCM2uS6bp7HVDtSmwZr6BftYvemNsjkWoEYs3i3oH6BqUUDKtHS/19ib4vYMsFWrU
vZayv0r/rfet7W0cibX4H6bqvz38unAt3dFMxxDuvHl/txliYTKxZx+rT1GavmTZlfC8dx6iyLqE
M5ZH4nOEnsYrFI/E6q1NluLW0U8aBluvJ5Ro1CxkMZpmELFRjht5ATlYdqBkM0c/vONI0nr8AfXu
UBgogzFAa8Xpz6/wb1lUh3qWahqTdU8MFNwBhFEdQA/cML2+2lLHZG6zw1Y7vw4B9fVaNeYhPpor
C7RmR2Rg6+ymqtMH3RHmQZoN4USc3fiqaHYCEV0IWFTlQY7N0/h1bAre31mIMmh3vjJs+kivofs6
rbZoh/IMUt75FKgJ9vQOYDwiJDabWPHRbHz3k9XbzRLmAuoiWu/cVAlirPrcgdgQ4eA8yK4ga/xr
MXmIbs4d2cjapfFGzMBFkJ/bQZ3DQ3REU/FkAoj8/WNiy+fglznAYjfsAmy1bQcQovE+MoBkZaKh
ZfvJGkCOl3VI8At3gXWk9PaH0vT6lahraxfMVaUHw60aTXaWvby6ce8lKjwWQjxkLJ1k82iBneLl
9gU1UPtDq4H/cHJTXcpOV8eGxeNR4TD3Ovlt0PcPuBOVF1EK+yz8UF+2KCt/AeYOo8oYP051AeoP
15R9FvrFQ6VUT3JAp2T1wmrH5ha5x/gY+FOyTrxB+dyECzkg1zN3VbjBePSKzMUn3uPVP18aP70H
1rfWA6sYYzcYCm5kknjppBZhP7/n/iJztFW1qL4d5wP0nx9tVWZWt/KAVMrPbXLw27lK1NWv497a
9AilJNYUv1zr/fVLG1QQ2ySd7Pm9bauXAE7Ic2JgLxSXQ7bPa8X+2Efoxtf2c9fAoUs6tUKtybOe
7RI7cCiLLEw7cCUYjCByRjv0SqgJdWbddNmA5nUCNdR1y31XkPhDKCThMTF87KKh+0fQ56qxP7Lw
6IMPbt7cOzrYFz2vP7gQBM6T2Tj3wNmMde8i7hbiRnw/+lWHzR2+RxHSFUsWLiDMh/Yqxw4TDl5J
pXiwVhnrayTDqnxKFrL39ZA3S9ONptuEDdFJDJqx1f8SSpF6J+/kT95EVjDSnrZYMd+8NckT3p3/
rvruci2MvlUpdGshz5UyK2/XS7EcO6gFlka53ay7PjduRKE1JDj4WGMuDXOb7FULV38t/X5cjmb4
xlXJsXkzxt2ScHdZ9HPv0Wgt87WD2LR2ciVCXvY682hZKgYfcArjYnJEkwEJYmItBopajW7lIfca
xAy8MF3OaJrXtkaY097OZrjwPK6dD2rTwm+J9evbqZHdKhd9apd9NOpr1I0eTccdb211qpda39Vb
WZWHIdPaRd856b5riulWtmkp8GAF0pOsyfZidPe5U4znt6ZWROjnt9FNZojmRmQvnkaquE5wNCLU
On7E1uuFfKN/4yqaeTdowaUZ7eGjKC0DNA3qTTik/Dyqj5lpoFZexrQAlw9jcBmNRlouE//iIW12
56rKcF/7EbtoUoZbv5uGe70cjdPMP3TcLiuJT+IBBc4FpCBju1xxIKPwctLie513BLr84y3bwOJe
HdJ2bWm9vpbV0Y3D22wsl7L2OmIstaXp68oWxjKhM589MsJedrUxPNM4hnrH6q/PdthE2jthWn29
lx3ykPTAPjeuMGYtq75ayNGyp7HVc5AU5Z3mIp5dNqI/x7ajXbwWQBIg0vJLggBZiqzjU56m2TZD
T3En1Lx4xPrrVg74FOq+fQjsWglRo4PX4TbmeXCcgZjKOFyhwKYXyACL1xEaK5mjEpuntxFymF9k
uKhZDchkU3VYLFcOu+MAa/JBDPN3llRHzUdEPkipJlbj7bOsN9aoNZQoaxKosAcv/WIgoFPG1vAN
oyKAxVhq3nWTjzxO2lg7L1JH5l7Hfh2S8My5lv3VIqks2RU3WZaOe97HKYoVTy1ML0z6BgQA6/zH
wZ2rb21FanIbZ6LlBoSbuwjI5X7Eqm8plQPSykZ3TwWIGZW5fQ1UXstSMWAakzs7LfVT0fMtT0WP
4jOqjZ8mZ6YsacpwSVVCVSZmIrrJJhXk97JotPITvCHQR4Gbw6Vp22eouVaSlZ8mQP5br56Krawm
+qEYPOBhw1juptGsN/JkJCGXOTy3p15RkHfy4nEt24M63DWRJh6LSe0OSW+KlbyMVtkXNSEM5mU9
0gEtupOJsEzYgt7wbGJjvChtaVA0jbcYuX+S7ZoPdht8tzQ2GD7GwzGYh+uNou5cDPvWclShiqtZ
W6R8QUCfDatQUOzsh+dRNEgAlIsYv7VlHzvi0VJbezE09fSx8esYt6dw/CwiH956pX8zomxHmsQH
hKl8z+FGRgQqriU79mBBmnvT52n1EvvprTJ0xu3khxmMaTHcZMDmlxAmvE0c67O2r9J6u1FvctZ6
Q1CvvShZVOgnXl2hZN7C0GAIVnylmzjzUcmPnvVAddlhlZVy9npNOQ82OmCxXh5l01u7LKm91/NH
seB812EGhrKe+LBtNVg4dE3x1UlCZHtMxXscMyMB0ewqN25e+LfscJyFAYWDTCxtlt9nF6EHt6Qo
T5Fq9Edj0Myr2vjiil9IPMuyrWWTPKQAbbBpGdoDqUgisy1LBlfVgsc+BnAL9CUGRdKGjyh12Ne4
K5mv6LS8eLj3jZe8DMPHQtWrlTOmeB65Q3Me5kOhR8g7ZNVO9bLmrDo2h7kkO+Ww0jSKpYDEt5Zt
78aVyYDtpfUAaUc7Vbo6HXs3LTHQqaOHaSAN7gO+eAnxzWhM76UTQbjwkJ4i3+pPax/E2OtJEPjK
TZRoCwFU+mjrCMdqMNI6BCuNbqeYzc1rFVV58zTWqMMs7LUJ3+6xyTAwqAoek0ik1WMJUXCNMViw
dXyrfMwM5CyZ1W3cYqjqpYmRqJMjejlXQ9u2dwFa0ktZddquPLDAjF6rKCq6R3iJ4I/mwelkqWe9
8L8l+oMXT+pnoOBfIyCaz0Ndegu/EvZDUun1Knes4Bb2X76J+kE9D0o5ELwe1UMycpMSq0BiBT+f
paXq7Q0M23in8t/e0sbmAilPrPxq1Nhkd980Lei/82goVZJ8j1jZLWKsET6U4RisqwKI8Hcn09NV
bCU8AWpkuae+1HfYLPIAFKb1ISsz41B443gz18qm4Jvyg+wRFHCyUDRjQsRUTR9t3wQS7SvVQfa6
WobmIrr2QOLp1buhR+XOnTayStY42vYE9NbTmKWP6FGZi7RV4pOb18FV17XvTIbdUxik+a6AZ7O2
EKZ88nNXI+xXqKiy0Ot2wUkPmvyuyZhBhI+wzdxsl2Z1hM0sJ9TuqUHvdl0MtbqVvfxYULlPqgR8
Fpfs+1UFTOmDiYze1e7Nnz4XUmC6lucY7bDRsWe01K6+w3EsB5pcYtkVW+HFR2px5VRp/YRc+hPM
JH6fUb8k4+1+cSYPoNZ8koB7sh0CgVX4fFLggNQysDV+moLk9STL6ZdOVThf/D5FoMKO6jt//qRU
D37+JEBw9VNW+U+W4isvadn99EmweneTYi2YSwUo0TkZL1P08lClzeYfNnlzrCOXyfrXrDzpId1U
LQJnAJD+HudpM68IFBU+hR0FBsKfbXzUq0z/kOrR8+RH9RXhP/1DYMQgWOvqYShZ+vSjt5KD4GJj
awzU+vWUoBkPkQmqSFZnwOQWFTqDG8clnEHpV2iTGDt5RSQiQVkUMcmnuXcMo2uMBc2Nxq78QPQn
vOS5l+2CBJ8FVmsIf4gpPPluki+CiC1lHg6wS9MBZ6zEepAj/OEJzbfuXvYH2I7w2c1F1kKNV1E6
qslhdIMPTu1aCKYY7MZVa+tVhjIDCZ0T3FLoQXO1VrJoF8dRBN6IqpuUA/Karr2TVbOxYIYWjX4M
nPGeifiD7ljZnR132V3MlgMkJhH6ruBZWPoRD2+YpUfZC2KkPf/+DmrG38JZZPhcVxXEaixYQuJd
OCuymU3K2unZ4Q3jlgDhZJCVnJgYvRRxrAYz7ejcCtU8WlXGj4q/FaKdRwLVGsWNl33RVSe6K6o8
visxsd47sWhIj0UQy120RFWEibe1GirrMS+6j2rHi7lNjebq1w5qK8W0TxS9+zh1/bSbBDDOAHG4
j6WB8sZECOximTjkgA9/PR16SLN3ah6dfr5a0cKQdR2rPPfYk3wYgWfL0+tiyg8F2WEMuBhWznCK
zEyrUwr69Mn58ZmuW8dHx83MpRzlCwT9NGbHo7wGmkgk68aV4kTDciASeKOjMHdTYL7gM71d3ppc
ASbGGBBtk23y4GHFszFR1309FTln7WSW1pOKie7Jx19xlxspem9z6a3tv5V+P86O3B/Xc/8qvbtK
HLpiC3SaHKJ6W3eKt42CMFyyQZvmXdp0q6VBshFtl6/e2nytnVZdqxlreZrs6Ey9XJqp3W3f2mzh
IJg26uVG9NM3cODIY9aa4Mnz1b0wCGNNokepug6dO/Tf86WVBe2z3okH8GMBIBxlTQMEJtUpL0bZ
1Z9+//v+WyLbMNgjAMiwYKETtpX9PyWMMotNTqg3wTNCNWF8sOxdbWQPELyaF8tpt2KstU+q74hl
oNvGtURTf18Fk7WF7J+fctTvFznAwQUIK37k80FB1n9lxSBBZVWvm8vv/8nG+6yJYbvCNghuWoZj
OqZ4FzizNNUPA7JSn6ZxWEXuVAN94GAmBZ7Ptt3s2CbHi171frSpg43FN352Cz01u2c7q49Q+4Cb
a1CsSCNAnkrT/tkHr79IRaqeezTD7pUxvVqp2j8XFTdIx1JmlwYraNOFn+nnsakIbQ4m/tp5wkve
ch0N20R6ZEke5EAy8D2+VWH+DxAEw3k3MfGHO7aFiLJlm+BpQKj8mjyCRQ/CIJvtBywmTJGU+Yn8
jD8beVO050Oq+/nJK+CcE8Dev2uXVTnibaxsS0SOVmti4vU3X+TduLfq27m5C3EHVlOEJqzZ3xmI
mx8D4T5DHCAGUpsjBg22LzaOWdM7D4EJuhxgzt/IJtBaw56ZdEKblk55kV7Fxql2QnOHHN1wpxZl
j5jGjYhyLql0/Db9qkW1ZT5BXkTxymABLMA/yovAMBsvMdZxslPUbbz2it6UiZJjQoyQJSfp+Xg+
yFJTm/kCmeV2/a4jS9FqX8iBFo/KUtcQkq3awkZOL56WgRF2D3ZijRe+kLs27VD3mg/l8AxjKr5/
7bcIjbJIrk+yD3CGnmXNKU/wvLHKBi1XP9DwbDDUU6KVP0qyTR7iuffdYNkme+vGtPfCR52mn/zi
qLotwYcxuRVaURAX//MgOycHwftNbo7FUdbfutUISWOSBgNJWhe/XWVSNsb85tXmgwouI9La9OLM
72HgIfF5arJr//oaBiS/way1Jf8+985uPkhwZmQSQQvIi3Rlqt6KdiP75Kgwnao9qqsjC5X5Xf7f
PlXrxn3omT8+NUoHdekMAihCOk0o6GLQmCC591yDZIGVVrhXiJvOVVZ7fVSe9Z4ovoEAw6kb9Oya
Zs1n/IWNC6ry5kWWLM9kB4hLhlUWJtvECXCJ7IjY52MjUZdrWX07yDMqdF3fmlSSD4tWi5FJaXrl
DMAFMTY9czaBailn2fZ2CCw/WPpFmByIHsdHNLxwAJxL8lAr3pgvZJGsVbJBG/UatUFyivwMBSyn
yNYOt2FVRUW1TpHZQFUCPWiCXAPEt/a7X+boZ/Rddl83xK37UVfXr9W6bW9dbIN0w/TypcgqQi9l
0eFHx+DA7dtLFk0ngj/J2SeHh+ypcBZeYxpPw6Bb61bU01ZWc8wBF+Y0xtcyqP0PFSsWzU3Mp2Qa
OwjLv5xldTcpJBmWm01EXECvv/A0H0ZAa0+elVfbvGf7k+dBgaJleCcHoPQ2LuzAs26G0O2OosiR
EB7c4gto0PkCTqE4qwxA0BFhIf2mHc1pITuAQN0SKWkeO88vUJdBUDbOQK+Hjn6QA0SJJrVC0KVz
8FMtlnHqmd1D77Jp9dBoY+dcbWYSzudhhXAi4KEYAhtLZmPnhbr5wayBHM3dkROD5rbYr6R9Za2d
QAyHGVwM7wvpOSVQjqVUnBvUVWYjniWJGX4R74O6SOHlus1xyP0fhA196L6RTyhu8UAbL1VZkp4C
gvlcm9NaCxvlit7CeDe6xJUKMKS7ONOHOx2VxdvWPMk+2VJpdgHqJrCWskrs4tY0TeuAp2Kwr0PD
2MSqln8cs3ojvwtraLtl0Ez1JU1KUnijEK9fL0LMqyzLs2fN4KHGlUfdD8FQ3gsMn+SZmRYjgVYI
OAk1ABzF9N21O4zBJ7garzdC9xDZ6x00Og28Oq5qUmZLq0IYQemQvMxMtE3rEp4c5NbSfS2MsoCT
0Gvhr65R/f8Z8/eP4DpZ3VbzsuDtIxRfF//wWtb//lbGmcpQAW+atmG579/KQviNm1rt8Giak3ON
k/aKfUf5rLX4Y3ZotGxlNUO2w6p0AmYVmcFl3xKCHPuVl/tKF/P12MUyQxAPkqASAYn/s6SYtssq
Y4y2svTaW1r/kJpEpuTXbeu8siItadkY5AIhMt7vedg71GUBhvrBrHqEN1HdVStD29kmYpyy9Nbm
/pc2Oc7Nr7iGLkYlJSuFZkyyDwlOH7qpJPKYuN6h04v9mE2RsdUGz96MLW+e1zruNBv0jNFEGZLn
rm2SlVFX9qF0ERQV9X1kKwmrMivbh0GYMj1TjcbuG+6L2g1UJgPSX/hNjiICkK4NByczWa28BxtI
y1MBXHDT1U5lXZIhK9GaC4snvWX9UQcN/o9zNSzylW941YOfTuYtzx9rvhmgM9o4L+UujpsBOz0n
9pJtgJLTtSfLe7K9YSNrY9y6V1mqWkdFZQw/vdhGfnohGxUrfUZBy9u/DZbnE6XaqPOpr2PluUnL
21g2dgOu46FvwJI1NG/rh2rJWqUvnggB2yABiuQg/5LIde/IXJoEb8PusWsyIrz8RRZ+BUs45QOK
W5ktnos0/BxEU/o1nKJns8pNlv2Dxw/UAdmIOeTDPCDkPfEYipKprncBW8/LpdeiXEPpY8yd1ca2
XpoG/4i3hVWltYW3fFtKoVCK5wLsuO3UmunGCadyz3rceSBNfGsYofG5EF6MYqJvXAwjKC5+WfMS
mjvaYLoUPFiPrpr5ezusuk3ZM+HU0VfZT+o5WE8JlvRmo87eDF6/Nlj+X5KEdUWvucVn3Y2eYHl1
yPrp4kAiV1nJdr71ZYQ98MdZS3Xbt3a9tQtX+RggXiMHJPhHrfXeqA7oq0cPWUiAZr6g6pvV0hkn
5wx72LjWRUdKZu5oPRK+KFkpt7pXe8cpTcuVlQr3JuphuKBL+qGu8hr5ssJ/FOwNCl8bnzrbLk5j
ZaKfNGbjEzSPcNOERgYin96wQFhVwfrpInsrOE+2mT2hsjRcKmwT2JIwKg6naTv6CmJIbTg9NVEb
L1Xsb47yJNv11y3SbQ9K3Ss3doaTrPxgeC972w26lTwJ08Vk1XiOtUfSrD5XEdos0zgB7KjnXVMY
GY9vVXyiflTLwquOhJZ+rsresCLkIM9tZnelsPQJ6abkHl2TxL8IvEPod+JHkVdfN/tTl95Bg8at
rP/WJ89QPLE2YksFE7KPM88TH8uhrpDsQHAOACYh+5gETadb+ySfpem8QsVXyo6OxeiJ+3hy7l7b
E9ci6gZC1mkG75bV9Itsr1mSLNMaQQBIS8lN2hTNIpihJsqIXUsaOObVmsr+Av4TP4gIWd2uBViD
OO/azhr78FrEr8Y+yLpHMmaL7SYaObxkEcMxz9mIjGVdYtXz2laW1jlUJ+XwE7hmbvO12xGotsdk
wfIVlFsXhV+q3r+zIy986fpyi1NxHiyK9EuKQXi0KNorO2MRLPI4QtHCn17q0btaldN/wX3n21Tl
2rM+mQOqYAjcDYS9F6jEI7Pr2TaSggk7CAhsLu8h1UNPs3MIcs1FOUiWaqPBK8px0qVsUyooMwsl
4BqpvAYZhHCLfud32f12ntNjPRYEU77uvHRYuMicwzWN/bVileaFPa4Km1XT9pkbtWdwW8jEiaC+
VwLWys5UdZ9Qirt6PmjFhbLys657ZTeFM6lJMpski8n3U+0YTCB/Zv5TM2JNYRlpvuiqwQaAxoFg
H/SHAs86149YiEBm1bn8DQpq3cEP6o/a7M8mD+7MJG799IxBvHKUTXKoFSAK6aFzunobawc4D2oi
2CVRJVa6PvpXPW0m3KusEWe6xDw3kdqtdTfPHvDF0uHeGv4XYwACU7OGXnRxsYqR9fmaD/GswKeZ
j26I+KG8UuVrP66UzwathqXoW0upxJnQVi7C4OzMlYRl6DntpwRht74MN7WtzL4I9NiJGcFDxJ9z
CRKSqEnU7Cikp2EuRVqZnvyianY5DoSvpeCvtne9uV/3axUqP+gA9eASG4VVMhcDS1UPiuAgq/Ig
DCez1q+DUDYUOkYbDHViS1vmWhHedEhvJo6RPAH50Q+O2dYr3YLqjF4GymAB0QHoaumNkxj4sM4d
6KEVq95tnUPpB+6HKmmXiWUOeKQA/c/6btzIKrivPU5y4gFvn4h0MQSwBPXtFj9XvmpW33lYe58w
bQ+XaT4LlClGtcmSMDshywuWGdndbTn53a3mTuMyCGCvqwnJB2OOMPlzrKnpQ3PvZNXTW5MsOWVv
rsLZzVDF8EeLU+eEI7nDph/eHEpzYqnPVdkmD1PBymUB5xCLSAdxPhSDbisCYEuNfBhCugVSCrI+
zfWh9kExyTpv8T/rflo9mWqG5lemflTBD6eVmn1ng4hoZybYLwE0CGLTugMrbG0CpwiPlp3659aZ
E05KUz22eYb6Bcq+L+2XJInz75kOhrSqdOdRYdoDOJA0Z7+v9ENup/E2Kdvyjl0nEh9pmXzpMNyU
Z2ldcfVHZiuAe96SqXX7+8ifLn6l3ZAlNF1bVwkLu0IYKj+nX2NexCiDzlEL76vIZ/mDyfCPKbE+
uB3f9dqvv6TxtP4oWmSuIwzWl3F4HnWs8bQaWrEitPDa6sMeJyQs/0rPYEWWX8KoqvetuzLsItym
RR7cBdldEjfX3PDNg6oI40C0AEOXvEiWYdeCgDEhG7BrMle5OqL6NSQqUweXg0GLxuemfdJMxVw1
I/ptxO2aLbQKwslGBVWkCbC10A7WDL6xVVhBCEp/1DXEtTLjY/QCcta4mfJHzOhckD4oGOvkN3GO
crKTqnnaNq3aR8WdMCrySWDCtRc7sqnpEmKlcrSje4IeqHrrfX0VI05cXgfNJkRF+qioNil3FFIX
GT6tmxRk6qr38KdygmTpCS3fQOFSN72XGJtJfG1NPdt3hFrWNvHxpUDIdEMEfFjaVcHaW7R7bwqT
HVxcsDITuKFY5AskeiF04qGmhPyT65wcTyzQcE7LxaCG032PaHSk4N44BrzzofeiKaLH9hock7IG
eFdsRsPRF3HQk7qPm3KlIsiG8wNaMkqvf45zJPs6KyvXme9lC0Up01Xq68VdBBoQSIF+RsRaPzdw
nGItbHFkCJYo3AwHAMfuEQdDhM9rCFLkDIP7GNLkMhl0Qo74ugFCLKs9Onwr9DBJ5kfNfkLHHrGG
YmENRAyiqf2aqqVxAj7zxQ+MrR2wZrLKPMoWXjeWB6LhfuOnp9QwPwyRZRz8RrVXsUC+l1WLv4w0
t8E70qrJsTywq0tPkPnTU8kkPQaIvrYwMqrIK+4Ds3gQokkPIiRV7ZlHwtdXZLGsj8y9+8DB3B3f
cSfIzrlhRU+Vkmw1u+8xtQrrZU468tYETNdV5iIJbNAPRYABHA56MGWjRdd1zbm1DhMwiPWs5rnB
1PfcJs50DnIAKopNVhxq1qnwcJlVYWRt7MEUh6KMPuSp15+9kaBsjGaGo1Xerh31W4f96IIp2dkj
W4ootD7ca1HVXuRBt1FOHMoMC76gAnRVqsbRGGugcoZ9KsjGXnuQKKvRCpDvt7GhBWy77L1p0ahn
v3TEB+iHCycIjiVR7IOSKsN+dLvnFP742dQHsNEGt9EA4LrUDYyF2dEDbgQ/ueoqBBK8ydG3AyvZ
Varby1Axvqp9udZDndfLOAxnNUtvGjh5uNODr4UkjzzGaDSrOGsxQk+DNQELd5v4dr5CRHllDf5n
Sze6f5jWtF+328xqQhO2gO5J1AALmPdIYJTIMtut3OwbsCP9KR/BU+EdY3cKhJzGVth0QVpGQ2pd
eBHU+k4U3/HNsLcBbzR8UmLs0+P4EJNlb8NuhDXMs/0PM++viWz+ibZJNAC4sqaTibDNd0wVTdWT
Ki2L6GXAGQpJbzwHezW/LRMtx7N27He6jYtKQRxoWbB33CRavTB6kFZSRriYUOWIRkTFjWRjaFa9
IeHCtiVs0ttczdy1OgX6Zprn2izuw6VrJcbaTAUeQHnw1Izq6zf+f36hy9eSPv81h09NFLx5V/3f
hzzl//+Zz/lrzK9n/O85/MpWLP/e/HbU9iW/fE5f6veDfrkyn/7jX7f63Hz+pbLOmrAZb9uXarx7
qduk+ZP2P4/8f+3814u8ysNYvPznj8/f0jBbhXVThV+bP350zYAEwyLZ/NOdnz/hR/f8J/znj6eX
uvnXh7AC3hXCdH+96E9nvnyum//8odj2v21oHprjqg6JQxAOf/wLoYS5y9H/jS24qaHJYpIyd+eu
LK+aAJEC9d9ExmC9OLZL6o7w0h//qrFtocuw/62Rh1ZVm5CZSdjJ/ePPb+GH+MHr7fvvYgi6ePdI
CUgVFhRqE2y9Bt+cn9SvCwV/NPuE1V6w7xWBaomOiGpX1ku9J0huNzP4xQCyXsC1Ldv2c9MCoh2V
U9xr7aUDNWhae0gq0SLzt2E7RUvIah4gw1RZ1P1sSW9/DiPvCkcgW+e8Hxa1D7YpZhu8TaAlLNDv
OocWG87JWoFH0o0RprnvKstWr0hD9dNT/9kyRbGe2hIBGzxG2qJf2USte7XTl2AFyg0Z23XXGCss
nPcV8g57E7XlVTciI6Bn/WfbZ7GOONQmsqRJ9GwJl0ynfhoXkx27Kx+XLFyOUYBxgeFqDitAJj04
eHsXIawtVqJnJdfKlRl1Fuob94h0hSsm027zf9k7s+XGkS3L/kr/AK5hHl4BgqNIapZCLzBNiRkO
xwx8fS0o8t7Myiprs37vF5pEhhSSCLgfP2fvtVVzOBeqsdzC0lTCcrbNULbgztsua3yNfg996NoL
JwMevaUlJXWKkD6dSzUsUpSONTtA3lvu1ko3zTDhRaok5Kr+HTeJ6ZvcC9fMA95TwOXc1BkMEcpQ
e67PzTjBHU8dhX01d3y0neRJFJQBsWS8KPt0O6Z9tsXblW3Qh22BlEyPxuDeE3G34kjFYWLf3OhW
ewaz5Wv7stYf624Yb9REecRpH85d+2wn451F7wa+6Fba2qq496tGbkT6suiQFzHLS1U5jQyT7BVs
03tPqlO/403yh3pew2mabZfPzUbp3MP6qlHEFVJbB5RP+zZm3jpbieMAAxc7qGZeuhQjH9xqpKVs
3MZEsFiqVSOnZg1wm30kpLzwZ4Pjp7CKk6sOZ8xQr6lo85tlBv2pTxRniYE/njho5MhKRLo1TQkv
N7VdNlCa0uDsN5EGjzJDwEpARe6X7WoH4wLHQgglAO+zderTQr4i22i66tQ5TsMFhwJEgqfYgJwa
A6kDvMaQtitK5iTu9NmV8aOql3CLzabHYJmf9YaM10g17mtNp2tg3emFdxU59Y0c38y4cMJGy15l
nTTXBlfKlJIfojCS83OkqVY6uWGP/S9UWg/vJTCkScmTG5Lt/BIx53astF2uUpLFlTzCS14QJXs7
Y+7nDTrlJIwNYvqQooVl37/oRVGC4BFZyGa5YSXgNpvqQFWcFjBQdBM1oAYI6t04EtqYQenSNjut
XfmTpkFeWSnConRcZiwUgy0umXlZg51XfnXtXDqzlGcnHbZD141PyaNJmZk2926JqFyYleVjjf3C
mE45LfQvRB6XKJq3XkVJr5ltueuRz7GD172Pl3tk/t4lryNyIMTYe29aIZxLi3YkQhY5BNw2r1l2
L60C+wycygGtcGho1sVpCANncwua+aXSpu9ZGdj1B+si7enQA5fdOpoMhOXOIHE1sUmm4Xaek2LT
g6YIBpf8tqZnejYS1lp4Ej1sfMdSvfXU6A4oOMbBJWy8hO9QXGgJIrjLQTTptU4PwnSA0KIABrpt
QB/gUEWvSCX35h17uhVo7fs0MYd0qHJJc3hXl/UNipck0HRzizN/5wyw0pqsjfeKWw2BFTefPZm2
G+K7zF0B1l1ScBDkTtadakT3k/Sip6QsjrJ4IEhKhF1avc9YXzfCSOIjDhp+GZF817Ua4iQ3rulI
46QwnCs5UsNxSsZnaitcpeYqN8NJg95jGN0DxZN7NxAtk9eck6ZhgeXlNfEGOkxNvzCxwrHuqK6s
bzv7I1XsZwIhoe/PXrexcv0buJEP3mH0SYIjlM9SH52ybBHsfMapMV4MS+SBKMCHDCUjcJ0EAs/5
oO+xCuLcZOOR0pR0hE5kLpLgmpUJw/VuEgOmoMKM72yK9745d6hNApobvLtNWu4iC1UA+FDkP57i
m1K9yR2SKnLjNNU9VCEvBVxiPmG2yMhQqOUGh9a8gNGMaDG7RI6EBlwpmDCKX6aauk1oHqqAx86y
jJ8krTZXXsdh3E117QZKVsWbgV0yaiL9rvRUbJk1HL66HI+tpQwbzQoti8MmIGI88lMY0xjkbzOB
o0YS7dsaKt+5emiKhphI2mq7JceA5znDvvyDvPDXzMU8iZTkrp2ReWj7aeH0hriR6IOLWdg2KxzL
S1f3ALbwXjed4WJ3bMg0jpsdgvcyiDyZbNIiPkkrUm8ZiKzBnFw7oGswTQVRDqzaUWLtMiTGYWjY
1sZS3hp562KqNoMSl5ltOtUr0ZfJyU6gpXJkPfRdVeOO6sRNatfndl/RWbti+fOzxB4ujtmzQ2KY
Qj71kLaKAWtdyW8V5BO3SjGWByXDnIff1MqcUOv6h8WRT5bpPebogP04f0lEhUPBHV88jctSm8CE
1P18EOgI0RUYu5I2KecXD6pLvWCnP7Cuyu2stEdGI1d3TIa73IVUS2ycdJqLxyjfFwtKFNfh360E
eMANd4uh4Ivp0dqa8/LFSKkgRUS6W261N5RL930HoqKNuf7R6ARlzYVJzTHuU8Idg2U2wE77OkVa
yPV7tUY4WYJeJBPHZCNGsABm/S0ss9/KSXzLfkZNLWd3o6WkCw+My1MiWLYClEabz9URDNavcjIe
mVvl28E072MKkLTIIF54Xh8mGE68nkw9tVQZMHRg7ssVlFfhy1dmrEE5xGx7ODvDa6qn+wjkx6aU
SDPKeG9NZXlVGzdMsNC8ScchZkpTEAcOqH7EAlJbRGTrlvpbEqW7cfHY4LMACeP0YjfrCEeWjxrE
AQuhMt84sI8ChRjeEC0JZVfpe5vseDIHeUOFpg3bCXq4soyvgCU+RaJVu8bNdwaJFDZBadxA/MVU
xdB8LJ5PA1nmTgoiBQO6viXfRNvYDqaH2ELpW1B32XbxDgih88Fi+I6MYdBJQUdKGe7LuYPKNBBi
KWmrii6C1CwPc+x1N4wfOMw6w5P0jJhTLSsXs5v8LDKD7+Is9VlMJsdW39XrDzWSzM0qxWeu220m
MLfHZe4OZZrcpVqNLrW23ushbUKNFLlUYZJH6oq9xK9z7a10wze7UR5zJBAbg26+j3tKkDyhtHtC
Nc40RHHpgo0qUpxCJM9ZWLG0P8oShaIJz4TywT00lE9BMzrw51sSaZGFklL9kq8XagOezeF9PlCt
FDcuMXUWbMtditF9W7YyJnxwJGc2tgQDQ7q4cp64vppzHDnFdnE+srwe/Wks6h3B8kWufyi4VAIG
yGOg6OpHG+tvtPvsA7aqK2q8lGYPh+FyqRmbXSukHEE1LnWozNV9JOVVozflW312ny0XKZI7JEBl
2NkpJWUBUKry3BRdWVP6NWdIh3GeaM27uWr0DYijYKaJsW1a9V5MQ3XpqH2chBLdc9nHRth1lr4u
7oQt75b11NCjbB+1YBLNnWNYN27ZnXE1mL4Ypn5fKDbbS8RI3FRIjCctmmjoaVD2rEh9uJCC+4sE
lRdKXmo7Bk2BMYBNq+r2tq9oveOn8QJTJIfaZLIHBdj1q4EBCuigwW8NctMTgtWhkjEj4mtib5p2
5tA/TY42UJY3lZ+6WHWWrpxPg0LwtLkGB0xGjBgPYGGU6f2xUP5gjcmoycFxW8PBkdoxMvrnRoUX
kzkUqSYq9dg1ApPf2R8XQX5BTTNtMIbN5DmT31rkSbqsq44GELQm3HLbzq4Bp9whvQWFLYV1L99k
Dba/wqy1X6KFfU2Jk9AuJeDzaHw2U1IZnepMlFHmC0zLr1GdfQ4u1WiWT1dsr9+9gbEtMyHSytK6
VTls3FiMQJsUJ24Z4wiKbO0Qry9x/UFKaA/2mH60xnBSXa7RnBtgkxT6B1orpbT4rxSRbpNRvszW
/K3L/J5QoHqtWCvs5/pNezYVa4fz41xpJj9T25oQk1CYtAqgIjX5iHPIElQib2XbHFx7Zt+7ZaB6
bPsaZREo9WF+hh8LLrRaGPSc6Ci/dcrY7eJKk35KvFU5xDsrMmM/YQSpwhRc4mIIlnu7JvqKXpTr
xvyFm5DIWCJNYKM08Xuk9AevwbtvatuY441jjkQgFLofaf3GG8RRFO6RNNhDWmIR0sFVIuzZ2BjN
7Sj58DR8TUu4cHobJhq9gCU023syHfA4LSof7zGavU+qz190p9gcIjVQ6l+6dvbMfNPYBbywkWTM
grNBdQsm8bl0otsl1iFD1s+pMoQ18SOL296aHv3FrnDuLUZTRbLgbteID0yIsYdjELj4y9oYqwLf
KivKu9rsNgNNVa3MZ2j0OmZ+ZbpadoItsLnNFniMjSA4cQysoTtWESu0EoUIWU8oBi7CahMk9wCf
WRcm/ppcjrbcTrFO90l7NmSzL0wN+mZufeQD009xXhSXeG4i6DzTOCO1u870UvWoCFv7V1+LUMnp
97pRgJNzU5Nuu9R1evPapFW21Qz1EW/+vs9YlbVDJGjHLpl5nRrzTYr6UW11epvRBUGqjgzBrZ0w
nvI3y7Oo96QFyMm7of7VgzwBeQX87XOS9namxEFUHdQaxC45sRVQCNiTL9e5cFZdHL0Pyzb59Kzp
Dj1EoEUZxz7dubVce2PUw2OKu1+uE771ranSKrC8cls2ew9tgSg5juryIVtVaRqdOWciDUtn5FUr
5XES+rHzjH2CPw2MDf6AflydjS8jO9L6N1dG9xH5yM6Lk8eoPg9j/e6ou7TSZ3rjtu0LAheX2bvt
9fE5HmgTtkPInKBmCQpogzxRVjzTvSgoozg9M02+ze1hG2P5BQ5pWg/3tZ00p0rR+nDqmI/25Krn
DBkOxkg9RcflrOSqepNacAPE0h66gUWD5j+eCc5RogTFzNtUqPYhHjyfHnzNQXnlZrnDjr0feKJB
OmWsXidgOj4bV+Yj1Dvbo/KQCn1L+k+zVyLkNF3b0EnmwhdFt2YSRmR+TzcLLmA2jTJshPwWNj9A
NA+BwT2EH664ttJ58RAE7wWniMQemc/2q3sj83p/UZZLkUV+rkR7va85vqrJe0NZh+fNjwr47Co8
KyOud3SuKOPQxlhJ1m+di+2eG0lZkCU6h/nkTO344QzGhzIe2oYyLhvZLezOy2i/25d5Nkh35IhG
LGaKB0x84OxzD6VZDwENvjHQynGbeO1tvQ5bOkW82HZ2mpwaBWirfjTKOD+q6VW6AHS8qBIBzrZH
M3bPbH23A/13PFzOzpmVR3tQrr0xPustLRh0Nh0nZW+rpPoVdDv7oljetFxKBmOJue3cmbut33Nd
khmhYgIvPQBaVY4cwnUvaazhp9GTrUvEfQMn4qjkKMNQ5KBcHWk3cd1ZzPZ2Sa2/GUJQRNef5tBF
wdTYG9IOrQOUmjDTDZX5kHgXEe77EWvu4tzk8DAuGAk6JD35IfKyMGHgfCroeG5ACBFzt1PHBGTK
YC8oWAwk/nlMbGh9Atjp7YBMcm7Xxq8ya+sACRoc+qXZtzXLhkarMyzz8cYYBy2cHOK6LY4cYnrI
mBlRbkUBQuQ3CJAZ6CT4NUWzGU1lPlhaLYLY6k5zQoOt66PX2LTJ31JSDL7qtvLadrOsQjytGS8i
1VLOozQn00XUnCj+KEElBb0jOUlaw6vd5ZwXxgc0UGUQN7grU5GxinucSsDHGSevWQiIrJU7TJLV
hn9NKLnOwY/8g91kdPkePjqnu8Xas6c6DOpxtwxDyymB4szL2GxHpysOjLj2hHsdIWc2vixxi5qR
Qh+F9kapzcP91H8JY5w2I8N4du6RbpVxlr3pHrQY5o9ntqHQmb7U2H26mkYlQ/bLmDW3ziR2sKQR
iU7DFEplm2vy04poBeK4+lom2wlyDnT4/rVPJ7K+SweJJTwNxe9d1D5DrT40XrtXIfhuzD6+7dT4
zkiVS8QE3o88pwzMWVLijTW1IJRgDauFn8fZbV2YnynS1o2bDTepiAmqwc6sM+/SewPltSOzQKBK
Rk2hHCpMqksVLoPDNy5amDPFBTyc41dZd1cI47FXBM2BWXmrFN3YlI567AbH4DRmowJXMUUbVCZK
vU1VWwY2trJWNUhdKgcC7HZN1BF2H9OPje2w9rIyNPMhMHWjDaqSzmgV60dCx5Ox8b4UVX8iJIGj
bhajYLKGZUdDdR8N5T5yOHcoaYGuuiFNDubrinrFwq2VMqwcit+pd4Nk8IJFx+2OBaH1u0Z+NooJ
ZYFLeT0y3XnFrB+RfOjHuK31Y5IV1tbW2ltj6rR9ilpegZd9VIXtHKEs//lREzeErCIDZt1QlCM3
CidCzjoby6X3+fOAvco+zkwtj/pMhKT/82TnpTMzPW71ljXz2MdpD71Bbw+ZoWMe7rULDRlrK2TZ
Hsn5Sja0ZnTCY2pxROsILjQGr7N6usRxriY+NGJydejCcNjItL05Y5WmnSyP9TLsx7Kcd0ZV1Udj
MHlYPxo7ihp3PhSQSfHLJ4de3JUaqrawZZwe4T0o/J//PQEHcazNaGNXwis29ORJ1Fr/358f5ucj
WuKCt/2/PUcVukGyqe9bizdxwPvlo0SPNmOzuIGe0PehDa0fK/Bxvx+SimMrk5UXQyur42RZ9LoQ
os7Bz4eOmzq5L9u0Ytwblce0Y/+pdOtGpiovtKZ1GkSa7bjz6mOXJsS810PkMyc3A63ij/jz0HPX
hKOuvv/1lA4skyq33pHaQ0vtrxfq2fjzq36ey+ZS22CV5Jb6zwujYIBhSIo5pnQ4VJp2x1FSHP96
INI4hoiyPpmmXSgbVBuZx12Ai5QQbL1XdgBRjlULUaGLiWB0S/ngFFF5FjH1MCNSzoU0sAmVPZVO
hb0SAlqhDmjn4R9t1AFse9MRnIuImaSOg9BWeyVqVVFxWMk8RWHhyVFlx+ldWbHxj3Ov3hdRc8Fw
XgWYcjl46guo+HFMb5yMTOoSEVpg6zk5zoP9veho8utqOHAmsG5gne8gyZdhTVcKL68eyw6ZSruO
cG3o7u7jyG240RS6inNaPs1ZO+7MefQdLspTZhqfGA0G3lE6EPmcPWpRUd8odU6D3klC1ujjHE/r
JgAe09JBoIiovzWJcToxQQ01McNFq6rt4mKUF5OR7TtaQ0HtxMfFQO7IMieCZejRJ/UqiqNc3Vfq
3B9FNPySSvmkTq0eojkRtjj2Y0mMqGYEiUX6TBH1HJfAnrBIGsyDdkrW8yAo4vT4g7NvcVsrWrq1
o4LMUeDcFZzxpqq/iEG8tuolNvW9NDiqGPMOfO8ditjnXIM+hjnkm3zzh4ZDdQHupCjm4mBggRkU
MwrMAg+BoT/lMPl8y8Jj5h5ssyc8IkktPx6mx3Z2jln+OOgV/RZjJKLUvCd96TB62UVN500txTPN
eM771TxxlKyeZpMVF4JEMPTICksP/H19ql2NUQlhdo6NXDRJs6+KVJqBDj6DuPk1kqQkRKAyFLV8
sEznxVSY4JDRhshCfUUtMNODar7Gxnjt+A2tjMZI17Po9Hr7K5npYQv9ocHv1ZNkRKPS8c25fVl/
u8Ck3XDObXshi2GNJo1vPYXiXJAzSGv3iF+BP9Mli11ObhAAVOuxjqh/Fm6PoiZOEXnrE7QGlDQL
p8S0/2rHjvKKcy4dcPZK/VCrpgLC8lHPpii01LJjPXMPukx3qd6ErI3s8tDP/TEtv+EeFExM8LpW
BIEjrwySuGG3tNDmE+XhG9r8WOvepx1bywkbcX3Weogw+dx2V2W2R98bAU2LDjutkjR0HHZWT5ve
RVgSGLk77JHm27cVXUyM1KWvMssoREW6R4OxvVr4FSome+ufjkGR8S4BrwyG8nYpBadUPWII4fTW
qwLpNe7sBw28KVNK86wzgsOZrASRTs870mj4RvLc2MgU1vejgaq/bZLGW50nZ212X4ZGfWetNDaV
MH4NAIM5y/I7S5BcRE595s1c+0oRxnoT77qxgO+LE8A2cxoIs01hY1zjauWfjhL+F31hKOQWKe30
vG1HQKDoso+5cpmFtHep3f7h5DRClyX3IWYM9AXRq6TeQkIngwiVd3FjTLFPesLbUru8PQj+pelB
15X3UW98jeXQQI2i5yrayq87xHomH6wvpakDAiZvv3Q4nMI1n+2UmzRKB25H8dw42tWbh3Fr5cMY
NiZAJPnMIcvDEwc+Oi5MgiRH6KoevOo250hZltYjE3WUsTHNX290OLkZCt1GGRoZATppO1A6p+lG
/lL7RW6sMmJXTXlL3AZ5mXhBMHcxiUrc0EbIkuWFmPmDbo7XTou3KUHJgaFDLcQqeCAtTkPOlTxm
iSW3rt2sZSrDO1cxdzEeF64gycKZrbU7py1P382tTWNE7zm+7+lmvyqJQY6fy2Z+ylcqSmO/kbgS
tFZlsJei8avde+nZH67D5IbLpjL6b52Yn1reOroIof0IYl+4FtcXMgsqYiWj1/WCx+Ic9qkXKmZ8
MEzlOLWC5kRv3uVE9ylz9t4O8d6zxZYfDWmtTS8OCPItAnNq3MLWN9Y8PSWiboIsV+7LvLiphw8l
JvXXHZCWWephlhlQ1yY2fFNjeGi5odHiKbH6ONRrt/ClgwzbAEqLr5Q+1Z3t2LdG0d1V/crwtDei
MK4//+/cIfxG/wNZpCu2jSPuk1YVvo4qQVsoucmw5+q0ncinQKIiApTUm8UTimXMBkVMNHw1fyuI
0wSwOXae9Yxo0WSzdBlm/T0y4jXt0hGgN6qzV0X3tpZvjBltT2m+Y+1HIGdZnzhqbkdkcG0jnzKZ
7domOVmVcjHIq0qJ7+gmqKN0k4yORlEMvxCpmvHeFvNRmZ03UNR/uMWHKsAmMDt7xLUXtujC1MrR
iHBh6t6oexbXkaYwHdYJiMfYvNHG5bDoZhwju13FQqtU8j2Ly3vEFNfGs4KiJg+rG6JiM5TOElKD
3CRqfFQ98xFewwtaz8Au+QWoLQ8pgTAkqzlvJHFI4sgKnxhUv2YM4yu0T6nJQ6avx8yyQ8aB77gY
y7Av6qdsmI44F2FZfqoxNY6eB93YAh4bbthoceQNV/TSvpYwsjFJmxa0ibWFvqRba2UgNabtjcIx
fmYmVmf6rlEJoZ6FTuZYGs6qCZxBXadX0Qmo3KZCndA7c8EpkVmKagWOrH9l/fDS5p0a6Gl6NZIG
B0yW3o1d9QVYjNG72b+6hQxbkjblbL6VkuDFgrIAiJG0h1+mQ2YdcMI7ao1qy/nRYQNIpwA4/XvS
GVs8o4tPu9Tvq+bD4v2M3IkMyJU1JRCuFlq+h9MRZ0p3lwkV4MhGVwkwZdZnXIsIsgQ7TYXedlgC
i1tJGJvU4R2t+2kKYQ9wJViNZE5Zv9LQ3yBMUhl4dcwltfy9kygCIjYKxmLG1u7kWS2ZF5v8YZAT
ZBAjR+a3evyrVeytOstThfmHjGR2SiQkaIObW0tRYV4lh2wy38chh0g9P7qz9k7TrFiJejsFpjf7
ZfW53t848GTQdnZAiw0WtN4twWTaj6bqHIZkYPWxmcKNxnxjOUza3AbnvY30jaUURqlD6Cc+cw6g
uvIpJN/FUp4rVk21lb1vl9QtVoNPtinWqOkmVEERHRJaxj/lvtN9Ifb1/C4mVAzw3ro1X6sholCR
LJmAELW8+1RMfgqsEh9tQ+IA0JfFK7l8qtBGyAMaxvKQdWiHnK/bK0eppU+5XvXbWOQWB6tbNc/S
U8+khLxbSpaFiQx89VJEj15qv6oJc4E4ms5zHj136nCyW9hYmmxPEfnB/C/19yxBf+r6codZeOek
mHnaMj+tVmy6CoxCOngXDoDRTe+8k2y5+DmSUmfKNBpJWWjn074qtdBkwh9oAhtGQhvEZ3ow7oRi
vcglHQ+yLenSacwnnfRF6su1p4jcRbArfE/P7yiB0CjMzivCm31D6EJAudUEkUrArDCYcfdzqKmo
hIv+MtNcHXo5sWTYbxPtinARrCu8uea2UpJ7KWMybiKoTiNQQxFfsRS/6kumheNE3riCMKn1DDqh
TrzTCKfjr98fyUzpjkxvAoeJ66porVtOFaK1Llo0ODvDnZ64FBo2k1vdGscDsp87xcmeRkJL6Vuz
1aZgN3xJ7n0GvnKDPAyL2ERAe1/xm7NEYYPBeTPT92mx0TO76Sm/ZE6R5ygIpmyv345ZJfc1SSRr
bnXMgRBxMuP5kXGp1pno+nP71psRhuAQORf0rXbMnEn31PJ7qzY+wFJmN6p18MhE4ZB912vLaUpi
48DIrFNB98ddSWXDhlVmOFKtGCiMWQNbBkfnY1pAK0U3j5wz6shE9RtveupoC416dd+J8UZivwqY
4T93cPo3hvXq1Z9257QbpU1h3ujpfZku95VBm65hZjnja7iP8jtXxKeFnohDhgQFojjZfTFugdL/
QWoUI6V0tFmWJy8Q+nAgFPEPHa8teaTzzszUJ1N5K3L7WzWXYMTAQKIMyhljSG8WDQaah9mX8t0I
U3Bw+lI8mxaXdYUNXKHZli1ohN2i2ip2YgPgivdj210GDQu3SUxJmHRwcxMtDelHu76eSzJUDJU1
ca42hF5BH1BRABokhPfzOg9MgrmIggX1sD2Z7l5Uzs6dnmnP0CO0FWfrdsNHpTOWKevoYZycV02f
nmlHPPUV4mS0MM0OLPZlqnp60fMXVL0XPAOUNA1TmxhsU1DiGWaZOCy12u9ytydzg0TsDXsol2nR
3ma2ibtLEJ8JG2nbVdZBevTqYzd7X6Al6H35OhbIn6L+rU28bdU1zOXrSFJQjWcG4ud5YnKgytgm
ayR0jOrbrgYXNxpTj76fss3I8TNeyn27OMQpuGjOlkEjksTR9vaiX63YpNCi1WkZ26RF6T/qKH4n
7WOcqy7ICw3tfrZn74t3QnvqPbMMGBMjPinKamsoCckv5W1GPh/V2XDnVfrD4Hy1hLd6HjHpVOsf
RPu8YsGN6qY8FxYcQgJtKLI5quA5KnZRtNwYas8xV29bdOnmkXH3Pk/tsPMWeunQ4Tn1KfT9wpGD
WDOFtiif0rT3k5WeVZvwxMHETgTvBlFf/SGrXIReH2tEjNof5jzBBCkzOxxS7T4xVYK0xoqlebZf
+w9X6KSySqZJtBh7h6wgCwbKlHUcuap6m0QcafPxybXkOdHtdOe6tt8t1byxgOVFrdx55fJg6woh
HNy/FHxFFnZ6jcAb5uIW35MeopLZ6V3HZK3aawZGUuZbD0sc4S2Lr1ZDZ524xnfb1dPDoA/XVrGY
zmP63xQgJXDvTfNmMa2dVw3OvWLNgW2rmDOwBSS0V5BTVkEvmj5IJxO5YrFnmANGZh4hmip7vR56
HJP8ZHo2oNAbmOHGdWio09eP+vj/C7V/C7U/Rc99hew7TkX1d7m1bpo/f6jfgvb/IdN+qtLu++v/
PHTv3Xf7P77uT5G2bf/Lc1QDR4Hp6Su57N8abaIe/oU6m1bhajr4EVv/W6LtaP8yaF8YNqcwTecr
2t/6bM39F+4ES/NIFWFK7+jO/4s+29D4bf7OxcMgSvqXZ2uGjuAbT88/7AQF5pCKOaP1LQ1xtirV
eJokeYx1QrqkNtj60wiSEAFHQ/9gfVV1Fe33q8DvjN+vYjn789X/7Wt/vtXPP/7fvlbz3tOYcFSm
kfL08+AWtIHoKP37c5wM8uSsD/94jhYgJ+PfTyrtjU2Uw/7HMvPXQ1F7zc1fn6boxk8i58jqGS9x
XZQ3gCPiQFk/lTP5m+MIA07HCPuiUwQS1DRe42nhzJCQ6NNk25+EFIuWYtVp3ssQT1vLw7TORuos
JtvfAtR/Br748xHiAMaSUWyjCVhf+fk8jzTjOCBoz2e8aybcNvr7RhZv3HHRTpQepB9qpqudfj5P
7P6qiEj9qPM028+ZWd1kSyKI3eMhiSZs/moNFe6/v/Dz6c8DPQhxQ9qlAiR+/XCN4hvzm5/XimlS
whi7LGLRGZmVsbiXjLj5bVxH7iVZP1omWCqc3wRdzx204vbZU6Vy2xWCEbiScGavB3EZ1oeIOfwl
cih6rJqGHFrduEeWUILXICaKlanrLlrcLZe4VswHDd9nqEOH2TZTYxGQWo9nBF9PEvLXRk2It76H
StiiJQ0c22rve7Xo7vk9hn2VQoT7ee7nYb1XfC/NgBGs/47tLr7/v33RzzcqrGFvNEIcKC05YgJY
mE8jMsi/Pfw8h11z+udzTCWe/nzPXeMyZwNxrWNxbQzEy1GEDqU1MdU2pp08wIjQqANb0Gg6YhKZ
d8ZJI17zWDss3i4TjIuFQS2siJ+41yd0OxYi7Je8cFAiTQB3anTmGzIaC2b7Lbav9aPiPx+hQEt/
P/fXRw7Gpn1WJBgJigbplFOxr5A7hRZ4/XwktncXM9ndkw3bo3xeaQbtmDw4E4Y+3NdyH0+qe48s
oKHtW2ZfCY6ATiblG3kMGqpQJT1bnQ6szcjNTdSRcSp6k24wLjUUeColKRe9QF/PTJc0Cwa7TiMu
8/qA1tHyEcmw6a4vsC8mGvcNrygJXUpX1p9OP51lVLz9zgioPcm5iU8rXOZIox18+QZRRNye/EL/
+fQnh6BdDsBdyxNgRkP6JoL8E6dK5sRdLrrQwO/4+8nfr2et9oGaNdk70A1CkSg05FFduTtL+VTI
v4YmDpqqpLx1oU4uzwMJc74q05hYcHc1CWhWPdM8zOdbjyrn90OFzm3y0r8/E3PoF7KB1mTyT6cC
PKOp/7Td0zuBHMXX5wboxxjvp6yfIKo0iL/les6OGLfzwKoXwV1iHfn5tPxZTP76nDfwyswzZZio
ZTfdoJXnpDEdNI/W8hpHIPVb0ngSDJ/mAucJ3hGecYtsUFrk5Tn1SBv7+adDtdxkZile/rYV/ukG
+nsUqqb9g8Fje2Sgmh58bc9GvKD/M1mFqWbaJ3byX5Sd13LbOtu2j4gz7GXXalazbClOHO9wUlbY
e+fRfxegxEq81rz5/x0OATwEFUcigadct/sPIFmwM17CulD3onKnIEq0I4pCW56+b783/a39r9P3
1zbTnCwUsMkr05jV564KSOiH6Z5FUfxcDAtooSQyF6yibtwwiSHzlSw5IOR37Uf9BlKsNEHekYR1
pfZX0u522dsVt/4ruExe8fd7VHl9BPuYXyZX5Kv1xfBEJKA+IMQWLy27Lb8ECeUo5AF+zDzSbExI
ZOugdssv/b6NguRLkxUNfJLChameNB8VJdtmSEYOc3sZgzl/VOzWOmdhdwwmp3uZLMAIs00dkeaw
ZM9Bwd1RBRKeMovigDpwtIVWky3i1TBdeh/GTaaq46HPcStlCb5a0d+gBLpSs9knXdrKP80d4XHR
33kx7KAWzxlx6vBVa09Udjov4EuU+74jM0t2B725RYU3eg48t9235sxOagiiV0OPl3/59rkCP/kb
85fEdqTvDN0kj4EVDl9Fxn8jagI0chtbtSEQAYQDtcOrK1aT+dWkRGJBEjdrhtI3zt1MFCIopldV
gEiUoG0OczMZ5zBQPk38YNfaUFAZC3/mABUwOWRl/fNM9qFO8ZjkbGje9UvbsbPHBicm196GY7t6
rI2av/h/TCf71CbelGH35KB7tRq7jsKpNrMOSU3paVaQK9wiCu+IH7flW48VYNFP0lQPzZ+m/cxe
+c0UOULne6EYj3GZaZ9swHYrjXzrZR2iFYRf1VTmMn9k67rlJ4lHwwTPIM7U1EyCu6ALf579Ofre
Thmj9Uht+PXa22jhNtpOr4lvS+UOZZrVw+3glRqpBHa9vXXJs5ttQmTtIJu2VRzwbvj3UTLhubyZ
3K6VfVaRn/QhHVGS49LbdO8vo8birCT6sByLhMyKdPrAy5NMS2qqX+yJ6pOohdgSlO1xBkuDdy9p
76II6LzwklLQ5dVnEvBriAb5s0a22kkPyf14a80Ii7GPrSCKAw/UREuMyZbOm+pm+f903Szu8DbL
7X4Bd5Ctt7Hb/cTYrfX2yaycxNOkZIsdU3Z1dEtK8kdLL0iLMYOj7JNnt0MiBwhULWxt/Gn3X8Yh
isJ/w6D9WfNssncyxDZJB0OhexQ9v/shU6xROHx73e9KkGoWmfUamHS5pSi0DVtw5YNsJMn9YJXK
hzICsY7kArGGPb7O4GjbNbSOt2bpq6wn4sG/jnqRUz95wUSQQ7m3ZhQuDBOHZlOqOgAyzgzRJ89k
3220KH1lc7OTZ0M0nLUchvcAzGnhmPq4bgVgKJmDnwc5UHTeyHbiV580mXk8L+QAarCkYNfiOk10
ymmktTT0ksm7+99PS+fP0nf5NzbgWHiGTZmu2Fj++bAcw0jRQyDg34nzXdq5dp/I3YqPTeL3C/nU
ZNn1rcsN94nlZXSs3vpd+pu3/h6/MTmB+iSWad9GJ/J+s5f9RuB8S/0vUe2dr5o+Ut5HlqfLH+r1
TEj+oLRD5CtCS5BKWbWD3syDQw7Lg/ylyzNpyArEvLNvGkLXyV3NzxeVUF9S0Ki+VClZq3nv5ftK
bDyyAk9sqBpEUUVTzd30qdWEW5oWFDvrYkCwpI4nK/aR9Tq36cL1J2ufVm1zGnQ0sloc798q/oti
3x5fM7YiICx/WdjWd9+ifhKKl2MYiJppNl+8W7s0/rLi+pdeNbVjbA5NF+ih5ers6f/8XwysPlIA
mRvfrRwSfBNF2qF7O9hNxF9RttvWZHVYBiujjZrdravK+XmlEcSGObLMByVKzIekIZvcCEmznzrz
QRcH2R/FJjK8E2Vd7wbk6OjhBqwpn2w7T2m3xRw56YNa9PEy0rOXaoy0LakVzakhB/dkiDPRX5ik
519tk9hMTiac/t4ErTzrhffoONG+Hkrj2Ugm91GMVar72xgwaR3c4/ChKNKJZEal2lLOEu/lWTxM
P8/St7Pb6O0soHBmn+jUqP7vX5j7r6eYRdWRa5HmbZEqZhnvfmGUtSAFDiftGwVaSw050uKOwD17
FpWNC8T7bC+bVNYhCoLK57KYWSXfyeF3hrEbOs7iai6NRjGHtLyZyyllU07pltYp1Y1sHcXt9BCZ
RokukU9oBjFW0TMTTHtAqJpup0RlJhjU8S7lJ6gT+v81jh+LynAnTTazFk0P1+Gfs2jsqwkLZ6jK
oHFZU5jFHrKrD1pMdt5SnspDo6SkiCEcIAbVwYRxcjO+mU1iJFRdb0/6R0TkpUVLk67rqd9FPFgd
w1/7TVocmzyf1hS0UC6LN4IKY/rkwXKCCLED0XYHSCfqVG/tsA1/9t0MQ6/9OYPs80rL2/3vL4Am
tcj5pqGfcRWhUA3XcW3TtlwVuUHPfAdNCmHppvGk1t+TNp8bc+WQkF2HkwIyrCJNZOwhutO6diHa
CU43p+Q6MFyPzGbZfhuPk2jaDQ6xmNxVjgQRrX4zecVv08gBOVdk61CQiqG9w0UfUzEwK58tAkSk
RWjBHR6yqQVsTwrEI+Sq6nXwy2CRtrl6UcOZ0HCh+MeqVOOtHuUVBTShcUxYNa00koMvxGuRWWjC
4FXMGCawlJjR9IPk7BIC35hKSYERuUjfTFXdVOMwvUR95q9mxRl2aFr4j9Iire2BBHzSHSDp8tAS
z6fR7NSDIx9aRNNIDiZDcX0buRmStgyNLehzqsuM5skb4TZXY3gxKy+86EOnL8HzNWS10fdm0aKi
vgR4ekZjsH6yEMJc674fLRvRlH1R6mTrymPxj0wLLofgrZ2zVX+ShrJP8QhlzkIjUQ7c5sqk54KI
x51GAv7ORGKcgHr+0AUjDhFx5uhZAVITvQqN6rt3/dJCDoorpentIhRJ8aKIK9+mlRayX5rp0Xid
Vna9u/zPaRvUuf7ybf+X/KxqQRBh+8X+ny+o4b77toNniy2vbJWvSZOsWnwX6K7UbrXUim5EdZY3
y+1d4vbe+OC+yo6IxDOSccR7ZsqMapnMhH6kveyTZ3M0o5n7jS+SmPU215/zX28axc4PhwdYMmbN
UyYOBFpC1awerys/sfxjC37rCVzKWsr4YEK1H3nkPCXosl08pQ+WkOnJiSIL75LP1GXYFaVMcnTU
RusiLkCIoLlegMeVC6gySZsm38gVquIlYMost7iXzSCrOuR/teJeFc700P81Kj3vt1HpeZejqjB+
d62WqPkzhUMZEcjxhz/p2eNNx1UJ+u9zmWhb2SUHOzftt7Fe/8iEHmwK5oHaNZ1k7rusIEEhNihC
F6saxDuTxaSjOV1Nard3GjApVuMHr2QiLWqfXKJ59pcBnPONP3YhSV51eOkrI7xoCVliAcRs2UUJ
bMEiqwyXgxXziOsIV1Lim69DJYJGoBXeiRw79+SIM+iy5OjYc0oNxq+BEaDSsVJmkYrnnm79chJq
x/vfBvAVkhsJeyJ9AFc/7/sa+oqVsCaPy+JRVexvUkBx6oscZIM1bWwhoOh3xcnu3OGchOFffgeO
96cXAuyNoZqmaloadCmW1yIC85sXoht8l4Kaefw6kv5sQL8eZRH8aB1Zpz0V5O2hY9+aPwzAoPs5
VvsLbtvmPnGyYSGb8tCXH+x8rs6yoUd8b0zHoWBU2FMUbR2D2HqSrc7P+0sf+T+StOr2OtWBD/hW
f0L20U5fFcOg7KUP6ydk3/XCddinZEK92RkSv+91/qryrKWS7uQiLKNyYJOUqbqU667iz6Y3edmy
dYCUOLp1NNLiIp378lAm2WPQ1+WDbPmTM64ARtirazQgru2bfaFNxqJngboz49FYyrPMHt0P1VQf
pLa87DenxNx5EHI/tG75vt+A3rOZ4qiGOYys+l9WcpolomK/v8g1DWgzWRqohwBTxr/55/+pW+lN
Sw5k8bWZBhD4vl9v26x7iMeJ1MUrAFXwUOUZrLxma9fNA3uNxqIkEmPRzAY/pgrfOKcUgR49xDTu
S88Ld1SeZkcnnm0ottl4YWnk3dVRlH1xsnGfdCWpdnVKYWuf6N+diezMXLUedHyCR5z4OR4udyKu
JHJrZkq37ux0osqQwgPPmTcdFZvoPepJ9I9OZJPU4jBbzGJVdTsIqurBFYdbH0RKykLJjAVNpq08
3u7tuejtbe7X95k+Gp+MOETCCOAY2iaK8am13YOve+WZfOzhHLf+nkdg8rF0TlTLI5wmDvJMHty5
nshpQs+oaFLg5mIUSD0RIj1QN9ctHYGnD9Qj+ZvbJlDuG29NuROUe8I3W9klLWylXPlUpG6bMphI
l/51mCEJUe+bIRba6vcG9X0kDryNXttOSMDKRnXDigfzNJPxTHZQdTRES3aRsFHtkes4yhbPmJ/9
fQHWb4rVARbOrz5pQgznVeumZjPg462/xgb0qqEd7a2R22y/yin4nBm5scB3Oe2LKcs/aeBTZX/h
+8V2ClHswjMXfjaKBl+UrXknM8vtJ81sn6mOCz+jWEO00gMiniuoBRb6FJIy5FejRn35ONiX3Cii
57ZYS8cTegqyIf1HZuiGYkQ2UmEW9L+ZBdG6ir1w9b9XCyBD//WT4tno6Lbj6g4aX7b4yf32mByN
AeppPhtfs5Dfi2MipyoPijvHYAjSlgLqX31m2E7IZ+AIv9rkaQqYhdDjm4W0fdeU9pY65Xdglfq1
U7WXUJmRcus9HKPiMFnqwjRZidy67Ih07qnS83tS38yrGQioZG2rgGxlHxBTjXQRD1KY546Lcmyy
LZAR70NlQ+KyjZKIrmiWs1nDmYJFI5sxYpl7TfCjZLNzLe3Uq+ZRthIAzR9A48uGPGR2jxRs7JDJ
H32L1SzfZyKLpjNJL5YhMKmh/a5PFWvS5E+7W59iEbm+xtreXdcZ7rS3RJ7QrASfybBNPjY9Clia
HvJKmYCq2bNKAouVqJ/VOdiqWmd//9M0cXj7mMLUqvp+GY3jsHHrkJR4sFgPrjhUKu5c6mzJgUnD
B9tCmAbKNQOyPbgj8CfV3Cq1nqoUVGDjIaf5ABm4XRjhlEMgebuuUnRnk7rkAVRhmJ6MuX2dHU/9
GIvyWRMplYVs1uVgbpwkpE5QjDZ6Sl2yO/ggDYRxSl23nvb1XjZRK35xrLA72UGtfQzRs0Wh4Z/O
J3vUtAzrAqU0Opa29iLfYrKL2Nye7U10cgrPOQSJeTYnoCV3cj2uUbAEoQOP4G2hfluVy1G9wi34
brmu+CpANS1yd97s8/RpuyneVWCPw1GF4K67hNynZm+IQ5CVDQFDzmbqbHnawZ9765Jn0kxayKY8
qCQE7n1fazZE3akiCDoymnzHWBVFFL3YRTFBQZjmYwJO76M3nUKnj14QBgaq7+f5QjZJADSXjq1m
W9ksYMn0FOie4zr+7Df2l0SbnGVg++POC8nuasN0X1Pg8Sr7I9Gvm+p/9jv41HcgQykwE+HQ0faS
lWzKmKiMhsqBW9j01tfN1ITN6lahlvPoq2Gx5uWnEvSmeTt4b01ftVDwqsxoI0cDtr5ULIjhutLj
4xxt/bKCQ+DFFawAM18hf+4eofNSA0UJymf2jfMiCm1/j7Cm/1x2Pj92VEfMhFqKWE/bdTOr5edK
N48Rb/aLa4be9fJZmL27HJXRpexnqWSuSLM+RJWr/Jb+YBRg++LMMXYy/YGVgHZqZo3/B5IhSABs
F9bMKtHtguTkdM8R8h7uHT6o/DEk2AicRqlXfUwAS/ZZtkYEw3mGDPSHWW69JIPQ5ApLxXsypzOJ
n2mx0DxosomOQAIS3eFF9SpfDFYi98Hv7dP/fkNoUk3u90WXjsMKHqWtaoZlA2F459t0gEdVfd6X
ryViQUC9Gnuv9hHCoQYUv5oKJnFu+xb1lU5JDn6I7LMlh64Gcuh6qC3AA0OEYHITVps+y9NrOAFe
TrVx+W6u5JbLL+ySbOgGHoJIhQIA/XM0htH05PFTlfkLMp9BnnVN91w7XbS99d9SIYZfg9Je5kTc
zDx1eCb19Vyg+AqthmTxeFw5fTbDpAavh7yKgoejnl68YSatEh/vQ+INVzOFaqdjNipg3QXkldWF
ugYkDUBBNGXfbSX0ztt+M363nHrXvM3MewpF47eZ5fIK6aRDC1nthMDyg4xLZtHwBBVq+GTWVrUy
47Q9eEriwQVGyVdQl18ag9LOhjBNJx3EOdDms8+79E4r2+pkWqx9qX/d8dZG4L6BHd5MNVEf0ZRm
OqlMh1Lr87vCF7mdOOkfb9/lYMqeeyRXd9cvM/Cy8d7I2ONKE3loxRc/tIvnbqBQ7NZ/s5VzXn80
ilVc54uLiWTwmTx3NqnJGU+0thwby1tJkcWr0mIWvc4ZtVCy5Q+a++gnL7IhrwkdX98arUDwCJ3G
/5pnzBP1L0ssS2QN/rFr0Ukm9PDKkGQE9PVfu5ZkTJrMpxbqtQ31bIcXOjym4F+OJCpli4TNx9Ki
YqtZys7/GpYDbWl9BrFT7uVGs/Uofgr6s2wkdY1wgO+GG9lUxk5DW3s8Xze5SaL+UxVOcOiRWrqf
NNJg/XG0BpQju2BpVMj8DPVk31dx9wkl2XFVICu+bOfZO1nmQKVmNxuf3NyMd7LPFv6BeFKIE/kA
FUUL2fhO5NqR2zT0JU/AAl7UXe575pMr6sjEzjjT8TyoAmIpd8tAL8InQtULag6Gi7SozZQwXA7F
VDYrx3Z3g3D0yKZmyJKWaNik5pwfSpO0ZFZLD3Y54UNHcRroUogAStAp7SJ0OyrE5FCjqK9e6Zr3
kxfMi4Ci+PtiyvtlAIb0HDoNdHKcO+cgmYA1ibNY9BUUWxyR02bZ7iSaxzsyIpSeho9SoMQIdQIo
FVFC2c+m71G25ggkRxh7e9dOnMdZ6T/LR0eDDsm6BySzAVsR7Ls2tpE98p/adGyOMmWt1XO00Two
UbZ4pMuDkqHJkjjNUbZuFjLlTV71Noe0iIJxQuaIzJ7bc1E+7HStCY+t//1dt2w6vR4ecVXJxu2R
KZ+Pcszvvt8elvKsMo994yIcJV5WpRsnB4OI6459I8kwsTUcUVkjWcZNR/x9YcQf1Yo/QrEEcdpW
xZcqax+91PR/2O3XPod7jjx4CUN41r83rfZK4Vv+OUiA9OX4u3eIxoO6BcyPjEHsHGOndY5Qboot
GmxPbpJTohKKPjmQuxcbiC+reUVswMcAbHEPzfXmmhvzdF14/ZFvwZMbhOa3t5M0iK898a8TMdRq
zkkJ+wRV79Q9KmED0GqocS12Ftwq2elpok6mav1ynQ9O9EQZLLR4NM4oEGvVdAF3IFgqauKt5eKA
p0/9FEN+VNxNRRLb4fb8c/hrrFnvZaSci/VC35zb0FVWjkaa5RAl6QfsXwDid18pos7ueg1fP7zF
ZueoJSXpNSEEhwJuaVF0WrRs6zo5gooFluOjEJBUjr5VoGOuwFZb+5Kd674WB9m8HepK3QxGGm5v
XZ2dDBsDzvj8UavhzRDeWeF8Cx90opGPI1HWRxccJFsqRI7RZlKovgcesg4r+6fAsSkMozGk6EYN
CGRSIulGlMobveFtYmioO6AO+QHdCW3daTVfHtT7qGT1nU+ge7+Ns5X/UybGneNRPX83B9O9UtXj
10QhlwJ6ir+kIg65FyqZLwW1E56u209p41aXIu6iFdWKyVoOGlHrnHzFW8tB2RVoVOC0OCS3sqmo
6bC3RG4/iPa2xE+TPqexkR5n2BzL0iIfd101arZCvzPbhymhRNW0iRjKU9kpD4kYvp6pOuIQZU6o
8WYjmzxu7Y1rjsoOtJVOQaFZRzuK71/GYvROfpV5JzQncNTqkYIEWjmt5MCAXApa4QFw62yGAuNH
PFbccXrRdQIno/Op7HV/H4wllBRcPFWG/s3HOQfS2ll6fJaHQHmmgMZ/VHA6n1srH/faVL/exo3a
pC6kHPWl7NPh3rrFGLNQQCx03KRTRFwwKL+0FhVInq0DER1U50HTJnRiRH7lf1iUgaqth9J8Mdie
nQP8nwabjGfZiq3gt5YYY6VByFlYFhryGG8tMTbZdvIPWsXkfBcoiXTkzF1/b9Q/5xuQQ1SGvmUw
502/p35zzY80e5haTfloAcyu67n/4CtNf4a8tk3TQvkI13g8VEaKkpmwikt0OOIqBJMrRuFsNcuw
KckuLkkEkTnNepGmiMpTCifuJg/IRhVwa+KfnyAOjGzTUm2GbIRrHMZZP3cU46I3PkXpCrjSSEDP
bc7yQLjsYSwLCzByc7JkUgWgRYhtUYvzXiz+rp3pZBWbHiYfOkQxrzBbYW+mJ/ljafQ5qbDKcIrD
rey5dd9MQ83KHuVAmmmjMFUdxdv0JbUR91Gh6lReGs0d2aXpPw3JZVrh/+NkbkSEoG2fLRhRK0Dx
82EsNW2PPgOlgCwSFRCeJKAYYHg9e+6f1cCpd4ARf+s3QXIci7n4mgWZcebls1BTw/sgPS0FdVVe
NJRn2Yp9SsJ637/6ZXScoOAqqmInB/ug9ZaEnVH+EB6eyBDk78gBTylms6d62jk6Mg2W6zfrXgOR
jfAEoUK/tg6qSWQFLoANdrINv/Lbe6ImMHg2DV5gpZ4ZaxU8z3ESES520xRyK9F3J4U4yiO4u/hz
oGy6cJruyZDpzylywnfSJAacR46a+poOIIPnPiR5Tc/+JpVh/sdi0lEdR3MRE0Rn4D3X3yCvM0Bl
L32NqGq3+6p7RKa0OSetnuzKBnggOTTtWfaVTqPx0E87KjcxkQOzgXjFn1eNinY/FV6rXCxIpvm8
cEcvS+7M7nZCaD17MtRAX+GNIiLsGG2zlwc/A11QWOqXWVEaYHAORWG6o4NjEQdpIptm3nKdPL1d
/Ns1cp5xqj//ZfcqY/vFb7F/3eE9RPWPUGkgy+r936uB0hkOmTEgKZ+D+wsoVDXEegLJK+coz8ow
5bUeqe25RiRvK/sisagYKosB4gANbGUUuGRnl0TuMdNRb0l6hy1QEbAZtbXTu7Oe0sZr3/h29v9v
N+ig9i1BYhNxSouE4LvQxLEmt8WyGZhxspeBSdlMzDH+rSlHb8a3a9sCBNg741szaMCBhKniL9RR
cw5uURQnd0ruMxHIlwf89cYiQ8llgwM2vKSzl59sBwIqle9f62QCcUUm1BN1Gvp9mbCJRDUwYV8A
XTUee/t7gmIE/9vf7QSaQ5bC6gV81izsEgKHO6b5SzDxyFfCUaNqlGY+Oh8Qhc2fcp1gHJljcBWM
7CVKi+Y+VEARX5vxDHB08KfjEMMWpWIzzuacKs+cWljTFd9s5qLSIFoWrtrs5OhkKgsvzGsSRtWR
7QSfQE6mZuBw5Se4NgFbF4hUPXVeXp0bsC1ZADrdsmI42qRHLhHXswhplP5jFIsc2aSKvvLj+By5
hXEx0Bbf2pEWrhsQqa+u81WBWfj13YV+p/0lMU0zTOPPJ4ZF7qbr6Ahm6jJJDTnbPz38qlrlhROF
IBk6QnfdmOmLbIiUnTpYwUuUobSGWtqz69SkfZmsW2V/EHfOGteOBrkwD188tRCyQpb9QOrI9JzB
9pdmIPPzPUp047XJg6ADxT6oW9uN4kU7wmCf1eFrkXXxj6x88CyzBvNCwovT+e7nLAMdqBOMP5s+
LjrkpapDm/bOTmuqYdPW5vxYAIhY6pOmfxLzQDaMfszzz3l0hRWloAmVJTVOIazXvoj7B9+Yj24A
T0s3NfpAB3SkewQdSNPneujQNxFWsls2p66a781e/SL7ZZcclIepr3Altpa9uN5BdjZiykYboXoj
grmRfb/dzHXaDb7iZv9bX8bT59Cq8GKGCqSHvETeyso7dSO0hX7vkzaKVaPiZKX98r8+dT30eIxJ
eNqABqu2gQqGLh2dfB2bGhVHVHIvC6QkrENc6v2+SjS/vKs6pd/LdkGh+aINKOd2DbTrcBQXZGsm
02IA/Xzv2G12cbrQOc4m6plmSEt0ddAs7pqWqvnIs7KLOgbmXjGzHzeLwVIpE4YHT3kSrydxpW5n
zralUuZOzuGJiajAfezszjpKCzOtkvuKRSWLKAZlH3VOqwZAweP1Tpk3rbNpmvGwYuFF1daPZ1Lx
602EBizrLnr1xs1Xmqc5q+sMhV89GeRy3SZ1tJlffmSWyIby+c259B+A6u9ci4jIogVBtvBKf7on
0C4valEJPYxt9kmayy7Q/SSgu73w/HJPn+faTtF46cmmPFQBRY4gcA7yqsANlPu65P9EfirZZ+j5
LndU90HaR2ZUb0g+RCtBTDmNPijPJjq4FCCc6koEAQHJm+JgzCOeac3wgHVbYU5tDKvxyMmepAl1
6AZvKuEJ16H76LHZbjzEfKwm/UIlVboeZ5NaFkUvkXjw7zWqE76YtY+sV1voe1id41np+69a5Sdf
gnwgF41yywc38JKT7s9s7sRAbo8/+spRniK/AH3doE0tb9Bb2Z5sopepQMTdSYEwO7w7VvImqf+h
KD3j89iO6SYtB2/TkHz2Qhbcgqw8f62nTbzGD2aelXY/xNUMmmWMWSEXVryFWa9elIk/WTnkxHHG
SAUtx0PM14L8SY5qUCOXdqSAqBDGoeKZB+RwXq9T1XyHK1LIHlyYbxddnaK1r6PDKptUAqkn8E33
V9tWgBIrsEGkNxrf5GxO6SgbzxysBS9h7QJ22TxnRBDFna49RPkXWQVbT/a5Spvv8Myrd4YwMdJZ
wP/Z3xqsxsao+fWZS7Nbxv4cbuTn6ArVJP89//mZB9s9wQDLr59ZfB2o3rOoHhFTplY1n2bHuZct
eRf5uU19GK6f6399ZnnR2KAL/e4zB0mtUltRhKc2H9dw9q1NV3vbMiGZfKV0pb0D11/AVhCnU0pp
0aJrKVmOHOueJC1GXKUo+NLA8bi2lZbgRWy5JNjNAZeLCwe1zdd+5H5KjBDUpexT86YND/L02sv2
VYUxgbtbSWDR8QIwkkvcVLgG6mpc1mqcXkiMTC9V9snl+/QkDTpHN1aqW9Qr2SzVRD9zsTSUl2Qp
yg1DOORr2deQUon/ekFFCBTlHk6PuM11KGyTpd1VGbiCPr2oMGlPyElubhbIMnT8M7viXl5AwMvD
l4fDaVGVJbFaZpKX1sHoQN0Ym63sy0d1OExm/Hmu5m7rGhUsRNWNN2Y7Wjs1ybNjMNbNIhiXfo4/
IinqZ/BHGZS9cvonnNdp7jQ/pnT+NqiZ/tEtBmcZ137+QDmYuyW31dmAjQmeRh91UJxf2StL430u
LsINsuGJoH9BOYRc1HbOzvLO41RYuzgmC4Jy7E0JhmyT6LOzb+PwH2OAgRUCELrvbdc6spQJ1iay
2Ssl963lBJRwofouGqnNqjIBJKXRoH1xA/WhyEpw96P6GLojf+QY7Q9kK4rvShd8Q8TJfrFHtC7M
YfIvMJ0VvM2JenKN+ee9g1wvd+/uG3WB++Rb6FqgPDl87CIcGzqKoH/eb6giYFVFU669qdTWNhu3
dd3i7PZTcEV5rzmQyXrti9LB4+n15rPX5M46rKfxXog9fkTTbQdKk1lrT0N4ueiOxthrJxjJ4IPk
lSJvLaymi+9p5c4BR7uSF2T5htovFx2GMF1rILC2IgXtw+zZj3KcvMUcdQ+Es0Pcgw+OELy5XugF
T7NmOh/42bXbUQ2TdQVr9xVpiOuFULpXejez94U4d0EW+OX6QbIZngsBi1MCleKoOxWqwuKjRwOQ
qajLP85uON3rLm7FrO26z7iPAJ1joBi1S12Glony1ursuZSdyVs1FlzuhlXDYxAM3cHuUSuSA4rV
rD2emp869qUbt6ynTQiA/FMBvFgaQJmslnPopgckkOInWwHSJD8lS34cRSz7zrbidntfAyoir6hj
lKdJYP7cznawGeeyvrcHd/qIfMJWXplkhsVKNYNDPiveCYyUfofGPf6HLH+upkFoN1TZPcT29lrN
IEsarLYFDBja2f2tzEELnIsyuvpWvE1rJbbOpTjABPOXaHngWxIv14gsh3PpfgspHby+UEsYPRtC
vSiGCXtp1afhZWI5eZQte+y8HRI3vIYBXG5Y5mo7B+ikk5bhc2oqCpCQcg8VKfg0OgV/nCSzAfhF
wae61sZNpxJukaMovKRLxZx6nDaM9oP5Iy1d9UG2xIz64AbPuZixn0EyCCOr4r4AdQDVoTETJisT
sPOBSBRyy1bP6rSvRv1+cLqTLgZq31UqgC5vw8pYIoNd2+SvCg1mKdbsW/qv0wlJ60U7j98D7XUw
QdX4HfpRVuEZCakHYUtJTmNsKrIwKfsN0o3eU5nfWEV2nms1JDVePf00zhWSK4RW1rWt54jx6FXV
bsnWYLImvwS2GqOt4qXnwbKCvRUixIwEZoJqHixZHZj26nojwuHfurLVcAeS5BN1ETmLBSqwaaBA
pVQ8vGKiWQ2+xbcgKQ+yORr6fUT9ztlEI4cUYgIOU558CkCPHY1SBRLqqgki3K4Lfs7/ORqnyKuq
uT9t5SgIwC8ojdQneakSrGZDHVHgrspHEkdQ3+G2GUzdnfxQmZifUp7//lByNKuBRosPpSgJOslJ
UhGpEJVWogZL+vpkE0IcKgLsZK7+P9nnhqIuy23TubuTloHiU1khjJxrJdbbRFcjOWckjKwsE+GK
YIU486LLvPgSWNn8TBrYCmd3d5YtdShYokXWk2y5mrGloju5tkiHg8dfDI9yzCcQmU6Fe5It8gYv
pIsW15ZvGJ86CLoPciwPsq9aaEUPzjzPz6pPvnGTos1xvYVQu+K34R/kqJaBoAT1hwSQ+HCkCY93
kZa6ezma857H8W3W++uobfn8plJnR76F+ozwUEr99LFF9WhLTVjxYbadGG6GCrdININUbY9u7b84
5PnxLa6Qz5589SwH1ZZbFUbjQVxWig9j0hfrPB4bUV1WfBh8IztQo0zlv7y2BS3lph+kKdELOHZe
wMJdmIbd0K8M6j3XctRr8F2SF5vWQ/OQGrBc0wRcNKXEzYNVFRArkCZvHuLQRZcmjvz1tbMKKfQC
aq09xhkV3FBeQenKOeBS3WW4QKiw3BJ0mTdI7eQXzRuyhyoKH1RFU4pFnc5s2DTD2cpRC8XUvT/h
x/WhbV9kHw7sV4vg7EF2Rd7g38uNEAFeJpg0hET0ouHpy+yjVqKoHc7dUjblFTpciaRXz7JHC/+P
svNajhvZ2uwTIQLe3KJQ3tCIpEjdIFrdErxLeDz9v5BUd2l6zpyZuUEgHcoCmbn3Z1jrzVYOqXd9
gXjOxsd+mD+7yx7j5PC3q63sIItu3A3XtBqeF2f6VoZDd5HVHSEdnz/ogBsurxu1jXkKmWFwgKMo
D3ixvxhdnl/lKyEl2x5IDHabew/VCqaxCPij5I+jOamoM/XDlidNg9ZX5QRy4EBq4XnEV3D9tC0Z
uWAG8bSTV4HIrj9kebrXAb19kd2tcik3OvJwv96+G5nsgayv8AsiMkX4CcAS38hcl0yKZcDbAGC4
SLL/nSeTZ9kEZ19H8UKWPqvGQfG9GoOiuOl/5dTaLDFALmGmMUUkiOvJ2eKZh6XiCiW6Zw7D1n1W
kzL8BbooWogOE8ppn/0Mrx9RtXT6rRfXSTBmkXbVLPzsrSwugmzK4z/Do2QK3duxQP2v7XI8U3PB
5i+vdkhSOkGTVCbJbXPxJbj1XpR07HtRAlyrtXNnI5ulr4Tse6sc2/YuXj6gbY7uhA1pa2g/m9iY
322csHcKMrd7q2YZxqrtOovce+5YhcpeYeq8zqMGKqwYvR1QRsbo2uvQJ90TKlHNU27kb3Geze81
gtI7p4YJ1jN1vsd8WUQO/dhRKwBjZFKaNZOSKwKfcrYtWZaQBrp3SdYMSjbFTTDFmDPMYwUO1vHK
x1DR06NFXu/6WdeUqMnZUwdAwxNxf6wnoSJwO6FEaOO0gZw+BJTFVPdYRLpBFw7Gq2zNHGRQaqQh
c9B/OPUQp8M6CJ1GTa/Ua5x5W01086OxHuYimR9BFH6fdZGdZEnWu73+a6iskwfVViYQ44lDeinD
TXWCkzsDeXixMnwU0Jxpd+NaNBXNOWKkkGxka2WmZCGFCfWNRllVAy/1DFV7kqWwjgffQ935nOJb
9NvVyPglkbCfZPoB87ZeL4EorQmJEXkrhJc7LIj/yVnYEdrfcJkJCP1T52XXTvQ6qfLidh9ozxPK
4Ot15OE+0Cgt8u4MQosRXY9w+fVKckBalOGh0l03v5VM2OVIAguNY+egKCUmTeFo/29nrPChVoRv
i9oRPSKSRpTCVJ9tWMpjM1gXWeonBVtKzfhDluTBMbV5k6qlsTeKUXseBjd6HoinroPlZcKkU9a7
Owlg/OAktF6xiy3rAlEkfrbjnaXk5YUM8psuP1I663Zgxra7VdePLQ+pEOfcMBTsb6iCFVFcplF7
kyWB3tFFVO6yzyHAXLBR1T4PINV/nVmJ1++7rPmQPXKt+VUvi2gAbyyzTq+wnjtfanAtAOp9L1ec
29hgfIuQMB4Fyzh/q8zQ9F2VBHCMFOrDMGm/RqSp93PB5GEIrfw4dEn3bGiL+WRm+3DR2+ei7Ltn
h0c7vH/CKLKDrBunBoaZWf8a1MIif3JQaXSutjVt7ExPLlZXmjd5GL0JcvSSRrtBoA0s62I3Q0dm
XlvM1YUGLdaL7CdblbF9GcqQXxsfz2vp4U1g2e55tJFC8rRVCVs2yPLaimjpn64VDU9xDOWq9Eb9
y/0sUuYYWxvqlIhWE2ud31rv/abKupBo+x6vkFWCs5M/8vPfPC3Rn5vae5L1AsI8YbO2PgAiaT5i
tknFVNtvQ8+ChzwdW+61/j68RHoaeraTPXY6eZsFbt5XNhI4Z61nYq2TZ7JOtsp+4yDif7ciVPRr
bCVCsfHGWN8rixFdwWYCWovFdJrBIMiqe708q+wuuvau2e49K1tezDy8KnUz/bWeZMCn5Unc/Kpx
hOFioRMNypeQX6JPe6yNhPaYh+whkNJcFYDW09ZbsNNwZzwi1h/bXg+ywVh0MEd/j3D5pDe7KCC8
I7cnDq4DJkevpm4/uo32wk+pYJwYlYEs5q3VXSzCNr4stlPGNo2VQiQSHYNBRUfVPk2fZKOnoCDe
cOedlc7QXuSF8SQmsLoWY5sLeyWx9pAI74u+QI+3oOvVsT7dJMtRkh9VIEADivJ5jXaXaXxV0xTv
gAx9Zc3Lza9YIBKtBWWLWUVjfBV1+zFbRv4YEf98+Q+DFG1Wke3X7Su2mwqgTlT1FwiBAyeKGSTy
ZFwCZiz7YBu2tSsUvdzPRVgQHwdTIYtGa7KzWidfWew6bNIXVImf5jk3wbph1i5Bn6qKZcbQWwWK
BvPwVdOupWnO77JXXJM8E7U3vWOAQQR97WUMiuwlB/+nXobSaEGp4f4jtGz4akK8Xq+AmOmvl5XF
f70svdp8rHaNgrforOvgOP45pMa+IqYCROzv6kJjHvfhvAHysOqLbIAmUd7avuovKuKd72XBvcw8
85p0uX0o5sbaZaZqvQ9AKfNWJN9TBwQVEjTuJXUc/WEaTMdHpy/5vo4MRZq9okbxa6RG+lqOlB2g
jP8a2eiF8Tmy0tz4e5OTEq06rGfT5o8VpmKF8U+gfERf6sF+tVoPK6hhTAC9K9lZKBNeqhaaKkRa
yG05A0IgbPjkKDThP/p4Sb52BOOD0hphb5hhfdIs4nehAzIsbSFVRHgqfk/gyhG7T35mIcgApW7f
l8RrghRTwIeqd4ajK6oPFv1F0Ew4MsMtGDZRN7vfWHAekrlPfmqWdslSoX8gXb0ySawEzEuoH1w3
sw+VoZEkSogFYsgyfZh2dfU85lZNCT96JoRes7xb2GjVy+Ak4aaes/ygeVX1gqGjdmC2WDa1Gdcv
4zyqDx1gO27Z6kX2sCb3EC1Yq8gqGzerTeq6q9sn/ZcIVb2mwA5QthLER+pwcp7kS8kqN54CZPP6
J1nqYsPzswT9e3ntBMtdFK9TK5BFO0KIc4jqb7LvVBXiViSW6rtQHsBWJcULoavbkJfVNyMBbmZC
4j0J18VOYil3batV3+YQbTP+xfwpMGR6r9Xvsruiucl+clnYy6Kr7RxcwD5Q6m4OCEoCUFkvOg95
0Jlp8bUUhX5EPRe9+vWig2Lhe+LhK1d2qDQb5rEWVfacVaazScySBYQzDDhwDyFTYcNcTTT5ue6q
/CGehy1R+THbwKPpD+4wKiRI1/L/4+DPS62v9h8voEVD56dddSTgQUgUAd5UH7zXVCvba6/Vli/r
SyCBQR2Nxmc3UU6/devc/PduNoulI1JE4jonBusNnyTiX0nWeX7raP2l7xbzKwh8IgNt8qaqXvxg
25gfL+tDlPXBsPfSEoWDtWg3mOVkBArwEKEYGq9DZHdvMai221REiL6tFxtsy3cgf2d1Ovh2Mfd/
thgcqnpJcILl/zlFD/abaTjpqlOo4sLoINiZdcoZP+7+LIjJ7YykVgB0avjE9Fn6zRr6my7HL5nr
92Mi/qpLwH9Ir4+vkyGSbR16yA/UM/4fSQKKKMQ4ppiVPqizOHwjQfQDwfH4Z6QeLB0PL7JR+qub
u9O7s957Sl0Zj2naaHvDtPtTFy+YEw+ltU0QM31R1wcFaczpu2JjTtsQEzMjbzhkBk7PswIvvmt1
YxXXdQ91QxBCFmeDJyDKEulnUdFD46B7bfZZHCPu0qJUcpS1U/M1Vyey5RiEMb9S7Kx0omhXn50d
0tWHBs/Xz1bsPboD4qR8p2vnuHJY5+Vx99la22RPEOvE+nx9V0Y4YdRmAp6SVy4sHPh6VwXnvbZ6
Xp0cIg2XbNmarxzoaNDUz9YFD8k9KXYQYOsLCYdESNIYxmcr/HBrj8qW9VmME9XYqx2+6/LKzG3a
fulb93NsOY3LXrdC77NVw/Ad7c7G9PO5PbZu3R2AYL1q3YRGazMU7VUe+Hl/naUGCnHLdPl3D9kt
jhE3I5GX72WxrVt1U8ZWHlRT6D0Upu5evaXb5EMdPsC4AKwVk9zcNVG8fFbKfvIQVel3J7G0oyzJ
EbYSEvrFyDJdx9+7pjmxKNCLbF/Wl7kfOl190ct8PMnhsr5dEuXsxsgnweMH4LQOCNPSCxoRoqi6
XljDi8gB4FPdCitqz/cXC6suOTdK9YgXx++vP2ZMqqD2063se38xR8+OQDHry72+jzBctUPlTb7y
/dpJiV8PgTHt8xrOl9DRamLaWf95UBKzv8RejMpujUrC39V5HludL8t6jUfJ36cWqbSKiRcBDaUI
VGAhl89T2bWrcwWX3Nb7bPkvl+vyBMpeRGphfcl5vY4d9eyKZNmcFUyGSg/NltRlbZYt8Ig079hE
/Mtl0bZwSnQhyF0hkERvArKjrNfQpT02eKEE+jgv71rbIbKF6fo1rnvztSAaIOsz7HyPSwxf//Pi
aFeTI0mwoiA+EUQw7C/yUHepdxHrQRa7DtSeGiLbI+vGpiFJTY4ftjliokSm/sbaZ3kb9J6xnJmE
TWJja4MdOgNW5UT9bQnAl9h72aJBbZe975j8+6W8UPs1TA74HCsi64S0x5SzNmr386wrFyANuWsi
aL8eZjMpr+N6kGeyLiFhFESOisjA/9oQMyX/NixV0CJQcUL8V728iBxKmjzcCZbLn6/4n15MjtWE
B05UXSNzhH5zAGY7dSXvS12ku3LSp5xSbrve0Y7UrZDqSvc+oxGpG9VTxr3eOtgLQcT5omCvdXTq
It+PcZS/JWH2ZECh+nNpw5S/Rfd7Dy/u/i89QqXpgnnp0Pz09OLi9R3Bqy4qLzomsKaRmsd7lZOn
Ngjff7rcRwg96w8INF/d9SKy/rOzM6sORkKNurH6vnuca2ZowJfEGomdeKT7hHOokIHym9nqHj8r
6xK2vQ6FU9ZVa0MrIP+yx1YDeZnPBs0Blwp3eXvX0ZqUWd3k+O5t7nWfAlyy/G+Vrn8re/3WLvu3
LYqp/7rcvy8ky/9d00uKf0mJL+46JnY5xC0brPV2SEMB4iHjMvloGSAMMWsFmZ2qUc8NHseqEVOU
LX3Y6j02UALyPL/yTlbawjYIi8xGGmQi8WtjBLQLLtVHzs05ul5GuGQU2ZPuvss2WdPgI410g1du
7nW2lZh+gmUCiBRLPMdgBZ6rZ9ldHgBJs2xXXefzNWSdib/6JnPi9qBX7njQChUMTFHAekjG/NoS
+zjE/fy1CStt5L/rcpQtsg8s827TaoMRaGtv2eBAQdlVgzGTlM71U4UDW/sSFji4Wo0KY8CNvqAC
PX3gaM42zSo68tCrl1wOvXAu2/mE34u9Z+EYPSKYKRAyM7W3jK2zP8Lx+8tIkW/xrDHyc+RTncnw
wCyZmGXlSf+ihCTxBkPkt9FR86OaZ+lRWdddatVUW2Oap5e6RRMmsQFham52/LwSGpIEV8Lur6Hn
9sOG44bzUlAZXX02LJ08LsZT+Pb9U5Zn8tAmbXUwW+NmNlF0tf85EFqLrnAolEuRuPpeddsP2Xiv
/1ffZWriFdv2H69xHxrjJHjqCn0rr32vl2f3uqV2k0vifrnX3Lve6+SbyZarrrgQ69Y3K3tB+Uv2
jV06JB+s9urGXoUTWGTsJrdotwjlVcFSPHlOZ31Rqs59qUv9sXbm7EElkfrSYqjjL06Xn4ex8F6W
sG8D4i4O3wGtZjvaO4PlP1Qkit48e0f4cvlGXikdhHb14vgP2WjBInsOuV1Yc19EZtXHYo6g22Ty
iCkgrJpsAMsgy/K04E90AtHana1p8l6LEIe1fBrRfaek99qXolTHh89SbBLYcqfHz5LtHIqlUp9k
ycPiTLdz87k0nK8qxnnbYuyWB3mAHoyEfIixtiyWjfmrQYCoRPLYdbedavW2n8sWTcQ+rpdsDf+5
QpOlQM+ieF8i/Hi51/cjdjylAfoSK8kyAH9objs0cR47QDePZuXgSGA6OrLVNdCS9WAQFbkWBYmq
kN0Iq1LqeiPaG2JB2H0tyb5pYuq+sJPsYPfp8Nj3gZ0q0wWT0DEoiGx9TzEp0+zvou/6QM0KBFmV
2rnNA2k12dBYPJmMVv3AdMwggdz98Ap4bFhfVqciHDBy+O00tYDgktZtl00a6aiOa3a9ZYMSHlfJ
iA4uxaNtifoFBaSKjFmJlE9p1i8FC5y9aO0ukK2FM1lXMRZvBKPzbtPDvXP7pEUqn+zsmMSLbzkj
akWRV+wrbF4Kv+xL9dQi2vd5yMrx9+J3ZbGLTakp0ZmoUISXOWfhUsW/FWXDv+rytV/tlnhGyyHa
0m15tlgHQR5qimMyHnOBVlysivMQJemTZuGkGTdt870d7BdvUo2XrJ9M9KXMcJfjPPwV1XPCArX4
3iwF1p/D3N3QFzGuE9nODdy28mFKYrXFCjKatyUor0d7HMOj1iL0bLZ6+KivB3ZNzW00zKBJCfdv
wcCySG/Hm2yU3ZiifxC+Tk/yGvKAkiwg8GhHmgpcWmwub2JpdpFpwN6p63Hbk0g/Tg7moskAIjxc
5T9SI01u+FZHG8TIbCIRFO8N8VosTAwYNWMGevHPCAV9kasCcNNpSoQ8yhbbsigc2fUIB2uOuv46
9t/ttRrFV/vYr8FBsgQN7kdldNDUQrm43ahcaiR6Li3I6+0YoVciG2SdbLU0trkw7OgDHLbZeCiX
KFDjHrwOhLjrmMl3dc6f26ZBphhoF55NCIznTam8o7y6kR1Qm8mCvsnMixwZlkB1op4JQlHL50JT
ye9+Ym28zoLXibb5Q2pb+gMRyXEXFZjM3+vkmUjxeFvDGbsZD9Jsm7EzGjCV4o/JWHmwRK7fvOpF
FoyKB4RfAPo7TpXzlyPmHs/FHLVXE0fl4D6qWcdHRo1V+hw6e9kg30oI9gFTuyjxpRwUIioALNv4
ba677GGoEZ0koU/AWSzz3mlaZyu7uSEpArwEmHfX1v/vUYjfNq993/qKoQ+PJn4Wj7ARhkckeI4e
maTLvb5PShLFy+KyHaSbbMhyFblJqKlykKzn886HuRvXEJdjPJDtJsI+uvZX1VLfi7wyf6beHul4
54cStTHQELd+c3BADAYPfJ0Rxd2xLfHaBZllPFh1+2s03+g76OGfRtT/4HLRFSW7dPTxK4+uTlPE
19jCAywJc1y217p7QzdMD/haqKtqIGDg1r1K2R+p6QPHZR+psIJkSdavVbKXt8Th/jPxq5cVgL9V
pKOe9fBJKZ4BCcdf5AH6jBKkiPPuZBG4KBGBsJn3TQpHETb7pdW6+QHD4OGlJ+uOCXW/HGVjgkXP
bolR1pGtqpNP5wJfOZIWDBVFHz/P4Lhko6yCaQHU1pwfZMkKiTGE7SVke1NiODQWJ6k2MAAoDdDl
JxaxShXcVQlQ6+Mrk+Vp7dM28O2X0Cx91XGno4Ay/8V1UY7UFd3dseRdvigqsl0uBnnzWpJVqq6/
lU2VX2X/lr/sHpEeZp21hwuM6GmITQL4XMyDTCH0AKSYvoknPbnZSOWMxcTTp86fZtVm9WgmV/JS
asAbGp8WC4cPxE95bj5NYqgBV+JJOmNwH07K8A7c+j1CQv4xO9k8bJ4cFIXyeSbbmhfO3iS6vnNx
jtqZVQ5IoFYA6dvKJiY9eSAde1QckTx5IQ937AnGby6BbrNTMVzEDwGTa3O6yTPFAm7U1Lq2021+
1hRxuY0w4A/npPWJPzFLE4olcsaUPKphtRnb0AzcSieKm61I8oMzPc3euiLyEIGLeH2/BKp7MnSx
bF71JDy7aZqfuP9hh4rsz1Wg7LlWjeiIjOaHN0R/xGnk7cNE81DjV4htsR1mlkz4Fy2vVjLne3sF
PLjtdExFzWf17MBNbsDbLUya6/ixbgxvF/ePGL2DPm+0l97QvuE24voqiLDA7EOinZAsBeYwG3UG
+IP30GYYuXuIEpRxsHRtis1Irz56noqRC3lCX1+Q8wdd020BPTvKqUa2KyDTgQVUz7ys5ul5AraI
b1937QnH42mQ/JVZpQZg0Oi2UaU1O7RNMVo0AZiiGbXR6wSgU/Kh2f3yR9f0+9BKju1iPRi1UM8e
OvQ+k9Ow9RJR+ogn/wz7P0RZJBv2vj/SSeO7aD9K7F9Sr/w6FIBJ9LrfGbCOddBq/ihqvISVr1GZ
bbBpZVppuquoYvMPqGR2ne0MvpnSE+RlnPaHyjIhsMw32ADNCcgxuxORqL4JHW2nKphe60uZA7Cy
vumJvgD4Zk3pJdjw0uEDbattXTLBzsXQHps6uyU2yGos7dgzZe1OTBVUznD4QxnL8qUPfzZeRiBR
tK8K0VHWCcutRmtkA3ENDbspZ/JYnEDV9Bt4TD7J0qQHtHxnIJLjjzyNxE2bjTEY8pd+GLRXwzkN
ICg3Shi/aPBCggppLSRK7TXiaR4xUryZy3SqUDR9XrLiNqI/vdWgyGyXjB+DRO+wxxtFnJLo6DXd
1sGu7xhWwoD5MuKvmeAqbXfNPrHj2h+G/hHoR2CKeQSFbJ60ylV8Fb1FkHb9F2epSFjOFdbSYSlO
cToeRQ82V8VqALHiTar0+CGPcMwqswT4Cq4rrDyy/YnzGlXQ3tOud0/FYOHfF9o31wHm7JjbuG/s
fdfDT15NdqFeb+LStQ/LAo/BRJcF7YRSO7EtdzcjxETwwatmJMutpptBcainFEX8E6uIRN82c4OC
e2ZPAp1WTht4b7n/W9uiq1SUlT3sQWseq5pAF+hIusqraLL58wJRiU82EpHFtGADiy37aRSmwM0L
lZMJyepT7CX6zurVB1WvmxNA8oU7LHHFQ87+OGiRtNv3+vyDScyGJrN4Ty0GYxuFlYHP7BedbH2X
KWWEVaSzdePc/eu5nPqP1GUDNzsN/or6dyQCv2BZ5evk9I6RgWiCkw5/1i0/T+wtj7VpJye17jFC
Xg3r8w2wWe9B5Pi7dO4O9Gv8UibL6jkLEFn0PwonI4SBgAaaYXW9XZTEfRhEeCwWd835+3E4J2fN
6F9LC9HDtK4/cHVH7CJs+fEKDcxDOFxVOx5I4ZOo1trqS5sM3yJhdrvcSux9ZpNQqcd+Fw6i3PB+
s3NRTHsv4Qspamxk9cIark3Fl6Xl8UsxktfXG7YuYbzP0mK3EFA+2HF7KYpK7LBRex1Rr4rTsDgt
Lsm1PMIZ1dKzXVeFF1GLLzN2bltVGx7rUHtPdIdQTSvOKvuNTb8MwxbmonVSdMQnYi0zj3msjoHo
mp+xVlW+iXSeKn7qGPUg8pBOm6bFbTuMnrrS0A5pcRJRbwWi8Sun/aLm8VuDbTkqpRNbX7e4JY6N
Z5sxImgdgU0VHrazGouEzM3eO+EhSJK52K62lxqXLNeebT/2SgTli9rdVaR7bj2QRRHh6FrCaT4v
Rb0LJ9ZQ8G7wFFZQyCKmj8H7YL0bVQQji5DTQ6x6hzHfdEToT5Uy/8BsUceE7cMai+fMMsYjugqA
8GPSxUzO02a2gPNVOIlsCEPjAVPy93dWRnpeNOd07HgGu5O5s0Nb93tlGgOEFt7yvJ7AriJdPrte
kNZD7o8Z5NR4TM/yMMRWeiY7es4LAe8IOiEw3uGLm0GwILKECid20534mRrWmzXOfwq9IweWmBfA
2OcaFiJirchL2ihgG6HAJxxTQafMX9ykt27oIIXYJeTiUEdt8VjM4PBQFHmKIX6bfZFvCxZ1gQ4x
K0AyCtsubQRLW+BbprXFttFXiZrKzQ6icKNLGpNla0cjOWNJbR1DVmpoeWTaKR0NGJpJuZyrNBsP
5ZTO+JrYxh6Dw/k6JEXEYhZaK/CYZjeMow6kutW2dYqKUNFFyTYSmDpD6zFjm2Tq3FvPXs2SuGyM
8pCgCoH6Qu5tukwlb24Cicc01nqxDW/cjHjNvbbtYVBwzC3L1H3tSNpvhGP1byJNFB9VxfirMQ+W
n4Ko/7o07Jy0ZqjelYacqJd107G2TCuA8tr6HY/L98mC6ZPAa3mHVtwBTgb7AE4VPc0ebWomsN7v
oGq9T3bfo5kQq+9VYvVoMQDgjKwCfHO1jO/E09mwZc3wrnkh2kCgpN49qyW2uLjiPap4RExh3rxD
IZt8bTDFY6QYp2RmhYRNoUdAwgkDWUzjRb+VCiyiKXlfumwVusGSJJqjbteYE5OsaZ4Smz1xGJnD
reuSEVyRop4nV+wAnLFXZgIKaq+Aapk71pW1NhEl71FZhPLSZXxlo7kZbN5lHabZps8mXKAxZ0c2
3lijoD0gzRgzcjNq+YdMpraxgYzvVFVpd7ha/eEOOSnmFmHdRkWcWV3m3ZBGHYLkNTbrhEiR8jHy
h8YaHX+OM2ObEQL2DYwF9CrzntDMGXdLfRuyZj70bRreFj4LajsXMIuveRLGjwRSEeBiE8FyQ1Ef
tKgX3PbLo41J76mqBOIoKqLiQ7wuqkN2suqQ9hvIDN3OcK1N1OMlYKpG9mCPfXX0Fs09acliBGO9
fKv6ateJatk37ciKovbeAAcHvRhTiC/c/+EC4ndusCRuKhtsiDtCGgGtjcp0mCWRH+YEWnG1nHnk
Q8ZKUyhD2P82rJ/zR3RLbvr66I5yAld20YtV5DdQamExcccQHwgIbMo+tDa9Vzi+WlQkIpkeOnxf
nsfaI6huFbu2N2p/rAhqVF7kBhm+6n5LZnnbJrUdYPI2nNA2tK9pjPxDnS3gFlrCZZrJA7VkCY1s
aHopjQaQrnGZlc7aDhauJXA7GnyGHIt39qAMU3PQ5uwWK2147rhVfSeq/zSdpd9YZBkPg2pckiQl
hDw72hZ30mpfRXG+MdPX1taax2iedJ+I2jee3mSYx3g+IV85zANGN22kPCA90N8me1L8knT9FdkK
RFFx3ew91TslHXy+ijBP1olHot2AG3qAP5XwzENp1eHe0TR0GBDGwB/86qpadoPeuOMvMd26lmxj
BirxFIVuuSkK95qrrAIjJfcHV0Xzrw23hj2vxunKqfOq1zi2nUvZKT/ExA81WZpxNeum3LZz9ldr
gN8RuC4EWf9Y9SK95MM4+Uo6I1/kjQ8d874D9RyxRLs4FaoZbmd8GIN4gCndh+GpHOsC1S7lhzmZ
4xndfmM/1ckm6Sdr08b8T/oamTxkt6CAGgRG56k6uvMwQtKpmguKdDdVsKUygIoYSETpSoqWH+zC
bVzYZzF50wkPQuFrYmj3kGy3yYQGqNvEy6Gw8hZoZf2CKfuTgnDmxu1JOzpt+6HFub4xhGZyh+Xc
fB6K0/0ESw6VXTdqbvYaE+2RStqOK34J6vyM2Mywqb0kPsFRUsleLd/a1gArx7Ig4KbAnmPmqbxM
UxzYvfeRh6Xpd85ArKPbjVMuzlNro+naTbcJkGHJA3aXu9Gbg0zydvL0epMiiLlM+I8P8cAXhBvn
zsZecotB9VtVTFPQEDLb5gJEeZ6AJqyU6LYUen0pp2TZtiFTVGGjiuWEXr5T0sHZdEWKOl6Y7InB
5adsKY+2qttn1viY01rdwUTKztA0ZV9zI/nh/JgD4BiLNH5q2c9GFolmDCeY8+GVdE3LjlVFHNLR
2dnVRjTti9rWghSAjR+7G8dKHzC6tVjetAiHgpAMLCd7Srz4jFWLwIW8QxrNLNQdJqDWYXFUD8Zv
g2UKlrO+PmTFDump7dLb1S4h8+xHCt9cOKvb1nGFD10532EJwZMkjKNtl3Yf2qov2PTt+EUrCAuh
LwqVEjt51fPCTWfYxJ7CdApyXXzhp3JXmb8/CH/mWCLUQTQbgZODkYkIyoHWdwS26CINJh3zRwPp
sreE+Aw8140CNhBQeyc2A0uKXWOhaNqgBAE6vOqemxwKl0Ei0CPnLyYQ9Plkzr7KStrstXx9/nxH
ZmE8x2n+pITNshlULbzGrfFhm+Thl6E+pX0WH1GJN31TAc5Vkc2onbPDLhPq6Xkw1EBbCIc3jaby
3AuhzoXglLL21KFjimJY7gPdb/zQttS9im7daWgs8XmwFlAQZlUMARoCT6GXLTs4mtMGI96ChazC
Th1/dIAAXnPU0rE/TWM8nOTZ/RDZZn/C8ZKITc+dOTmE28G37+cyd/f8uPXJyNX6ZBPv2nULTrRT
tpzihokhLdi0efCSNvJqbkcyoM+nfUOC0XS9M9EL1yfUf4s1T5yypnwTbkEApTRHcVgSXI6YqL/p
bj6fEBuZT6PRl9sBtxq/srUCEWGr9PkSzOOg5APhhf00L+WJWaRkEzSFW6uv3uwEVECH9yTXJ9TS
Wug3m9VGSSpsaGY3PMkDy1fWoUl2swi770JFFaelx1gnH6294HF4Eqj6obXAstRvRPWCSeGfbVf2
n9+VPJNfU7JYGiuVcHF9Ao/xPkTojh0t+wx55q7FiR0Hv3cg6nLiTXOwp3A82dErpKaaB91W6yuD
3QVZWc9JkbaJSm3Tqk127LqFhPsS4Cb+pCleui0nPhjJN0urVyUIVvBtG4YbHlLrG2gQlGtvmcLj
Ik5pz+YQZSs1RIo7bw5j26xqtqHrI2szdvASFRZrwGAn4yTfAWIe5IWd5ZW0XX1iYlhVddZTpOxr
tr+hgXcjIEqkQqB/v1Slx9ZqNInXtK52Auign2I45pvagcfWfHeX/DtxF5dvNpz45+qWy+6YcqkP
Pt54MaI5/Fa1PlUnsR5kUR5MxDz4m/+fmsMap9t7b8z/2t38P3yd15KkONeur4gIvDlNn1k2M6u6
p/uEaIv3Xlf/P4iZoaP2fPuEQEJQWSCEtNZrsFx2QUJr5bCtevsLi5MOgcZUt/e2YiIwkicnvFk9
kjo0CMr2IlAx3OBiu6m9Gnxm6FRA7tj0IP4O08/QRy8KgUNNaR+x9IrOqZJFG/ulK1Gl76L+mvvl
Y8I4cMkzAxPpMvs2Zdg5KGiNbRBmVC5Cf2kyD1cRobh7J6lR9LND0glBLG7I/+WM3SLDCTW4OmTF
/OweOf17rbrGsZ/DBKplZZcx8DZjXesPkyZ2UPi9wbl3Ne+w17vgJbPizZM0SIcQYgCRsh/OSmEn
vDrop4ZThCiNozTMmogzeog3VH16QbNbPWElw7QKMtYDt+aMFoxibQRZ540yAtJyDX2TeIF5xzIx
L8vk4hXiJw/b2U6AVs/mgFqVq8ftLiJFpg+t9zyEwjgSVC5hjW1jlhA7q26KFzWD1NizjNqGKbra
XRoUL1ZMxrko8Avs8iNEe4GGJiC0voj8jTGG2lZtSB2L5C9Q//WDn6Mk66OtsWsUUT0mCGcYGop9
JcPswRlr95y2cDc8hZWysET7Y0zCoyPaYw9Y5u44YXHkFchPPnH0T0WOfXweK9+6WTTTdLUexGiY
Pisq657G6/dlGoXfArx0iSRtC2c0v/Rohdp+5PzKQuJpfBf0XLFfUp/pSx7E1aZWp1NlNvZ3IvMu
sQDGKEdtuxPBkhupQTguXQXRimjJrgia5Kwr5DSdzBSnzvfEUZA62IHSNHZCaZs908ddUQ7xUa3m
eAcCoE1OpLUNO/sZoD/CmGF/w9XhasRF9MXHpxkmOMkE/Z6UajGTVxDENGxxawb1S9tof+VDWz34
PYRJsv3kYYoMynPsoQM05LsggfkbxkkGuTWZGKT27ZSlD1VWopI5R+8moL6DUVcnr6+Vd3WK96Fn
EFKFsbfzu3SPDmvwDlLwe9i64smssQ01VOwOpx65XrfLQDZaRXRI69H9UhO/rj0XbH3jTw8EPgNU
kZFT6skgn4yJCHXOgqrxBmPrJI72wgrAONdl1BwbuGf3yGxhvZMJ/1WrJ9Py4p/1RIchxGJcvSIt
UUzJzJOH5c/VwOF82yph/iMtfyErEJEjjcqNqG3vDtoYH77IgTBciZwJdSJeCDH8nPT2LKawvQ9N
6147hC2iHDzz1PNZSKOa4Ujmv1N+7EXmvBNyaelmLS+HZUtZKctyI5uvZ691/3kJedgWvhznfT1T
zrhTOLA/Ir4qy24xaEyi57Lck9+bPlJpJMt/7K7H1+ayTm4+1MnryLpJa/OdoZbjhrVdmm6ABJd8
VOdd1WEKQzj1n1qjN5kQzMdTBcjuXp+Py/Jy6rINJ9KAiqUcgiSsLnJTzp/ZwcRWciPLZjP9U1ZC
j1lkj6f6pAc3S1N5HdzM2AIiCm6yrsxsRvfYHI6yTm5UuOlqNPiPS1VmJ68Bw9h6Ujt43tnUgfms
J+WNqMnvsOD/oy5WUNrVevW81rHixFbLNl4KM9X2kVsGR6sM0LRWKutZLU312ceolE/f2H6rXe1T
BhD5rqvKeBF+mO3tPLSvxSRYPgXTBoXx4ksE4uIYG2VyIjECaxl24oDUnKZ7/a6vU2Ipfv5kF33z
iO7z0eUb+1DbI1MkkaRnmGPHhCX/Q147zRFxl/e8Tp3Z20PdKyy7GFYC+2lox5gZvvqUjO0FMZTs
wRuYe1Ysbk6gqATKekhlTkqGflwhvoWOEWy50d6dgP5T3tbqF/TW8l042PleFRpKrGHHErMrt3aR
jFihVvnRrAsyPSqCTJoOUY6p9y7pe/W9cgYAo20ysymIJKWZBR7eDIy/4vKn0XQNK2UAjV1gfRKD
We4yuHO3NEKkoByL78TysRCaq+pA75491PplSW4gCgeHBur3TraXdW2nv3tWXz/KUh8VggzT+NS2
kwdOrQ13RZYMtzz0c2iw0bBXcJa4ybqoYLILOOpZlryuqh6iKvuFDM3fDcRoOchh9GBQ5mvITab/
jgYrvMrLeKWIzioGtZu1Qd+V8/S+Ts+yruK9fWwV/9nD97WYcImAvfuqiQyrbBQVD44bzOEJhm1Z
hz7xNcvJoMoqq+gF2sLFDzmuy6poENNWLTX9KIvx1BQ3VGv/vkKeHBQdoJLEvEqQK3DQ17iMnVPc
ML4i2fIP6HZp0mB6Y2r+57X+YztC/HgoqIZ+kNdbG/ZadB/JxrGywVsNBafiCclA82yMs35OhU+o
rJObvlCLp3beBLGCUas+icOHA2tjLREOkq3q61ol9/B9L57WOjfOfqlezeynjryNWzdI0OqkjMMx
+ntvrbOVFhBB7V1kC4UM09IsD6r0pOiAYVrdRzq/NP1ZvaV9DwgE7X3mDAdZ1ELEz1mTwLt2rAZr
QX8G+cyxwrlxNITZKQ6REZbFIezK8xiBM0GqibVXaL8bXgq+DTvepWiSVD/pDcj9dujs9zGvhxP2
fdVONkY/Pjm1dTntAhOufN/azsWvmZTYCdE5VdFCRNJS+83pc5ZgXvhJlqxMQ+WKPIEsRa5vv+G1
hkpSm11lVdEFzCayUjzKIogpc5uM1pcKnYedPiK4a0WYEildpOwtz3PfNKZGJzVnUieLBVIv6K8x
yZGNDYaLVxgMD/KgD6Lj7bNOt+63w2TwXpXlqzpfNGmZ7raelz/KhhWCrlt/6jxeLDvdyLqBL88+
RE//4LG+96Kyh0TDJ26UHzb5bXJ1xyfcOS+v2h66yNawdXFy0uaAP04K9jOIjjlqIW/BcC3LOjt4
SpUc0mHWvRzsO0ECi+Sv1u0LUFnvStITnUrVzzi58HWf8uzd0saJeT6jnOfYKXNxw3kQEXRnZy72
Ck4cned/QnY3fQcijF9JZx5lqSqH+s0xzoyO0d4W1dEBFYRQse5B30q005j74XszEslKK1JS0Gj0
k4ak7jYkJzBH+ZxtD9JlH6VmdyCMNcfGXKbzaAZ2Ro72ahacPH1nzyxUW+3rq9zo6ckwlRcjrz93
uhKhzF9NL/xoZDiKkXh1ytpFMaBFxiSPt4FdQjXU0RBENav41ub9q+9X6lscoDQJ4mZTm55/z4hr
JRVzdVWpuD+TBrpo3si9cJ5j2IX5FORBulRpox9dFKO/xU36o7Rd49QYBlRxC324iSnuQ1ZlfzH3
bn64Zvjcj5n2q0a/IfEai8XSSzOJDRPynBx22wKXsHDV01GfCmb8NdKtm8DVrHczbs4RQN4fWoYw
nPKaehaaTXbxUGtqfig04rS5Eud7ACwlSe/oM5M+TGgQpt2GrRdufJhdryYC8gQC7OhHHX5TA2Ef
vUab0fm5i8I8McIcxz0Ma12CtirIWHwLsH8c8rehi2d2YRpeZBEPyCdSL9ojzHv71e8m8lDdUMHV
MMbXqDZnflncHEAFx6emQiPEUvKT0Sf5Nk7t+kTQr96bM62clblxY+rPnxfkIElQ7ABB7WOFRD9J
LSzC9TYieGNvTP06KO0tEIxABkPtIfD1AiXcHNQXHgvvutM2L+j9Xy1Wa++9cLVr2+gHeQzpU++h
w053M9o/OwbndzN0vDsWVhvb1q333jKmu0DVXx4bEYIj1qxuZUlFb/FW9UTu5/Nw0xS3XM/3soQO
fHlrvOQQ+qWFu12lXInvH+WxzrPUq4OT4VIqzeraDuJsqomKrIV+SqpUPGfzplUHHDpbnXANpbJr
+kPvKjZaRrr9POqaw5p3yjZEdNAMkJVYztjPscU3Zpqyh0zHrkIdNI76Uyv2ZoQB6lKWh+SGBKbZ
FP2zLCyXyqoGEfemIIyaDeFp6JHFZjAu8Bmw6hDCEMphsljMf4AkgM3ZM+yZrAVwIopjq9NauKo4
oxn+thTlEa0u+0tkJc9Z2v9lFnFxzoh4Pfd99fcGBUxnXyZ2tf1wYFC98Unnp6xtW8PRjE0zatUG
ADnSIvNVopZg0KjHCAZgHPliJO54CHvIlFqqBi+8SZAE7F5MjxHwKlkn27lTGbzIoluZrzDuiDLM
56/1omqQL6ptBV3GoGYq52u7cPJDGKds8rjNARhDsRzSkiTyXBeZjJ4IAQXAOez2LbPy99KvwmdZ
8rzJn6GVOYtdDg5trByVwY5ZSOfdm2rn+pNdOp9BjLSAXmiBdQQgTxPXGAphTY4pqxPxKItaC5QD
Ml6KFQ5HyymPz/7ggRyei8h4Zi9iiJY/LKtsa9pGdRrgpEMDKxsIsQ5ooshiNOAGZZtzIFr+Ldsq
L3AxbCxpaJzqjvVaQ8GVJfn72kA/pXZWv8rfns04r9GKFRxtaF/NwKJJx+5EFstQFXTNfDa4mX+b
nSGDFCMENZfk1SK/f01LQrwklkmtWVqubpWqqS82yQICyVPFWG0iga3aZIYCW0vfnZExOg4C5xsA
4oeavRCGyStGTuI3cYtPE5HQLyUa1luS8uE9R9dtg6VqselZrzyD4EhPZWH7l9YQIdZ0SnQiD5mf
CkQ8X/Qs/pQiz/YTK1/89cLxk+OWP/OssDeFmYwXrYzsFzcGfUPsJ/p5JhHfEMFnYaAFbvycjnkM
EicIHkiRHuNRvNkiNzbIcQLfKFP7qRVdITZZpdG9eVP7NHuRGwUbgheioQaAqm8OCo/bPoGB7g4V
+bSg6gFcAT2HQ6eisdnBYvHa8QGwvDjXTfW9bFIFU+NserO6im43vmp+rX+yRfgjFy4eiMlTP5X+
IbTDX1WXJS8RTgJ7LXWUAzR99VNpxRqT1vagubr9HtpHUmLpZ0OI4WAoUbx3lfQhULwfTNfVC/Yd
v8yo+N6NoUl6p3JOGohRsmzuPi4RGhvrOEWBCfKDFxrJ14EkEVYOLlCkimSlw4udVKO300PSSxVA
gFtRHInIx6T88Lxo8/ietqgTkyXQPlci8E6WR+YT4Hu6r0LkMU0HsNIAFr5pev/R+urC+n4ecu1m
IHcOEb1CViNHsb4gImYhd0ngZSTeqzI3rx3jZRy/6i2TpGvR2u5pyjrkD0cAyvWWOKNy0hTyanCa
qgPceR15EN+4/ADqoT6nRMB26CvZu9zONwZqlWc+j0hs2sGXKnPru9D5aFOlvzgk7gF3OyERUzaK
OYaPoxf/mHIlehoHtHOFKH8LaDBlq3tfgy5othZuCleStxpy81Z4CaycqHxUursgV41PID+/Y3Fd
/jZRwSQX9CvqOuzBnZBgfVEiDjG03UZFpA7f3GC4qYUWvVagVGRJbioL1xmI8wTH5hZy45c6SJfR
m51DhhsyKhqwv/gENmIf2wMTHs1U7xOp1b2nk+uWRQshxecs9p5kqQddeB8MyNij3T/KKgP2wdGJ
7GrXuIl293qjBeUJgGguySpM+BB8a9PkIk+Yvz5ngy8zc5foVGj+rPZZdvfJB9JqRuVVlopMC/ap
6+cHWRxZ2ZCvbvEao6mna909UlIQAk4/LXX65Gnn3sttkLw0kRsmJQdejexVnhC4yrRPKuzQ5EFm
1bis6GQf5qsp82YcCPwpkAbOsgWh7uHiF6hArZfEBeqC+Gqy/Ga86Ypt5E33KSbcMVmafm98B225
OrykWciXrmjj33ZroyvN3OnmhPYtHX6WnjDeiGluJ8Mab3wnjLdyLH+ECUIT8hghWnWLOKV3AjFq
vtlaC56r94a9bJsbenCpcNTcyqODSqZHbSLr6JuvfO9LwDD1lF28kBkEVLToJjeIoxT7KvGLffJv
nT5F2SaoPMS7bT26TcEIysv30P42j2kYGXe36Ix7IhQGfTAtZ1mMFa87awJ4iGyiDbZx5wM2OVm0
tM8b0sgjKq0nez69CuoDcHcfQXS4bZXSOTe5SeKG0a4ZxrMTxM6tRRv9eYwVaOYYq4GCDGBHZ4I4
z3wGEcHwipYcaxq/zbegfps9N2jcA2z++3p197vIFH8Psx9glD4pN7h0+kHRmm4pyrrWrHe1xvdM
ltSgKY6iAmC3FHWfs0R29AFuvMgqvLBI53WxusXXPrjLukn4Fy3nxZClulX6U2vVBS34o3LT29NL
CTjkaamCBXkemP9vDCePXh2X17xFO8uedHNDbpdMsTEEN7nx1PCoFoZ4lqXRxz4nqt1joadRshXN
HAWuK2cjjxYRX/nU0gmdNUl8WOsML/nlqSofvb5srloEt+yX0x2ssVFvckM/QsGjJ1u91vnm8F7j
GPGIoo966wM/fqw1+6+1QcI6BeWNpjmude6OsP+4XLTpBwQrkBHaWqM9PWKk9dpivPLMNzDD0Ty7
9JAgLrJkYy+FddN8wEvDm9aa7fmPOnma1RTf69YPdlpZZYB8cucqN25NlNCBEABDnbpSVQDpkoup
h10CR/Vex35595OS8JoXR0dZl0U5scoYiHmYF+V2qny8mKPMP8vGpuF+DQpUig0T+E+p2u0+ZZjF
eS+q77Uoby2Bwif0XnHiShC5NcPZSAQ6KF4Pw4PTmT03gIMh8KkdiVSQUppd39Wpjl+a2D3Lg7IK
ExyN4H3jnbVpKJ8nc3yw6xDbFTEY7405lBdvrDtQQVOQPdVBuc/LvaIO5a5pnHqnYZwC8AgHIHP2
euln45a495PHzFT3ll19bgy/gA/fP/pl/2T1AYrtITkpeAnf/S4+WCGCB4nFSqdgBuCVWnUaI+yW
3RwEW31W+wDmhBKC6VZ7fdcyB9k2zD5y72sT69lGgBLe4vQKkdTnay6zfeBjYNebYNBVZbiAmHjX
aic6BnwQCHCrQNIBKfe9/qAKtOawoDJILsBOcpVjOuqfWHcx2IBe2JWG+px16XlSHOWx6krosf3g
nrMeApxhvMfNELP8c1kng/bM+tC9i8zSUG1XLsQ7WoKJRrHJ8qmFM7VRR6NDk4ZoPXSiZueVfbJp
Bd9IFsNPan/VwsZ7nUX4JkgM9lSZ8B4D49Fs8DtVBuSCi+gTmq5vZIR2UauVh8Ju3Yc+wwWMQAC7
62YaUIC3jeoB0bLPICzGs6+2/aF0Qn8DUsN/7vOfXCa8ILdibNB9HrYOxkyHqVC0x4y5amaN6tVI
ufJQZQKbNvWODYu+zxSxLxIdTh4+NY021Je68+u9arrDrnEwv0zdWuzUVv8cjPgHgJjq9gGOvZUq
yqsF/ONa6ea7EkfVKUOt8RGZRHAlfFP2aeO0j2VRECXRB/hbwt8G1dQ/AiQ4dTWCjG2dbPO6PHrZ
6J1zY6rw5wYQZfdmiEUu3Ii6705WNSMCg07bmwMu5gCEvyPV9I1RLjuZZMm33K1+Cxyu26LORgSP
fmM3CnC9pG0fNLboJADXQkuCFXtn8LU3bNg26vcq0Sd4dWb9MAA0OCtzwMNornJGrc3TaqYodKOO
PAjelBVarEhGREOrvuvZt95WntMUni/iKNs0voJe/i1co7qQf1P5EiY1mmvqZSoq7WbC8DDp9qR7
7XpIwN841dbIw+ixy6vgEozMMDKN93cKiy30zhK5vWHuvSVWeUw90KRwovcJf4C9kRBDtau6Pob2
9N2d7eNHF3dxQoFtSCh0ATs0ENzq3nbOQR/iCBFAptHQ5dSKeo6UfIYIkG+HOPrZZOWFMLJ54lve
JyBWkLeqD9zQ33WKRcxIGJ7sA6YcbWW9EhjRNzHosp0fN3f81uCYuY3BS2wU57BmHIwVE8+/vtmW
HTGBOn9F01R97KNIe2znjWNOFql6qB35JtQDf292IPVCTWeFojgdY6/V7IMkcbeAsg5REfxUyDyg
xBChKEQo40dvDeWnFllzPtqnLvfxPXHhNOkBORB1hJ7qMT1+ChqAPOLKiqTdkvesSvO5HtNsoxKD
TGM15M871gyh3k2Qi19GjwB7rXcTWeHghrAKn8+2AqHkoxRdoiz1OIK8xEoabBbBWADjKhwesyV4
LdLgYHuz+mzV/wxcP0OgzADe6OopIAYzB3joH0PhoLcPYX7TaVCZ2l8DpMEI2O++8YDz1bZD1NnZ
4POlbhGaLvZq0YFQ7hQMWDRVQT4SvZgg8EkslO59qqbbGNrNI6HGbCu6CVG0rH2BvXwj0txsLPTk
z96Ei1+k+9Z5toJV/N67KInvXqwZp4Nb7bfG9R7LiGHWbBSGsbSqTgKFpVYLvw4AUY9V133F+8CA
E2wHe6VMpqcBr6JHh+BxMROIg1S/p477AP5hYpY9+tzB4evIqp3oRgB8KcY5zugwqyogUWRxRaCi
DUyybqV1qtyq2FgJ1nNA1wtAcZ4F6IaPwQEy88XJSUrpBZpbSMfeS6tzifIU2i6J42M5teaxryvv
r9R7g8vUqa3/Q9j1Ds4731JvhsgoPyKj3+ZWFlz0MRi3eqU2O1bq3qkHeHa0wIGCOyElpfgs3joI
9w6WgJ2vmjtmgE8eBr+v6YBGkUMJMZlk35rBW54p9sO6qYbCWYo2M/+zXUMRq4X1bPnMHb3BAsfo
ZgA9K887+IHvbUMP9TWNoW/LknmjqwGvom8aD6KOSZsy+/iZ5vo+x033ogrkmxCKumJf+suaHaKg
6jyiWyw7I6szPsTzZhbPMfMRO2Gzbq9D307PbTyP3JS8MmivdcRUt6rTYxk4arhNHR4jmLCz0rL+
6PqUmYcVfUpSHZ1Ds3i1jNE+jHnE+nve+O6T8Dp4aK0W75vumjpNcglZHlxS34l2RgEBADZ29GDZ
5lUPDNgb3kiPwsJ9AHFFfC/eD0p9FbpPcI0YDP0fgTMtO0kMmD1npKEKA0s0rdnrCgTmvxulI1+E
efmp8LDLMEIktfwSpMaYeS1hFvwaHGTP50SAIrDY9i9KheEWHIlun3hwrIMeNNYUDBMrTp9zCY08
Iih9pqMWD405vaqhGKF2+PZuRJVmO81FZAqmbW/ysMzUBWjmhCm8kg7pSaGBLvLM4gFExmmYYKQA
V3ruzO6qtPg/4fCc7PSuwgFQYubCmcBvgT/bO8OUwykQ7vOYahpTwS578UjNXeKm+iSAG73jtQHa
sPgWYu7+ruZ4wXjtT7fw6dwySuDMoYJa6Kx0UjqU47nak9xMfMIAWHnKzpet0QAPmFTKrQLY0wcp
MNW5eZGXKYT2FtVBfs7ikiF77JxdbcXAQ0gpAIIrxLZAMS1yCtyJFXuLGZ75NGhQemuAAkoHsCpp
+HtIjvhPMQHWUyLCTyFScIiPHqbAL3eOg9HkjJzbAdDeJRpPF/3fVEF9q/7NuqZ9aIfsWI81n0lQ
gYmT+EcVb1nCjlAF67MTfiny0viMhDyKnONNTwLrlA7KTRAEmOmt6rEyZ+OB+KvaGafYG0Oy9Tsv
Fh5m89ZzTCptm+rIl7ZqjvCfAWLcfnBNfXrU0vhtVFmlhlWAjGIIZXg2aap8dG2Shr8HFOjTogAR
ZHV3sEl4g+Uq7UU4Ip1+d4Oj3YHtukhjKxMLAZNxWptx9XnaN7sitb1XWADOizq9CRB8rwZgBDsP
8LuNk88lEwPkKyOglSXJVFkUqZ4x5yszAJqKckw6N2T+ZKTAX6xdHnTGFnvx/gQ7onjrzLo5jbBF
trKo420N3ri2NmGjNJjrVvw/bWfv9DL4OdnKdCziVDwg/PHaC8DeJqbaLwFSLi9Bo9VkhpHCdHon
3Vu1XR1LaOBGADtDSZCYy/h5M1PDHZAKdkKSjEWwccSY7VlFvxjEORjFd1n20oWAxfC0esO0rD1n
M2amnHF1IQiLs+m8RDNutDYm9QwwIpyRpHIz6dEnRTH8ffxvlayXzbP5tasvZcB99VrodJusSNlK
oGejg5zW6irY+YdJNZgYhm9xA1LAv49NkB4C6Lx2a8AtGsY7QuWoG+J5t+hqSIyQxA1lJgsGN3ZQ
8p61N+SBzk8hSY7fJ7cJLuCyLLFnssovkbvyjbYquGQnuZsIIkiwsPj3hroA7eu2OgpCpXKcZkgh
c1mAQz1w66DB68HfJIo2xxGoDcBi7cmqfHGUfJfg8Xqdfpr9AIp5vnHNfEW5t+ITbS1RxV5CFWXl
KLIpO8mWWGpyZ5BFxJtdHmvni8g93Nynje1k6U7+ygStaRKwCJ/Nrn7HoFGPUmHE8baQ3IczGM4f
3fz8RjNyTjlq1DIHLDeJvP9yN2aJTEoL4ztZzLLqGJaKjv/M/JtycJ8BDhsn+Sflz/CClzCqBsRJ
+mrvleVPeV46BnDM58e4PGFZKfFSuN7HrC4hja51Y6l3R6RW8GQC9LFgf2VvgHZLhnqc0nGv6vU3
iQeWmwEYdVfDryOeiuRIVg02ZkSVkzLGu81eJr0XnFeoBl97mIt7rwl5ojYSooc2ae7y2duJ+zIQ
9zmI2mBYt3ARPxOOmzNlxSV1WP61OAsDmvznoYEd1oFQN8FOPi75NOReqbmkdeWu7AVWqPvklbEf
Kfr8gq+jB/pM7s4biAj0DeVYaayi0BdMBEAEYM4pKxqx/2NXnu3gSAES2TXyy7Ir0h40lB2d5N8b
m4YYdbOL2+SzGPWLvHPLXYJauimsdNrJey3vStIWrP9bDfGVGQMgn4k8Q+7JuqU7yLLcGCmOIU0X
AtFE9HHobvLBL11T3pq1N8gjNZHPTQWGfSdvhfyRel9zf9qg0LdE0JnlWtX3drYNQe5yub9m7vQC
4JVxyJgN0OvuWpW3MG3DQy4gOrf6dNPnoUN+trPYdo4iECCBcd3bqNA5UcJt0BOykrz4f/7wH79B
7mJ7BdldD/Wl5fL0UJPJQZoY+k4OAfL73iE3frIBZI23FC7vcnMXOMUfb80foIqPd9AgjVdEsCZF
g313rol97IZflS5T9+sdZhC86I4LpXsdXNT+NcPE8iB/S+9XL6kt1AMajb3YNln42A66AsxjHofm
11qeKff+Z53XlQLhgDDZyZ7Qx+mBKQxLl7kj6CPSTiYc67X7zA3sStDA1LcDEmwn2YPHzhpOU26x
LKn2uTNgfOTO4Mr/+XftIj37IVhhLzeAK8yAlLXvifjJ1WcAo1HY9Sxvw/A2D8uyJ8niWlcQ/ZlH
JEsXzt53qgHMSvrqBApjpGwvN+vb+kcXXXblcVF5w8lrzK3sCcsp2AoclU9tQ4JAjoUs2JsjCt3n
9Q1f+7Ksk8Vg7oVq3x8aQHrH0IkO8pgpO7tssZ7/sQvKsnxqcm85R5aX3Q/HZfFD3dJtywqv92Xo
wVaOBH9qngO4cpsUeEyRAnLrbRDO84dD9yCaBjoL1Uk/4ENBnp55gXzig61jDOq85KK9OswNWB8+
6kQshFpsWqgTOaCUoe4erBmrKsbymg9udzBNwVSi0dWdGhTEbnoEZjYkeA+SWTDls12kKYZ6F0Tl
i5NVfzx4+VdlP1hep7UsK9dusvYV2aQY0vbUYz8oO6Pc1PNwLff0BPqSGcN5kndfXqQAzziBWaHb
9T60+q18S2C1Uyt3/6gdXOOv3EJESa5bJlyD95DqvtiSSxFyw7pYSc/EwaGGxDO+YUz096gH7o6M
yV7eY7mRjz2epycI5bJGntLv+aRfvNjIDqoYHxKzRKDM605ykNEYtVs4uyXqubuwCJYvgNH+hJSf
neUF5ZOXe4z07cyGsaPhpxi8V8zi3AWz7Cf23cfz7JDLHrEOBqqmOmfOW3+f3o7arp8g3q93scwc
RtJk/sxkbmbtfAu6kCSVwAv4C1yywUzcQ35UNiG3BuXEQBdl1Kz9omMmJ1vgdavj5DrnCWAO+dwj
9Eg0iiN7m+EYtsyullVUpAUFOTddWwZhuNTPtZEYB3l9+bt8OxrPrf4ijLw9qKZxlU91fbRyL++6
H7ExRZuxKFD6h0L+9wJtHTgU+e2X5WVix/K0xJGG5QMY/72W2Tns/DYfnhBkN09A06qLZO0MUVdd
6Au/yzDLlucrn8Q6xqwPhg/0rxR6pjl59c6CII0sBpbfsVrwEriM4DsUAvclt0w+GdmtA5XYowU8
2C/wDfl3MJcN1hF9fZJLh57H+/UmrEflnmzy/78Uc7UR9tKTfJ/kTEH+GFlc5uJrWe4tlSLC9oMJ
LcIMcqKrdPZJxWNRNpF/dplyyV0cNnnVll3y2n/D6pcPpfydf8wylnPL3N0CC3gkIYg9Bh96OX8l
OULoWr4mokAOZhtM5le0Vognh31yKpowVPey+bLrz1/QCDAI3uHLPE72VDmjWzdr3SQyUg4aSpEa
MLF5Eib/nXWzoCRl+Y+57PLrSzHCxHkaC3TdevYb4OkHmyyV2KLXW5CE+u7KH2LWF93V1bO82XJS
J/fWe7/WkQhC8zqAALI2ln99La7nyr31Ma4H1ut9ODfK3zuEOhjDGDPlwImEG9giWZZvHnc8YRk/
H19+vCi1YhMpg/rHNFI+wqXniW8BRPuz7K6RrjqApudnEHYdkhuyp/z3rjx7GaoA5TQnt0x3H6kg
AUyRdQn3gRMiCR7y6HpgXQPKA3KztpPFwf8xaHV+Xn793JMXssf6zizzmaUzy1pPzzvyJ/++d3Jv
aSV3P5blSctV/2j18Q98PEvRSGy09psmkJqV48o6e5Dn/lfd2kQeXebZcnfdyOexFuWePO9/XvWP
5YxsLRt++FP/Vffhqh/+UjAP+BjN1V0Io29+xfFwJldRiWWtKl94uSGUAjkTGhGL9znMtm7WOpHh
CQr9jjZVa7C7NJLDrbz42vSPI3LXNwMQQqTglx4tX5b1jf/wUq0v0Pqiybr1NHnG/6z7cNp/XX55
XUU+k/uLGLTfuHNxaGNaO8+F5Ydr3Swr2bX8R6ziv5p/qFvWE/Nll78gr/OhzfIXhsR71JTht9p5
4VYODXINKvfWb7QcQ9ai3FsnZGvjD3UfirKd3yMY0P/QaiQRksKGyMfLSe6d6a3swsuurJVlQSib
ZXVWZQfdK+7r8A6YCtr4WlbETCOXZTnyMxcKiChZmeUuoSM/sFqxlcMD0X8kWRuUgf+mqy2Dhq0S
Q5CjS1EKSJiIv+3kk5SbdbiVRdkVHLnoX9us3WCt+9CF1suMQZMSsnBheg2qMHedo6diK9e/CQAD
wkXJ+Ba0Q3T4P8bOa7dxJlujT0SAOdxKVA6WnO0bwu3uZs6ZT38WS/+MehozwLkhWIGUTItk1a79
re92x4uLct/cHqv3srhc/7MoGu63rij6BFL+eXyL8l9nEHVTGpM7ocTcRveH/W1gfWsX/5/7kTVe
JUze0p1BYESbIyR/zBzv3cSxYiMGBvei2Purn3iI3uv++MNFy1+H9E4prSbtRFbgpUJKgWuA6EGk
XFPI5JhfXAWOeM2TeHR5aZymW3FlirjL0u0kW4s6tYyt+A/f/6O3e/+PYOYfQ4V7V7En/vlh3hHR
u3W6BbkyC+iJFoVgUlRY2f3kFCzHQHNRxrO4RW9xSvELGCY1qt/FjfxPVKuS/RXW2Syd1CwOZlm6
i0EEoxJHtCY2Vc1q5eJe9gxfgn8WGIti5g5bk4EBGQ/ke+TDUBV/o6veQWi2DRYAQhl2jbiq4v9S
pUiZ1DJ/LiJ0JkJPrs7/4KkButPc4pl/XX5xUf/4F92mrrerLuYsYvd2m4csTk6OPq7EVRYfe9+I
L3Avigv7V91tVida/hZz3nuK5vufpAaBujSx1ltgY4hVnJ95r20eDRsNEOBKRTFLEekZANJ8h88k
rYbK2plmgemZWx2HNE81jvFuqvynUEk3ynwOOa7SU+FXzUL0mtp02EpTobtyl5Kk1/f5og651cXG
SW19aTokeCrkFB2T2F7LYWBkK5BBGC4zs18RlSRreLR2terXD2iyWGsGGovwPLVwL4rkY+INz3NG
+6OPKOUR/U3lQo0boHJQFHUpwKM0ZnmiGqBARGaZPEaOBVlQb09jBAvBIm1hrbK2v3EMb7okZf2N
3nHb6UrxOmQ6rlqJ95kVDMkrfOD3ni+TKZ7Wz50zGV8O0XpWdj2fBQelgY7T9wu/rqq3aiKnlyl5
8aLKibmEqEN6VQi2S85nWwCdUPKUGSX8JlkGZRSxyFQX5HFjxFieh7mFUBJmAj2OAkGsbOrcLM7T
GJdnsSc2aZ5bcM+yDLAwQXgjj3y3KMEPeWP/obN4tmnkGeWXyqWGHQkkDncOAC9sj5lblEdQr2UE
n5qHkagMwdBt0pycIKfpmQ/Xub0nU4PlNYdgewP1a+zG8NLPG4Qu4cWT40+wmtJOVBUpJt1wF6Fy
5YDPNIPVGsu/1NCwLzIroZdEUpTlOAw+MwgaItMhtSoxuZYZlqJ4yC7Gvm/PStw6D9O8qVLS9kx+
W6ir6XFvCNQ0WSqFhStaz+qMPmI2NwwqXBjv1xiH0/lWIpsD8q/Fb+5+fBkazgOUmXBZBs0C7qm2
shRDd8exzmC8kUyfa4q+Ny1SnUlrVVzVVONmgRU8GAwcwAsnKI4lUrtjPW/uRX6fmzgnhtqDNjLR
phXqPpv0RFsquqbsxSYf/X9V5l0pLUcHlbsTJASbgRo8dx4Jo7Y5dB9xn71rLKWTF47cn3tLR89M
ZiLZCnkJJaabfrHc+RZksfox1jHZCgBxnv0hJe0aDtbDpLCWbIyxcSjtrNurXdRskyTKz/wLFCT/
jfxYDxI/rjTRT7LWPVdQg052GD/0ZlkjfZWqx6hj4cgC9rgSRdHAUugL+PVsVQ2LDuOOxTh3j5QE
U76IXK75OFawqbIkZLc8M9w/DjayTyuZ9IM4VVXrytlygi3iMJw6U7Boa144pXv/Bo0f/w6CKb6d
t9Km5qFum1Umg7VZelgsd376hFHhRNA+r5krm/oBoUX9iPa8OxM63okSRrvNI6Z1iKHSAVjT3EPU
WVrx90Gx/Szb8LhwDSRRG9kPEYt5V0JBd4Sf1h2rnrBykUA7EQ0WJIsdGMyYbDYuhapLzQbYprIU
RXF50kSeX1UWOWHz9TGHgUSXch7oRRtz+H37c5I48zZmXqE5m68fwGky8tLRwZ+e38zQ65BTxK7Y
lP6Ewv1eFr+2oQEh+UelaBYtLeIOt38gcYYMPB/ONbH6L/ihPJTU6r2q/GDbmb0P4z0oP4tiLdqj
PqjWiQq1qZwki4C1ZOMWTjxwV/uhf2znTR/DPbE1b/NHQ9cl2Mm8+p4ZrZAwRIdiSPEwnDdiT9Tp
zLJzRAEQ1SIlrPEb/B8dxSG33vej2wFzwP/PIYndk18hK5u/T9O0OZDb63AuZKKBy7++negtPmTM
C7U+Js2so2DZUTcaFLAQKU/hvMkATJxEcfQ8iIWh1yNelyOC63NzIUMuX9w7iT0c9A68+FrWkTk4
somqBEXp4IkxStLeejVIxYcsJVr/OlQUxQc3UEe3FiDw26Hi0/44IlX1VVuQoPF3w/ytxiJC7Hid
cvM9wZ6UzKXJTg7NWCYHewhJOFEgb7Yp64wyqxWrOA+UJ7kI+qOtVj+yQJGfejOXn9SgOrc8YM+s
TaN0ATrI26/T4H9ZVaMeTFJLXu2UU7GYU5wSaAavYSm9oUf2H0SjXvgnL4/Mi2gjU3iVIKh7zOae
Q/Ua94r+rHhh/qLEO9GFd076JNc18stzUCXjsfOV5DTMG+B+ar/Q44pds54WPLPJxpuLog9CUxZy
PPuXHPe4l9rELlEuJa+pU8HRVrRmKYpaV/dbDddUt9ANiPgL02i7R0yvQBcZg7oKEVS+1h22CDJ6
vc2sr3wlFaxwzdTTtwOWmZfCHJ5JoWk/jOJrsmv7zZDsZp8WIegkU20/6olECtkysgsQHVi6Qffb
t8zmg5Qt1Z0iXMTN2ntWSD6DYdv05HuyFwXNasIaFr3wv6qQRf7T+FedalhkxabTseidaoVfWwFh
zsqfU8kw93XSjjC3u/xZRTH9iPX7QjRKpLE9k4HxhpJXPokq06tZX7D7YiOKAzSJneKM8VIUq8jW
LxOrdKIkztj28kmG9aaiiD7440ReQm4E2qGCFYMsuvKgsJnZiaB71Lrk4oH1BC27Kr3e2ouWrvGc
la70Br873E4mjycPwJjwtZPLbonGJ9yLohXKJmkKYXcQRRMjInwgVe8oipM0ftm888+iNHbphed1
dtEi8nu8wd8GYS9dk7SRT6GHjDjwsKvqs/JCos8K7ER3LZzmJY4a+UCyQn9V1YZbJYIqX8b2UXQQ
9XAR14VUpWdRJTY6lKPQRMBQtSqGqznusanpX0X3CDnaJdOvdZ2v7dYuMSysVmDMi4M5WvkhbBHL
zbDg4iDJbOq2tMHMyqMbObhoqWZYPwSKhRX4aDxDCEs+ZKN0VnAzi60ootEhpV7NXwt9AEmpdeQS
zN2UbvQWMP3IqskG3JXlhkTxMvkgizrdIMe31iprHx+moR0yWzKe9CC1TkVskGAxd2tG+ddItuSO
V5tyYlin4EbEnj1vJiXxlkTwavJ3/1V37yL2DKn5VXaqsvlvx6sNCTCtGT1Uw1SfB6kkXTq3Qd+R
1aXzJvqVyd6LPvTma20N8IEyNT+mgWZCNi4TMuL66a0r7avoOmjJsQo1572qM9m1q8g4JYWDAUtV
QUuBC/uCHOlbAn61ivKlTdrQUS64qewh+moVEsQMza4fHL3195JpxZswCeQnqCrVQpzemt7lwqm/
W9aNSCPSIziMo7YlZltA3S2Mq2PCHOd2twBbKtkiTqscMi6MqmPBM/VoFoHbeWq0r4CT/9Nw6yOa
i3stOhKSn8H4u/Lky5Er2gPyHo/ibJFlU2mWyAlLS9/diqJZdZR4WHNrh7eevqJeDT02NrLZo92+
n8Kw9INJevneCgxplSi5ii1Vb20N8n13eN3UR0XTrbUZp+NlxMfF7Rq5fuFulEn9sa1Pxs5X2DzS
79p5tvuYIemQG+vrk9nk+jeaRGCROs95fn3ctGlsIVLxp1VVltU5Uptqq2tlvw/txsDd1yuwJWgt
+Fgkq/LgQ5mpFmCxvM77iPzhJQ516ZdEpuXtg9JMARWXGz/HpP8KJMl6V8w6hXasTE+BCRucIYr/
gITa3qQzVFyWvOTQJZGxIRyQPNhIgchxrg3iZzzITG8KPngAfyI+lH6qPj7IZCcxwmYQHvu2/iuF
jKy23bOPNUfdPHYtOctwiutnp2FO2Hal8kDeRkt6Dg5L6K4sl+Ca521VVcODarBmpIGcpIdJadOD
2LOsiiVAEAinNgbrgn/No2L1znOWOO/KGEknvXMcrgH43ipIqr0othrkucyK2p0adYCpFMZlu7Yg
1S2vbefFR5C+KPtAPnVl4b2E1fShGr56FqVpzgC3VONBdHUU6xAqhncRpaDzN01SJI96rnov3sRa
Ym7UT4VmWS/eZvBS6yPiVblpBrnZWE3vf+bqpuor87MgIwvLnLLa9n6fv2Nzt+yM0H5kHnnE5CE/
V54EPN9HvNF2gbK41c0NYc6KM866s5Jl2AA7GrmJAK9pofZL2B0awNQCy29f7h1qrdLc0myNdY+l
4LmdN/wwRrfGG9kVRdHAgm1+rifctrCsPpDsxCf7bUl2A4ajC2J3+VmbNyYo3oMtaafMKqdHogDv
bRGOn2M4J3o06DngQIHcS9T3aOrHz6EKjeUw14dz/X/2t0Eu3ft7tsd5SE9b1r4N8O1f57/X/6/z
/2d/8blq2aPcdvSVnhnRsmfCfi36sbqqlq5uzLkOXEZ1FQ0Zk99bnegCKLK+FnPdX8fy5gRnJTmb
SOWdKDbGrLZ0ylpe88tI/6mTsY92Mn197yYah8hxFlWF3sAvHqS0MRBMovkalKr3Vxb3utvBsXHT
QckfxGbQ+X/l3au6UOpypQaxfPRLhHg8pEQBQrt8bOaNKJqahOj+Vk5Lt2O6BuvxX62i/l4UR4g6
2HaHLCSh7V51O9O9nPDQmwb7oeByfXXYf0Akcz5i9Ez8qIps53hoSdXBehzNzvnSANARLXT6B8O2
MRyN4a3kiRyy+oqaGOHxri6ktaY60xtEhn7TclYBPH1FlrUTnxGkpPN1ZWOccMJ2zl6rsNA1nxvz
igeVq/ZC3oiB64CmrdW6GfZqFcDs/rfDzs1cxwhyxLlMvkSD2HSwulc2SVYo0Ttrpyd6AVyn8a6p
FUtXANGtq24dbMTiaYLposGOAUJu6QuGIOhioqHaSGXabZj8gcXXfpd68wlipH8LI5zg47bpHsK6
U7Zy1KQ7b0j0c+CreGJIxfSaBMlvkg7T3xwcYAe/l3QdOhbWv1f8ZDba0PrnMq/raz5vNJnhYZCD
S5w7aOosRapJ2TCa4qwk6OJBJsur3snbs+gvumHwtMI0csQADThNPHuykzKPl2wXX31gHSt8KZML
0CEMIgyM0bRWHtb4oFVnw2/jTYm05hSniCq0QZ+Olk1mMep482ClfbjLQRkfHD00doQ98r0zTv0+
LYdhJ8lhcUi1HGMfrwuPce2BeOot+xgXI16vFUGSsI29ddQ0Mg4McrW2nXxA6Ap0GQBUd2F9olgl
kdVePWhPcIPJHeSJQzZQ2XVPU4vVD+bOw3NogEdu9UXXBgSl/Fx+qVmDXgaDrL0Otg3LG+7pG94z
3aIMx+Hk4UMFgjpL3HIMQkhY8ON4NyH48JLpR1zbKw8/sndWr2u4NuGstZ/CJ3JJf4emPP2QYu0H
gV/k5YZPoNy31XXa8HL2en3TzWewI/w7yAMrsHgYmFCZI5BOUkx+5OQlqq3+5ZBrwBQw7Q+wUYdL
FVvqTOOfgK5VJ8cYW1DI3AHMjIptWiuAZID3DecIWguD8mGb6VL47EmOdbYU1LTCCD7QOyR3htdv
u6Qf33WTuZOi+M92zp2ijFkONkAe3kMSAFd+0XdbcZQaxbtK65V9Zim9Sywx36MIipiqzpnBhoMh
h9csblX6CBBRdBF7f1Sac4uo/Lvl3n1IBZ+QD7ifR9SVpY0OjQW8ZYpj4NkoGqwcG6l9bTGw3A+e
nIKv4JKk8LaJW/YoPeYiRDtnNTY5PpdzUdVHREu6ke9E0UsqZYE6MVpg8oBIzrSYFMwbNQvweyr0
sTgMTlziYMGe2Nz7iD1Rh9M4vWuVFKU+Ixvr/3HcBDCqQKD+H+cWxT8+2sJHYMdIaPFH3f0Q8flD
WEz7NHmvxyB45pnrLfLIMnaqh7aiy7Qn2bG8jdYH0nLK+DdbTh5dzDLfipI4SNecp6ZNnZNhSFvQ
RdPZaWskhU3WvHWDVS603vK/Gl96RlDk/NQVZZ3ZPA7ggC99JVNDOgDlbdPoN8GMB+gg0Y8yrCJe
O3XzPtvdL2OjLU7EuQ8yEPcTQoHylCllsAZnOi1iXS5P9wbRygDrn346ljx5Yy3l9pUUGZyb5zOI
Q0THe7EzB2th9RVrlv/+kL9OLQ0xeiHVe03IUQWYOX/I/QSimPTylsWvaO/avWQd28HHgAjrUBxf
pC5AQqJaFx2S4yUx56evkpNhoAf2rQ6lL5ZKib21CBWcLBnjkkgG9X8rznU4dfencN6IOlIwlRW+
aKyCzK33BtFP1JWVnK71HlcAUWxMLVuFYGHcNhoJ75fVjxDhgpPL1Yfij8jfumJ8tQom7dVYe0/Z
lHUuqWLdVW0jaJjWkD7YGlCVCIjbaTS6fpuTVQvBMSRnH9uqnZE4MEHmp3hvyeE5S+RynTLXvciw
dokYEL1OjEoisJ6nL3y7YEnM236LTQgoxqTrn3iKvnt1Yn4XhreXCWT6kHDQNcVVzFD6JS8aE3wf
QQYWNNrfw+gcvSzLv7U6+pJ0otQ8LUmgJ2vIMDrcsHRQCwZIz3RK+xev6muY5kwgROtgBcUhSJEC
itYMC8+j1031QrRGSZDieQlTTrSOjZmcK0n/jOczseKRPSRV+STaIt0m5gRoiTF5+FA0snSOcBJi
3zem8EHsiY2c+h+TKpe7e5XYww01cCN8fG5H3VtlK7U2EQtRC1Fn1QG4SbtGdwocdHnvd/8cuU9P
tZ6be29S6TtFuFKhRHoaYqdgichj8URJlINjt8pBRkeFZj1UNskEKkY0iM1gQw1aSnOfSpLGcn0/
RvGk72IqINv9+zR/dDGsCA2ZOPn9bB02HcvOGgv3dl7R7CURH/FHz8mUpCV2WLqrmQ5CsPn0Ul8h
EUTB+seBouH2keILBqnsrR1df73VaeIb3D98dGJ+gp7Vyrs6aNz/+jfde/9zXuVn6sNtuH2H+SqI
vT++7Pzlbt9JtNw+tC3ShwiwK1LxjdHY8iGfu4kOnl4R5hG7okVsRnH5xa5ut6Ab+h8OK0Inqe3X
jDawUxvqUx2H5bLCwMIPkZr5dfZl5PUIQ4+cxk7emYE3bSyn/UVa7ugmgBXl8LtTY6wjdRM/Cgc+
mNO3uyBpflap56wZMx1sEKZhqYauYo4zytb5NiUssqN2IVU8yAHN6uDwbYcYY427lV3Fr8wzt4jw
XvS6cxYdtx1cj/G58kqSi9sXxR84GTI/iNjxuZProxWhvyzJeiKgs0qIbuW6+hXk/VFi1XPMsUQc
QTAU84JfLrHoEKP33aIjZprqxIdQUq5VE0sXOWLKW+BndCm9g85YBHu5uaofOmRSSXy61SmYuCym
vE9396N8InluWoFcwjdVuogGNGhfzYTiqmw6pJzTU10+1YneX3oGQo1VwULPmJL3EykjwMsivoj/
IhWYrOCQg+1B2VqQHZphMSA11R3yDY3k3CkDDmDzZky8a9Wj40/zg+X3Bln/bHKixUs0ZsNazWGN
iboMAsNmwmWNgOm/6tqJgQRIU3VT4qKX24b3kM4bcBROYZWXxgTXlDRwcQbGMJdp3oSJVmzt0RoX
osgTRLtE0CgQDNW3qnt9bepvodFoe1FlS6UKl2yYsAut85WoExtN9VSWiWA2ii5/NEDM08b69sGi
2lBz1nfHPNuJDxZ1XtAvTKfR3GasWLGev6RoDGM5OxgmAMK5yiCsfrYsye39ILrmxSpHEHxpFCW8
smb+ewhLb9cr2gkQeXIcMKu6iI09wfoHa2Ws73XJ2GWYuEHmj2UpkpA0ehqe1+0+NmLjQrDfuB3b
huZqyj3cj4KmXmaZzaTNS/AYmozC3tzKOCSV6ypP9CV5vrQHhaEe5sFzVNsPk8PooJtK1orKVr84
Tiw9GOHBnwtaGP2zGYzqoyVquR/1ZJ4WovfB/Y/EjHu/IYZylEw8esWJLDk38a4ILxjeteciH93b
L2oqQp9c42YBFbl+yKvUv+oEya5qlD8Vnj8cRDexYUimLrAFKraiKPoqUNZdoyRzXBwl6lBUJEgS
4hNzuGHpyL5zSTLNucDlnvaa1n76XgUlZK5XrbTDSSpaeJGN8l90g4C5Y+U+OIkejPwucqhoh3Di
95ePYbOVfMe8IBa1LjiIlSslsPEyGCbrIhqUBrinXLA4I4qiAWCKfi4TBow4b0iQY4OGpWRNW3Yh
z9+4M473vgGxU8zMamuTqGW0tkcyJsBZBtcCNYSLPUu80izIaEurKb215miQw+G3XEE9h1e9qdGG
ajHxg4F4qK0lmArNXiZiw9hlwi0LN091GhhtFD52eBJmId5M6vMAD/+zNxfh671lDV5+eGs45N/N
1ioe5tB7sYddc8r69b6ZVULtnMIo9sSmF4mS84ZJLYmTohJ0bbtxVFa8hwjgSz4+B7fEqznPW2bY
Xb3L6kSYpWEWOwsf7hvGyEgdRDkVqodOT9/0WXjUzkqaav4KeBOhPDKF/sgoAbtBgyQoAHd3LzZq
2QwTBkfVzN/4966aON9hrMLAqDOwj6K56yYUomI3AjsD8j+OWOYAnM+iHZS92xWzRyxIYjgjkW2y
hCiu4q0Z2MthjspsYJ9gd4DCDPmCvpJGTUJi1/4aW/2nBy0iycvNgP2XayhPPr6O+7zt3i0u6yHE
DmzdKPpnMOrOapizamNOkzsHnjjpSvy996st9sR/gDWsYKX7XCsJl7SD3KpuFfv6tsGobW9qebEz
mSTEZVQtJLnd9Lr5kvBXG8aAQh9Rh8x/mJ+AUjEmtwHST5LhRhUi5lmUls0Z19b8zxJ7KdCGVQkW
hPdup+xryBZ+abLQpRWQ+OJkOP5xYZAoc91MpwahaClLSUo94v0E3MrA+NbTQFppxjHvq2FfB2Z/
22h6OOw9db5y6fiZKmq5R/Jb7p2sBDoudjPb6ZSV2BXWq2JPbGLLK8l2cqBhzLnz+WzHUmglAh0G
Hf/1h1U4VrYLU0AAs0Z0/jPFRvzB92KbapBlFHwzvVnDNM05iuJy5EJzKnabiYBXllqje//PiN/p
vSj2HKXH3goBLw/vHE4gG21O+7tvjFYPNq1uHOI59178DsQmnIs9SxzrKayPoqrwDMwdfJvRiLA1
6ISjgSl1/H+7PH9MlLrCfVTL0IDNqrHbrtWq/S4G8oVInms68yFKHRsDsRHFKIRCrITS74ohZX/A
GLJZTLXV4YoiRcPBsnNXw6aryYdx4adY6wb4U7uyXTKLUWVvQ+znp5MMz0oxg3UZj+Abm2M4h5R+
ZOl8paYdutH4lOZlsIBRxkLpVARHk1yYk++1S9bb60U/pudU4RWROaXhOlBWD3LZLHlkFCyhE1ks
ynYHbmCe2k7yFfW9up16HIRMG09a662pmmytswhDFnvb4cVS++uwwYgSJ3CpS1kfIU3Q5YXLQyN6
0FXFXI7KKK08qcEWplPXsP/B000vmp7ssqIgfoclUVjrH2Vf4lk4JmvwS+HKQOiXN+0x8Ct5wcsR
ZXKQ526NICNoj4BfySeJWNKVZJZe/YigClqqJVC2cN2Xs0d0o5GFS4iCxenlVKg9/sZ27RYgKmqb
WGM3/K4tLozdOVilcPzUOUd/jKNliMGWl0UyXFMsSkOFcHUnA77V8D8fMc0su9+RhyJbJpNqOUyG
vfFg3UhFs23UgIsAhy7UTa60HqAVr3udvJj+1bHn0CVGkIzH6p8Wr+752aIosGMsc5fFG00aEQJL
5Pu3vbRhRDEtWX/8ZPAcrOwR/X4hmTFsItJ07Imxp442xwaPRvomf7ifOeM2tq8DCKQtK57ykWRa
3DNsHBjkjH90gUoXzXzrAwy2fVvGa6vVYU6hegqk342Ht0w1nOZfkBqZzSkJpl8Gjcus5kVZMsmW
LO+cq+13mUJHUrlFl0rfYdY09qw3BhaOOXKkuwREj3lc44BrohNDwe0mhBM0HVH4FMvJ0mxmpAis
5cWgNm8e7wsXyusCX2b8QVOWcGw+yyydECbE1C3JyhkhehmntpTWqV971xHi+lTaP4oEVz1f9r/G
Tlo3NhPBXunceQDYmVpwIFdubTjBTwkO6yIf8CZWhundKQlYEIBUpF8WFolwjbRwpylE8pxIvkJc
sJfamLhe0D2Pir3GCJf0kYBULEmXWW1lhiTF33GptOupHFp3DJJiLdmvgZRlCyNKvVWVZMRnumxt
mFJ+nAJO2DdEBkNFefCHqAFNOe5a+YuZf7B0RqtbtdVTHWPVWuHXRTx/ZTrFh9J04FkAJNkapsdN
90pGrgbsKAqWuHimC0aDynKCv7pwMExdNOOQLiIr2Bq6JC86kF1mpL8CEit1kiTBfCWMj0rZzSLc
V2yIobLSbhXNN2gb33yn+/L8sgLqlP+MpvdJjYGvJcE3ybmpW6svWCi+dORLsuoCLbU/OCBT57WN
Zmhtl1jbMLYWITOSgE1P/U34BoSJ+RH1xjkfWLRPnKOu0i1V+pMmM/rnmR6tOlyHm6I+elOLgWw2
brDnNXGXzYLt+APnbOLVz3HWfiothvJyM170iJF/O8243pxAINboLPTpPKEzIJMtOcOADX1+E8sq
bwGCRV8dF2lRFZgCS5q0KwYGWYGulMtmw7WX3cQi4I+lwEEr1lVqeFe8DZsVSzvRciitF3NIXS1r
eRBIYGiT5B2P+8RVHBa866oJF3WdvpEvisixYQ49xCF+SWRvmhVGwrNPLJnRw6qWkldg/lfQafai
futMCHRlGKO773d2qP7MpfhnGqrfdalhFlhB5peZQxHh3mR9O67tlMWCUCGX3U7IIwpG/10hCjqk
wP76MX+So/JczoGqbJwXYn9ptYX1Qs8XDkiVrTt9AfeuWg2SOcudi4cuiBZhbhItmRN1S3/Y5Qov
hZQcIRN4H6wXnpqmv4yUXZWGDxaJGIsiyc9pnP9ONWtXluZXHTLxGvRLYCepq8vJlkQV4kFeg19L
76Grt/t9g5uZD6raLclAX7VaBJGn72LXlHCjV6VmXEhGNrieJn3bkI0CryMRPdRWOqZSamOZm3Go
nrF5Yxk61TdEATbGRCQzyF6yQV7ruHqv7cAkf5icldDgZybl746cR/tu6Qf2zBB77LQA2njyOk5N
4sKfARc+feeD+abm47Uzl2pqlmvTH04TaM7YhDxX4z+pmOYpB2Nt5zWcwVxlRU2vd7HnkaZtbvpQ
cu0Qr/uPMSw+HT95Nov2OJjkNMr9a9Ak25ocnHjgNxE19RokG2ia7hgADiShDTBalRhuXDADlypX
q7g/ocobybas854g7ggzDj400AC8K3zjc2yGT7yp04WVSC+1DcimCdWPOo2/e3B6Wjl8oC/7Rdou
ebHaZurCXaunzyMy8mUi549FC7w8hMPUxWRUcz2edEzENjnLAOT8acSO6mnDAiQwtXrnt+0VTyM8
BG3i431j/ar1GjQFb1g8trF6z3SQvwCUF5LeY3kpZ2CbkqPaZNcYNM9CmXpjpTvOZjCd3UdaA+iD
NrTLB6OBtx+TLD+SHhHgo4kb+wFTjPyMbpgUPgtsusodWXhEdogKN8a3nDbHWO7fW74UU7+3kCQM
SJ/Jq1NJB558TySXFYu2tbj0/lnBmT431E0T9dsh99b1tu6zdc1l4SHBzJ+1w2HB2l7I+L8HBWwV
55Ao1bbBT02uMRYbnGOcw/pstZj1lGzdh9y9ve39ShIslGPy07KhejPb5qg6zaW1kyV+Dtei8T+N
lHkjEjKsG/rkw0JTD58075YszeDyoGP9OfHbYEUAbHzGsKFSekY0w8rWZBKM243OPGPnMFvO0zPW
oxXjgFAmVsXt0r6ZDUHlKbGHBRyehyQa6kVpQQSUdRKOtNR/zs3kV9EM1SJtkt4tnRbHSESHVSDv
Otl5tDQGkWMAOTvzu4NWM8ouWu+zbbjvplZdm8C8rbo7aUTvIKfELog7U0pYDS09UKLkToHcfYNB
SKKTTwhNI3ZYdRoX2eIyYnky8UBXUrdVLQfBv20vuqhP3fSpTmFEdbEkr1UNZkNdhY8YwDcebHte
cIwkr85PeWjbowKIjNmYsbW95lnSR7CbTvupN5DGRykk76X9rGpn7XcgResQj2IndtyEEEHFAkdC
YrybyRI3D4OwUo+WpU9EoJXllIh1vE2nzt5hMvlmhcB7eIO3XfFTaRgbjz23Zw5fJwqPupTjMNfD
UIz4uZTho8Ljx0WdRFYT/j1TWB79MP+NyWiw0JWWZSXtxattjEqyHwrkOnuqUEkoOIJ5oY0/Z3Zq
/fJgMlj0m+zcOSwa4i8C6uqEgOiVsfarzaLF0vBnrwh1+B4NZgCx3Q1n2+FVY45ubLezwyBvcxMD
qaiGo1q+xWrJ3dEvzWqSH4wuHRiMJ/FCtxmDmQl5G374uyOe3RyMfCZkGQO8t6F/MfJ+pajGwMAK
04zQgu1gthepH4pdKMUXzWdAjidtphrZRiMyVZZTz4A26DaItLXaTF0CQi9m4P+AbwU7NSZnL1BK
7gB+NNJvgn5fYR7vPFMbcAZuWK08/x9d57XkqrJt2y8iApO4VyFkSq68eyHK4hNvv/40NNfe8951
4rwoCpRCJQmSkX10k5fYmGFxL1YZbNvdbIb1usER0x0SL5nNU925cFO7H1O5IWr5GBPMKgGhMXyE
e5eWPlLG26QXYqPK6g2ThZtOzjg+F4tF83slCK4eXQ2xfhE9lcKmEoID5QASrCo1pO4sYmwmoaBL
ZwtpySQa0h68xELcY02oQsyPpMMCsh8mMtstfSOM6VFXrWOVcAVGfMOpIFSCruSPaQf9OmtxHM79
SLO2sTW+z+MNzJmnDEbqilyQys81vieixM8oMaCNzKzXLbRK7bRA8OaLgjPfwm3zcA951ZuDom0s
Ao9Wrqk8iEJsegxul0mqWOGDihRqgkC9XdzlSP9ImdgU44B14FsfGZ+6pUybQO8xS0ZCiqMhy9Ms
w96OitB0OfsLBe0AhQmxiRH6FWr8No7wSEqNX8Nq5coagftNXJOYN4EQTewFdfUudlQdVzl7nZJy
ulJczhLb1D8AXH7IUC4PfUrXWqdxPxFVlOraPYZ9+RqqDAJKQ1uraWEuL/BjMOK1rtPYd9KtMPGl
1cZxZ2u9Qx2QlB5Wcw3uKe1rolXYUbcHJeZsK2qxarLyKckkciTrBmPM9VxQPw+tS6ovIMXKyqLt
QOI4rp3z2YLCXorvSXO/ynxO1hDZSk7T7s6Ww5vdDF84ie7mafIsXXsvxtjELXnAohfxRTDWJv4k
g/Tog6ileOhT+65rHGQZSX7qnY4GSqXSyHbfErMl0T43HoP2vhMqVt14iJIgRuKOagfrMZKnzBRH
oVlcumFLnhN9jFq1LyWrjr6QwzqK1VsCR570nlRMt5ObMJruo8Ds4QLadzRUCHBJAjyb51fHvXcs
BZKIvnjx5e3otW1CgU2BiX1duE70Yj3hYkvM+aqvO/oN0VYp5UlmT9jmuTQ7gx3npFeXkeGPicZK
rNcYqsfSV3TL8JybJsSwE9AP7gLZ4G4H50Ta/lCpr0qW0Wrp9G0w4rk3BoThZdigVXbnhX37FVVQ
701jT33RyIwCY7BXJlUlq6/hoqZ7KmkT1+GMlKrY9bSit3gb8hAyV/ECuLmyMjTPcZLvyY5eI/qU
09TlntLjDZi4+rS3p5dCxJkf6NtM0JCW6FDRoIa+RQ5MIbrXVIYLQs3KP0j41Vyr9rgh0CupNZBW
8uqUbYKIdLLSp3Hk7m2S6r0pB0qO3mppEza0hyNCol3bxUP5uwzIyEij8tyG0cYgSGTjTuOhTPXP
TEGwGyU4vy9+Q1X7BSPpiYZ4sVHgqKwqrnjfVWzWhi6X0jA0ZzltXFyApwm4HT5XtQ7SEHe2Allg
hRIho6uVNGj/sgAsJI6/iyA7qraCqXlSkiwUmLSe4mYXYbCxgrRkr+pC/x4MbKeyJ82yJYlb2rut
KTt7HsFPXNg8RvldFFid4tf9jd/MBxX1sKn06DxjOYyzb5p6pMHiQjBf6ogI19uRuymXIoJD+QEl
Bup3/0u+5TlwiViOmaM0gs7z3n52tfEw1ZiR4DNHlrxRX/pafEh+LCxR7uLU1bfKErkcldMxM1Vc
32PZbeKYdZpK7V+WwzPXKDQQSPXLdGj5dThteR1d8C7E+DbaEyv0lGq6siYBa/uMkDRYDVUAe+jb
HV8qx3gB2360845qE2KqOcM4I7oa6cQhS12WqUxRgUHBy7UJyRast6qh17yplv5eaXCpcjgTALb3
BV/eSg7GnZKlQIbCeO3pW2rh0K9J/1n8VNzwGJniMZytnZZRoIuQUD5mJyoAnPZYwzo63q1VZ0A0
xkkYwOrWjcK78oeJN6DzM6CsHKP+LhOs1KwaPU0yEIsi1NeoJqhh0gvyoIZHDEizDRyu28Tuj7QV
EPop2VlkYbtmEXgcFufWyXjQPkLpfNhd89yonJip+Uz2xYNuybUIySkkAhgXcIJkp5um5mpB1gVD
fNcY6mvXmp+K3YMrw3RrDLLrEhUwJuH+b8+xgWKi31fdOa3wAWcCgAa3mDdrb8GyeHWU8DjjVIil
9jHVrRngrvkqq3FT2cpzRiTxyo6MwRsKCm/VhM0QcLZQxXSycJGKC3VliuymCNpPKZBQRN2MKSX0
p7p7sDNxMHKr8XSlo6aS0O9VDKrHRFHWYsnn7VzNRwpOFH1SfEV5tMO44qaOo42amt+RU4NT1XQB
SVIlSjHe6lN5Ti0CResq25c9kamdWvqwwj9SrYEuqpPQbcZ+ktJ4Tlr4b4HEONj0+RcOXXSxYwlJ
eDhKRcPfydKiFaLHYDDugxYJRRD8zlJ51IkSGq0ielTSdzwTpTnrnhKqsLEG/TzhPbY2Wu3L7tq9
7sYPxUBnHQXgdxssX3aUvU9a/5JKdNWkLeB+VfCZ4+E8pcOpSKDnBeEHJcQHwarRyi76jVlO7125
6PJUbuRK7sIInAu8x3XYdtTmC1I5buniRWtjAppVY50AeB00IXp3TRIp0kYe84w4pcK8z51B0EFX
3uZwOKoVFtKuPOlM4cJ2tm1ROF4+YHInWz8e4tc4q4X3W5nll2lkn0FZwrXUi7sct8bWzplcrJq0
JbPFHu8wy8EPyI+H5YRWWysP6IwedKWHnI7yF5XFbhqwJYzIBk0SFVCvkz1nI5zzWRhrlZ4qHlwh
WhA5eKrXzmNCUmKcbubQPqCg/LBE9Z7N86XH54u2mnXiCnmxUtzalG7tygIOphNu9Trx7KGDcKyQ
FpXMZ8RLN7jWztvKNHwTewPuPxp5lJnn6Fxd/az2OzIdcNGHBj46HSbrfKjScO9HG/DGBk9ZGVR0
nMXyZGTPnUjXBKje1lH7GvW0wJdTcJ6ImIJYom5CixMF/cR5zoItiPhrYLdnkNtLgFE+qwR0aFml
+aQQHTKRP7SR/paPlmChF1HWoqdyXFyeRMuNUcYPV6pAqALKAB6XO1ZjD4Rqv5Zt8sXq9xEVaLvH
Np9M5TlYo3t5NctjXQZvlAfwMSJKlACg/qjQyKk1wla6yUx9J9d3sIyA9ZLJoGSoQvIhlWNhl8qZ
tebLmIPtzp29IS9brgvTGljTj+4mn7GimUWW7mR9koVCg4AD+E6qfLHuXU1oIUQcOLtxVtBN5lhW
EpIVjk5408cDi0acE+jtK16ZmMQWT+Z2anLtRsnoYFUoEehE2CzUnEhFnqFtp8mt9sjj4lU9kcE0
akZ+r0wNpvF22myvm3/2YUOfcF02WbC2kXBgxF/q3KtawsbtvCDLYEl/Gl8dEWPGTYCFZY+TV7nT
vrCRpCNyerfAkTUB/9Q2OmXH59nMGoVqJwKQPkzsWdo8z1ndbHsq9HrgHtbXAJBx+0C+8EfXZouy
i7vPrAx7ofXu1g5+bTI7vSnTPuCRca9poLslqgjJOc7elA5D1cKgtLcG7SeQDhcNFXYeBJ9GIjoP
iMhZYxsgXAMTZ1XymSymJae6iYelZIuUQ2TD4Qvsr8jVv/oG+vbEJBx0wR4nZgzSQaxaV39xU0y/
zU05Kadqebt46cAYFvSpAed713nGPw/bQ0myxCy9fkqOs2rd5+WlTES/SrLhQYZ0nzPH2delANK0
L6mOmtx2vuvRxMQ/rG4nM7tLltaBq+TAhmN9EGo4eE1tcEW4pMCjKrshH0Ouq7Aa6eG3a4rrgcva
2MteEKhjsnrbGWEkMJuA2aFaOBJodoknamrYODSGtZ+Y5aVO+tcxX4IWx6TfBkb+O8Rzc2px2giB
t1WTlbIRutxgJ4P+gGH4bqS+xpN9csNfvTHoydbkoTksOMvYkUyPyUM+PAdGjLuQwxotCo1whcR6
NbZ4OYzF6DluwtrZNocVPdVtEqvaS+oyW+Mdy+oWiGXMyYfS4oPoQF+sXpxZYz9aav7S5E7mK7WI
IVqEr3iMIGF39C1qJtWD6ME0uJAObWKHQA4BqTpvgT39XkesrvMb60u3dVYIhjTTdEuQKa/SDwa9
sI3qWB8zSv58AKoMeporWKggcafjPrQjaziF3CVHZo6XWpaGoql/1DIMAVUDy5e+KKFVAViZ5Xea
VHi/yGGXTeDMWma6e13s27ztVlNIY6qZAZ9sO/3oAPm42xTKSkJ6aLIi2odJvxTQ+puJxGUFWhli
dzLWt2qe01jRzc9iaT0F7xUIi6elCrVre2zALKHJ1jch0sCOYuQusDgrZQHY2anoTvpzj77Og6NS
+q40cUmfaHtYS2JNV4H4xXM30C/jhMEZId3WES4VlHersU67u4rM9HVDvNFiyH8Alz+FZuVlHbjN
iKOGNgBrUkuV+6SvcPzgjhBVIvCqLlZP7aBucmrK1WSjnI5nEsuFenFLYWyF2lUbHCL3c5XYKyuV
fqQT2DKH3BzCUDSHAbw9dSC4J+n4bElIpmr7RNeM31/OUH9AZIO4SW6yAliddSs+tYlF9Eq/wYsB
F4lKxsfWpn9a1YD2pTEqiGLxg8zc3J9bg5vx0Lxi0eNLc6k/C6Rxc783U2bSLC6epTUbO1svYDOL
YroRzdITqqHTEL8Bh89Oa+rajDxxtBu+iDgtlEEgwG4AArnQWGZZ5nOe1blnazLwsFyRcDlRvZaJ
R2SbxABquSQv2chbpBOXsJHVpieEWPIUqqMpkpfW4rsNtNbaJXEKgYnLHpnPc23xiSuTt0RPBBIT
WkxrtGQsp38xXRNicZofsfocD2FxpwKhcEbJVcCv4kdpg913U7Pc4721ctoQNNLTdabKsun1+JZT
Fl4S9jvBwp144ZyI1U7ILc1iA4+YjdufiojwFrSyH6ol2vtcD/w+mV6MAdVlb/dPTYDWExpQvZUE
0TBFt5cxnhmk/ApSgoB1ws/SsLq17XQ3IT1UgENXxxglnIDNrfIb/2a+oim57dVOIXzaQQHTO8Ru
SIQJVQmfVgeh0wkb6UjYlJzJZoDdGhcSqv/yJKaW6WaU+h6jkmKmrDA550SpfY+h+aHqv/04f2M9
Q7gFRuFmdTs3loozTgAOHXxgvsWrhW5t1AwFBS1D3GsaRCbgHsrQnwd6zBYpPknU+02kvLm1cPxO
qwlci9PiROfP9rPZIR1P0NOh7eWpGpUO6xzEvVSsrGu3GPsID0+MdM1te58YwXRjBSq9DZY+QkLJ
scNi3Ch4wcNDfmiVTN3Uzi0eFxSG6vTcj9publRQ4bF+ans6ItbQenooG28cXI1CMZv578NT1LRv
mUWLzPjV+/jWYbXPIpi7Yt+PUI1YDnQjDejIVajZdzW68UtIHolSEGZNuNN6aJTvuujfjJBcryw4
pR3cStF9Dw6AfpkAwcOufGwBBch7c/H9lRbgh/HUBywPE9wbfAQ6H8qiXovs6TDaRBfkSXKniBL3
fHPilJvLYlVARVlrPWs+e/HEb0r5oxrDZ9urVCzWsNOYe7aL6fZQZJ9wN0ivxP2Ufi8rY92u7/lE
CWdVlAC/mNk2wgIXsuE6VZJdrhLoXAfGbdW4yU3RcG4b1TrkS15NpQs9kCa4VrmmH7XDcC4d34A9
u3ZGQdpG9zFNxYU7bEIVbKxEiXyuLiQ8kHIzJYtgt2XdQWgbBPm5/E4QWbFUSB501Q28qAJ6jQoz
5i+Akywsuou0UOYqX2Dtw7sS7ui+qlg7iXPf0GabR/ll24s3i2BpVDcQ63p+FU2dt6E7N5d4eTBB
33KYtDfXXVZWEWUE8lCmFp+2WSJognGXQ3+Ek6szlxKs7iguLv51P63Link4KLXHpIsTzgP1pcFe
Yq3puu2Fxs6xLHMtZvcljCOByg1Mu2jywa8DFjL5gA4iWdVjUe2rsXns7XLe6okR+32dnUcoY/SO
6c4ZdVZtuXgINna6FB/hkV4tnThKOOZYVPrYVIAO+0bddOe+dO4zyRcq52yVl1p9bt22JMN743DT
d0o8WVraG7iOXepgAuQHZmyj8XPoNFzEbdrySac9GxbMwrJ5LyucXFB0UQrlvlvbl5yO2LqcReNR
tPoB0sGeFiueOUvQxvCT1NM6sPqW+MKbtO7GDcbfMBeDszuHp9BircKybJPqZeQNSgoeow03GvkD
FDnjD1Mu5lG2c6sZ9V3VpcAwVvicTfQ/BfelEAfpWpl+R/KDk8DQzrFp9OtW5uFGyUhGqDTn1zbh
aObt89j2wUpgg+zZk+rZzcT8bMzfYnR2tUFMdvJrW5ygc559VSPaWtVuqf0UQozkFB4Go3yqU8gU
LSeX3jyi4zi4NQyfMIj8IK5x8ej0le2Kr0VxQiGOO0nj6oYX6PZRh3md0X/x+9Dau1B+bhAqPmlL
zHhYKnTbC74AW3w3GWJLdEQF4OtmDBxMbZKMvGT61LpNRhFeIDdWMV16g+6BKYK36BYGCrOKFwyz
3+lQ9/v6NHVptoWWsZ/64EJcCNIXsIhUG6Hq2BwznKaXXJo/9TyehOguVKnYFkeHNGAEZ6cCIajZ
pKLj7F6qM/ooFyuJBOVsk4OcGLvKbPfaSA56Pj4o06ydOrhAOjzgTRHv8poSt3WNHz01upW0mhel
aGdwrpSbAd+bjjKzgvRUO9GhpZcG5vahi7Y9aoTFJpEzbZS2ddfNXHiuiDhb4rsMZwYvZK4v6i22
Sns4k9zKU1VH31++ZxZxYsFokDit/IRm95GK9LOto5mzX98OFb+LiAkvJG99Y83Ne2gAQibJIqdP
6KAZZDzphRN6AosyEAY6tiZfc1/3G4hPzLA3SZs88fvf2591WbvrELwAmBbQv3HVlTKwrDLDn7EZ
7xvd/imz9sWZmge6EIGnJwo++TbBWS6OUlXAckBoC3uHPqpCarAloGQTeeCsunyuWPKrdJ3twDhg
lPapBYPjVRKe2NLNki3yfFZq2ZrYnX0/Wpg/3EzGtLW5gmRYbHMm7sBSXo0u/sXcTII8V+O2UKG1
IX+P6h9pNy/kTIFGy+JSiY0WcOdkTsdd2d3losf9WH7qqQM3ffQ7J4ZSp4qSXAZ0p+USP6NMEOwC
7dvWf2hoOn40u6cRStpaalgjQL2OKxVOrxvdjOasrZI4OpWFQmqlkR8t1GqprPJtO5mqD23OpLoY
vE5aW20YQ9zGyooIlupe58A4rHH5p+KmZlEaougk3TFCeO1WLTP8diqTn6ioFtOpdm9Ihc9NKqew
QHEob1mELRlo0/CszZF7ANnwxobscceMNX+05WNU1rdGRxAENtX8G/F6yOG6OqDl6L3Nk5WyFKpo
l3vxpBJcZaRHPPXuoH9j+jeWdKxGmhgj4U4wp7ZVq5T+UF7aWdUOMu83g1TCdZVSlJXNrpAadSuY
cCxjfr1R+k40n+KcCSiIKumrZXsTOgS3hyqxCzCONFdpfDdTkCv3r9lY+3XfUAK04a2iUfQPsvgO
aehVCWGUbqjEa2XSP6y2ugi13eVuNvmtRr2btakFHmQgFspwZAmG2zY0PktxCA1mTXICbdphvy4c
h0KYyNx794eMlA/AL1E5z3RQtiMxcGhaDgaL0iikjBhD/YJg5RIN6iUeOtge2r4Ms3yjAQ9YuXU7
6u5C5aEcLSuCFCe4rmWtvzRj/AjDknIUHyqz7RFqSOssZ+MhMJJ7wZyycexum9bz1i21m4A7OWJR
rytokBFN6ScJaCSJnUlcr/RqNNbQKNlyQoqdEl5Mk4Oao+WOi2g79drGbluqEsBGl8yCValkRzHW
30HSf6cNvYpkXmnVfVZ1HRcNkr+geNUj6zsezZ+uL/Dr19eGmpVbzO/pl00YK1Ss2q3oE0iWhn0p
a8Az5WIU82Nk2s+JPe5U3dhXEaWq0upH7HeQewg4Oh03RLNxutXxVxOKX6klNwysIXpXbMyKO6w6
fNYS28D0UxiCHLZ0D6h7Z9kgcVlbvMyBu66nWWyjVntyyWGtKvct6hZGfBwdlQEiBUQ7UiDy8Wjm
5J4WOgB37jypuLh1QXHB8KiHedU/VD1YTBsihi1s64RwjEC7oLzPETKs3Hk6ys5dx7NJihJD6Jgc
DXxSaLM6G9Op7w0z/6gbssoU1cZrH0Ka2j+6AnjZcJEVmM7D0GoUbOaaKZcONB4J0HDFU0pAJ3IT
7MVMo/6QardWYKlWpIaOsX6xNJvMUHwDEzD3rgx2yy2PvsDLLFNzJSKJNh2pT1CZd5XRnM16dDx6
jSy7Ca1bKZVxm3VW40s4PYMD83FsD3pHNziknVIrXzg5EPUItroaahwk4aXqNj/tQL88yzTWpfYe
CJ65MdZK7mvzttO651wFAsMVaVGkbxWE3Y1rUZRQKA6oVZY2IH5SMbYTajgBDlD9Bs175WibrhbH
zrbxQylJhkyZszG0sAsAza49DaVoT1oRdycAiJm23qDsoI8Mq0Ypx33eiPI+EUp6z7J6+fu6o2jQ
P+JTxG3TCvCCDKJQ82pTbbb/PM1AZex9Yg2ry3UXdAD6EKZ4+3uQZAgT5nFn9M25Ke/BYap76GIP
pYp5x3WXQbzruXLV3Z8By6iMANMN/220/nsggHRU+oOu7K/jIFuPd2NFfP1y1OsD2pJdhKCStjX/
2XVfYzWtB8POxMblP/uy2PE0TH0u1xF4d02wXRIAbTMdLmLs/3lgbXfnCDnc/Gu/oDbASmegofWf
8Vpl4WIhjvRJ9fPf3RnRaucQhtH1oNf9WTERPRWZt6xFNqVeBbcJmZ6PVQBxqiiH9ua6ablFumTA
zX48Jt2jW4fZQa/AEmU4dNw5WueODAQvQ37TetIeT4PK5Ht96VS7jRdC1ttfN5PMTbYIG8T6z4HD
YDiSVQhotrxtneE6l2p/hl7fynHLF7ou4nR9pyEmsnEOnBBAguFDV+U7ltOKd92MUZ6eBld/yiuF
/0NVL0alNQ/X42i8Eiijro7XA5kSUl8l3WBzfbZNTG+C04uqJivurg9mVtWbtObSwiorirzOKvC6
GPLGuz4No7m44w3jXU0GM7P4MiaP5wjWFU2tv8dJm2lkPSC3gBT6pm2N+ALEHm2KYcxuacEvzIGy
vMOizl4XYdzfp1hqrhtcFR6murK8APXNI7VX7YWDlT23oG9cd+bwEs342dmZab/K0ZSrTOmKd1GX
P4TKIpes5YvTJ/nXWEpkg4nxLWeI7JlT/LYjFUVOT4UOR+H1asnEMau3wUhFs6qPoFVQcnNcaISV
QD8gmphyp2f0XGwjeiE/NCIORjtX31lt39kw/D/jIXlzZFR/qKwJqN4a902nd7tKk2zaxGVINIqr
VXeEyeOrmdlMQUvg8nVfmJZIKmeF4qevqrvrE1qo2UwSQelfN69P1DHgUBJmCuUOh/ozrgxH34Ji
tr5utssBClt3/H50cNT773uQ9VxAn6aPZg5VEXlzbasbxdBwIV7GXI/v0hPcjpXZ//lXr0/IJui2
sqGndR1yPf6oqPD8+4h+f1HBZ0ORvpv7lLhIWqAX0oLyXVeZCZGgZXTiMlP8VhmTB0wMYq/WzPY9
z5SzbpZDSI/4bnaC6LfKzQ8I3u7LYOkOEcgtstnBzkBV3OqgyMI42PrgbFi89lz/uU5f3Ohfh6B/
NQusXCLTRz3ADzSn8520S+tttPTCC8Nhvne1uNi4Vo7dTt70N7D7nS2pzcGFWNNmbVSp+gyjMMEw
Kbqt1PRezrp+NsocowXDGmhN0Avs0qg6c+LQKAqL9JyydNoaeC2c0lRk267CJSWTNLjydJhOqWm0
W0PCKpCC5n8ntPykdZO+xdkmPGmubm25UOxjmiIEKJhwucpuJKSTbYm0f2eYSXRHNUJJp9nWV5jd
4Cthfbesw1dNG07316GxOSugMv8ZOvbNv4YayJzvVTK+t31rMvt26QPsqeRI9tl2CPA2xW0ZOOO6
D8Bz21flEPkDcaHrslbp+gXDXa43JCsnwezr8TzcXR+Il7U9AzuJzXVTW8ZpPUrc0CjNbcnURnB3
ApaNq0+41+Nq/PO6KAFUdvSgvqEJ/j2T5odRFUg/XP/btnSxvUGnxGrQ2RWkqMCxHBADo0u4M3AV
XkPaGf3rvqFwgjuqezj6OG7SE2LcdZ89GOthwp7pujVEQX7Gomx33boeCH2au0tIz4POzDGuD6Yw
A4KbuYb+7oPPWdPKtfR9999x9D/WOtZ2l+uu0nUklm71rqiJUB+zrF2r+gC7AgCl3SiJ4LcjDjLy
USOix1TmFCxLby42twWIAMtOsMnU+7PdVDUGfOC4f0ZeNzHOB2paHv4e4vpEYYbtxaKljue0gw3M
0Fy0YFJ3V+BeKhn/BCfm/7EzNC11p2hA/NcXXgdeH65PoEOlHby8eJ5L6OOpa+3DZQFaRbVx7sF/
LmFeQWvBNfAd1LChyWMWt3qJUYU5o8cpOhqOhi1/pF64d3GI8MatwNOv+3PbfcDuQ31wl3K3qpDF
KFHHeFkcihJXKHMibTqYZOVf93cRK6KhK1/o4tiYE43Eqya0LnOTyFktGpRDY3M2ra5/thPJpXLs
sTI3lcN1V52kPHvd/vPnde/f53sX4VqWK7//2n/d/Nc+U3e0fV6l/uCAoZJ7NR0iffrnQVWbu7jj
s84Cvnge2earliA+UMu0fKdp922K0vpQbPncalq7F5Yhto6WRL6bG7h+4AH/LAqN9hkKD6k7zKeh
hi9TncUvJF4SasyECStD8RtjOji4bAVTYqxhhTP/yfE8VVX+M5WYenaN/hqajQqDtHBYsQ/KzfCy
07UeW1GV1v1KHYxwF+SSpXWLtMvR84/S1d7IJ1fuMcwuDlLHZjC2ZwgJY7ep8jJ76VWaaJOSaRsF
Cde7FXgcIPe7l74OyxutqrONikBsX3Rh/uxM0x4wUn5og1GgegqCQx71yX0gwt/r2826wy9YjcXF
LvL+HIR0GcblBcv/AYOSnlYCN1BaodhiJ/mZYEl6uj4YcuxOleig15oOFgcKq/QKguTJ0GMxrq5j
0HIuf0LTRgMnDv9s/vcQ1+F5Wb7keVbs/h46M6AFC6Vv/a5CGjCO8x7fFvd83ZIpAjS7x/b+upnU
sFigp+4HpznbNATbfQMCAjtMjb2iUuqXqaevmkhRvdkzfet4zJqPIstfoHkMX0Q0nzrq0Z+mt5Bk
yZAE+2JeFQ4ygZXCQn6Bo90QfUs+wpBxQrHI7XN04i065cVcrrArHOZ0rVzFREtvr5t/n0gzJScH
GZ5lD9x9iZ+VnhhxA0Pqo2NFlbtpSii+w2g1+8jobq5b14frEHMZd92sFnWRGELwsta+i0dV2UsH
XVeOSp1Veo+Jgo74ah0vT1/H1EqgelkGJlqbJmO4rX6xpFdu/rxE1zKv1kPz8mcwv9NZI1nCrE37
DsEQB/nve/x5/RDkNWcW79FAKTiMZTtsvBYe9n2Y5vI+WJYcsVrD1fnvPqfp2nUKBAZ1B0s4lCv6
ba06zrHSk/qIluWFNbH5qCKrwm/Mui0bG0vZBD65zYl4vD5p4mq/hgdS7tQSnmDbG+VW2vBds9YI
n+KgsP2yxxxBT0Z0VMg7Cc/pkbqNufU4Z7Bs3CJUfjb014If2VOSGnVrPuYcy4cgmx5H04jWZZIh
IIIp8ACa6Y8c69YwDfNhrgOAU1tnhYnIjrU5pu6GaJPV9VnboNM5tXZwpD2PwWgcZ+eyseqzDWON
Fnodf1Z2flPLxHyujdJGUxFiBzLn8UupACAsA+z//5X0UhtAdSf6hC/y55UWM5ZXTo1+S28JxN2u
sschQ6GEgWd8lwQBvlFaW9AiyeztMFn6IeEeAR0m7+hoJ8WR+a3dTrlqnwXfj2+nqXFXZMTfxapi
P46LZRF+vKuqEs626YJ5WuVLBkNnT9qJVmcGcInr1rJLwuA/lcvDn3FtLQqyLZR/XnF9pp0mEpIH
ERBBiLidHrcPI7G7t4wueigtPCtijN786+b1gQHCtrp7KvtFBYTx0N8B130M0ARwIAjIsA/cTpBM
24cHS2b1aYiG3E/zrH3W4+Tr+lNrxm9sDtF3wrkKmD4RdLG8xsGq6CCW12Q2mEKdiOZ5Npb2wRD8
CPnnNdLNtJXu5P+8prLgpaSZPCCpcg9aO7kHWp70twadhkSVyHCTcm+oScPmKXl96t9/UgQba6WL
N9lY5R0hBQIdH6m6q4ZPj8szOepTiAnDylQdHuWy4+9Dm8UEAMN6fZwR0vrdSOJ6E4/GsZB66sdm
orwgkr8MnIXfZtzfimYwXtAtSNrizf8aGuTd5Vq6imi8Ld34n6H/OqqYVTLWiyoFRvzQa2k8qUFd
Pob9/7MR9x9ab+n/Q9h5LMmtZGn6VcpqPbCBFm3TvcjQMiNFpOAGxqSA1tLx9PPBk8UkeatvLQhz
iYgMRjjcz/nFe4/m/dLz55zSK4dNU/uAUKaqx1m8UUeesTD+SYiq5koWEw1BgGi+lF6MwqR7q6Lb
daiT+bwmizkatAqeqr+3yjrK8PV+MghZe0LZ51ZwgDJiblJSxXuy8spetkN8J3gqG7VsdNFFnkeT
9PPyGzmqs7XO2soBjWyVRXmpXItcmdPFNyXKGT/Gyx6hBZ86rw4PgnX+EvDT2KYjgTktq/KLn2v5
RZbYhT61JFP3H+2jH2hb1yBxL6f+Pha06Y+xLdq9N2gcdMgOu8FJXiyEPvkeZebKqTK0S9oO7rcs
foxpBOmOP8fIblu1EGvpMZaJgBkGjwri74c8b1Xi03NRV0B8yZK8NAHPLuBJ4c1HW6+7ojp91BN7
StZxho6ZnAzFEaWmP+5DuJIkTdPYLFcuObJf7sHGyVnkYlTB15RwtZDr673ogpBBfgnUML9UqXDg
iPvG0hN69mvHtu0R8PtoLQ3DWZJpNZZyorwgrZxfmm09j5QNzQA+zGbLsYGnkeE08zyRbjxhhlDd
yCpUpmLTGCgtyapuQhlV4GoeZTWyoyUPSP2x9HT9kmTmo2weIrRbWxMPuVjk4rnRSPVyhHB2slex
1FucNKc7jLLNhyaf3m/tpWZ3GOKuRE+JSWQ8xApdIc6j89vSUtQEC0sxzgO+Ss+6jzPJX9+tOb9b
tmHhmkzS+PzxbuUtE95t1iDQXMHS30gl9IzHxbotAnDRs1j6uzr6rKf+Ua2aECaaB4RG9sqOaUxZ
2WU9VfPXVEvzrayJrDqwVELxSbWVF7PXhRYYRRe03cZlQzx7NTaOAMoUZgsfoYJzwVYI6yTfIv1Q
I58lR79PdIwQ7HTlzr4e0cVSmugC3izgaDHcJfhfHBGQP3TK6D6rOi8vvBHWkeddqj65NnNz7sGz
qRPS6W2XuM9ja8QLAvHRUfa2downhkieAg30dGtisTMOivtcQxpb53U8ruUsXR8IR3ZxfPaU1Hua
4qN8SVfp1SNKr2QA55fy45hEbp0rG1kViXid8J1Fw6opH5vAX8mX9FpyY9qE83XXp/qTCWssidxT
mxpkPFQVcjFGViecsp3TUFnkXmLN9sGFmg9CpCZyQz+7RwUMw8eUaZoEiygS+xaPVsOCdRL2D0HY
9Q8YLRE6TAGH+gFVJG8wkBnE548RWudfh9hIT3I8rifNxughWspqPd9wzuLO95JzhjqzFmiKeBvP
sDZtJ+rbMYdvzwYAqH2t8GtVEcnsDDv4Gt51YV98xcMpAycYzF4DJmzbqXUh+g/x1bKbN89Q8q+J
rwN/sasXQ7eqVYsy4ZFopH0qJ63CA8lzPsVKtZRDK5c8nz6o7v2U4g0n1IgniVUP91Pp9Tfy9WxI
imlvV5/9EqiiUo1sxpTEOjSQKldFZLvPAAdOcmgb66+9q8JB1G2NN0VER/4NhT9UC4dz1L/+hoQz
1PvfUGTsqeTfUMMaukZ59QZ8t1/7VWKuUzWZtoADsqWOsMdVVvs6yZd6qOpXs21+9E5eYPxSVRO9
2pI0ytawncmTGEr8pOKTvlSFWp8Bww+7SkuaLbLJ6IgqUbp00M17EaJ/BgJtfnebQ5Mq07e2YplA
hDyGUM7syfPrc0M8s+gQXBiM/POQVeEGvawM+bt0KI9E5rCMmkt/VDtEnrEZNtsF5wBGV9UgYEdg
A+23mX1ONWPlj0p0JG3kLlLirivZXrk6WCCIzvnRsIpV0Q5YRgQdMwwvwvjFG933Gww7wzFx1dJm
ez3HUY+mCRZ0rlVxAIqnqMV7Z1+H2qquexQJ5g45RPZ6vV4cSCCgoh+ToEIJbJ3WgXUyiW+e7Pki
q2E62IcJc0lZk+1yhJaRPyLp46BMncdQ3+e5Q4HHUWhl6xDXm4UUYIfpei0R+n+IAgCTjQbOQgqh
O1NztT03eSCdHr63l6mz6DS9+YTaBmzz/itq4zzDgL/cBaXpbwOkgzZumOYPyUCSo1XU/qsxqAsE
oLvPKqpNS2QctTPSqTigdWm0HiuleapV7RrUyYCkDkZZIveerRgPlVhzkmNXVgMeIIZAtV8EF84Y
kLHz4A5a+XA09Na+s+aLqYNbtIo7EUf2rCjWnYBgHuD/gbWszaTe6RPbio/xXdNEa7XlyCbb5LQ+
BIUvoi7byKrsUKP6G7L11v5jmAOSymmK7Bbypn2XVn5z6/bK4mMAyjJszWLx5eM2jeFUm3aC1Ccn
yY6ui8ZlkoY+lAtuJNu0Nh8xu46ynaz2hW+v86gEDaHijeMF1rPLke4weIAAZLURIlyhVKNuZdVJ
imtLuusCmcp/gKG+btrOei5FAIHNu9fG2DyRukCCP1C/A8NSN3FdcqSRbfISRXlzhHMFbZmx6lQY
a3+qy13b569ggaGee76+1FQ3vh9Ebl1M/a0jtgBxBruKHTJmUF7nzqIuknvVjNSlSnZoJdveO/zy
1RC6dpA1pBSti5e/yeGyJbI0dcem9df7xGmhgopolVXt9D1E0rZ5DeBQvd+DwwVw7Wp6hfziLmqP
zHRM6l+bF6AIvdeHj5rvv9fkWjWicvHR1/9W+zlPLnI/R8p55JyGB30gVz0vgD9Hvr/e3DcL7vyb
ed4YgH4Mhl0wiOQEszE5WYl/32Wi3yLHkpw+2mXpva0aSZgNIBsY/tGc16z0N7LeTP2XNACYjz/D
yc+s4iRL8tJUAk0VPe0wEPtXh6+p0fhL3XSibaEG2T4e8KF8v83HHfpGESstnrX75vvLi7wXm4L+
5p//+L//8/++jP8VfCsuRSqCIv8HbMVLgZ5W89//tLV//qN8b959/e9/OqAbPdszXd1QVUiklmbT
/+XzfZQHjNb+T662oR+PpfdFjXXL/jT6I3yF+ejVL+uqVa8WuO6rgIBGWR7WiIt5461uJzDFgV68
+vOWOZy30dm8oYZm9ugR+tsncq+d633PAwZ4rRwiL25WuYu8Bu9b3SjR4LFRwSQgXQdxYp7ryTLe
L9mknU2W1j25YT5r1JLMM6j8cqNoQXfzMU52kHPDQLOIkEwuI4KiVr6tcnc4WXk2nmTJ+FmaR6Cc
krONA3cacjQ5+bq2a6OuuCsjoLS+KX6pebm6s0JPrP/+k7e8Pz95xzRs23Q9y3Ad3XDd3z/5yBLg
+ILI+Vpj43qy9aw4D52annG3mMuwtxvyG3NLtbIEzmTANkakQ+bLj+a49pANrBr/pJDcXGamaiF4
MzZ3XuTUSCjQNvq2BZxU7UNYff+ql139pUrrDveZ8KkCrn8bkQ1/UvWnNGm7qwFp6j4Byy1b3a6N
T5oPxVBWU42kymgoiOfPcyy4B6sgbWrI+531BNYiXUxOnh5kb14kv9x/LH+5v2Kou6GrIVr6Gq6n
vt8i1tH0J6LPf/9Be8ZfPmhbU/meO6arQfkyzd8/6M7NXTasQf6NiMiAXgyfn/yEg8zjQ7WQsoDY
h1qe/Iw/uocCWdQmz/fv48KmgymMjug+NKf6SFgHPmzCFy6zRYdp5tzYuzN+WBZ935yLjv5jVGnZ
3/qKfVcVlN4OzSpj1bvt9Lltb0RDPHzCIGatZnq36zLTfbR87SL7M045RMz1Eianb59r5I0XTe9O
n/0meRyJMT+yBvxxwxT4wb3qGQANF2OKbulkjZfeccJjN5QnWUMkUFx+tPcXfJ5R4OvL3L/pDZQf
gbkYS9/8GMLU1szfp+qKWS8n9ifbIgblESIdgoR9NN6rfvUoRk3D4K0nluS2898SKC+OsxKdpb6q
qP9vAQvZ71VbROccDuuD4WISFBVWhmEqs//dXefptYEWwt9/NXRb/e27YTqGY9v8zGzd0lXddI0/
lj9yymirkSt+wvM0m55MzTXXTRgDCwnSZdd3/kGxDf8Q9tVdCEFmI2uyvc06B/XLuVfWY9LVwKZL
YzsMJpsJVMhucnAwUFGAxxFxnpqd0VvjfVXZ5QX6zALZG3Evm0jw9uteQX9WVmWHqXsPdt3pR9nk
OEN/bPD2kjV5GX2thGMfq2vyvd4q1v1gzf7R2RQEWaEElMZz4c6iaSqRBYvV83mEGq24mbhGPV6s
VexwdO2hlW9MHE/AxDouuSDOiWWYck6Ux8ioLTamWR+CDrEMKwuyTTwnkYmX/7iAzARSm0IB+OiA
uk0ac57hzDPk4Ly03zTDt9lDlQSl+qCrDupsx9D+LNWyR9ZxH3Jd9BMcoBw458qByqie0Va7SGuY
ROThSZY+LrINrZyJw/BRNhc+sPKPoS3GVwcI4ZAEAG6gK+EqTyiSfjIJzd/KWtfe4pbiXuHXZHeq
E95iNqBgjBWOB5WdFbCrTnnSRBdtoKOsmkGz+/uKPfz9BH74ruE/BN8f6wGbY+uhCnH9hO5SHWRb
Vnqbos3ExsdY+6D4SgfnQ/QHL9Xd8uajLksfY9x5tKwGiX0OvWSlI1mMn7hCJCsE97wP/fL68fyV
JTPsAGkWeJK8P4UDr/llnFUQN4cwOG2Q8TFvNZ6FqOu0+sqYq/KitmRucrO8K0ha7EVtRc5N2+Nx
UYOb/2NYXKFppiI409+rk28ekqYOb+UF7ajk7IqLrExQ5Pyla4ZPRadPu3waMvNG9jiRGy41ksyY
QjPV48t0cHnmwJaI7wntkDEDMiBrJVZtxyCJrrImL1nqVWuoZdXMrojv5cUsgfN1JfTvpA9PeS2+
Nn5vXBF6c2VNPuVjZfqlFv6r1iC3fcXj+pe+3sewko1QtgxKe9pDelH3stQO4/Rekm3JNKA9MKSc
lru02juWi+RgofnqynY6OGPvZZhtySZD9wX6fK/v3IocKhoOCIqhBbWpFOGfuyGbcLvwgnv499HS
zMP2mltsCP2hjl/HPvoWu0r8xco1vs4jzCsIOqixRgJpPiifThJkIG1SlEIrxX2zw+Y7ClTuS+4V
yFKWWnYtWP+XPpSb1d8vqMCFfl9QXcNANkefF1UWU7rnBfeX/WRi+2E+VI1zRX1ZvZE7xqHsSPPC
XtjLzeSoIHBBmCndy32m7M2i5kevqqFkJXs/5spepJx20PXLu383/2NCqLcB0YVaF4e8QiMybyF/
Zo4ZnGINDLos2R22S8ix9lirV6NGkj32AOTpUbNQom64lqTlFihzD1czRr6sE0tF0W9NMyqfJzea
9niMqnAGqfpIY6/cAOS9rNqBw7a/aqvT1GrFs2UVCzCu4IUs0n5BG9pbw20wq+51+wqX+d4QdfZF
tBjxuW3UPKAaaW2bALJa0MbOFXbFfaTY7TawQnML5XmvNkX+aikIOLJ/106mgX4tpGlr5RV2/0QY
9slpdPvrz6HZ7BAph0Iz1N6HuoiOFEOpLK1Wd04mGedpiagg/PmiO4DXn1d+5H9Puh5nJ6Md3Dc9
m+5tfpRvkG6/OeFovwKW6m68zJ+effYni9K2+ysCA/DrPL17SGMYk1VXj3eqAk0TBU3zNs8JZg1O
HZ7J9aibsTPboz2YzlZXRm/vuWQjDaXAe2QYVMwSccwRNvq0XlREm24snTM8e4V4g5guqJQFq6LA
dSqPixREpds+NoSmF4AZhicWLgMCxai9RA6CWU05KEBXphf+kvoLG4ATSXrnmzXg8tIV4T5gm7at
Bv6cnuTdrShEdZeX1RuMOg2HF1OFuq5VezLsc7h8IFhFeza2Dhq12bAegQG8hoG1hYoaPg7dLS5w
CUdyEW8J70x3WKlARmv65ItZQU9FuPybqAAhdnZXklxOg7VO+P0ArZ7cS2BlK+xfAnyD7afBm7pv
ShKvuw6GsF3E+lbg+4ZCTdLdZ4VvrI1O7Q9OLBIWxKAEdxyW6M9B600h471Z1bTWSgIXyIKhWQaA
mhi64rxfZBXqGRjV2goxHKRDczSC0rKoZjFFOei96M3TQT/mhyT65TZysBu1KKaqRbrTFZydx4E9
rj+rdnSoK0MYcbNHXFQgYCtm/s0IX4cpnL7kPJjZ1ebqnV5N+RYAlbs1lUC/KIigzCpM1VsT1IRG
mZO77vdOV4trmZnJuuOrd7CMcjgpWu4soXmOy8KvVR6LcQa+YXyQKDfJ1TPmXYpsr7vp4aPpo72Z
tAdZewfIpVHzfo//tU3eRL7C2KcvmUFy245ca+moRvDY9VVzbjNYo0ocPsom22r3TaKJW6wWwkfX
q7OlhdDhRnbGlpvtzRjFA1mFKVo9FPbGdNS4WTRAuuEynI10Av/VKi3yGpgnIO3zAsIH4UwNCZDe
HcUL55OYfJfX3FZYEjzoXfDLsE70YO+8ZyNxxLYkII9rCscVvXI5w1jix0VWs0Tw/8fBeCls27j4
WoEcXbRXLR9ummyCmfvJUL32Rxs+zdD5UCSCds0Edhnl4e+fJ7r++ynZdE3LJThB6MHix6kRjvr9
eVJxbJ+KOEeItw2NihCoIcr9MLkbu7P0u2o+rk9Ib3pu+6M2933U5j45sp0f6+NvI/86T44kO2tc
f77Cz3lRotSboc6nG1TtSrS5Opz7bO+oNr11Gl1bYHxIi7yItBQbhRDazR8djZ1yChB1ND25bqYu
gUgD9rT8E3TY+J4fOAJKtb+VNXkxGzQZWCjqhWaFhPz61u1gjbgCVDIqyLbjYmzUebeOiPx9ZMR3
UR57t7JJlhQMDpddMCE+9bNDs0DaQIsEgek1KzBsOn4WbFjJs2HvnSgYrTi59RCCTTqwf0hQUNTf
6mlIHyPN/TZBcr3WGvpbAv7XXvMT6wx9PlzqadDsymLwEJsOdo7RWveouZQPSZlvkswunu18iI9W
hxWOrAJX1lm10Nupx7x8FpMeLbBStYuyOytpTrKDlN0SOQWbn/lgFciEYt7VmOe0UWAfELmCOqYN
xUZM02dLh4cuEiBdgRW5167U76XHatbbs2lvXD9gzW5vSYrxcP3riBQVXQRfNeAzQ6mtJxxwDsQI
slOMTswKXcfsiWfZVwnm0PXXru2aC8BXx9z6DurOullakEpS6zKkhbaP68hB4KCxXlQIsOFoZV80
BSyPHMG7V/edAFfk2A5aiSXUoDBL2IKXpXgZiL+QNXCsg15G0YswFpHiDgdfblP8sAuOWCUeRzWo
kGIGw94qzazHjIJnIgb9e6CZ50F1krca8TXk+j3/2YWju2BTmjyKPtKWPn/MJY28dp17Sn+ywkxs
x1bV9wIb6oM/WsW2cEETAoRN13EdRHf8j3XL3hAAg4PMbtbswaeTUYlpWeiFsQtURbwg+rxwytG7
dr5fn0ayeaiT0276COka4ciweeEaKwi3P4epSQXxb17BSEBwtxa9PTksSZB1TrzvPNqTZ5OPUDOm
+jVIh3SV2i6hiBiD5VRL/EWQdvobOl5poNpfIhV9+QmLkVs78PR909YRb1avnvF0PGd2Yn/J0vRb
rgz1o1NV5X/a+lq/x5nmpcrTDFPXkH9H5kUz/1iq2jHRHMR9xVW1Mg+80ZNrdCy8OQw4q58NR9Ok
es2iuLyxlba77VFTuxt17Vm2J1MC5wr9xLJGaq8ck508iMhq1Fi/VmWvXbSHKirvvMlNj74WDeuw
HqHsENNcjEQ7Xo1sAqVawvby3F1pOdX3xi4/Q1N0nxVXI9U/aNkOVvr3tm3Ug6I2+bLsEOcKnfy+
MT39oZ7bQ2K6UPcN8alHKBQi2aCSfJEnetAGmJ4ilrKQ5315/EdmfjxFsH93Nja0LXgAFQ6mZcQb
J+3ZWVpgyU8YWdWbvoSgtHUGPKJbv8f+KieoizHncJR1PyiGYzBa3br10c76o0MOsUubKXJgC6N2
lbkjiRj7gq5Yc1fnZn3XIcpA3Mq+KHHf3IXwVo8FEqPLUtXVk+u0kGzV+TCkqrM1ZDR+bbGcjgAt
fnfc6j72XeUlA0WwSOJau0zOjH9DeGr/MR144I/pfHLv020rML/XMFomQwS3qC4NWyfCvBXZCrAW
CIO/1HUEKxHE4kbBwf0ldOzXzsdSK6qwM/VwwpLNwsvdbZrgSCon5YLTn6nX/hH59vY5Kram4Wcv
HkDqg7DDGnUTqqMiHpSpvJW5xLz2z05sVY8B2jqHQYMML9uDPLj1taZ6NBBvzz3IuXAc12bbsgVn
J39sxPDr5aMNEvywMovauJFDPjpktXOxcSnxhljmQ0PqUM/SOw+y0YrthsqDctYOxyoVU2TkZ7Bn
zfYZVisHgx/o1oi77hTWMDDUoIcRFiM8K7J4vEc3xl+Ubt5cUSnybwgPdi9qiJpKhi7SZ91v7tuw
LCDnNGuBUjm8PHKhVoCCqiF8IlgBirYIdx9Ql2q/dEH0YPRTHn9H4pHt6pysGptkD1MmuVPnWuFG
CBDYyZ3sy6jJPmNOOv3sM+ak+1/neUmN8f2Q6/i4guVEcxAaU0GU1JyRnnMGZl+UIZ6qEgaKqjRw
27Rs/Ru+kd0DBlE7tvHBd4dC6BfRK7EQOOF4aJ5TLzX2qgEQIIt158GtycfOBK5vaGXz6yeBoKGN
Num5cu9qYHXQ34n2Y+C756Biv1npqXgtquAQeWl7atTE2DhE8m4IfAbfwdxnszUyBh6vRdJqz06X
lMvK7aZbwynFdjL0cmf4ABwTJUUWICaBnIaNdjBqLTrBd0tXKv4Sz3iSQqrhPU2igzxjhp9F4mic
DEWIecHISlOBwg3q3rhzwgSNWUSP35zhE1tmlEwwy8KOE20WVDPGcjg4mBoNeTjCsaGDUN+PkqmJ
8aa1AFCrwrIv/dC+1qU3vvTg0NdObhJrDGrx0mrmEhUb71GkA5o+bhEt1NaMXroCGwWDr8dWVr2p
BpsdDPeI8rawQ5IH7NkjflNGus1aUB1yFME7Ip9K+CW3hu5skqNaJyWiVOW8Y7OnNLmfkOUCkRfp
JIRpkxf045Zo1Q63sgbtA8occr5uAbEpTUZrnweOtzHLhpVBhd8FnKt7BHxl38DYHT61QXkX8+0I
IC2voA0V4Q3iqQdh9MFbO2n4DgaReVWn8/vGAF8OFuonH83P57LVpm2X5ShRzFXPQ45LQTfw8N7L
nzXkgX3++326/Zdnn20YBIhxbHY0T9WdP+LoGlIltrAr5RHsG0KvPoZkopr6W3XIkn0z1LMTV1g8
+vjJsYxlztcSb76g5Uf8MVZYZD8EZKvKYjhwN7jiYXpTFob9MTxTsSSWt04V1GXex863tlBmxH2x
1Reo/DsprHIEVdM0PbREfL+Rud6PXZF8apveXIBpzy9AFPRtwblji94s0D13DoMi2vgpE/EhYFMu
JyH8mxAFtVU8rML3FHNpZdEj9MIbmZoOcXZ9THA9lclo2fezhiz2n33zvNZrnP+QyTD+elCCRmJY
PLlsg3+m+keWi/CNb9rl6DwauoKmdSeS8jm1kO0Jp2QzVEhwg0iaSjRcKdad0hza+fLek+NZu5CN
Q9ogETQJdxFk1ojXyXTSSWEeyiy3D7JU/yz9u+owWAgSTi0+My2/pp3ZzTY5Re8+wLlm0+n23UFT
KueIKgFiTrZmXqMMNdb5FPQtKxFuLKyvclKmRExyUCZGM+LHJNzP+VmGrnF10pKtfnqroxXztRuG
las3/EoqrG/BN+TfIsQMHRh0L+hJA5Y3VOseXJ61KpLIPrWQrLdTmai7RE3CkyWsYm1O0Ge80HwK
sVRbpahLHQnRYZQ2B2GUbBoe8wzrBRUb729IH8WtyRekIKpLZgZJEJR6V7gP/ZhEIDx6n8Sxtfo5
SWiF/82pEbWtgV6+T0JOpz7Ox6b3V/J1ZXhUfZsUiRulm95EOA1iexg9TW3wWbNc7TgYSbyfythj
s0uUsfHZyzbjGGxlDLICw3BjVcJ7j0FmeKbM581rif/GoCYqSicaUuL99ybtxSfgOOO6Jp6yda3Y
mZsrIy4ugZm8ICHnn0kO17um0Z/zdvTPskleZNXL0jWB9/j4R7vZ6Pqiy4Z6lYv7pIPFJFOiZEDq
oyx9XGRbEvTlNsmPrFBuz7lNfcjR6cYAwreO2gwQd+webxc3tzGjApoge0WnWsfaewjqsdnpWWI8
J5O3JklnP6gYFd/V4fCQ6iNJMJi5Ww1kK/hj3Vgp3Riti7LOtwPx96X81WquyLeewFNWVmVvZkO8
0sTGKtvv1nw0w/OcDK0S2zRRVWLtVEHYvPeLr4ZwlGODo9FJbnBDbR05anV63/PqLnYWROf1fklw
mu0M6turAfFyMiXhVW7JOGUGyJKF4bGMw+zBmuJf29GRPo65lT3M4y2sw19N/ZgKwz1lrZpfkw6r
PvmOoqzcsfV3l4PRq1t7svgPyEIoam0LIDQJi6vSojA+jxV5V+4y4sOLIdG7BzGG5aZ0jXgtE4V+
khlAlU3cQfjInvP4UqqamJP3j+/79qkqjeVk4HPB3tjZZ36n4CXWcryM2+rFapNLMMc6+7jc28gL
vQ4JLFOIJtFthd3dDmGTZhMFnnmf5imyUqUyfW1xJEia77mvWq95cU8wGIm+nwUIa3+0/NoFyiSH
TvXLmLxqnVfERp9kygE09ZwjArMokwp5Q8pIj9BYlr19vWurQry5qGcLzuo+/50LcHHtOUWe9dgB
Ql6l6JS/dlkNBhk15KyAaeFpwK1TNkk7/oeBCYJkuWZt/yhHYCHEgTVKr22JOBcQhAgZ8K667+bg
mxzhILRWWr04laxpS+ykmtt6vgyqPeD2lmlLVwshdyZ2TKNjG6g/OvE1G6OzoafVRT58EPrnvE8+
WX5v576PGvylX2o/56Ha2/+Hh4+nOn99/ju2ZZD50UjUaZ6j/x6mMywFKK46isfJw0VTw0A5ysZg
4XlmvwQYbx8y0aBSNJeCzucAZOpptIwbX7kZAMevu9y39pioVEuN2MShQomL7Ln6mDgJCpAsVRuI
LfHa9nHn/uDLxlPQ3GLggpRnCTxFnZqDzcr6BBjkKXcTlEXmmhog85jHjwmEyYtm5/6edRvlw9yx
XgVIYiezsrvSa5RzMvXjzDdF+NpTkKZKxruw7Zu3LOy+WiiCvdZE1rAN6cVzjLQSFhTpJRHBcC7Q
dIVX5Bbn2nP8bawNza7mdIq6swLaoeofRl2djmmEp9eEk4Wocn0R4/extj2yCiXPuq8eKpYGn902
0WKsXfz2TSCid5+ZGexZMwALpHn1Z41fe66XzrMpTDSZTTvf2FXZ3YV2eUrBYr2mGbI4c15JbYdw
IYYivDhxdTcoYbwbx8g++LllvV94fAblZyQ82GcGPEKLIuq/DzrPWzI0UeW9hCCWV62h1gcYsO0t
KTEepV0kVhAo8f1NfPO2ZnUCwlO5a5xISD64XoigRJc4966PFIXWTZ+1AOJRMXsP+g6i22wu1oXq
PiNs2b+5blTcVEPdrOKpizfw07QFK8Dw7NnQPWoz7L8EltjUQTWEN53x2Oem993qlTtO0tuW7PxS
OB42NIm+aFsNSZYsdDdQDr1DgQjX1nYVfN0LjCchUE0p/g0qlAh0ZZCe6yPDXhd+xwk8b2/10iWO
lovorUuGi0uy9RspJ2I2jrdA1g2DG5TI9qDQ915vhWcGZOhRF32IHcLUg3bDdnm2ZpaXqkIASkmM
+35uShSlRoQQ5plksA2S+DaUL6NbXvCXLR/7on7Uai+9BcCkXgtFeyoCzTnrcdmchFVfhtjMjyUi
jhzhvsVqlx/VKLhHzlfsAifDsLyOCvOoEHv2VhPeYK+DTdQYU7R6LauKsG/dkuOhrffDubPx4w4w
7Xs1lXh27+jCg+51J63t3B3wEO3o5556DD1KVWh8Tcow2AB9/NEuOxOCmIRr5iGy7oXNJ8VBp7H3
xZXMSH5bpfGV3UlzFhAuF2yftD3Sr/2T6rJS22qabQiSfOW5O9xlbm+cxtHZWqkZoiVg1wT0zPBO
duL5Mtz1o+Psyyl5I8fIiEGzxM6LEqQsZT3S8WqDwZii/IZcaUlk+YltTLcyHI/H2ly1DRtJD0/r
dnkwlevIK8ViaBulIBVn5If3IthxjknsuPAtnFtxvL1PXV1ZhLDvh9Db5424VCK2bt2s3XD6xPXL
+IrNGzu8uH0bTKu/TC2GnlBU6nUdvU41v8OYk47o4ub7YD5AJx+uTRJ6x8qfkN5Eb3I5JrjSdDFL
eqR0/lYdouym5Od8wSqovORzyTG1S8aif5BNsrNHJ3IzwO9eyCrgpuysaPUbsL1DMfNc60TtdwN0
URQlqTpRMBF5Sz7HSm4/Rp0Y7jPE7tK5VhbYKkZBj7KBOirIZnMpnPxHKU0MHAlD+/NH08ewj7Ge
UVakNnj1nzMdbAhElH5H1MTdj1UT79zO9w7EL7NtZGrBaYiiZhPWRnImlYgqbmlUt5NbOzDlVXhL
Q3DxeDJvi6zIDrk7tfuQn/+2iwr3aBQCVw+B4cdYtWh1gfu4R1YQOR5zUB/L9A75NlAH7pQhdRLH
296s610ceO0tcHNU6ry0ftX9/KTikf0NQexdp+XNp7jGoMV2jAxROA6GAKnUbV92yQK/8HSlEUXd
adjcbwdLmR8Z0Dnc/0/bmS3HbSzd+okQgXm47ZHs5kxJlHSDkGUZ8zzj6c+HbJqgue39+49zzk0F
KjOrADa7AVTWyrVgd/wBGHavq7X9yy2zZ413iG1DUvFhQKd5gBz/D9Oo70Luhd+CniscwqR4QMqg
u6qn9s7lp3RMdHc4opM4PaiOS27BDvUX1Wp+0+0s/iO3b1WYS+A6Ce0Hm73nb04IE1vVa83TDPPG
oYIi7MaFrBwdDyooAqV5gGepQ72UnYAK6m+4EtNfKqwXEKHxTmJDqHTo4Qg8z7Nh3VLOqO1Cb9C+
mpCZkANx2aj0NG7Zh0al4CUKrRkiBLU6kaZ0nvJm+KWBwfkN8oeMFXFjP2ZNF5+NCIopN+unu8xb
li+W9VuslcEnj5LVKzR3u6Md8IqkRdNjN+XBTw+YHASm2fQ0ZZSipCkkJHXedy+kJ9ggISJaXpzd
qsgeYb2gBm1srlQnSK+dGaIKbab2mP9lcpzU1r73TEpToqEKKGIFoDrpEVxm5UCRaeT5nyzTbB4c
6j+TMqZkBVavauHlGNv0Npor/cgOcrsXcBcsosXOHqLqWqBfXbyAM0Bi3om36ajNcizzk6r2OYBH
hJZLKKytuk+3htkP112Hwujsavk3L3V+sesyPlRebD4URvh7tNxzLZRhyl5B9FcnD0sVpX3dR/10
HPskfwr0wSNf2TU/bQ+WW0gmfqFT9KtSI+dzpZoznDfJN3dCIaRYVOizpZk0qjP1mC8qhI+6Ao8J
FC5z7ZT7cNGml0DPs6GgiE1vs9pKBdrI2uLGsswiYak12g/uZe7LZKmtHQNQDf0wv8DWgRZvUeaA
jUkAkvri/bk30hsv9r47ieHdRgbr67B5ng0UPfVZv5kb72xmtX9yPJfK7jIxtjOyfEBP2vHKSxsd
0vx0ui+XJrrKpyw/sDiOrkpWCjuw3/qLDROhUY/jH+zPzRRj86LCartWUtSSWq/YD+S+uV2mwYz2
AjdqU7EeR+4jV+qkxLu0srXPdhw4V36CggZfeX6vWvoVzEy6m92GFy4VXZ/ZBz2SGZZziFFz2w0I
aFPPPaHlW3Vdv2FL7tmiXv5KbGujNe6fIY2rk1eDkAbW1wYy7KZ5cRukgXPHjL70NdLNfWYZD4kX
skQFCwGc/xgb83wzGn0OvicNrga9GpDxgSOuNlgCkqF6zthn2lRQJ1yLDcEHe9PPEOEA/nuAB9j5
xV7UDjr71g/cp8DgLTnS1R+qokyAlIv5ZCq8CEIAxt19WlITlTLwIph8pewx/TaooQ6AAJAg/Bwu
CfDwpDp6f+5mw94mo1vvbcQErDBiQzLIEGIoR3TN0ahlvaYqEPHO0COGnv80OcNTYAe3nmUH8EzF
CgmWpDvCO1Y8kk8rHnmXhjFQa5XdbPPWFLRB/Rnq2vgWuT1e8tK2/pyUhXvnJeYnvj8QK0xbOKTz
B7cLknunI9kz5Q997GaXpmIVt6t6NoCnJUocMSj4u7b8KR07DNV94QzJQmIwPySBj06A1o7HLjTm
h4tNteyjnrpgL5YQcbBaMO8t5UYs5QAhk2qhA9MqHTAJz6luui59PUqNMtkXPfuuVDA0C/UZMZdD
7kR8r1K1P6Q8CW9rC9EJuFzhitI8/1Yavgbeddc695ALzrdWbfMAyOJHyE1RNii4LQpphjaPcEfz
yVxbC2uG2Fq3OOkJBX9F7OpIPzZo2KQ2u/Ajio0qvM5FRemb6RsP6jRZWwOywMeQqz5OzpReKSwt
Kz2YH1yoQkkh3INg3fWWavKYBrnplTqcrLGJ6l6f3Ib975NRsNHaUdDiuSRuyyhxTo3f8C62HFE7
2CDNuByuTevcscs7HfouavekTdmiKB13MyjpNz8Jk++WQpIfUr/2C/d7bdvGfvAMFiXaw1Dp39sq
X4oo+cHiig34Ds5RvbN4tCxdaSC6A1VreWQHNuLSR8c+oTunDKn+YDRPkdkE8Va1U5V0knMfezEU
5SoKfyg1IleTzxqcZOVMPsBMrBSqS8V4lKYKNV4LQrs7wMv/aqvbjkqTUa+ux7Q2L3GDBrP0SCoK
9hrvUMLOBoOHZp4g4pw3nj8Vn7TQbp6GBvGPMSs+mchce4mqPC4v6n7XaC8GiNUbEgT+pWuVGaTa
0xAfMr2MoWjoR2VfFiFE9Gqashdb/IRrvTjHOQX+/NYiVszm+GhRS4Y4WjofLc93z0mtfAljCsAG
ZCnMrm4+wWhafypAI5VQCd6VgVJ/8gwUXXuk6LjD0nXZBz5qPakZv/Xv4NkdbvsS+Gke279r8xy/
BFlcX0cqdLuVFyToE7HdYw5NdCXexBzhPg7NEvQKXl+xdmRcFEifTPWJ5wcwFsyj0+c3aUilgM1C
8+woM4DB3jKuLKOhjtZX7c8W+5xXGQAmtMcL+3NGKuEKJL66I6+PF+bdY1nweFcSxyLFEtboWGjp
XsbqXh8cS63s9pexHaAznvbk+ZZg3vAa5AhAxosX3fvoYFLFeukC0+KBBTHAQYLzIWV/c0QoR4LV
AHmMGq7h42XsOKLJw4b2UYKNvtUhOXX9ize1G7QV0JVFS49rViPkYKueLSH5E5IZIm92WJMjpOBX
luP1930wOQeoE8sbNzmDPok+oVzda+rwSdGc/lNWj19CapRvCzMfr6reBLlvjMM9+jzXEHF4Z8dQ
Ivtia7UfcAmWdxdTT+HQnclmsw+hDdpgrJgBmocnyBmGe5kjryn1Zf0cHd183GYISPKKFznwtcTp
OQhG7SnTxp85yakfZRnqG1Ae1n3mW/FVNLqntp2zh85KPndqErzYXk6pl4kmYUyt3UudwLhLrn06
iBfwAMyRVeqdxFuY9XPWFP1DELnGl+5HU2XBlR5SaFgOkJjD8IBeqlLB6x2zyQkZ0jydvBJWHSRz
nD8P4X6cTiZEF/r2XcC7QzPTYFCfSB8E1pM/DcEXmz+PDVlgvKMXfDH4tj36aXGSnmIN5n0MyZ70
4jkv7tDs+im9mj/6xnAitIZGSLvmuurO7sgencwatzOFmiBTdjEqlveTr742pnLtKENwv5p54S9P
qR98lqDVDjuDtg8ndoo/OIogVqEIp1pgDZYQ8hGsdWwXEb0/T+f3LBitWtM+J4lziIZ2+ubOtr+b
W0DNk5art6pOugvs9M6NWSOHUx1CZx0Wd9JUKap9cgQtlsvPO+cZ7tSvNmQS//QWGdRFPQUlErw6
JDhdvEOnBO+8KcVSbGEPDVkJcq+XWZsGRuoGoqy4gz6fBMs055DdRq8NFfn5KV0aOVoda9zq+BD3
L0LW6WcA8QkUtZx4HSfdNWY9078I+TDVOvYfr/Ifz7ZewRryYfoGgtTXy//HM63TrCEfpllD/nef
xz9O89/PJMPk89D6qTp0YfQkpvUy1u4/nuIfQ1bHh4/8fz/V+md8mOrvrvRDyN+d7YPt/+GV/uNU
//1K3QDMkOEbxbacFv2XaPkZSvNf+u9cbEUxCl2u11GXPnKCxWWWS/8y4N2wvz2DGGWq96P++YrW
s64xKvvOMwKyf72e/zfnZzHD0nswY97O1zNe5v74Oby3/t/+3Zcz/sdn0lIDYVUDiltvf+16VR9s
a/fjhf7jEHG8u/R1CvGky0k/2MTxL2z/IuR/PxWY+g42F0jzzHhq7roxdPY1iHgkPOiiYdXcjWbe
gNyhC0YLbszK9XeK2xRoL8PlSMmUxxvl4pbAcQrAxAFegYakrU960Y7mTtwBmmOI6N6C+aWCTkz9
7KXnyuMtsNRLHcFW+KFMNpVQaqq2bDMAvSQ5fbZIuJ6HEdazDQz17Icjc/N6aI1zgsrcYpVGd14H
rqbL6CXCRydB2dZN+gMVNuUaDnFrm2dZcmRPinyUmhVPoDKvzCpv7wzXzp8Usi83ltc+iE+iKn65
0CPX405bIiRMhztkE5JsOUkIVI+8IuW8mjKrBKRlAYbLjAELLicRx788OwynD46l+yRR/+bM3hTc
9Lr/W5AbZOCWkv0ZJBY4sKVcX/qI2IWUMXuv7tVhvoXYpkJIMRICw/hlmIyVRuK8t1kshBkPhUnx
LpLNABDrmF0AOZSGLKETUzqDa20uQYnrotXeTsd3Y0Ce/hn+zkq1PkJxo6Gi8NeEOWtN075DnByO
xOUobdJN38Nl+sHOC1G04/2U79CHAWMb3vRJcFjnkAhpSpa3mw5ZpeNqk6MwdforyiB/fbDLJGXj
nutytk/iFJOTDodMnRZaoMECM8k+obU0Rg1/ml17F7s4xS5HawO8zj5Ld+6jnFqiZRaXzRS/jl/H
yrAGYdVdZNQoFWXZeAACALllPOvexkZi/YFxJEkgRlT41gKhJm1nj4fYK9qHIVDbh1ornZPTu5/E
tNrbef4EqZDLWoNQaTLgyAfbDBAvXUaK7XIOmWk1ynlcJ5gu5xGHWs5f4QRq4OakTFeOwil8fK3X
/VC6a4O1LzcX3+VYanalejdsJ9AO7c6rULVmD/ektoaRwgVXZc1JqVCRrza+otZ/OW4RuVK3Eu63
dT+eWw0qAQgS4EeNjdfa6UTpUJNVlzLqtTHKZjxYZPPF9C7kY+W1+IPYpRz7Xaih+IMMl0LsyoM6
2u+i72TvSkDGFEo3qWufwwUUATm++j0rFLRHKkoc3iJCW9PQ4hlQirv+APpJMsDnBzE6c1jcUP9q
kQDZoeT5ig1qLOgC7YCdoyW3xy/lKWIX9bxm/xytyK7stO03YitnGF9ZUqRPLbthlzigFgPSsG2z
s5qyeUSCPDtEbR3vQiuGCAOkYA4cBNWewffqx3KYajjksWmLraOoO9w25GgvfXF/mGdU43s4SoPr
3m6Gm57a5xtvWIh4pB/7oXF2dWRfUETcXRwkn8ADjE73W2i0ERv3er9VlaDcrTN0efw61wcbglzG
2dfvPphtNVKOio42zdvD491z5fK0oZpo3pJD0N49YeTB8l+eSJeHzOBH6jYA9ISed+tsfYUd0wyK
aug6CvSM6oTtFZr07WgCbt9s1r64+yG5jPhgly4r6P4I8v9rM3QupMgm612U85BcNyPldm1yv3nt
mkG76YCJ3IhT7JexPdU422Cu5/06jKy6v+vLStuaQu2B9g+ktKDTd7ppRBEgYA3qcaf5ZkzwVJza
3EEqPc5ZmEZNdR3PaXWdGKmrPg0WuQMVUs+txNRLYCKlCtNC/dqx63bWxzsxuSEyBLyMDoq/bTQ1
23pQ5Wzm0ZmveMxp9xSz6vdyhFTeTp+RglntusWvINOto5g8FVDtRhtL64iS+0CJH+PXhrQefwmo
712keMvOwOKOTDSBtLezia1ZTjkWSL4vZ1svIKzhnUJv+XK2d/Y8Ra4R3RoqWPXrOY2qI3lqeNy7
DLFoBWkCHTajsMuG31xY9bY1Rf0PiM69xkaGM3+IHZyvNadJq/DODjS2ALpGDcG1N6ST8uDKgMR+
uLgrOyIjCdLh1VZQWFWMVXqQEZfBMg90/yT1qhAuyGWuugBHuZMZ7TG8kpCPQ5a5Ka2NzjJCvBCQ
71LdcUYbnuqFf75B/YN/nf27jUpjqSXVj9CO4fWwmvS+qpPmNOohkk3UuXyS2HjsP8aq/WyxTQP0
QdEh9nQ0HklSM9DovUIxTEJ3KShQUSu7eKXaQLyOC9BBvDK26NiHfCVy8Zlna7JPjhKbq1M8bJKB
r8BPrV3xVlCQXLxZUZ6j2gTQ1GjHGIgHdD9w/UNUQgXPcrQ6Vlu4eEFwaEdk/hAeXeKkGVrn1UHt
xu8zO3zzMLCJug6QU3yYSU4xLWLB4pDg9dzpclGgr5rbCliT4ZiIn0zA8SJ7jL9RB+W1k/ot4ANg
szAy9wDwtW+VpQGyKqfnqRioz1OSlJ3wANKZXHXY/FT92yCd1Sct4gu7DJdZ8zavr0fyvf9uVh9d
J21UFMdBGja7tgYXYWy/pzIbfBYyWUp/E+lR8AJ73XVQke1v3Xj+VFTFdmw15Qv1c8WdDr0n6qxE
UbTIu7ONOot4PWgZ+VOYUrwyJVV5w414I1N9N2WOVKqcyW2L39lSQJjcR07Z1J3uSVWS9rpzQ/uQ
kbD/oszRnTyH14gU4Od1GTnWIWwsOBfNXoHBDOas6ijvyTMCQmcTnfoP78oUVfIGPquqcbbiV++r
TTxRU7/zTCOPn83lVZ0Nnyt0SFAzgmsBpTZYdMzmhLqZMty9ddkUDW6lmXPnmuLo8tZWPLBqo1tc
NZobPUnjAfAoE7B40oPbQkcOoD0bvdmgeD1l4zHrhp6bLANmfv9PDjzd2zaKtGMRUyO0nVr1VLad
cyshk+4Pd7Y7H9cBOrzCV9xBqaqXAZQyo1ZpVdEl5nLeObkviyK8TGJodXMfTmx8ylU4wPCvvMq3
NhIrDajpdAe2aTiYy/Sz4sLfZCbBs5Lu1Fjtn4uuGZ7Rgde30WCFV2IbQdzegIr6HYrx4VlMVWFC
FZSpt85iGkCnI8xk8xa5dEsWfYixfRWfhJsQjm+9jJKdVvXN05T53+AOGc4ekjjnyR9BocuhNNze
FaU9rwEfo1CCeB0qMdL1izaoNtJX+ebudQsBehm4xmRFPKFC/jZa3FY9vU52mUL6ZeZ8Uoc6OH4I
sRuVJ2rgfQ6t2jx5nWee3F6JwA7OKofSrH3xS6S4nRQy0Uuk9O018uKSUDYkJsS34RmRIJlDjtZT
2nOgGNu/PZtEskYNNyEUbkc07cZ7x1aSHaIMyV66vRdi643xHqIuVOfgoDh8cPhDCoNtnF5/tBfj
KSwzDYntGhVpmWR0n/WpHO4CPWgBJ2XOwWNl+WirWb3x63m4lq40SefCANnHN9Kr0E957Kxxlydh
eF8sPc8MgkcKM9chFSwctx3U5P4ES+zW61pYBrzsh0b5d7SF42XmJ6JDvyrDlxOPZjgcmigDp1TV
kIu1w2PtqOEzhQDgKv1naYzYbkEQWf4pXWxuA1B1nmGNEy+79d19HuinyvReB+g9EAYkYfiRY6IU
Lds7c18eJB7sbX7TF84fazylgcC77OZRAqq+mrZBH05X0p3bsgOMZkdb6Spuajzl5ZcsSV/PBg94
RfrSdq4N9DFB3RQGSRt34VvUI5AjJbywO6VJi1uxRajwjCzl/+yb1waFcrdi8JdBEiVdaYzIjsHR
FMHug2PtwsJsHkIL6aH6i6G55e2ISuYjVcVsNsHrtrUAPu7aoZkP7MKHzz4arI9q5G7gMM/+wytj
zc7bSGxquMGzjKe4/+N4iQhN/l8fzvB2fnGucwAKPrAv39x7VkR9QAiHVwL5sL+xKd65dZV2T2VG
AJGANfys2zg4xQvGeiPRnR2hLhoa44M0rVGbt6Xf7PW6nR5ymyKPLPYhf13+wmTqv/mNVd9cei7b
aI2CUEsiH8ebV64u+xtvSkrs3dhuGYsqTficQ3d/xV41kq4dcqF1UtYn4IJwSwGAfRrDbRotG/6L
pVBj72SP+R/iugQtik9p5Ub7dUyAKPpm6oPXecShpv8/51nPPf7P19P1s7pFVazaV6mFlkOjH3vY
Pa9b3+B9K+1742aqmIZXr9S4SW0jPo2UAOeLQ0yDeC8xEl5RlLPXWo9akmWIRMrc0lXGWQUiEED4
1CbVtBejuC9nlPCRIqQ9xVfIeLkRyrxyHy0ncD6b0jSmq25u96qJRuKWpIZ5ihCIA7rNPb8NeOTd
SN+T+7v4yeVM7r6s2vbq9b3GH6NrsnzKHT+Q4N7tUhddgRaS1jebujjsqKYyp9Yv9hzmHfNymBXz
1163ymsZL6NkgMbXZ8c3BVqUZbw4hj5zb2x9UpAlGKnngOoarER1M78xX3/oikNs02whgDxTWvs/
x8rEaRT8cGwY0Wr7uYTEeytHJqCVy1G+2MpUsZ7l6F/EuY6Lrjiko6Gb7j9wY0lXB8ar5BGA2TfO
LLHXYR+849FKgRakqCYkUJzfak5QvlBrvDHNDIzzaBoAmONnYzEjDJIg80JKVLpWRek9HEkKAOa5
eNE1kvBkgZxb8fJGf5kDSUbzIXbC54BipReahJ8tsrGeR1IPqSr1WJTOU+Pb9fW7Ltpq1z2qjuA0
Gu/iDSAre4xt07oRxku0PB6tyejOQoLpLzSXTaREe7WK9N2FBXOM7eQGrZjLABkljWukl6HSk/Gj
lcR7ByjNrnQr1FnrbjoWWmQ8lhRa7buSPJlpWUjiLDZfgfu8LOzmEiKOiQlQEfLyU6lPv7oAwXFS
w8ajWucnNQ7VW61rXbSmXiZqxR7bxTV1rXKr2eNVazhetOUWOp0SRf/jEmlSrAU63Sy2cs71YtKg
AxACLKYEw34We9p6izLr3BwvU60XI265wNhJLxeyTle8aF7iXOcxMsPRsmIUFTk3UvoroP7Uba26
dGLUphncrawXJRzMN5GTjtLRssBcp1gdq22de16mmfmdIngzfiGF9kJBpfKpLSaUZTuzvGqzOkVx
BM4ygI8//xowRu6DXwekZYQKaFKpkzEg8hIyQDW0jZ1dZe+75tKVYPFK8NoV74exhQ08vQVjvRVi
7ywBDzT67lfwrZp/CrS2pHaBgs60LmEAF7pvcrvGrUQ3I2JWtTGci/aPtLDMUwjF05lKUv5VlVJC
sKMMBTzKi9U12FQiJSTeaQmRI2nqhiKpi+dj345a42T3P0tkt6mLXuJkOumTROoohYZveQrsYhMk
fUYZNI0xa6FyNVYk7GeeI9veglD5jzQ1M3T88pLUZ5Rl5wZE1BYlGWQdlkGNm3r7qOsi3q1yRzFv
q1Klan2YqABcyIiXLqxR070X+l24dZCTEa+l9vXj3KrpLQV4L6w6i69dtgh1F5H/0nXAkbS+mF78
KrI2ULLnL76TupuiCLwvXdigo2JRs9sZVDSxbeCdNGcRuF4YG8w49i9dTageSnjnxCvd1SvB/3Zs
mgbR1hlYkrdL9afRAY8xasSkoshzbu2F7YTtM1DsE3uG5yGo9mIbgVzOqLcs7mVI1hfIESwzmBR0
7T1Nr/durZRX0Ke4+4Sy3W96En9pKDF4VPtKv0dxId2IHZl5c5ch93ftLaBeyp95NdO++nPVnvgA
mh1wreQb1W3Npgk8/w4s4PxUKu2j2AM9q5BRNi0SY5wkatpDZwInauHZfIm+G2E8/j7Mgb8puK09
9mU7X0UQ/l6pZhY8sRwEQ2/nKKZ/11v4TyQSerPp0Y6hhXl9s4ZvksqnfAp3UFik1EClZI3qRQJT
jJQapPtpctJb0HjOfV6hkaAEFk+zt6MgJ1UqtujtaPVejuKxuO1yyLGiwH4MeXu95rto3ElDEbt5
Z8W+erRTo1jkjt47pIvm6WNZZu61xK4RoUHuzLbAnKKv9wS5X/6s1Wm891Vg/0VD4VislOXW6p30
ZzvG29mcxu8BooH7uUYcZI1oli2S/xohPFEpYqpZFE7fzUCh4COHavMIu03Gr0hRw3t/WYE0oefs
LNiUUfJtQzKxsjhxlmWI+H0E70EHWmcPztAOYSMc4vVSlx8NEmWTUtYUhSxrmnfDlrnZAx7PTX3b
Rkn2U+9J+BqVVz5NABNRQFT0wziXyhcyWJcIg6KfTTZBPGTHlETl7A9rhtI8QWD+g61n7QyzbvsE
j+J0FzjjlZFz2Vu1mIoD7OfDTmKlMdT0BxR2yAssw6sumqmphKOfRekDi8ttPyPOBiDO3LWTM35t
G/JwhUF2ZG7a6TMKejspgYYeleVwF5o7qXJ2dUfbuLYNwTuU88hs98pz5E/TPnCVwqZSBlpcaUJb
VU+KtTRgzTPuIhyCrTV1Sgq63zLujewULB4JX2ra/+kwDyZIXiiHpe61msbHaLlfQ/ZlsYeDbjK3
3KbNf81+m6PNGEwQuNLM4G7PM4IVqTs5V2IyjIDP9kNIHhvjOZ1CczPDwrFbx65xchQkzTF+m+pD
WOLeK56Woc8F5Yoe79rM2iE2nD9YZcpC00yQdNTRuGn0iJWmmlI436nztWXWvw1l5h30Xp23wjCf
jFnzKLbW6+ftSj3/jzZ1GUuFH6Wpa4zMldbNsO1gAN/JxuNKEH3Ztny3jxl2uX3wh+Gz7Fpe3Bfu
6P88vmxvmoZBkbBM2RWdfeiL7rMb7SC/3Fj6mN4OU9+H+0Sh1BPq+o/dZKkyRm8ju4Hd/Si9t9B2
uY/JzezNLjNKT+wS8RYvdnRVm/u3eDmlhHrf7QoCpnJhrZamKH173/T1jDDcnzY5Wvgzb/XCg8ZW
YiwXXkLq9V/Hte5AUZBEDkkV3I5D4uxR3Hsfs87YQrx2ZDfqd7uv7FNVWXeXz0O6sF5RFs0HsP5F
7LJdwsTkisTx29BLVzwfbGR8f/gBGmgaQkv7puXOJuwCZWP8DqC+vw+AFoNhhZJ/IStvgipDvwee
UImSQU7Qw76weP9zUNskt69bJVqkoT5v5pS7lcl0W5tBMW2S0h7R0qAfzOzz9xNbiWJTFtv7QKqu
99ytFvkNPOImJ6yxs0j+Dey1AfFQ/Mtk5+1aySfjQZq57Z2dMyBGttpqyuvYQlSDTZYjRZihV74b
YM6/l4ZsNRiJmpx3PvowOGqFdx/aiXFXj98l4J2567UDdLbZVmzrHOTkwD01jnOZQxx2rnm3esCr
5nKq7u18oIDSwzybKC781cE7x0+2Xnv0lLkOcVYeP4PS7PjyefoVDEpQwiy0apAa1o+GXlBn7Zj3
TQ7JWrU0S4CYJECa2HlvktBlIGBl6zLwr3Ot0/91rqlov3pRrJ1cPdw4ttU8SRNrhXkMNL9DfI2X
xW1bQIqkz5553alp+9T3mffQZ+GSo5rT7RAM5tFXib70SVyxF59rr9EO5TgPBUuZj9Hr+WSEuswv
tskcvYeR+aXXldpLlIUvoms7DrzuVYkRXktXSne82UE1FbZHqeHJYg8xJe0sHQkKYaanltH8FCHo
dyn0Ido/Jj2oqdqiGGzbuYCltYZfjoyQsVQgv55qnWo5lUMS91bCUOILH/2aOr9lDpXKq5uB02Te
srOFjDOKUiEgC3D6D2HWo7uSTmcxSVPC6nR05kSHzJGwi3piTJxqddM5UZzqVI1m7FQHrejtK1lK
JPKIk0Np4HD0dy0CWxtZpohNliVytNrWER9sMoHJrt9GdYtuH1IACmQIWrB3pGEUizrXtZqixLDQ
iVHu+koYVkz13rJ0KDL7UM8OCvWTh3rZIJ2TMjtQZpAcqmU3dfVOgf5z1EDQsKUXbalTcvYfYPLS
FW/JluPFu6LhBU7PLm14GfvBcZlq8SYz32TP42HnUUVUFtYXJNi7ra/B6O/2mvXF7/TvPqxL9+Ls
Wn0DSZ7+qcrQ9pj08CjmMHP1W2OgDnfUI/vLWKjNdY4O+U68VtAo+8CL2UdbTuA71esJLlOOzocT
sJn47gSR27gHqExBvVLm0t5YYbKlS9pFupkFoG/S9G2a9Cdlyt2bzp+iXWNFyBJTyDHr8J92lmIe
Br2wIbUoks+jUj9KAABKB7KLwLhfR84UGv1WaSyCPd/8ms6ZdWitgK+VBWs9qqfww0R87foF7LI2
YstHsryxlx9XuxfVw6ECKEmeK6L45q9DpasImHIZS51u8W7s9BRHfJmsLqjLTbfoU0hjFx2JKjms
YyBY7dKsbrFNc4Cc9EAiSBwfp7jMgyjldiQLvTP02kZR7c9m6Prm1JdAl95MAWikG2OEaG/35yEl
h/3cvIsp2mg8Jq33m2jXwJWs39bKRefmIl1jL3pCYq+yowSJRY5EUwipIf2Wd5vVHGhGCqcdm6x/
mfTdfKv9L5MGiLz1eRO5zlancmpZU8gCxPJd+ziOyffLEmWxy9GH9QeFwl97ewZPu0SAL9MPUTyS
LV66a6yzzFaF0ffLCki8l/VMXw07AE7uOTayipROXj83KQV8qjJTjJJVDjzClfNpsqlMh7Dmj6Qt
3c8a909yeJp/M8d1fdYNgJBJ7xjPfObDJlRa9XelvUeN3f+1jLEq/XWMryn+DVKi9XlOCkS7hmk7
ZQWrYjLa31vuz5seEpf7uumh81ADVl9hNn9vHLgf4IuctmkDl6MzTMWOHZX4HujxeG27k3LUkbt7
dDWvYuVDHZbhQbe8nH6Khoexb/SvHwZpba3AtmoWj20N74E76c61OXhThuoEL5DUB9XOIbFy40tS
j3fp5KY/EyOhkpK3tyf4NWtqTIkIFdX4Ug/9neTP/i7ibY5/jKCIDXkvqoB3bpd8hpcC4eIFBtHt
VXa3vlhTU1MAFn4SQEURqvZphGPrAnPISgOoJ2oYB2OEvaqDb/dYGnmPmqGpnwQJEefRZVIZ3+5k
0gm0pEwqGAoKO53LpJ2GLFiMaAnQYl5TVGdAorfKb9A2YAWCYtWlSw198yi8sRomcicwrCwmsS+m
OlbzG5nibR4xxRa8x7Gi8TFD328DeqTwCpKP4Ga29eS+sdxm24Vh/rNb1umt532fUL/epSy0LhFW
q/abEJCOB9LuYDcxBVRv+VToAJr7okw1HI6ymSR/uhoteLA3vaawdJHRbNpUGx3Oh+WBHNi7YpxJ
r01Zdo82skadNXxvXRWPAKr+01HbCmuJxRGQUbuMSHqPb/HiCOLSvNENeIhvR1JVWdGozfNrfmcw
nOwwskF9M5YaDGD9pP5ok5c4iOEg6kN1G3kTEpvgm24oYF8D8j7a16kCnk+J3ePUdgdLbZ2zPfmW
syNdkhxyiBRBGWnRxR0punOO+HugH0qSQ0rp3XWqU8Qufxkw670B+v+lG2H6WO1w4+zNNAlf/ibe
Xux65BUgGxu4yAroPdKk5le65CSlr7pBvWHb2Lpanglbr9TGjWlnLWKXlfHSsPNStyQhSQ7chXVX
boRlc3ITKK0U+A6la9rmfx9UaSbgvHy6JUlVQH+7NAo8lcAL0c9o5z9tiyMOTRtFmAHYk4qSFuzG
peZWNzGylI/h0uSjtW/KAnb3pScNgH8zanjpXCweMvH3HXvF0oPDET4OkH23qh+cV1M81tl56NVv
YpLG7rzi2lX19jKyierwOq+tX0j0dGe4P5Ex6sakP1tB0W0hQrfYYxpK8u2LUTwSKUeXcOmbQfYr
T1UVvEwy3rBk0vbV3A8bwVpqA9U3vJfjkb7EyJE0sKTBW5DcrGboewFwll33OqBuSupnZ/U+0R2k
jJTWc7gnKzqfXFf7+6kK3F2cGNOnpg/Jo1reo66C5QrHEvZQW1PO4pwHVaWgsqiO4nVdq7rK/NDf
itflUXNrT84PKounTxZc0M/IARR1XXfbolbuqwFuMYksLKqzqwlFQZlHr/npNNYw7cWrNx2y7NS7
wobJFYHjiB9ivTzJtBIBEhLCPqV6kt7/Ye3KmuvUme0vogokxtc9z57txC9UnJMg5kGAgF9/lxrH
28nJd7+6VfeFQq2W2N5mg9S9eq24ABEltpz1iWZDzKoDiX09gkbLLU+xDSFpx+qxDZsEewpRzIqE
RwyaqFiZO4Ubec9Bo3tGVTYezU1UPdYgx1iYqo7fSnxpIQI+EeSC5MqMkmHXRQUAFzp0iu001FFj
UYMVD82clYIvgGZIz3gpga+lslFsY9jeKmkTa5mF+W+OwoMIQFjnG7Oo44XQOnSGTsGFWqQuQwwo
6If2QibqdCUIbMzAVhBFhQd1uB2InGg82a6TWE4HjG7eXchuSkNBkgaaWajXt05NVxe7SoR34WTY
oP4iSqsoZyCyssCROoXJ9xzvcpCr6B4hA5xCCybduE0B4JM2grsZ7nQ6u4K6ElJ3HdJSQROuguBF
lO14cw0BjIaNsoAwNnYUOKCOWNrDGiTKzQoPWH5LHRmTyHmX1gsIMrKDV5YFHnwB29p5F1yqFroG
uRNDUCGcpqXZeMlLq/xy4U15+K3264tSCMgvhum1woYP32rZooKkr3+kdv7sqLR47Qz8a1G/PD5h
P5BD9DKTd11fIiBgOxBmF8O0GyOvO9RmoI4xEmR/Xrkc7M9XdvSVDVFdqrFEnKXMXpG0/3zlvkuf
kyo3l0lh9zdTXGxAYgY27sk2tnY5Gt+4wn0edCl7AB2IvwbFf3BCzX9/QB7d2nKVmLcpCM2Wnqyr
L47sXjRoG+N/gtoImc4p/WZYhvkS9V66YvjR30ZZaGxRv50c4jSR56GFeroTTOWjJ0IQRgvbeoOQ
xvvHsPAxjDCK3jqOIOAfH2Ocgn99jNj2y98+RoOFzZljnbzsBvyeawX5CiQh8kdQwZZ3vMVjRbfs
wMQBWL4CEvUXMmG1JVeB5N2WmjRcTMAqUbPlwzwcdd2eXOqhKAxAjTlIkb3Jjlc9F85DWFr5HbZa
ACa0zgP0BJyHPtJBGIggHcnWRJFG/WquK5AcPwBhlN+54ftwSIIhnxg7iCbYnXnqWvv9IPVZCvi7
a/RAl+qWG/cTYisZR+BU94CcB6o9UAw2wVK5IsEG20J0ASmQ6QQ2WGjqmd/JLCE9eCAv0qkhr2Ia
x1NVm3dYt4TLuKrAhzkquzn1mkGFDqztIZ0JJal9DPrH/bUD0gjwNj+8x6FZl224a0vsnDniZ3tK
3mUpuK/AMOGDDBU4a+oF53Wwp0xfzqZuCQmCBWrkw/UMHJiUEAvICPvbMrYavkKdT3mxtBGaCv7W
9FAEP+oDnVEvA4vbotW9dQvsTKfacl+AJOxmEvyREUutbo2u+UgUttSnW9c+7Wl+eP4+bvg1S8Ub
jkIywMJC5YzrtAWHEi0B59UgGYe4gk6IXixSqpwOs7fdclT5IsN+PQQj1IXHCqtfJdxdYhscIIV4
fAWwa1VlQfoyxk2FUj/YiZs2jQMwWdTZbPdHzTDmh+Ortl/9LWb/wPJN4RmG2MugGdvp0KYM1SKq
ixFug+3aG2m/3GsngB1ot1hkubhEFl5cbatQaaHTPEEQRquB5+xA2R2vvJ2mUb784aW8ROcWDxl2
/3cG/mkdd5G48GPPXvmFQIKz1nt8Loe7esS/lNIaPcOejdJr0LL17jLb5A9g2VkbeN9AM8XpTkaG
/Rop1bDMwnKOCRQRaR0byL4UgKYLeaTeFlLlI2gr7qNI2DQHmXtIi55EjjloSo44GPBIab7IRZlC
waoTD9VY16DfAVCp5rF4KEHcD7IWfzkNYJ9d1ryHpmEYepvadt97U2yraSiZ/jZee1CnhwK7tQNN
GojANl5b6T9FzgTmXmnXJ/wpcuYsNx3RnKh30plx6kV2HM46b37tpV8TNYXHPo/9mzP91vBUS0/q
WMTesCzcwHg0ovFfZ+PA3m3q4+wPPyOJjMUgm2Eri5QfxeCDdEfftMBB3I/VMD44fcuPVTdClVzf
nA3ovjl2L5/sdDOHv/xVAi7QqS+Va64r10OACCQmx0kKdhxZ60JKOeELsl07/tZELAEq1jTu2s2L
yV21AqLVf3RYev4Mb9xV63NIfBmWuKFDXmaPqF/1gHj8ZaIz8LoFS3DKZ+uS9DLJWCUStCmuDwq0
371jAbB75r5dzXyM4usVcq98v4LnALulWeOCJYtEtqYRV2fXyB8ile8NAyybqF5KFnU+JBuoKGML
5Pls305mfTF1qtYQeXA0O0AMdKYXb1p5LyGrDJmFGrqt2oM6cmnvLdSQzYNQXtytJMTNRmsKL5Aj
bRdGFlRf2wrpSIfl4piHffUCPbLZ3oxQKYIgkb2u06b+WmGtalllec+LEGxF+Qiksbb3ejgqoKLr
8BqSqw+R2z1D5KJcQXsvfVAmwi10RjalbaO20dn/j59RIrxQmKAuHwZhLQM+gW5fP9Gc7dSP7Reb
ifE4msAskzXNcms5KDxRKsGhX7HuJpBgBxDhMUCQt2lkYm1J6GLy+MWxSvM+zYf0NpbsHzKTlx/7
5raw7fGL9jIDb8tz4GFKw37AWhPVzA4eAsjHOw9kK4VYDShyvOMO9EkSB1SwHlDXW/KgAfaIcKcW
gH0gmx7Qu2BvneMAPotigPjSNVi7xQvg0s0+7Bu2Fjr05cHutM5ne4lt0av2/5tdTRnUZ+twIQbR
XdJC+ZuU9eW6LET+BBpDvoMuZbAUYZs/KdGgaNmLvIURoJlMIYISWueInC0OPp8+VxfqTKtkuk9B
QhZh6aSgs7XKo5I9sk7Fd8pr1a5PXd9EGM5tDxVeltlCWVG4t/nWcqTs/6EOowTd1TFnQ3uY3SHb
B70ZiFABPVWDhWWqhosdl91Lu3IHW72YhmwhODVkUDNBM6o6zTBpQAZWN6FKWkFcAaUs1MwHKJhF
jnpAZjq48zv3TGZ8u2AoigByr9IGU/pQQcshBLOjXs8aX6FS327SDPu76+sW0ZFsXMSIkEAL4NNr
mN6215dvOKx1Ue8nB+oTpMCCzgkyL/O7mgYyxKBjkCGdbLC7Yw9pQUVdZ9nybmjv4ynctJ2IbsjU
mT70jkXzD/WR6Troavt9UDtM9dHq1D/k/38dFFMCkK7SSR9xUm+4CZIIUI9KKl6/jU10NBKsNh+K
sC0fizT8aelVV+018cLHYvIMOkE+N93fm9R7dUbESp6vTZWi4szKonoVGPvQ1pXFA/enW7QiqjPu
/9riXlEsVObW94CEsKWTC3bnM2vcQFa6OYEIrj8oCbGcwPPlDeLLfGUAMPE01RDSGMu6efNrsZcW
8LaLEnBukBRAKDTnb1DeEV9c5rFlinTbPGVvaNpHr3ifUk0ALHXKeZ8SJeWnCPdu3Er1xShZD2pG
nI2owVtA50B9KSSuSWdK2/7qV/IJNLEBCEuXQ5uLDWmDhQirnF0PFBc1iJPX1Gy6BkLhUOQkpTDS
DKty5p0/7CQt5iKAgZdxmmAtePYLyAYvcGKHeP8sINUxn3zu+l98TAB+Dv0U803U8W4lJi/cx0Ew
fvEgZ92psnqWVpmcMzBELwboenwhtxhKj3twBENn0/YWFeuDXZKycCtQrLhCYbK9jlWF/3WVTd2K
lxl0P6g9tnYHWhHbXg8QFYIuqDutueltgWX6J3TGaE+89QBdtTd09mG/msg+OdbszzVMhEyOPhtg
x1s12pOdTNT5X+1/zI97/NPn+X1++pwBITo+5lbM2QSoattYhgu18I9DDyLbkXU3XZGC971WPlIX
RfLWcC9M18C2I/7TdCAZ0QNmHz4lEHpJPKjCJHhK/3uqq+Vjunl4Akpfd8ihEK7VEOzS0XeRrJaB
5WcbspF2Qgfm04vKzAXvGXix8SrldmTtkRo1Z9yY8jN74Ui/O3tgmX+Ka/7+Ak6qd7cZRqbdgrbs
zmANcZ/SX25TO/xrtt/daHgZRvi/ubj7+YSNMRSYbtrKgSY9r727WMb2HdCeCvXDuNFL85S1YLYg
T2nzdue63AdXIsOmRPs3UwyqQ9GA65Z8RsNxF40Emo4hxzL76CuAfdn5dAVzNbtnKpxOoI24JW+a
dgjw3OJzcsiUw2HwgFqxQyPfZdDBfDYrpCRCL4zO1ATV37bJ2/jBgCLdQz7y1ahrXNOMs7NfyXJB
zWmy+A5kzObcmw0CQJihKHbUS1MKCG6cqamnHDNw8tGUBeh1si5qz04UghbFCBCsEEtGcRN9kE0O
mDjk4E4US+miaoImXhxtqGmlQh2ZCc2ivhbFY4S80YOdzaEUcmhqUD5fh0tZm8vA69ZWy6FSGCXB
3VCjVI1FY/69Uj1oJ7wWQOOuB/vDvz2U3x6bAa/6PzyAnEJYXKc8/jKHh/37aog59OGxZsnZGkgc
hFRcbuM4adr9PjE2RKQ/2+Z+kOqDZL9uwALrFIa1dWobWQkGVlOk0+qTR02kTOYmIWwIUyOUM5uu
mJqPQYTWIa8PE7XI9WMgQznCSUQopU5YedNl6RHyg94DoMHeg8fYM8q4mjNIYj1Iltf+GvHtYU2d
rWcE5xEhq1Z3kqkoskvpZQystBidxk6yRkl9s6Hhvikt7ESbt3m0HgQpjS3g/fEtmUy/x6IKxM9b
+gRD73dHAT3gBfXSHAw5uMJk/R2ZVGWggkh56Y4+AtS164PDXBMAkF+fCMw+UP0y7snSmjlUn6a3
MIn7PQXgJAhyt1PdVXMAT8W8veBFe0eddJMhGwvR90Tc0Q0m0hZlH78Pl3lVrYTLQN9cpP4+xnsA
2F1/3wZ1/uiwpHjMsU7iQzrcRDXHPe4we+kwIXfUCYT0tOMgSljSgI/heF7lIHEdvbXvlsmF8wcC
TTC8hFaA9E5g3wHffVojqdyoIX4DDe43t4O+D4hGgn0uoMboZZn1ioHUTwPHyvBXTgLQTLEyzITt
HQ3Bt4x63CEtbmnohbxDXthZhFWTbXywFijIIH3p0piD7TRDBkNnFlst5aLtQNayT/bf/ZEzPLOg
Ed0epcsDIKwpkAo68vdHDLDy4mrJYyQ0rh2fgoUNRQI9BVbNIsYzvO9LcGmo8A4qXuGdayHLguVx
sO0hY3sHjgDE/F2Ufik/OJEHCxPrdui+TaPjJMssEK6mD/8RespNlo5mB270lORLc9CUTt1As09f
oe4Zgrcd1LvDHkVvemeH55ILGb+o3VOzYeZKgBX2KcbOA8uWf7vRq6J3oKAd5O1f3Wo9GwGZP9z0
Pmaejex0UaOz5fWiNFvXg1G5TxWAExAm27ZTmh6hC5Ydc8uwtyNQCDdClYCxl5b/0IUIXdfMKb+y
WHyNhap+1An07lJvEAs+AALdiPJHF9RfR0MUX/O6SCCNk3oPI8OPuTJEdgOBiver1Nbw+SquHSdr
5MEa0B+/1tx8Z42B0rQ6ArNFHDGfzNCGnGll/majQZqCw48sSGwE/jpD7O0BIjHlwUF2BsI8jv1A
tkh+aZXd3ysLr4PAgexwM4EL6+oP6StAGqWJVWpjNXfz4aVvJ4iWlvatMw7ugevFqgvsxsZKxwRp
7EneINk+OIs/jLN4PBm59kzW9mGQvv9PmZonEywn1xPPtWZL8OvkN58yCcbnuK1faY1Mq2VaKI89
xOZlaO7JrgL/RnAf2Ids+tpFkB24hncpDKztNoPYue1GG6o8GNVzFUGpAlIR1ipGnhGSc8l04aE0
l+TgBM9pW9tLUaBYvZFRtpSTGW2m2LEvBhC388EKmDgF0l73eYjwFnWQi4Lc0rLAj2xDth71fyvT
iSMI03XyplegC2mddNiUhcT3V5cGApByPGDROH4Be64HiUrHOHS6ydimDgbvpQJ5zdHxod4ntHa0
lU/espOg8J88owATVvWjGrnxqk/8tHo/scCPm0oIgjgWsouFlVnPtd+2K9FJ+0ZZ0BZImzg/IGEA
RodwCtYVgypCYoXFMqtAvhPZU4M7EGedD7Q3gDxomxaSfslgWuv/7EOOdEgSsJ0I7X2djM5E/q0o
2gDbLX6iLWdfiumWGdOJZMjShI23uo92mNTXMNwtenP60fe/jQMfCljuB/u1gSzDAsRH4kHw0N+M
PjA2CjSGZ5YE8bqrpfVcGt23vBzCHywGDx5Wdd9B98wXgx5ksF+DAL4dzijoScCsaZjP0zDMgyCr
Og9qSgS0ADcxwj49xrVjLLNJJUvEnNJjFA4gaaeeNkzG91PqmlITARQnnw58QAKt0GWVpYFC8NiC
8Dq0wOJTEIJBw8hlc2/YSbUsKylex1zdeA5qvRa9+tZLv/2Bkqmfwnf8Zy/j4GH2B/sm9cwUuk9S
HPDNVud05Gwtbd97YIl8icNoO+n8ER1UOQbA1gjUjVM740gXp85wsCgD9cnno1v4YjxQqzWhON+O
wbQlSFA5QKe8bxDRmxFCGj4ESpa/26QLBgoSpSZn8hs+xhLqiOYjv/84H7i9orOftifwb6A8xfSM
1TXC0tvmI1jSgbnRQZrCBiiwdFxQlWl0tD7QoBDaTuurbUqCi2W81th2H2I/qLBLNo0B32G0mpuD
yt2bUeUJKnfjAOECECfF+kAdYLILF9wpxPaTN1bLq2bM+vPV2fE0sXdaPXxyg5B7vB6cvAEX+AsI
YoKzLCuHL1rEA/YBD18qxsLLKLFvWQF+v3E5yMdmF9RcTYskDg08XcZ8BTwRRA2uz6eBZRUIrtf0
YGrJbo+dfSmyNl8p7Uw9YYYM3MKUAAgmcnb+4+FHs+eMWyBbRFm6Zjt0NT1ixArUZdKpScSH1y4y
KiuxgeoDNkMPIQ28T36it0qxIkcntlAexCuP75mtZts8Ax+rXQOZNlss8iqH3IRl2bdxOtU7J26z
fcGd8WaCECQ04pL66wC5R8+IjB++qnduybzX1suHJQ3K3aTeqcwC80jQjTccU86DctM90xPBLtod
YkTuPCgEru02SMY1g0LfItcVAq6uVKBDNdRLBK2CM7eVBVyN3tqDa0OA/gqlByBkfPfDrgnMJbKq
gTdHyGfxMdgsY7WFPhrkjZHOuQFmeLjJU1WfmQuFeslyF+I74FEx42Y8lIF5Ry1Xm+gMvCXZrnN1
eYIeSpNQR2FE6casAL/zwqZ4nyXIsnbFOkRSY8sP43VhY6M5pAyEhNdLIbeETwMEzY5mG8ZkFyaJ
vEiQKqx9X8Vr+kWV+mdlxsWDqSp2olYTBu25qDvw/qGPDkFtqrULxMU6KYN3GypX78LS8OffIqpq
i3M18Rvyp58iyOPlOhKqXl8nUqG85ZAtPtM8CA6DfmP0EgSZQKlSaf4rK41/SpV4t04P8W4ZgrWe
7NJ1vKXVWOzYRMXwxBKxbUff+popC0rWRTNuyS1FCj2zsLFvpp4d/tO0EzOqhatAw0XT5qEqDpxg
gY3R8R2qBsN17kzthljIqJkgtv6pKXSTKMvMpg7X195QIShhFj8jvBaeemgKHWSKv5KatkC0vHR9
FCLo3sTRHJGiAi5RN80E2EOpafqpiZRBfE6rNp2b0ajMc1QZP+aZkPG4JFHxjVqRdJxL35rP3jRN
T20h2xsDOmLUJywubpssuFDfAOTibTNycAbgimDUqO+wwNqFIFh5io3JAKZo3FBf3jPr3gVhII3r
nK55GNt4SX3VFMWPbv6zwp23VQmw7l1Y9A8qL1LQcmX90dXkToAN813C7ApaOuCLml1QTVNzx7mj
VlJkDBjA2NpQs7eG8lKkwYVaNKjAAn2BAEF/pCZN6fndnZcmj6OmPcn6Jr03dNS2qIS9xQKjh9yN
qPYDavcv5IKkjLhAg2J/HdDm0tyiEAAICj0JHbo8lvMkUV73ew7o8gIMEwFS2ZW7SOoAaObKto0F
MxwBkS0ZrOxuCm+rrAxvUS2Z7WLIGy1M8qkZyuyKqrtQLx3IeTwUQeTezk5pg4dLg3tgnjcNwJRk
Omm0uw66XqvQl7ESUNgGaeGsUHAFDEkQmezo4Mv5WAvkKgZam9qf3v5DPGbrzkMQvGrNbdJl/c5F
tdBDJJx/RDLl3wszQObAK59y0KX9zSFtvKdgLKvZAS/efleN2HTpGTJslu498MgsYhea9oUVVWcv
M/gLk5spzOOXqh7qyxBHwGlrc1cosU0BHN8gGcVfroPem1itJ4hkTVN5nN+MAwvwG4lFifI+yCN9
OnQhAG+iH6Hyi45Gv1vpDDLv3gUbnpgPwYosAWNY56RluQ2zAmp4jh1A1jWTa0ey5EnmWArGbdT+
UyJWZTDb/imRxqq8MfnqtAhqZMBnY6fdYXuI5ffBqhoU2+nhIcRu5uGTbzZPSHn06yTDar/RWAhX
4yNkY+N16XUXankm2BSmNpVLa7SA79C9na/ee6MI5fK1UwIxpYd+jA/8odiYARhMY1BYIxaAQvhe
16hkHLQq+IE8IG/vgysKe4HeY+Zrpx6pPwS324rxYDrSwEwPbKm4ZRoe6yweD54uq6hbv7g4+oya
kRvidxr2J2uC1jZYOMDPWJfqRG7kMRlRuW07kMXuAT7qlr6T18h4jsZcGxBmSbmILVPdWr1fXYB9
MYBmRerUVVWJ+7PS4qS/RvAoDe5ACAgO88z+7klfHunl1DVxcIEM2rYVeNMvGxb1GzDpNavrUk8P
cFXWHsmkQNO3MX0OkDTCozJxh9cwq/Yg3jF+WI51gnDp9FWCWWDpod7/BrxZxs7pzH6H8lKgNvUg
z0HdYmLW+2kQ5c0U2sUiHQtxznRVahoDHq0gCTS3PuyOdAq5ylV+KDi4FK8kM4CFQtfH6Dywq5rF
gToy3F7rMrOR42chlFw7czzXYEh76X5WyupeIjZE4MgFK1pQB/xFgv9rk1hq2JATWFvfxzC3tl+s
73aU7VRdxHddzcUDyzmA8ZkJ+qomiR8yWTYnPHG+UuckRHUGRfW5GNzsxMc0W0EZFwKLuhl0eAMu
6JQOoZHgEaZ7xiFFjwfhTi3U467J2DtvgMRld/bo1ZcM+NFF2wfmF9EMxqqsWbGnZoqMBdQx1VNq
6S0YcLYLAWaYL2FSD8BWmP7eE35yRNWpu8RyaNGlUj5PeSTOpjEGINAFDABCsu3KKP3oUOqmdpPa
zYxqcUa8EppoUYNkGFBYK1DZiAM1P9wsPRvAYuBGI1DB1LyhsgMMW1X5LXARU9cR88RsFJBWnX8Z
gqI8oSLOXX14ICWBEoBEqaWrPcIWlPLkAU2i8ltUv89BHgYU58BFBI5kPJDM+xbJtPVUowZkKGvr
HqX01n0mg02DKOUNeeRxwoE4CIYFolPg2fUSd1rgaTPuydnmKMyWYwPMFYbSiEbPiXBks7ZLNeXL
yjU2Q+98ZdDU2qegY1q0mhnGmcLqSE2I1PAnp5PvzWgY402MUuXVUEt3VxUQDKO9uou/eidLFa9o
I0+91KTd+tXZblV4RFAnWVBWq7VbUAUnRb+JG98ASDnvDtLm/tEEamvOjqUhKLkGZFhpANkpddaM
Q7wdgQGaZ7oO+HNORIqgSrhKBZY9LAPQTeR9ehukeKMNk3dXhwVMwBAcB+a/Xk194kISwc7VMmqz
Lll6IperxGjTzdyuoklzlsd8P7etEC/fuiwuNEWZu+ntOHTYH+rBwNvN82cosQVJ3XDI4mMeqfSE
1c77YfITgH3+bIuyAvN6cyQ7jWjDgING1SSqGX7xNNh86kMIBnuopeShwRZkc3QH/v3lsgAoan2l
AaEzhNGRRgXSTsT5w+SMzuMgAZMZ45sOlHOPZOHGtAd9RHcrtannZr1Iqs47kkeBjMSqkVBCa4zG
xYoKpZKyBocUDRWQkj2gGCtYUBMlsdblv1zJ43V3GwPi0iALH3SZg0rpqc6PrT7EA0e7G0UOzNCU
H+mMuku7G0BOzAfwNn6Micid+smzmirw+fx5Sv1G09drSGnFWzuL0hXphu9zXR1W4T5ZscZU5w4A
/LOTZekqMxk/Dm75Q4Zpd7JU936IErs7kc31wa/n2NmROift0YGtAXG0DxfqGVBBB0pn8Krlxt01
TTX1njiaY/1VflSW20gzkInSVHQwWlBUai9qkSsNnEQ7D5wzWr/muk7/+1xk/7jidS7264o0MysK
fkQtNh6feBjVKSpvCcHrfzSx3WFPSYvHyrUXy4nPTepFQlxkrDnbjqHOA5PhHq+2Q8sSIHbINp/6
AKjsE8s6kI0OhVuhnlkfUGYAktIX0WIHAd4u6Y1PBuD3fmK8VG1dvhXcf/FxI7yBCno+AZ50Pvmt
ywwH7xlSGQfdXeiR/2WK/3cfSIChygv83Wunc5xTPbj2gogecpGJTQOd2pkdgntQdqkq07m0+JOf
mf8YT4y//G1Q6LNmZof496AhqfhLxO34pAoUX3a5MdzSoY29DFqZy6tlQiDu1o31gjwVWvTV1GyW
RWVtrRh7VFdZ46ehWbc0wroM5yl7C1wd5qCDEvoKOqZ3W4fC2qYhiGDJZiNDuWharwA1aFGtezCR
7kNPZs+jMW2LmgHUqu0mT4OrXUXlu90DY9u+Br7u2Smxh/ywX/1/t5c16tcoezUnvnT2CpSX0GQe
52RZDdraUxc0j9f8Wdazets7/rC85s8UUpiIwsb+5poU6+zoaxbZw5FMs10syxAVZZRzm4wwPQle
PV4v3eGBs61rMS6v0zRh/3lq6hitbJ6aJjJB5XzbuWw5WagQlO6EwGAGSMolq1x3aTQyRx3AEF7m
Hjyhxj3qWp5ybSO/hoVQUASCZEszzGNpgo9ZFNh9UNCkJ/04YHk6z3Q1Xees43SL9413pE7gwO4T
J+tOPcr4V0PuYcWtFzLzygMvvmq0kZrVJh8807syG0HVpZu0XHGKCLk2FaZHsrk+CA4ACr+hztlN
z+siFb652gr28zqtMfqfp6VBgYFgVqJkin0UlkE0bQ9Ga+qkQ/sxbSixVRgrrKqG1nD2VYuVHa1n
/Ag4CGrSeoaart8rFCIhNXFtUi9q2fB7SU9+hF1PjwribThM34IWW6LIM/sTCMWxxqO2p410Roc4
LCARmzZbGhqCZR2vDT2E2tcZwhIE/7xv7v+wzzN/usiYBfHC8wu1QYij3w9e9MDs3nz1IMQahE78
Pe+SftkMiX+BBHB7Ao0HygnHMvhm1WdycKBKvCw9cMrXQ1WdC+iIrKjD3XJoTL1B2bleubWKz4GI
8ouYgD1Aaiv+7rLHvrKmbxxF6Svo2BZ62RxukSJG7EFCuBPv3PE1N225iFMe3RaFa1+oA1sA1Fbo
DgMldnNHZYB/OWSooxjqg2eJEbRFGgI1SHVPNtU6QNmN/XhfIzK44ZGhbsJMsBurMe+kXtQmSCVR
S7WG2BhgzIciMApaIs9jB0RV9lTUci10oSbUnZ0DyM/nTvInOx1GpJYOTuzu/rTracEObRxKq919
8v+on0knQxxRkDN3/jEc1bvIH5tq/njXehtyAySyOE5Vtr1Oy4CpPye+WtaGHM6ui4TOAEz+TR/i
dY1Cs/hepgFgvyUUG4YmKJaWbVUvnmxQxqea7NX3gQJQqvgepCBPKtzuZ2cXqzTNPeiH3iMZlGCX
ksllFfDwJ1JngHFn6dsQ/4MavfrJ7rpxLfBoPNVmUR4tZFc3k29jUQnygUWU++13zqKlMWX5T3Bw
P3fOaL8ExoDgPiLvF9cwzT1UUY2thz3ZXVL4/VK1pvU62v1euVb20/SmQzcG9StAmxDoAvuh18mF
UP30YLIi2YZ2nR5qT6Y3ti+ilRX06hVI+u1YpdkPcxRfuiwZn3s1jNh9WsUpsDr7hF92ufZ6r3zx
OoQDtStvp33s+eJYN7GzrKKkAwW2I4+xb00PrbQewNPhvEKjGWpOod2eoB9W3YOm7Y3s+GMQlelr
dS5AW3fXSAEgdeyvjADFdSDAjC5GXsTn2hLY7HPevzXO2k3i4jvANZDJ0g5MuuMWNZRinbC0uEXx
S3FbhijwQsChQrzeyW8taK/5iyrHJ56yGzKhhstAZloFXCwGo9xFRptslAZ94F9t3DE/ixcIG6sD
1++9uSNEtcAUlrfUEm5YnnMmztdBWYm3/ihikHh+TFQgYbzCjynZGAQRwYL6fWLy8YQlF7nffCey
t0nzcVZpNx7bfFE4mvJtJn6bj+RDh0/taoimowTWtbP8AyRsFo4LFo8y45cZszBBGgPBgWRDGIeo
YPKMAo1n6iSTK6wz4/27vwTCHWmyyDkaje8siY7CLpsvZWxb9wxBs9Nf7H1dfLYnrP3iZPLdvwYA
aEnsFbhvvgRhwu6HCNVUcySrCHv5zu+KJMjJc8ENSpgEKlXLwb/QNi24J0L7Fl9M+dRDkmnXooR7
047c+jLhwRt1nnjDKwz0KTI1TmPnTDdQqfZBlIGCZD0SOd3yadAjZYnAUORW80hycEIUgdFIDkTF
TZdAdNz7NZKuaXqAKNJIR/jmFwnwETlgpYfai2idR419D4R4ssE/IzipNAbfMMSrd1zyCnkBwaEW
3pnQo+agV+Us/Q7pos1YeVOEmkSxBkeX9T2xUVkIxGzy7EymWgVMsZtSRca2n/r24NbteEKeHeLj
Xlnf13jMozyvL75iGfEYpgD3LsT91DVgDKu8SquK2F+lYRbLv322qeP/+mxRZX76bLFhQGRX135R
6ZYYZL6UXLSHuThLNwHobw9U9iWZcY86ErmvVJqqBSKroJCjcJ3fePWax2AMmI0u0rZrfxDGAmns
ArvW1tsMEDNbiiHEt05GWcZ4R0fO/1D2ZcuR21q2v+Lwc/M0OAAgO9rngUzmPGsq6YUhlVScZ4LT
199FpFwpyXXs244KmgA2kJkUCQJ777XWdpxUvPrpkAnC57UPsXNe9Au959laQUrIrmOi38kzeRBR
DoYyj7HZtaEsvZewJp6dVryf65Gvr0xeBGdzmCBtA6h+kXmyBcSzeJAWg6FriG/qd0D/dA702P11
j6lEv4b1P/j4L6fSaISRDAHwKKTzrg+w7Qcb3QDnLuUmMChe4pZTWnGt142tNsgMbJEWdMsoUqSN
ePwmzTwCmlNaFPDAtdhrhGHT7JvJrPWB5Zu6/8qsx5O/yJCKCBkrLu6qNF0Ayo24Hp68uUaDcZFO
xS4pnAi6IQ9xVpJ1rDHIjisjeSS0fxsiyzwi0NwfwKYNxPpkr6sWc2rBEbmahk1FtpD2Q8Tfh83h
N16OKZDtoNYGw+7cRM6Yg+hiuJJbW1ksSBStLhvfqRWIjfBDEb7McBWVBJHoEuhSUyau+iFtbVVt
qWtlFtlSme2Kl0TL5oBnHN8/Eeo0G7+BnyYZtWYLkAnoJVIQVW8h0Olpc78AqDznfTeX7fKg8PA5
YoW26DNNAMOCQ5j57S6vyxxQ/oSCQcZkvS0rw7x+t9GZEE5R14j+TtayQXC/B/8llBbiAsFbaK2L
neg8JBNCXwqkcpBo7GJk8yN0j1OsvJo5GN8a24RrsrdlZTW1yDMTmTKrvOSHa32haqD+uLQKfaYW
SDTssTKgeI1vavmg4REKdk1s4JmTp4F5U+hJBIUz+M3lATGqpINL989yA36hDLz+suZDT1ke41CF
Zrkjx7r2gZAQXPHTQUu57hp9wpI96MGaOQEX+L5QPX1HxJ06pXvJg6yWZ2PQ6Q6LhswNsVLh2IN4
5nb0U0eaxLJusLIK+j2B4V5HqEJyh91JAJo+U2S2AlWytTUd5Jkf0yYDkwJDJfZzlitrm7EykL47
WVFuQOm8HpbSRlYZNP+ztxzyWpY2spjnKTWcawtTeT5TGQQlqw4Boy4L3w8RvJEV8PIoJ71ZgnDI
f7vUJbJFmtOK5/M2VX5ID+QHJ2UchlD5CUCe3iCbfYu940dv5hfnpuxsUv9OCZV7ZEHrO00BP2Cn
BwOU4odoVw5JBu4loZwAQtOcsgk0+HgS3wZjZPba+7GLJMUMuR8hhGuoF7yJqHzJfdZ8qwbE7RUW
kDMWPCa4J2uCv2Mer/DSasGCUwHNz2OX4eWK54FmuBZRN2wvp4oulLVaYU2VxSWQRFOLPLAOmVkD
aPF67AabUANoD3QYj0i8PEGss7oxx8LaAixYObJeESBfzKugPMSePh4t2mP9MnUIwBWAiFFONwbw
xbdmDjndjmR3fj5Wdg9Gvq08DJ2Sbsl0uNbJouhE7dBEm+cjEsK7rN7VzM/vLGTBnmvTc4hWBchr
mVUsS+5o3+R38LwivbEQZ2no58keWVLmQZaqqHrts3K4DAK9OtCqJgGew2nMfNrQYiLqVrKYjHSc
IRfIWMhiYxYID8LBPZfFIfRq7MYqc6ZPHwqu0HCF6IbuyFZE4pV1mYPeQraarA13TYMVqmwlvVYd
4DI4yUYsXUO7oANZpoqij2BbjisAMqp1g8UBXElp7O1wb3k7eaZ0xTfwZXdLTc3paGul18IBP4AJ
Xk2xMUyhzDydyYMPVYC1F+JwLf7K7tpN9pAmstu1+H8f6vqRX4b68g2un/HFTjbwuhOrVr3xAogs
K1AJyW15ej2A+IPOcr3obQglJJtrAw9BSV/m6Z9dZPnabE4jXovy7OsHJA0ikioHy+HfDxOUP7+Y
/BT5TS6V10+VlawqjdxmhnoaRYi92/Qlrl1k8WIiT2WXoogeoLxZrhQ9zI8NpCEpQkHbbGLslIdi
oMgCUbzCGTT9va6TZ1E8VyBqtBumJwC50aKeVyIGVuJnX9kjj5At13Ntd60fCbDbY4KZSH7qtWEA
vU7HunifmQFW5iJomRsXoeVcPvHnwPBSAbgNDu9OfnYiMuySSzWaXYaSnQPxmPAuOFyGSoRauEGo
lBcTS7H2OkiIFmCYEGsmiFhfznjSvp/9ok6a9KbBEzzY6CcP2c+zax2bhrmOKhuudSVYQp3IwBMP
ejfrXLQc3FQBmNRl0aOxdRYaJLS7WDsEk0UJebVl0NDWkY2lYVrnHP6WtOzI7tKpE1AKBIgHni+k
iGaizg6mru9Bk1K+FiPdK4wUr4bg+4DjJEON6UX1locJuJks4q141d/JhHSZhu5PuejwBFzqr1XS
Qtan5XgAytwmAzYECY2OINAzTlEY8T0mJFeW5EEZweac6M1rO/gxIn0NMvIKq6wdk3lgMeCpv6kS
Y9rPl+yx+XkWR+p7nTxrE4M9BsGQ2CRP+eOl1V8Q1bqJhYhPlNL4BN5rtq2bcSOrIA4Rnxok4h88
zGVQzet9R5q17SkAGdNRWslDU9XLWM+7nSz1YRSfqix/yHkGJo1pZFnV1+CsYIrmr651ba5XjhmR
eCFNZEMiUoAucoB4ZJ0cMyghJ+o3Rjy7fqrPhb6IezBQX8fz9URbcbVHvpZq4gtH+WhuDNacZDf5
k5AXUULmtPgwulqChje6fIXrT4ixo+zA/rW/VmVedewtHmyv30xwL7RV0CQCk4oLJm1rVnm2ojD+
4VeVmoc0Ug10VdJEHqwRHCC1WquXXyUH5a0F0b00Fc71Y0mTmUulRN769Ze2Vausidl9u144OEjB
+y+S1fXb9Rm1Drn/KMe6/A2tvpi8rsPhUhwLYw2GjW4C03QrrkEkQcnT/jmqm1stSePbCJKNa04I
MnSneujZ6Ure7Eesw5H8adbzBlRGKzMtjDsBojtpRJimOg0j1S7UqTJTaJ7aAgJ8N22v3nfNkO26
qcQKa5wjVwTMyaWl3lSsr44mSK8aM1ZvZFWrgtrLT/1wI+v61i+WaZgT59KBav5Nr849IVQwcSJF
D+vqNlrJwcGJG6/hFVFtWZQdLNwsClP7k6xqR7gSk76tFnJwoE3SbaRnb7JRfl0lVDcI4fqHy6c3
eodss5C5cjCTx92eGMVe2suDFUXPeczVrSz1WB4uPK61oBPBDxqV3j8hU2UmG2VVDolM26i8fi2L
8VjoSx7CWSdN5FfogIwj442sUDg0XqxyJEv5BUDrQda+6LGVxJ6qCx9IqLen0eDiWIzdq9dZ1jdI
uw8uFAGHpd+jGAhlBtIt5GhGlrUtqhQKfEBQfwNPoQFK3LTZFG2I1DXtdKluocAnyhJ8IfDROO87
blCoLS95etfc/Bihj02bFfaHRD09qiEmrupnBV+78L0HGb/2SfYiapHfFgiyLUUNiR94aa3byUCG
trEGfDHqJwVOzpeIIgEy7owfsZ4cmmTQHkXUDNAD1bIT08N2YZZav/ZKFsNPEROwBhr9bTxAGTeD
QOf3qTs0So0fIbrzFM5g3KLe3NMT3BoJASRhwpGHpgJmCzUG+CwJ+ntoVIDLGfVXs25CnycWRxgR
DrWLGQP2XpoBHfE+2jCZXUcLo++eJDqA5PEAmm/AOxQ7HV5THiC71NIeIDtcIilRTZd138T3ZWts
eaEGL8DzJE6B9Oi94BrZ5eqA0Jo+hC8/e3YJxChkz5z5SNvWdTJToggBIj9L7uVZ5rP4ctb9ou5X
dj5RCebNIvkQZ1OYPmzADLb8ENW7xNjocKPQka1keO3SyhElc6lSAmbyM0YnjeUoSVkvZX0fJXY2
IrC7L9qiWDDQDzxoaXHhs2KJqbqxblYrZCFBnDfJL3xWWEujPmpAoK1Zyv1kb8JPBpQa0hSoFBDX
ik5zp9x5J2AWeLDLIP4P5c6JhO2FwttYMWRHkCoT5/t0pAi4qN1MNiBOmO9DaAjqs2jsZ8ih8jZX
M2+gwXzwE+70BtCcHRI1NiJt29ug0zIXLGX9/FIcQcRmsApfSePtrejUEQSuyVY2ykPHQRgGUNdJ
luRofay+j2ao3ftovq7481ZkDTxephbbkjML8kPbzlSrvSzVJKmXkZVWjizKA5y8IOb0671RWkjY
nCxqEIg5xiQlIut+McbFYurweYxffYpeQvu1aME9GQxGcaPE6kZyM3hQJ13GwFq5/fRQQKMvnHzR
3aGEaPeN0Y0bAvFXF5Mj3wS1HziNORrbOs71ewK69AttncjyNVgoi5mPrLlv0sxLSmOrEn9hankL
UD17kU9MXUO4ooTP4tQQ0mwavzVnxI/DF5Hu8lK3ntoYtKtjM4ZrkibZzdRRtldxDg0dDelCehiz
VZxgHFZr7NWHwycImu4F0dLOaQ0rOMamqkLMdQTLqJ6PEFGO320pFFkE5BizmYrgaQuGXnB/GGTW
yzMdW9UuEybcBTi7tE5nevBMmx4q7iZgQtMBpJjCX9RI6F3QxkBQVmAmarCMAL8/HxcW5plTyRFa
n/jSLn+MoBlmNYPTVf4tk6CNTlCWmzS4jtQi9CkB1y7EFLsnbeyJI+Kog5ae3y0b1ipLgkjnoQMk
3EFcbnws+34rObStDOydYd49kTKBHCTwF0oXpbcZoPeAbuPMrwrIhmJKvlUi8V53bZVnGSG122UV
mIEMTJSAaKRr+ZU9liRbVlbPl288/RRWgOxLWqSBWEKxILqz0mKb54p1G4HwaY0ZZXoKu+Fpqk8I
3hZaEBhrxkGV8rl+RCDDztW6XGL663dY8Pe7kbIO+tBGvoi1IrRL0kOEQLbwIBztpqTBIu8G6Jop
0EEwrcmpNRWvdTxOhiVy26pTOx1qEOsjeoE6WZQN17q85vW89LTWkVluMt8Ne+ATN5i3kvlt13qF
R+OCIHfYTiRN61XZytKrE2JrtZsJzB6+omqHLKaKG05nPhvez2Tdr1qRWAr6HORKLiLcPWsToYN5
PfLirqqyVx1extewrOdwxHVPaurFM+RPDXthmvDsqXk9zxLOHC0bFdszU3VrSkYE6SiWZQqPHNY5
/lpWyQOfvMjyDGEKaLkWI4Rokbw6j7gAWnkC3MkkLlkHAgDo3+hsB0dOvrem6TcT2qMGZbllZFBM
yYXSxyuDKHhLlDE00NvaNyCmo0avHp4KU2P0ubCCaKZSmu6tmJibYMxrtxeZANYbeHGoeb4adfpj
yNvm1gzCZuF5ebryUwqltGkwaTHqUFwPa/oM13408/iYzTgxhyUoBGWOujxYWVa6HqeaK4sdwHtn
9m5g6HTB0hTp4kNzM2YeoP1xmK4Q0wDAEAoPJyiDvNeVfKd40SoLmPsrzQpPx6t2ahynUDzPAjJD
ymKn3MC7hqvQhX4xk9j/GKGrJWK9Gl5hvDqBSLE6BXDGXOpkUTYgu71Z6o7CQYDQGq12Bxh4uza0
YuKmNuE+rCANcS0yECjiuuq7SPeRIW0yy4knhnFItd6zuvJvOG2SbTvEniMZvdmf9SLXk22uT/JM
8MC74PJNIEpY2Hhs1RfwbQjk/GvJkQs2gOsFf4iEhu0NMSsQDk1T7RC827YBGI11TQTnQAV5tfAQ
yMLecHwyCJR5ejE8QC7mvV4mYoAj81Iv7ccs8lxfGYExaJp4aXRhMEeQA3E9c8S8iFg52G0AComT
ZKnGafNNWgRNaCwiiPPZWGylzoV6vlFIv/hlWRLPI14GlAw1raXGQA0XsBrqZ/KSiupjUbbC49+t
5PUvw+4vrV/6Xo3baajSVMRi9Md1NyDoCin0ctPDAzDPKlW/yZASBpnjbHzNvUPRd96bPpY/dGqa
dyJRsbP0e2+LLPDq0kekheJmA5BK8nkjg1EtIiXI4Xua1kBiWvB00yGxRt0h5PmKmb7iqguQSazS
EuI+BpDXHUtrCBQP4h2JfbWDJgPW5m16Z5Ca4D7tKnDTpPo8oUguDuOy2AEEn7lIeyrvK65+l9BG
hX3HtBW/XvuQcAxmikcfBcMfU6LWkGFczq9Fq+7LOeSRg3nCfX9LB0CvaP8gs9/zvIU0XeANe9Mw
u60msJEJS099ruOLgd7fkF61ES0okSGCRyLHChNuYaPYShmadCrSqShb9RbYTtmKvaJ2J1t/1Tdm
ASIXaQYCVSXbY5mAdSUEaLWyNzelIFhqTvVdxUAYMDSPpTBz/YeIuXmGHu0MDLd+egr8CcAgwi2Y
uqnxPQOGeAZaDeOgFFD9GxQe3/lJXrlQkhp3gHwla1bEbDEWuX7Uo4I6LWXBY6tl5zTJjR8A9iO/
0RKvQflndx4IpG+0sQYif7wrwI9gwRVjpVvatB6yB/p7+fjLes3I2IIX1UV9yBq09Ahs9ybLIIx0
FSRKi6BZUBGADHeEING1QS0MCH4oRzDYgImqQNY+nCt2ScNuI4vNkL8XJfQQb4ePrcPnomyNCOBh
/7FvPiJHp8zSGahtt7Tm2cqaFljIRoQim1mmwU6W5WEy8fIxW0UxD7cqFp+SzyAS3ZtH8+DIut44
kzHeSzIEPev0BdJGo7m0GtLxDSg9/4i17cVKVmuDDqs+gdW0cv05FvgrLlZZXbC5MGvdhYcSCcJ9
RR5CHdxweK69UxbU4OPG5L8DRgYxKK8N4HTp9N2IVHGII9b6ucnrxsnVrP8WWfpza/H4TSsbdJ/i
UDQpsVUi8SuzILTa+5RAkM3HM+3X4EbpBoRJWjXcearynCiecVlQtrGabvMoeJbLNLlBMIFytU29
jddysWYZuAcBhi9cyeYleb1E7yU7pcKrYmL+kvVNLwDtmOqNznSuprIeMp0JXgxWaYOwd1wANJM+
cMiLZ6oZvKQeYNAcXGz7KAm6vQkANVINmuAlgjQAJeDe0HjoLT73jNVwPGap/pBhZbMDBVO2w6o3
22EHEi1pr9ybehhu9Cic+1pa3iRJ1B5ZzJHQ0kEZtIfPxak8QpayVWlps/V98+nSSgb2WgP8scHi
CLsWZiiQvISHTNrKA4jr5rTLlIMshaXFZr//9t///t/v/f/4b/kRaaR+nv2WifSYh1lT//E7I7//
VlyqV69//G5Ypm5SaoDDglpgH2HMRPv35zOC4LBW/ytowDcGNSLtxqjz+qbRZhAgSF+jzPOBTfNL
uG4tY6lbE6sCkPTnJh4AwxWCvyJ0jvB59r1VZpd9rN8F8QaIlUUsV1gdpe0SqWY02bMxSBem5JWD
XKphB0MZLi4qg3HYfCoDR7wPkAhzXWZEMY1miMakEAgBM5E8+LH3sU4al2kyI7jH15AnRvbsdKBZ
2u/06dBHTTXPMemBkenP1qQS30Cmny5pS7BipymrkI9kthcT2VcaywGgpkDsv7/0hvbXS8+YwXBn
UYoYNDM+X3rQ4+VKV3N203ThsEQQ2EfWlDq6qaGUj1WMoMm0nOhG4KBL06iO0oIB8wSoNkGa2K+t
qsxT1mlgfhinIxPNht4LiBUra0rr4DEJK20W6XG345DE3JQFeDIGxKbuR5A+4/Ky18kU/NPI8Z5M
iQelET8ZtvIxU6vhIIJIXxuGhjkXkAb+D/elpX+9OAaB1xdXx0BqCKOMfr44nRmXJlLns5vLIp0V
FLj83LhHhCI/QVG2PQGqfyenw7DOlLmc8mRxskK6VnYaCmgVa4H1DB+wcBlNM7CmYWIKshpiDZQ2
3zRR7fi0RsRL8ZxFJH+gSgHJoKKD6ZAbm5ofAyWvjki0nyNgT2/yiU2/BLct6A5ibyPrQBkWL5oC
/I+yVXaown5OJ15+eM2gWluFBnB7eurAORWtRp6Btd/LAHnsPXBm6F1cObUHFGHQ3EC7nt58sTXU
Y820lQnlji9Le6kwpwlqradGKT83tj7QSR2cHlj+kq1qhG9VZ6W3zXSAp7CoaAQCMBTSkLV2C+jh
OrWK7FYTajVX1DF3Zavs3XXJpXcO8t7Dxd9oFBpxNaOJP5DLtw2fZmW1mcuGUiPBP9wRhvXpjqCE
mCr+UShmc8CQuT49Th9mKsws2gAqGf+G4hUF+TjS7zsV9MoSZxiW96pVa89yEWYobb/1qdfvlcDC
Ek2pIAUZxTspAXtRiZXisRd5WHlaWUVR2M2k9hYiCRDaO2UEcZm43MhOskEW/2PdZTCfxN6irk1k
2Qy6mSx5N6obYpjqRp4ZfayXdhYOyLZCoIgsDTNaXZv/YnOpMCqx+Ie55/O0P11MEEAxgzDT0kBE
Z7HPFzMOKqImKfHOvK8HhGJTy1aBXzhqoWIh6TtV3TaxssecUFeudaVFVQVA6XVGB4ZbEM8ijFiY
wB63xbJGnGGaZ6tpdv1wAMho1wqIt8FAVkPjA04nNYA7zR8zp4pV0LtqJD2pVhza0tkiG0iqvDcg
OhPCSwBad8UQmRMVBbhsPCs5MeS5/P1VsfhfbjHd4IRyVQPlLjH0L1cFKyrDz5qEnQnkcnf6JJgB
apMYKWwcvFWSE9VnUTTri1PIxmT2gXo5h6CBpEuWdeDPAzDWBJW8pFb2+IA8uJ41s7qKFHBxp7Uj
UwFzCnoOSCH7GzplDEb+gouCP1ytaobsNE4g3dhNrqHCi0CKESr+UhbFVNeZQCgFg/6XOmlXTK6m
i/FkJ+uG2sRS21Aeq4ne2+b+aNxgGoauiOZHYOpi5Uq2hCU0trwKMlyy9YO1ZdQ1BHINaxsIbboF
hifcTsU80upxmVEkqkz1JO8Z5gg4FcGagh0/CPtNJONT025rq7/RJgBJASAyQrfYKU2lqa0boKCU
NHDLQSIs8DOQzneqt4K4d7EXTQia+bHxNmbKvyWZaM6yKsera5YghjGXRdmgJoBQEfX57+8Rjf7l
0bGgt2GpEBewqIFd+NT+YR4aLILX3aCX5yBQJ69z9hDVVfiSdUg69HpGjoj8hEjPQwIw+PWClwKM
GIjve48Fwkpz6KaCJYOz8PZzT6tqCTYww9ZKlRAYV3CxsC6q4JMCXa0smuHoBoUYb9qAg1XEz+bh
JKxX5Eq+A00sUk2nInYYzdLkE8vNVEwrkI+WJu2Xsgig0fuQsggpZDdEqplr6rjLJSIo9LTaDUfW
fIBeAy2OlVFVXYBDcFSNq8QA1O0CvaYpiCSgBKZeoNdQm8sPnk4/QK8Lv69d0aXi8hHycwYAc5D3
rcX8UdO4ODHN8g9xC/xrDxDPoy40KIUTkm6RocBvVb9ceUGhPoJVpJljTvUW0iyKwH9eINbVNSby
nVrsIGQ9M5rn67C6P8IDPHWXwxYi9+GKL7a1MEbkjUK6cSjb4Bac6wbyc+Ctq3i9GmpEBAAr4A7Y
L8JXLJ8yOx1L7y5uR23mKX1yyJAbuhR5q63kSLRBBPA6UkdS/2wVPcDJ0Mlqvd7RIBoH5zSwyeZ0
kPW0aga3prpwVDa+18kGadejl06IfhnDDBcQsaoPpg8PSmaI9AkE8GupDNlEzYb2o/WIJEbmRHwI
gJ+AfCpvKnXZh3DYq5qu4xuY6ZMZ1uvay+4AZogPBNPhacDGCJoXELimeXuLOJcPOTs/v83TsYZM
QNEuZJGViVjVLRLHZREizPqxrsk8Enp+goddneUk4WetzJMDKflCHXp+llV96DUzT/PGuT7VaUZZ
Q7njYu51SbbXimwlnbUQDQK7YcJW0mEUyAjZVNf0HLnRLQEgHIslE9Rtj0qmnsKKwqmX1yvdq8of
rRY/69FoAvNaew626caxVPV6YSS1gnygEXQNQHHOi1Dk51+Nk8SrPi3KBRwWrVu2kMTLwuJcTGgU
pEFCJXkComRKDtHGOsnwSKFOHiiEA6QtGzFLmWGJmHw/fDPzfDYO+XAXxQBomCVTEWvBjh2rWwMA
jRwv0onckCbFDMCift1VTYUIXNd28a6O8tKpVWKdwE8aLHSzCKE4kw/bWIN3HimJ/IZpCBSwPDBf
gKlyk9Q3fvjC2rQNIjKyO9IBrJPhB+ECCU3j/O9nQv3r2xKrBoPoBC8Gpqoq5pTPEyHcUGWj9UoL
wXgVLtbOQ3hJQgZAN3W0AqEuQRUGj4isa6EdFTTt7diwEoI3YMlnvFBPUZthPdCV6fccdyWSy4yH
qwVy+H0Eqr1wySeKFcmzIkCyiv1Pa7mSVEX4ID+SZ5BwhDCu49d1ellH6Mg+doQxxHsRNNpRNhBE
QI5/fxnUr+vS6TJQgnXD9B9jcof94X3A+x553iYR+/ecdm5NSFI88gTKxyDxghtA10bwZV4f+sTX
Z0avl18nA9mjSJDkL5/+oACfHSJlkfP3X9lQv6xzuGqqpom/nInJw/jLzhNIUxVCg2G0vyzoR49X
YEL3wyf4hJPJKQ+2nXhRWh5Z/Fkt3/GVilSqv1b74G28VBNdhE+Q2rha11HDZzQsM3A0udLNmXIr
vNMouFzyxB2CGsTBCHnMslgNzopfvp9BCMGYdQIwj8xXjdkwnV3tMkjk/cN2XO4frp4Qinc6tsEG
NhY6swyC8ufbuRvGPqxGGi8HD1Av6ugQZWlHSG1zLDThQOLnbuwgqDsBTjoRH5H0Vt1fLTzFGBEf
0nq78z2oNmqAMoR9DymnAATTCd45QIHmwQ0labnuplZZlAcfgeCB9f42MAi0qn72zzoaAyesqi+k
2/z9PaBN3oXPPxcPr8nBEmJonAOT9fnnAmqRDohk+csLhksvnItHBr59a6f5GQKX4FCppkM8+jV4
wFHfDhkwbSCotmMGFkdftCDmIxxua1/TFwO4nAPsFwDd/VC+tktMmFld7ub//uTDqqVP63teDFXo
B82X4r8Xb/n+OX2r/3fq9dPqc59/43WFf39rsgu/V3jh/2i+Wn0aF5/+/u1mz83zp4KbYQU6nMRb
NZzfapE0f/riJsv/38bf3uQoQDK+/fH782saZshah4/ge/P7e9Pku9N0qPh8+KNPn/DePF2LP37f
v3W/LZ9TcKOG1dsver49180fvyuc/Avzt4lZAHlzcLN0b5dq7V+Umky3KIJyDDMGngcwWTYBvIb0
XzphKrUsrqtYAuuYXwCdk03av5gFNJSFLbpKTY3ov/95Bd69kZc/3a+9k/SzFwjPIOcYCbcoeBYw
YX31ThoKHorS5OPS8utFHLKdngauGbrKXbnF5po5I+iC+drTXECxxW3zbHz3b5t75Fln2QwM4N4w
70eHKw9NsRHeQmW2miG/1aEQfyFLK5pBVALse8Fd3MDttyq8c7JIZwhZYBkBv4yrRkhNnQV36mu5
sWZ8ZYEq/R/mHfXLfuLyGy3EOynVOf73xa9ReXiLa6k5LsnI74WqniF2tChN/Rh1xndRiR+KAg3m
Ig4fwRB6/nBD/ML9C3/v12kAV9jAXwpRHjjc6FevSp56PdSb9HFp3kH7k/zIz9UB703y1MzTHwF8
UkhK+8FvjHPuzYxNAE/8jTI3d9YNlObGQ1m4kLOoduq2XGvP6X5cTTmqs3oPXuHuJAoHe4n98Gwa
NhKR6Q2PFmM0y5f99/w+2OpHsihMMDMy5irWeB+/xaDLPAL0OOsgLAG+M/TZAUUL8gyE023xVN6l
d22NvPQVhZIed8H6A9SEWoDh0oYz34/septuuzl57e0WEFOOd+4s4zMlts1ZdVMiWOaom3phrvVZ
+gS8CLGD79Etfs68f8h+jAvlPILkaectkQwba3b77JvLbisOkUvMefQ2LPFCxooO+kl2XNg/tA0y
pRvLtyNlBdRm/YKIqYAy1Sx9qbkNEmxlVT0hVwiiD9UdFNugK6JpLvKy/ds8t6074EiS6DQcwW3t
73zmVOZtforfkD3Qp7ayy2/Brwx9djt7SLtbOE7yCHA1Gy+Sb9kzm3exg+Rg+iMqHQ7sO7AS69h3
Qc/u+8vWnIN4y4erAiFvbsfY2AzfWjBEI8qD1O1EdTNyMghUh2x+qp66DXvJjx6wa3vtpsNSBQzS
+TL0nQAZoedwoezTdbf3Iaez9I8Ti60zzBhIwnWneE7W5QQGsINTPtN/RK4/18QcNGwktbuXJnLj
dh7EdsRm1PG+YXNZ5EdsfoMdMqdBkwlEAvYrLuL6m3FhzAMXoFgrcpH2RR+hhLMrNJvtxm/YioGR
8OA5yRNAbFBexaWti5kCPnDVTiFOAA7gBUeCkQ1Y/LAxH6zIzrBsyGfwX56S3u73WmgbB/KotS49
+0hbsgNQjoZOrsG94Fi3La4ERIYahwPODx7FZfQsVpWTHrQzVrfmnf/C9gIEAIodPnh35mkMbdza
hQOFCgGsz4rt00O3IpDq1bf8BJJ0JXGLZfYy8U840bJcJt8swK9sC0BSJ9pZR+t+LO1cIO7p9G7j
pHg67OSt3UPsU2y06DaCCOQhX7FDDZ1eCsI7AMCQFrTu4LbGH82oZ6K1NbuDoLzbPLNlOAPTnOpa
oHdxoUyez60TxRvaBtU51pOpTbuV6gJbzr4DrDf9QDbPXA7xEdsfcSFttVtEu2HpFUsIH0E1cg+s
rlgFO8ACsAAL7vRmNsCZ2roeUr0YMs1cn9jqK5zwbrLUHyGcniw0e1j2xxjSZ4shcOgqumuehtly
WAaI1Dtgj818xz9MjHMIfN96z/UPpV5DGUrbte1qeCjWvQveLAs8p3bf28piqJAqZvfY7Du1ZpsH
XdxZp3bXPAbriNn8cTiTBzKDorFhk7N6qLp/mJynKMOnRZKJwBhWhhwbHLzm6JctjpaMJu2QVr+s
/WaWge1bS/kD9s//4Nv+yyQ8fQy1NG4RvOz+H3Pntdw4d23rJ8IuLGTcIjGTyukGJbUk5Jzx9Oej
2sdu//a269ydqi6WWqIoEATWmnPMEZS/thBtKy2DHAr8nMX0cP0T9jLvlmj+WrHScJaid+W1YYv/
T5M/RfnX3dUSYKuWzmTRtEgrubYJf3QuKsW2QdJntxVSAXs6CX19LtMtAvgWD2Tc9YXeObmdB2H9
lEa25gnrvVKn0guNjsBfydhp9fJQheG4XSFMeiQGrcGgUzomKspDlMhzJLWwTNoOnvaiu4mcaL6F
2VyAIUkdYFU6OVnTnfuZJYP23LOZucjoXy/lSnekTQsau9TcZ0YQNngXKvWgu8bV63eUCYfOy0ry
SVm7Q0cSBlzl2F4vW3wQHJwEHnvdHO4jfEpPdl4emrQesTQ1cV/SIrwt++6IBh0bvYiNLJTrV3us
gLUveQSnLNd/DRGmIuVA/KIhNQ5udigPggq5PJ0RAdXyujOHcg2MDARKK9uNZIRgtC2EcFvCO+Ia
Q0WLdZOUvAU+9p7lwHJKG+peKzBHoQlwkaE9K3Urea291vAyku+h7bOzMrX4wlTyfUaq+ikZGw06
szGyUCkEMpKTkEEgI4zk1sgTTHuXIpiTJnY0vSSSobK+lYdYhKypJO7iQACpPMr7ytMjoTp44msb
rSmsYJbLQFIIMVZT2Tz1nXlKtR9y2sTGZ2qXpVWXjSFpH5M9403T+1quFE44mPl2HDEllXu922Wd
8OcpvVEr6ZetcGSlvpJv8x5xvE5lFZ9tpYVbvcbca16VSzr2p1jSC5TVhh4Qy/U0JPrqawUbRYiZ
BEyfFmSYGq1F/Lgaxr2+Rvdy3bppJs6yFW+lRb8R82cz63drLakbLVqeZ6N+quf8Pb4MJFL73dzd
zXF5n4bRg5J0n6mFgAGe4tOK/5urd8/Xr7XJFziU+Dj0p4FeqF40rwL2m8RbzLQt8WFTaQ8+/HMg
Mw2zZQXsskhT1W1ToLGa7DBlPUmSDPcMKjh8wX2VVmSK54zwW2gz6Tjh7ZDJUPOG6amskUtbU+XO
dWQFElJ9LnVZyh/mWvlkNgD9qsSuxiYemP5awjvEMaKhZaMwbmQTZu/CzoDZAJ/AEkZUEVhdricB
gFbXEeHT9zVu0X0dX6nbXj3knrbEm5L0nOtnJuOMP+dfdh4FGN66DDGhC5v+Vc3SW81WuzFqgE3d
dkYAthLMqc4az0IgpIvQmWbTSdsdjrIuygs3FG/6KLlmKzsZhVepf0HoWOf7FY2NOo+PVjcdMWPB
ngHNXJ24ZrY63bo4HSXaOCfGoTBb46BGkbZBoXlZYh27W1jMio/ahU2jHdRjKA0W3pHmeYV8Wy3T
DrIyyWAEVHhLKZqdYpTLNi2GbYcrSI2Wfh4OZUNQRBWFZMtHREZnaetWsDz3UbcKkj1t2alVq/Os
UYm2yzjuxdDhNxfOoVvXJUR/OdkvVRKYnaTsfx4M2nd8KltqNoWs5w0I003Yj6VbSnrnpaKDW4in
kz/FcnaYtSnbm8Y7A2GK1p9vJfjqjQhyq6TIDz/f0WM7+/3VqPzijsC9VS9114yE7EJ4G32kALkD
Fs/ySQB0uGeA8tVEihQoCnOQmwTtkSNfUD5PRKC4lAD11vK6U3VrF06ywUONkjF8VR7XrfKa1n7n
taf8NJ/Ee5453aHLXMP27JsV247OzV6Xe+795ogX3Pzdbpj2USEc1bP16lS3EKzkV2mmWorfu6MW
zKcBjt25+sDV5UbGEiN3lBc+I+PFOnT38VYjddcxCZ7GbbTeMO1gpS8EIcqcKFfuvUnDLNM1z/KN
nSEzd7GaJMOVchbra6yCLHMnbnELwkdFc9pX0bmLeRSsCZpnUiBiPuDoH9aN9Wntmq9kfI1XL0s9
DBC1gV8cvxvV15+u9Du3XAhYQ9BD1eNmvZef7Q0+hw8U8tENGY9P5sbcyJdkA9qFAV9YUmio3/nb
mm5KFwz1LV0dc9N0fqVQaZNLT9mMeYAH4R9FFK1KMB6QA1URWeMsoFc62xl7gRaGrjhMmR8pwTJt
ZytQqa4mX+0OQtsRMEVgV9sfbATrpxZ7T3K5Zfj7jBOduvGT2WGISn0u+ZNxo4M58fZuiVUjc9af
fBz3cFoxJxYE9hPSRdy58YgORGAYPef9Bs4uxenZ4shVilDMZdsXpd6oIignt1pcCy2H7pKwQCjc
3sK1Y2+dSt4eBmOho1uBhcbAm144xxn317LpkeioW4XzYRznIVCQsmA8MPoYVPfgWX5yW3G2qC6/
9NBV20P7gcCBj6dxCIGTM2T9Tn6xjT3aBboQo7ybsF6zX6UzS5h91vW98Sphe7jlsiikHacYLUMB
9/esfZK3IxMdSaBWvW9HvIWEu1IzWg/mGQ+lLgVWPxifuo9l6FN4oX/qXtuCrv2ux9rL429Hb5S+
L5gM78ZPerISou6XGiRnki3eh8qViRN5nh6T2U0M1z5z22R+X20xD4NsXT3WQXsf02ph7/HKHaB+
FDRrqTcKd8AZBVsSLvDHhqhETz9njzql6uop4mCkvl37odc+jwgppm3N8e85Xnkgb+faxlFCSf7c
O6bsPLTIyRsHbVXzKGKHUFDeJi89jjeVeKlwq0WpbcFc8JLMTzOXk2jSSJ4ZeOhH0fjmIdwzQB0s
+ho+qYDXaDKPD6iEn/M0ZE9E1xU4QmebfDhIHxqeHXeR2A6rq9ubhkLsbF+wOZTR20KJ2o3H7Gq6
G3DlamiUnGbTHoYsQC24z05p5FHZ5J+L7aYvsn3MjyFyOgwwQyZPjlzuqg+0LCHdnBNTm0SO+cJ1
tWCmlDhQslsCf7YKawYiO1/bQg/tjvG2nNGGetlLvukNl2KABgwZ7lNCPP0FAn2B/sODm4leQyLq
UHEky50wcqJnMHxc1GnIS2+FXHm92FmaVz9/ayUaF3fW3fiWjrzcZ9nDiMeNYz9Ytjs8V9cMs43l
qjssyl5EoGyMx3wDmPNayM7K9rHLT0mgPpbgCr55PFTCRw1Z+PNNIzvNTX5LP/PaB+kOQzDthPu8
GXk15CHX/IyxiNsWZ43XHV+0jfXGe7il07XKbbwfsXxyIpzZj3nhrb69YxJE2p9wl9bFCKmsAvkc
3vWN0xOh4tACTh5teX9Hxthrc9DvB/7zYt3alfMW77pDCJBCmXBLOjOhv+RAzuN9ugTWZmXR39mB
/aH4BamcTn8DQVMcido6R+f216o6i0l3lSWufZFUbDd97bH+GDz9xAqrPajn5JGspq2m7CPYXIsf
LjgqORhS5Nmx7ne1fGPcaidyGZ/QoVFgAlWWkYegI9W37SetQQyg0u7Ei9nt1wst3ZkdBiiEHjH5
6G2nVxw78mGBY7xjkjGiuUXh1eGe81542kvD0MypNb99EaqvqlwG1lm/8kwDE9OscBtLWwS4fE5h
HPBequxWno+VtlMITyVxBkRhCCBkas5UUSwc6SrFZ9d8UFXYjVf1R+02fpAcElVFYN0qG5tsUa/J
ncpgDueic9MSN/ExA2x3seKpgzMfk21CRWCfmzOkIVk7N4YruCu/x9ZTd1x2aAZ/FeefZU7zo33x
BrpCSrF4K6ItZZHtLzdYN+2z2yjZq+IjltzUuo2mU/I2UXjlhxVzD0w5+4NVD1S8Jxb/ASAd5uT0
MDDaiqRvB5NUy/SrlNRWz14WWrCHbD/eQwj8JZ4l26MjmE75KwiE+iIuACCj6ohLvluD5lYQREo9
dxu9sS+xGKjquz0Gw2m8VHdJ5+i/+gABcPEsy65lewZpqJwAFKlsZayPEa1ghGGsnz/O9WNkUYW7
mb6x2VuqgE1FsNq9pm/kKWQXXE2X2/klDO+lBDTM7XcqV2wKP771cG9HAfkWRQ5BJKXw64/msXqr
yBB/qpO79MaqD7a+1bfERFB4SkHyTlgYNgNj4rUQ5vfpZVW3KxvFs9jWgbYhcQTiNIDIlonUjvYU
06fMi9tNowTDl6V7uAmxbEaNI6fO8Grdy+uZxO+t6YevwxcWaDVVwMNYYS4Fc8zjRonOsl88mrIb
3lS3mhvd1cdidbN3g+CUbzUY3mrwje9lX7wrKumFbkdTt3Lax8M0cUk7+T17XnJru8vNSChKsuv3
ib+8QQJsHlnVofqVvCrY2Dk7tPdjvWcXUbfWkwFMWTj2BUDpXQ3kL/5DeOIU7WZwZiDWeROmTtr4
uXDDBwX08qDf1YAlMYzw2wIJBlWsX3zpJv7Et6t9yJDPYWsfqOYZ27jxZjRg7NAnyG8acEuufYyr
THMiO1r0shoQAzM2KIIUOuKyQLBobCeNlW4iN3xovZwSqEHAmci+WU9suiGwmlAc7bTQoL+UpRue
WvW7a3+1sdfe8J4W9iicL3bRFzVMeWkpEm5VgicZ0lIl7M3eb1vfztz6NR2ocR3tK+RjLPd6Rvvh
DI9T5nAdxw/jcfw0f01voeFkkbt+NF90jXbnVa0bfndGMLPRTPTMe7Bk/TmayeZjF3LFxtyvp8Ur
jgUpJ47ANs7BUoEyo61JeNpUUiBGrz700HrPGLTLziIC7VPeUSImm7Zwo4N2arYAfiwvjR+d81eo
+ht8hbqPofbxTYofmgO5InhwsVNcrE1ztqyDvJm/xi/rzFUpRW7xsJ7iEyaiD0j5T+QVax/2Lnlq
jyNXAeTdp5l49/JbrDd4t5a5S+u1INQi6YOAgl+mtakZU9i0Mk5kcaFLcC6SQnVHK1JcbV7kw6po
nOe50aP9Shcb66Z8mKJc4Nt//YGQ+xPaEWkjd0vr9/lVjHH96c/Dz/N+vvr5NXOKWMizrGNRHsTB
nhMBFfH67Mpc63243ORRvyXjLb7tZHwZ9Vn1VEt2kph1pm86zSOvRUFZy/mq1WjeFLUhyMotqOUt
2PXpJSIjkwatG92iJiNBN7PbxI4J3bU4NhQDnqQVcjBK7CCrKdtOWDLz7bM6cwghKsCPFBYPo4Ld
lFJRIS8LwkX2O9NqnayVAaNI9HRESHQdpBeCr4zYb4ZuuhcFJldFmQeNAsIu2xTcPYMtrwnTmU64
ve861SK5w3pXYo2NS0L4S561mbeRF7XoehTbbBF4t4DmSlgEajLHT0kS6M3VlCw1RZDgEOWOME2C
RkfQ1ZRshVVT9XcN1ZGlxp5tp5bTzhHN2qzRrnUT/g7s63W2AqRY0yFO81sMw1d3lEV4ijv11dDg
Jq2sD+mQxbtyAcm8ZivV1bSH4nEw2ZzCGBYqCnyBKQ/1IxXyVIW3eRK+aSqBqL1SAtbPtM8p61+3
6kGeBViD47ZlVrssOtBf3/S1nHuKtgKJK0XmL0lBJ7JQVBS9tosm+zFG/O+myRDEo7XvzOgY1vOL
kZXKDp0fc7LeuAnT93xo231oiy8EHLRlozX745KmGzga7L8SngFa/qpZNCsh6h53tWosCda+9aVw
vluj26Is9ZdieOkkTDZmuX8thxV4efKSNHxo9G9BjjGz4/xpjHP21SabwdTs76Y0D6KbW1xPQpCT
kmMoFuE3s+ZPiiXR+q7PUm+N235Wrwrc+BsTVmAkuiEryj0Mc+NtCJbXDCt5TZq1HUgCwjPYAvs2
JiYM0fS8XP+YotCdisVV7LAAgc51grls34j7QBO25CapIjtdrGzlGng6Ue3NmmkM6Mu4d1rlMKzP
UyM9j2V8NthDR1sFbRyrZ6xOp9+/W6T6N+ktmahZrCf6d/C0xIRZNucWuTqkTLSL/NDL2ks5Z9uh
8Q383bARkRt2HUKKnliVY4w4I47A/CXC7rnSp32MVMyrS0pUteofMWHM2XwItDEn+6OdPZGEH5pB
aZyMw8GsKJjrggkCeldbe7Vz8dIOII6ZxgAL8Z+bQULE8BbzRVoGJWaEkjaJ6Sd5vhEtyRl3sc5Q
qVro6LK42VQioZnpZPzIzFtUW5hCTLRNZks9Lb9m9fSRzuw0kE9JHgYPKvodqYX7VoHMa6fYpGnp
Y2NUuZOqLCmor00fclXloZ32+0Jd/GZRYDTiP+TYZWLsR8EGYEYPA7YjG1PdjPSlaY8ST0jy7cw2
1XX48knJQxin77omStAnPPDIINwpOYbkagfRO4cd7aojuIUUqeWua0D0EiaILJG+ujTYBYYDahLm
bdFQXyy7vEVi+Cga4nBGc7GcpUPsKfo7e4IHS8rfY6ERVJAoBp2MuRiO0jG2CHu8OivGybJJPsoC
BEvkTC2qW5VTy9WplNtWo6TVW41Uqmx4TkkgcsOcWQxreHG0myfVokUTZfpq9jjFaSlaQ3jWbhpZ
D8RgHlejg1WnZcRyy5uqopeex1jBI0NavBSlzqVmDijJ1RgYNrbjOWYQGSY1jpbN96mFzAaOLKHA
dK64Hj/OAzvSyGeFyW7rLHO/ulrWkMXWb8jh/IoNNAzjAOE0Td1u0VK8XlMSoBcGa7I277txb3XK
WzxTyNb9q2wcIgFjVw63tUkar9V3X/bM4J4sGblrKPDLU0U869V/5+TeVZaO8LO5l23ChOqW7CyD
SVsvT7uibT/rfG8vSEajgu20HCT0QWvqSF0O2GTmr8SIdxnT31bH5hI+JvBoTsFDi7O8vhuLvaCV
p7Dv4sYtR3BSVVKO/QAq0krXXtWa7hKLmMgsTW7lFsOnXC+2RLJcCH0f3LWy76M2LYJ8WNhYM9ju
3brD4mAfpq18qFqpclM5v5vH/nWsU5jtxUp5okQ0y9RERTmSbiu9z2hQlli9RGN5gDpxmWY74tMY
OmdNaSWxkLYknBbyLjagW/Nfo1DabUiMWHwVKJZR1FFH5aZX2cVjNU98qwZWa6fxkMfRo2zOXleN
hAroYtNMec5odQL9HZVNx2qGD3YG3IFDtFiVJ/jaxibRssFZc/RA5fq+6slBRKu0S2VxW+A+BuBc
P05zThNt9PezCoJLRuPtwHVK+h8LvGJvVK3LPPTb9E3MWiONtmo09U0X1kHWqBid1FtVlTZJDdCn
5jZSDVHuMCk7jFZyL/H+nxLA86zKXnCpjNmJY6pFNjJRqhnTtglvEwifsi1VjqIWQMipyjrVakkQ
1zT22LjTYIYG2740VLs0pe9YkxIdImo8khXHSzZX+zG1cC2dSNqKFNuL10kEKnMdFB40wIlCa2gs
71pmp/gPFblb1dlulcW2qKydlvZERklCcuIhI+C6MjwDsxYCvxdvIsSCxJLO7WQ+f+PKbMX1z0Hf
YLhhKt0sWl/s9Jq4stYqadmLKmhwLNukk/I9NSMwLrbyhM1J0OIsYiyaBdP1BrfaTokTJruxj33U
drH6+66wwDV7mPiDhcMNcYtmq99OBVtuvQ67ZLbPWE5WbhKaxxpHdK+O2GwYWuV5ct8s6IqaTn9W
ZkS7cla8ZqH8OLXxskFzxaDOfjblCKBvRK8EL5Cc867YjZHxouHuQBYchk5CzRjSlKYjNDPg456C
SigvPf7OjmGACVhXzFpX8rtVkg5xvd63GRMIFnYdQ9ia27jQpgerrHAit8TnUCC60tJuA45fO7FW
N8EY9ndRt6ty88NQEtnrSmMfFct3WkX4ERsjgl/OEDlk/jCDrwmJii3BTs41usXF4gP+Q/PLbBp2
NoNLIibl0+vnzvCyQBRZ4ypjKTCiEo+hPETHcaBR0GBHVOEwujlxb1mRDuTfMfqyLVhBmHCChkKB
WIMkD21vZqKxTOAaUW/isk5lwMJ2MuV5cQb7Ngy7CvLkum6ScryMaiBZkNiVGPe4tS21PRmJ2v7n
q7/8F2rgsovhMUZN9pEwGfKF2uj7yYr/fPj5ntUutp/I0duPMebPQ0NE+HXBEn4BnTkIhfIq45Sw
74zyl14RsG1ntuKNsiQ7chP1ez0eQfjiiKZU0MimlkqQ2Sj5kKrANHM6t6ju92MUVTsN1EnPhyuI
m//tYVjqW6lQzWC1JWPfpUtbOsrVj1eJVeP3Q1nCP+lf/+Hx+2Pam0Av0Fa92V2jXvf59YG4Sg6n
GTBT1uW7AuW0cImNvpHDSdmMw9VPt8m034Knv9Hw/ola9nf6319JgpD/+PdXZt8/EQb/V/7fPz3r
f2Mb/n9IEoRVAF/577yAf+EIuu958k1qXoIM5jfr8Eot/P1bf+MHEib9P0K1hHklOquIhSEd/o0j
iH/1/0CVhYdoG1AJ4P39gyOo/I8sriIzISumpV6JgP+XI6jCLCReDc4BnD4ob7b4f+EIKv+Gfy0U
YVxlgbKKjeWVw/EHi6Ff1apuhmE+o523fVHJQd3P2nGkRidyJR4fK20ud4NGIkWT6AyakAzg3p7U
myQc7kmPQwgp57+iojqOsx1j31aeEwOcMAbkVMpLwQa0D7XlLZGsGiEEDhUzmujOZn+0LGKn02W+
2L1l/Bd+vf4Xhq78w69nQm+ahI3CCvkLPUNjfcyg0Y9nuLXFZmKHUnrt16q1+pYw8PJYmWbsCWJs
NmUrhe4wdBa+ErM4E+n71ccrGNsM7HdNDlMEcgX8nvuAxck4tRkRU1M73JhJrLk288utmNkhWwtZ
PVq7zzGbkq08l3eVOYgHswCFEUoH9QcWBakgZb8xCGvuq3g6tBBaHHY73Kcb9AxjmR7UYUoPWd8N
7mx25mZZoKUZswgPajzdhJJE34Oa83GYCfSwTS0+YOtGZDfdryXdG1eXwhKBLzS2Nvkv59T4d5oF
w7yqHmGpIoL8i3gL++0YCubSn6MVN/dxiJPAHgmGZGmPHkZAYb2G1wxNgoNNpGRT1qCd1fRpaRBQ
E7tRDl1fBzll2WUcByiGFSVCaVByNrh0XeV0qZFndwKk68cv37aBCdtQf4GEMe7H3GDqiZ/ZIZpl
pi7WSlwEkFuZyNNDVqFkiY30fs5jilHCQZNNjmjJ+RE/aLNgDK2HrcdNJ65Ej/wy6qEnD2Ofeo2g
9l+USTyoJufSXm+s2CieFjDR0SwwsNdriFyiumAYvjdreCPJspLPo+h3WQL1NI374knpz40+NEdV
ze+Twpj2/3gY7WTe0/El/0WJ8G/EE6ZGQA5XucE9rP6w1P+4ec1FiiapzrtzqX9kEdHFVkYatDKm
8CgIXHDSUEkOo6Ybp3nUkk3Wxj7CacJQ4gP89HSvlDqiQE0+Jn3pq7G0sXvPbhr56Y9F8d/wZK88
rz94YISDmDCgTdVWWGN4uF5WfxymLs+RVndRiaYDwhqWBKfSKHR80Un9HBbD/i9/TvkLIezn79ky
jSFYiSDX6C+3Pvl+y9ogrzt7nSTiiyS+GpwXgD/QTZDmrp2XPmO6p672fcMNRf/VeYY9VAeYRtgz
aPKdeacuFNi9Khc7GZm615gfKTbveY8LfUXopxO2uHdVoVz6HW37qUK+EtSKCWMDsf/pv5y/6wH/
8wnkXlN0RUPMb1x3k38+gaguEqScRXLWNfWNQj8+mDEX/2xhL1jHEaD41V/TNPXR78ZaOqqsRId2
HZQgNZq7JFEiapnY7wW/pC6shl0tbn4eMs3+EmVv7tSEW3ARa+ZN8hod5rXs3S5uYaO2rOyCd2eW
6xRMg8ZV1UywVoF/wcHEfpVUsZeTRgu6Fiss2QyZbK4pNLyiipFvILEL47NIBxMINLcG0DD3x4N5
HOsOnIQZ5Y/fmzTlruht2S8FPAFh1rhjdcN338nxWULEBn9G0VD0kNFgWSEmZEsGn9bIme9VyKBw
/y/P//m86/96IaHLYntE06KgbfkR1f9x4crGAMtED6XTYrl9OJMgJenTraW3L1NMDheOfnCdaIA9
gJ7PTFjplwp1QyGF5R1fNIFAWzMusZTKu2ySxk0Pn+wuXSCHJNfnwsWeVWn5xJr4rGVExylG+pZW
9Cv0LPElixcCEHH5pTHPWYmIOXvXRGiiHL7TEKV6OaZABJdd+SzNcpPWxURizMp0UkMfFpXiflIy
LUAsr23jlXSslZytraTLTVBqs8akDuK4VMK5WJPGB+Ii1EJnnB62rxgy1pdcrdsnDX6z0s3PVqf3
J1n4//kEgwH/y6WtaiorgmFT62jsKlcNwx+n2GitRG7jXoWpHiZuI4DSbQtoXe5m8LwoEZt8Nazt
zw9+HmYrDCWIDTynBalBDvf33xGh9IvAVgDmv3/rj6foZgpY//Pi/3g15JgpZEzIYL9f9+fH5Ijz
J/545mpIklsmFhCOwTTv59elqS12kpIHf/zizw9+/8mfA4zxCCDcRnv6/T315wj+8cdB9PgwQnOQ
d11M3PS/e0//ePbfXld8FpG17H8fw/U3fr7642Cv7/33Mf385PcfHerigsJUtOOw0XsL4OX6tJ8n
hBomOr/P/M9Pfh6Wn9P/86XGLQuQFbPHb8SIw0rYRUdJDQ+JUOwtbItrSswoWPowV1H9VKrDoB/J
i5moY59Gff0Gec+CpX9cpOl7rDSxGzL1CGPyW57R+I8LhPYMayMgMy/O5o+6kHXMf0cwBdPK3Hk+
DLZcP0KfPKfd1V6VLIhrd/iswPMMCHM4lYPsJ62INkNZHNjwa4e5wRikJQRX5Rr/HQKu1D1tV9RQ
JmShclYUGIULZtMS2zkAlZPkClJKIoGmECgYkbx0pXIyU2LaoYQwMix5vp9KltFh5DUSy4QUg6iB
fRcsfEWkn+y10nS7STGeO0s5G8lnk47nMTNTnLalHR9bH2RGeyNG5TJEWD/j+GnCBYXhXhh4hZqD
tCm4DQBv0CpjY3oXqwMbkjGSize+aQTuFS1c1AUINhktV1c7bdNoMQR5LWOIYdscVZ3yYpZbSxj4
ZRlGnVlj+F0SwwvXiPyaacQtdZ9dB55RFx+wgkNYgYbb0u1h2xqt35WtctQbhiH5FVoKEXl0I8KP
fP5M9fpe0VqcWgzlLo3akw2zz1vtguGExgnuanSMXbxBVi2V4UNo1yHcUEQC8oRT5vgLsafX5iV2
L4T9XRXy6kXV3rIecKyqVcSSteTGIO9W17qzZJQbK4IbVsmsjIij8yXZtfXVav3QxoaxZ8fGDF8C
torzJEit1tNxfQVD49NL519Jk98VZimdFIwKF8TWAKlzEAlJ3pEe33nSzAVWWgR1hv2xGKrBwbtp
N8fQTrTVTVrmeCLV2d5j7Od06LzLSOpwA3rbZiVnuoeZKeZUAa0mPHAdUqobWE5I8kG6c+Q3PyrA
hJn53LqS0g2+uVZIalR5dltE761J3nYxSQsqrPkbMfk+n580Pf00qiGo5hahhZYi36zao6WbcJ4z
rLWnxsJoD48dZfxQsbrPJT0Hrb/r2ecBwcWxbLL7EUptWpPloiHOEhOWU1q+DSVxgB75NKdEzUy1
5tY4zPGRjTdtY7ReT6e3ytV9rNaKO1RoivCRPUu6MsCkSEYn6QRmR5EdQKjGWDRkPpOWD+pYb2Qr
icBOmTwNslZ5fYKOYplL0DGNpTVd889VA4NS6h6yUu+utYwquTR1qu7xPBT9FU2Sj2ioHMjc+QZX
L6TKchsYJqYqVgwDJrOi/SSWoEzNj1GKLixYOWB59rQMUkZnV+NQpqj7JSRmScd1vYgUHYILEUCg
M7caSYjcWqkfh++FIfWeiu1sEF2JhpgY7eWlBiSLlvP4YKb5RSWMTmZBhL9Yhu66wgDsrGGC2p+i
X9EUtxi01kn17qEZ6QfFKo6SCQ9/NrmV57LertSXjmFDoBdrgJH742REKY6t1VHIYIO90rxyDcFm
KC1rq2b4/ekF46wGVwY2aP1Vsjh/sz5mfl3j/qdViKWKAaB3JhfWgBxt5oVA+KLdK1SoDtt2uR1l
JXEVHD09Qsy+JqK8XI6w9KTEPNAOfeh54VbXM53oBhQmS3oifZ7Vz4ig3WkbWrHZrdfehuAEFyM9
zQ20PgLXZBbInMkkzAp5WbSDXrJO5nRFa6qltzlKwlFZuptOTr201eA5pwkfgNpuDOwO4SkNGVMc
2w5WAg7nHkXO0Gdv2Thid6O4nWFkbt4/xx22AdnA5NeEmd3OWevZQ3+Gq141kgKxgxlRWhsYFq+z
8GLjtl8VizETTWNf2Id2gQmE1NJdZCi+cy7DaydR6YpnHsbLNFrKAezbtDGTSuR8E7Ee4r8ASUIL
C1KA2uK+DNEWhD3sbvqibZiH5Ubob4M9QooNMycrVVj51tEEwHfWHnr2yKh+Ce3M65L1nrldxZub
wUkrjMVH9Z0bbIRCCDWMhRPGGtKbjEzo+P+wd15Nzirblv1F3MAm8CovVCrvX4j6zMH7TNyvvwNq
n/vt2H26O/q9XwgZREkqkWSuNeeYzKoJGCu39QBtZcyiY0ETePR1rJatqjctbCu+g/q1yfTHTV3N
HyU1dhzMCcaH1MC2J97bZryNGTrrYj6qENeH69YUxhen/sJ+SSB44Wsj+8FOtOOY4uUPtXGCbueV
ez3xSc3Ci6Qs68kg25gCTsUIYGoxgkj5rDT6rQ3oHaSljXvwpX+RYe0cKUzcuykdL9xrVRVf9T78
rcrsNypwtHL9eHLmudgaxviul7QLSdvgvLMH5D117GzSUV0bGbWQgOiPRYgppVO+iRZ5+8yPHBFa
vxPAULqYKmdc3HR+e2CASWrLJuDUP01TaLxjjuj3vm4P4KR87bbsaH+ve6yb9W42l9GdLuLxQiAK
gtvlZcvrDb6Yn17E3+7nWXuEvzae6j53jxEdr2c6ZP9aj9EN0xUwhXpruJ4eUFiYweC72t2k5Xjk
lmOU3kNf5PIHJKxkVzlGfEt6FfpEZYU7y2+1j75o9+ux3LmYNgCXkcxpY3VmKVYcVTFUlzQuUU26
+ZdLn/6XWSB/xbj8rtFl3XumVt1Qdhmumr44T3TwJJrAdLDsylcPADeLKI/E/cTqbcjO8Ty3D63N
T/f7aP01nbr8p+lqwzYHtXCnl54MvFjrkfAo6yWs/XfwbO0vgimufejG75imQDLrUXwzKOlco4xL
Bmr/6XOO8v1giObX6BIKOKlGPTHluYysmvdT2Pt4WAzjQVfAKdfddPvNsmv7x0Tc5tZKyvYO85UR
OJ1sDgM0n1fX9F7XPR0YLWlBQJuK0D7Qurcv6HXwhOyypU9PAq/2WRYVshCn/eVFCUJgYaVPfkvK
rzlNJkAWoT3YjWlAzeOz2DGnjF52P0aa8dt29rCxuJUfiCnMDr3eSlbwKKCXXY28uedy1bzlDmBP
zgPoplnT3jou/faKMLSvqoJvuexai0Rt7KpCOpaF+UlUdn8C9to8kvTDf3bZxWe268Ve+KU5JDh5
hobLxxLZRdNybd94lfMaQuhfd41U9DikS9kAfsO+rZ3qUvC7u22tQmOqpuwvmft/fZEeVuVyLvtH
I5y7E4TP+mQMUn8MKzDt69EGRFG18ogTjTiG0xVip7Cy3HR6Y9/KaZy2sV5UPwf7jdxk86sPF1B1
3+o38CLkrUl18HuHUrvANsp/pIlUO01rw5te0+Lbife4DScLNRaGtHYwfhSCUBTbHsjCsgfr2ldo
QNc/AY2v5wenC6Kpck/O11C43XVQqOSadHJ/eCD617fSKqqr0vWvHib9q1Ercowrj2tyB5ka89u6
F1M+h1CauL6tRo14xmUHHT3Q16Q9ru9HhJ2ORSHRb7N8yVAG+rMb5rn76mmPfr+heEZKXfkhvlIj
vQGh4+9K6XifLv+sdQ/qEMBvvKK5Y/B0LvFkYp2tJvmJ7en7Uzv+gKgtMYy7nOX0RfouyVqMeB8x
v8r1GLC2ky1fUHwfeU5xKZahaVncf4ikYle++1ny76Fp3N1nkeUFc64DhyS85KNEXrF+lhCq6Aa8
yYlGY8LaoJmDPimJcXQINklH+7geR2pI2hpXIHGY2iaIuOYehNDSd3INz+tx4pFSQpy240NnalEw
kax5cFJOL6YHaNH4L2aRVJuEU+Jhhpl0Ngt9PKSV2CrETa8VglmoR+NX4mVY8/UpuTROZT46jf5z
0LLxi5NHpx4gwjsvZravx5Q03OUFupnfUJd0XnIaeifAA6jMYrA5RndZX0iGL6Zc6hoB1/N8b+lx
dxBe+bI+SS58TAG1FiSceRK5Ap629ahpNgMp0dVz2nbi7DQ5Qsssmb7EwORGRF9ybBG46XF1xjXW
vJgU+Na3rws5bClrWSRoh+OdkSfOZj1g34+f+BizJ9VZVpBUXrpfHy9hmuedHD5qAusPkMmR7I2O
+Tq79ml9i5U1wTSPJuOGgCXr3oGp8X1EscCYRzf3HpJUmJd+YqxeDynodJq5it89aGNYPFqSA3yR
vWPZ3K2H7Md42nkzmUWa3oYPxCwlG4LAEWV5nX9flyiPm64x7ususW5mOSD/XD77WMdnyjzza1U6
rM+MEWT/SB5EjWPDUBNw3WX+I+ww26P7MIMkJUBdedrH97sy+aGFMHDudMJJr55GX2B9oovn2yxy
0e3Poj5LlBEHc1TZFwaW9d2qeYA30yXOOc5xJ1RmSI3YrB6/v50O8RENz46xPHRvSauMv4/aGihS
KYw+ucaQB6OVD9//wFy7mFzoP72oUQfLKvnJjJV48QC9rR8SjYCBn5OfGL5RbPTLz27yWBqaaOPM
+CeYGA0rRjYGvm0SRcy1XYYespsa8QSZWvW5TcWnZqTkT1lOcwVVy9SktPqjsCv3CnrbOXjuNDMS
9lxV1SPpGygeXEtuBp3FKrH2x0G3EbT4SBuY+Xl3qZwfJ9na18rvoBfU/rFkBcsl5oeYMg3QI14A
axCQvDucVsAJpx3tl0/Xq2nPGAmu+sFbgjFRsqbDCAajsYKx905Er7mckLTCXdDN28hWJhpyGm+z
2T9hgPykjHHKU895VWYcoajr+xMSEvOAjMXfdU497uO+VcEsgWvCBqy/N1GBXcalnrT808rAhemL
Enu5OTpOEajevLRjEx+9JdPyz+P/3G/ded1YSyDm9121xNCWM7AGDrceYH187lv+xnrzz4MM4/62
gpaxUXYKN6KzM9T8PVhpm1SSXusoF3jddOVY+DkFJv8+K19LFzkUCjL4+5qcj5UnQdAidBxRkrmA
iVuBwhNIXB00yyZTOnPdGtPeRPxUgI5vCAaZ8OXq6C282SH6rEVwLb5cqU9nzTdkULU5ImW7QhSP
4oaLwJjuvf7OtZX43oHoBIw7laTDvmzWW9lFpzh1skbzKcsH7K8xelH9N3okPlCc1FWwbqCdbmbH
j1HDDSbRhnIfk5K3T5r+PemiiphKFgCYMDtiIPa209yRInzjRm13XL8ezrJub2bYIKqMaDqhsWBI
m/5l/XBUR+ugANeh14wcQzUH0v6RSY6KljM8lG7yYvQ1x+7ks54uwuuMF8ih5bsydH0mpNy4SQyE
3Otj67Pk3OJSsOpdrCaUQrgYQSLCVQX1wUQBIQNZrMv/LbZSf1fVrOIq6Gg5SivU2qM4Mh177jIe
tjqo8UXYY/kDvJAmu0KxtIRJszfKogs8T3VBPVkdpj8uvFWpI3UXKgzCLM52VK+Agi5/5/voTiur
YL1fJAa2qdEBvmDLsxGmp46W4Wk2VLmPGKposUC1nOla7wAgI7BMcm3jzK62FX2KtV62D8ou1VGP
aaSmKh+PZufeCA301CYBYbahC01DBKv5YW6H1wRFFIny3qmKfD9gsWhLJwliPW0Dw9fboO1HipA9
tjfHg5CRLr29uq4WM6Y57Y1FwqGN4c+hwy7t4sLyVJvRXrNu7b6sj20l7vK5iXbmOLz2yymkL2dk
p6HiX2+1dM4o8WtDeZAxTlYJG+pENs/rnPjiSkSU8JR7r1VNjJAdHX2Z1t5Z8VKosD0KnM63Dy2i
1V2aohhK3STdJUaiyLZrT51CurUJYRoiDkezZAB+s3pD3WoIAM9wHV+lo+aLTK38UnZ2/Tij490l
UySujqisQ2ohhp1UjPbJ9d1DWIVW0CvDCkIseVAWmFuMBFq7XBq2/oSlHDUB4ZzKOZQNBWKsqpVe
o17Up+fIHsL7rAJOYgE6wMSZz49aSZWRv4NjUVGzzeI0CYyJDkfqNJi0BwP7SpGbQWz710nW7kHM
IcOJ6+B7VWASj52VXVKWyMG6KUbr3l9k91Nl3njLABYvOb5/NpmGCXSo/MVEpv0kgeoFvaTcMgEL
A61SryLW9l020mygIAI2tgt0jVPe7T8dD6fINJr3sWU2mJwdluBeeoqR8COkZubPed0nuJczviDT
aI+DVd0UcjKDPxvC4NCqtyZkjqL6EcZAg8tqKrex8L7f/9BxBox9bm2gN8a7OkmJYV02lJxUkLiv
ftWP525RGkmZ3iUlae35IgdaHyr/51bvp+gwXOd11jgB83EkWRR+QRcky4b4A22P3vEdqXZ8pFpz
XxgJumy4DrtchSnl4C7OoQAuv3MXlyqjoeZPfeDggJPRrJ/hL04XpxhvsrTyN7oZMjlaQmGbJS12
3ax3dTQsOQoFntEpn4tqqM7D8knWTWFpDiZiEiRHJw6DednUUZ/vC+SFeDJiGJ1zdUtIyLPfMsoT
FNJ/bzzd/etW+D+3OBiKzoZePqEgQyCFMQTrLXsM/353fUKv3V2RivoUoZwO1o3lJ1xXmuIlsk1y
IQy/DdZNgd42CJmxfd9dH/MyzL/pogXTmg4tvdVzMcCxsYk9F0meJV4Aw820QK0JUSovzUyGktia
q61TNCOKdHc8z1BfXaOuL4bv5VBYC6jjdN0ojXqM7aY+UIamBWoe5qF6tfuZQo2tP4QSwWAR1tVl
MHI8vtPifF96sJqUyB3apVHKd7VuBLP1TaUnxfdXoorMp4jvU6VcfhXrJ8lazqGQ5bqunUrLU6Aw
si9dOemFcMwdOVrwWZdxah22INZT+KBmSCMkvKe8BtRjtvI9MRRj4BDtGCB0CekGDETTz74ekCoG
KLYjhFzrGbQLl1PNLPXir/u+wj6AreBsDikSfapqWxvbTtH4uL3acp9bIdfi2OTHrkzM/STIkPMe
quc8MqtgWs6VdThYb/3jsUjwQyQtmI4rvwslK38PAX+4kgiQ7vO4jaHSZlidiWJHIO7hto093Ho6
hhy30CXdXRZjZmU/Z4S7H4gk8+5GgVeOZe4XPRgozL7tUJiWS/ZuOJyHRrsBuG9c1ZgoSsARj0OU
Fu6c3VioeAjB7A4YYppPvzCBkoTtc+G048XrrXyXPcWOPz6W3ezflmgMCGvqg9SnIWjF9JZsWuJY
LIzuOCXRdDc09bQVUsOB7wmTAqEvmn1nDrRp8j6mFmtidnYq7Fwivi+GrPCYvRdyFxcRJWW8PO7o
OrcoXoYHNNb6fvQafdfnw/DgOg7LKAPFeSymgzlr5X2BY34SwroPvabE1kHrpk2QDlN8eTd8G1t3
s4zW6WhunazPbgx0YhsDKOOBuIvsxq1hI5E4g5KyiPznvE9/tXpY47biHrV4poAVg0qe4nDrwEW/
IYTekp5jfCrYdXvLNlBfmEXyNtoNHnoed+ueLoIZG2dhZe1rW7QI91MHJ0H10U6RufMzi5pSI8XJ
nBDAmLPzXOtO+2bT5z/XiZHvVFTi+zBmB7hXSVNoedbL9G0DmHFj1T75K0U0kbtixGDJKq7Nbj+1
b64IA6bz/o/GxkIkrHkPTjY76rqMKeUckmIYH+XtGrSybjBKJIgnRv+cNhlKiboyvqTWIh4onOdI
hUiPUyYenZNP94p2O2uP10Zq3qs1dcmpBGFLI0UR6xsDX11uTclckPI9VtgeSk4dhwTdLrOnhzhv
ta3piGk7QctFO0ykWg4wdguQfSJogSwBcPNh4AIM2qLCBwoVO+apK/PfRav0jSrr+tUnamhbJB3F
NnvWdqaF6Mzz7P7AvAGywJLW2EdPftafotrSX0cvCboxw/NEwumza475uRx7sFfOE/Vk/bbrNIc3
4XIZMcSIRg7N/+iPmNbzfNyLLA83eZpxKYQk9NA2hbqs4YZWJmHQrPx/o1NAy5v6taXBoSKYyPYM
HQ3u663wy0c6U+ZzElvyWSQMDZh2k0mmgNeJtyn5FMKdipO0ZHmznumJ8KxLUh7ciVbXxGv4r3Gp
Kx/zMldXy2xJpOGegZnoUdMbOjdus9EsUiAs0pLuTvCq7Td3zI/tXBWY0aizhT0wmz4fiWaspxva
otS+Hcs9u55jPjjLZu7nGyeljl7odsaKxWX8a/iR+WkugZUnW4W0AidLi4ErFNOD5czAF2K6bSEK
/rBCLFJONLTNkLln2JfWu0mxchMTFgn8N/7hdUwlwnZDX1t9oLsSwKY7B4MZ7Gnfp2whGrJyllIC
pcr6hgYRESaFLw515mA4aqfpp5eLvTfH84fv9yii8rjYRZ6ldrWOxVWzSc2TRcMI2szJT4x5O0x1
4reWNmN20PohOjI984KqlnsGsvgDAWR0KLwY2p3S/QeFx2km7oskWOulcfSEBiIXAjMmJMUJm7/u
rs/S4aRJis0EtkbYPImRwXmc7Hfb6qA5hqTolsvdph3f+9ZAcWcO/+ocbMp9HG2i3s/v8NEgfyM4
mWGDCrAjiuyOqmWxFW1ErzSZqJtQ3tXFT7+gfY/EI36GjOOSLldMp0j33EfiYJc2DEgO25qH5/Lo
ODChddn/qGgmv5XlBORDGwsoV8ySEr9Emw9v9VhMWUqzoT2gTUxf7GT80DMIKJwfmCU7DxyJ2fwe
8GQOWRjGm7k6UfyBPdhl7sapHYblKqdE6mRgEaeoCyZXiOdwHqJ9yozgqLkQ0yNXM/bW2A93SW4Q
KhPNZ3vu5NWeXSAr6QJx2rlFar/0QgxPBed8adnyjqyDcqtNnnHmR2Tz3/CIJ8HHsFOdkgFOFOdS
9/KpavJno7HkHhfZ53fYpWeyrsHR9thpRKC3ikjSaK77N17zjolkxM3KidHSKt42Ll6HSVLfmghC
4Ry1vbe5Gr0NMMKss8S7RYe/KM9joxt3VgO1MYr1Q2OHioJpfLIoJZ0oMyVbRwzALvoSJp1vV3tN
Zs4+NqnLrOhbusIsGHtz3NpZKPdVabpP7QTwrqtKEeQZtGsSM91AZio6Uz2aj1buXNNMjz/iKMUo
nWs/YkOjR5eOrF2jSdtNjMg/u/GXPQ70YAervloajsSy7Y3bLlWvo2aSo14Vzk2qus+2NdqnPKrx
+S71TeG1zpf3MVZ1dOykYzwPhplffFkYj0RzQhFIupyZL7kMMPi/0trYkecnMX0ILLpkRZwNYEx4
RDCAQnnqtx58tHMPdRpmlM/qTHr5kbYIFzE9mm6QylBXSCr3SPerIkrLnzeOrUEaqeM9/WJA663V
HjwJkfGv/6A08x0k4WdyAMlI9rPuq0vSA2pk7egMcX72quVb0a2nJkussw7T/1KH9HENo8Oq5oxE
RYzarSH743rPET1cwTztrl0pkYDMsDJobmFRTqxf2Vz9ah3DPhT89/dRB5gn79yvAUnsvMmYisEM
iptbKWlkNM38gh11AA2RYKHsX8o4nW7E4E0IKjvtaul2cZmw1yIl0i9dMf9701ZHV1O/6WTcD2mI
sFCzmFok83jRILuTk5i+JNrkXjTkc5u4TOG1ZMrHxpfiSZUG2B40W79HB59gGtvziTZV+pQX57bt
vKCdhBtEuvbUWdGCXOmokApzvq3K7Fo6rMI6skm2M4lnh0zl88GMIaqsi+muUPIS5uZ5GDr/KTc0
BDBJcq8KZA+j8DvQApFbebf5wLKqXj4h+ift2oRMsJphn+J/1Cd1pXjh3ZK4Dsel6Z3XNo6PhT/N
mzE06jNN43o3N10F25PXSqfxAw73kunDW8Ki6tUcI2sTkkg9hk39sXQev5K4KXd2Ooj91BFS7pBR
ALYgI/qN3M8Ncct+oA0ToYB1+ZMKLxHuifkwZEDWMspju7pL9aMixgz2JYQjKbqgJHngVejU0qMi
3hbLadJ3OPHNpBkfssn5odeFWJbwwwMS++JiM7XfkkOV7KKqO8qeAm9mhS+RNaIuQsf6M1xmlNp4
EpghSOa2t5X3YFkNBM2+7394XFiE8uM99SKgN5OR3M/90r/HpqWbs3ohsXVfdFXCpQ6oijNX0dZi
/DvEZZbeOJ31ZLt0WUSizXemluS7ARH2KfLH8JDT+6CF330VA00g1Rb/okZDV40AEFK7mS2ZInls
SA3Y5XZanRyvB7VqMWDPwskvNkkCG2VF7lnT8+rUeUQTh4NCLjZrw4yTdbROdmzvarfK35xSp8RC
vb6UgGQo5vo/dC4WehwVT7Wb3rVup+/sXvh3iWnBpHLj/gJPLboURiSORkU/1VT0skT/UVRNRPMW
KtroGkeculzDkujdidyBNxyi+tZITam7a5Ja+1zHcbJplvgFM3XUlrewOJ1YCvGxeVPWSyRnib4h
eqhBBO556/meApbxWDSp/sgJ3I6bTNIZtW0WfnZ7s0rFizLGkJ7gXRRzbzCuxOExrvX+yPUDWZQy
24vVyPZSJ1zlq3Y6R2ZBuLOjhxvDN/O9XuYtVJQK+hXJilAWxK1G1uYUyuFlbPNrkynrzNwEVI5t
UuZLY+vCNIurW/cRyya9H5XTXPRMu+axmZFDiK1fI6zgSuULKFWuxzdkyB7tQkIQS8KzoRfafRjB
Xxh7TuWcatgbFrsmLdWrjPCoJcWt9Kz8Vmtm40w22f36EJxK5LSFuSWRd7qtzYyAE9197nVpIC/1
3/qkFQ9J89aDV6V08pgmOMo00WDCGok6rm1M0xV1Etc4ybjihKnnXW+15REmA1xc52jSrvi0BB3f
tHI+HaGax7RmtO+KgvjzBlcXNL6nbCJ30pLYaMgXSFXvA08Q5UlGcnyT6JLScvSBAtn5WdPs7okk
911O++PkgfyGIumARTYLq0HtUj7xbVCUglF+QQmziaYfEnxuoVufY2REKDXC8DTM/hgkSXYz9cxz
qha6J3OZ9ksiK+71rERi55oXFY8zxg++iXRSoJ9pPG5S9BQ0mNzxjTkLQsqwfVS2tTPrKHtgDVGC
TWxhAVSiPTkUMJbaQXRdN8mImc4pAY34RKi0tnSf1w1sAHALkLCTYnwbCsRQoLbTY2LFeFuEjwVH
04MwVvm1C7kc2yUKGGMkWziXsR5k+OF2RdHVn1Sq7qUVvmsOOCS365laMRSkiuWrp7z8tvw0J4a7
VEV4xIVXHchTEghScmLx8j4/ToWPWZq2z7OEZmD4rAR6zJJcpYzbsNYKKvY2a/WkeNb8rLroVGvT
COm2rMLffqZNQaKgDnp1W19MLWOhEuloyAfbwgVN1V0axnXqWGZi4MTMmWrpEZGtw2+Sdds45A+K
OJ5r2vs3kRhjlpQVIrOChjOuXepuaLNl3RSBTuHb7zjRsh4UFcG3V6C1854ipv/oEUcKwfKzI5Tp
VVVuHeRMR9CIVuHrPDrl4ZVFfom7BSMjApN975rDTXw09CqCR9JkLw6m2t7Qh2tjLt3AogMWHNnu
ufHKd8KgjTt0LBeo/M3ZUqJ8cUsjKAGj05AB+ZZMY02xIk1+jFMg0+PgmdAqhml4NmeoJW32iz6W
vK553KyAC/p7frgbQ3IQiqKqMPukzdUdaLzq3WChzVK0IHQgSmXnJqesAnvK4JGfpPRbJhhsRAee
UVojeCwikJysTU/MgVBFjyPls8qhPTzoznMs5V1U2sWXb3oW4i8EKQRp1xaAmV5l1UdZRzRwXOe3
RZtdlP5ifXeYxS84uNJLg8KpjCtlKv1a0Gq5IseTwdBqN5JA8pKy1IfbI6xtZJxcoGu+SWrCJzp4
lPtYvlNzvk9abEyNVTyH0lQPluZtSFmkS888tNBb/UstiI1co2esDB1xG13TMyx6SkZNYb3qngVt
fdIo/2eO+UroOkMcfn4AbAaleq/7lcz5i1sj0+lVMrN87eoDTW37QF2PkJnwpjN676lw62ucFXuK
Vk4wVhTJpnY6Ec2NF4aiB7M3PbIOJlWdu7HXI9YE3ZvoKvtufSiOO29fVoTYOXVFzZCrZp7o4Z7L
KoiieqCqiczyZjKdnzYlrW2ltLeimccgVM1wn9jReG84YFh9LIB0bhQiIrrJqeOh+x/1/JUV3y1W
pWbXJio70Y9xNxLh5Ynuu0XlIxI3qdncuUggpGdG1wG71qOknoGjUXtxccnOnWMfsKalB0uzAL2r
5ILAuX4UDicTYUQ7U7MdSls5TZGJ4mRJUfXkGbEPQK0yd1pevZhzzsk3F/cNzpS9bfuMsZ7xIgim
PkVRxoTBIJwbWfaJrhhixBYUdBXOEWQ1/69N4rd+kJVzUTBO1V9FoYnLutE6iRgCXyAlFz/fIcem
jFA1T4j9jQdXVdlJBx2yITwUBnnLOhQBRMKsffTshymld9DKh3TZNMAcNRsFktvA3KSrujOMSzzo
2YdB1tV2mox+LyaArpLZCqVuK0XFqZFXJxR4gSItT/SiIZd5jbNtIeveJRBV4Vj68tRrlA2nQRuO
HfFTezARsPH90gvKIfYORtI8KeF6F0ra3sWP4hTC5tzsNVHBGMy66ibRyvmpS5/tZdyNjMQ79sXQ
PiMNYSHfSXOrye5XIZCZQN6dd/Uw1oGTI9YQXlecUKkHfr2oYMovrOnRdepXMeik7oaEExNDPlwN
eQ0zpFdZY2pnzYgep1lzb+FPiOdJcr4nGMW+19V9DGWRjjQ1ajRwsv30m37+GAVrUCe00sN6F4HI
jajguo8LPFevyjgwR8O+q6GbIC+d7W3p1O9WJ637Yfg1DIa6n7sIK0OFGkhRgr2yljxkBtk3zDmx
gecA9TzUJY4dh2+pPfaHbND1s5moe040Ovmm3u9ChV5UtCHRX8tPNa7qDT0d4uV7qKphvzSwk9C+
kAbGZryl6tMEktYqDEnkPCf0toHITP0W1rDctUP5WpgwvxAaw0lq5lMxW+KhgQeASAqgoiV+2VGE
rlil4+PgNjfMDvzTkEBdTklaf6Ed6N8mi5zcs9rAaZlbezY52mXoo9SmppdZcQCtK27BnLlhihbS
qtWxnEZ6/Gb5K2kiljxJd5uTxAHzLe7PBgWVwIW7b9mm/4huGnhRFhOQvNxF7NXvXKy597MHgrEu
0az1LcgVj3PF0vQrauZqT6VUbPsp16+V3uvXfDAZ0VMuiYYVdU+j+ig0M3k03a57qpgia5H5UQpd
f0kEX0WklX/dWh/TeqBYc2EdXakhn8R09QRn40oZpf+YJ0pc9dQjbDLabTm2PtDDiiEDiM8BM6qi
hRhNnxRGn6yhHZ+Sphsoo2cYAASCZTUU7Z3TwXZJc9Lm5q53XmwPseZUCfnOR6IxlqTVl5LeSxtF
Dwmn+jF2ZuqLurxXM/YT2iws2wF0wB+NR+/H4pKF6YVCO47yc66jedJLxDtU48Jnu0M7bcYicON8
vLV0zGZx0i3OgSo/Y7KFZgUyK8gOuWUPN2kOCdSTKvySpEO7qhbvfeq4h0qKXwS4R3tD5ShfTARY
Ta5rj5SQaxj6ZfaBcPEtojl5KWcOMbAaPwvw8bCQtOiB8RO5fYaNL0duRI2SVsGaV75utGmBNcy+
G5hD0exm1593Q02q+7pJFA2OJra+1gpujM4SlCKwUKV+mwyR54YUd0avU6aN6pRSf6Wf3nv7UNBm
tjRtX9FpQ15t4IJMmhQ1u1EcUWKBkwkLmrq97OlnZRoLPJvCtnTlUU816k+2Bn+Y3tfJoey7zVra
eE3sswSiM3nyfuBB8x8kBS4yubziSDugI4WxsraVQ0HZsC7OUh5ubChYqzPu/xMX/i+xTJYtTOzD
/3vkwov8iv8OW/jrBf+mLej+f0FU8Ja0I8MxLRsqwL9pC4AYdKHjXCebFhLJAmL4dyLTQlswSW8X
aPIMfIiYFLvvRCbL/S/E0jo5fYbLctkg4un/IZHJ5FfwDysvY6S1kBYQLjOqCWvxSv/N7wjwLomr
yZuuwoCghE0ddpfreEzJ/9wUrioXmifj+/fNf+5g50er2LjqMHQZ4nvYg/dJzPKn8yt5LCHF0rv3
X3voZgdV2TfRkhhfToh1EOadWgXooNWGwA4p1ZFY/S+6cAlCwhlMwTQlRwrXFIpaTdCqnsl+JhMU
GYA5HVM3ui3mgQ5+nH7E2vxOxc3d5CG0g9pG7ZUNSG0K1RwIqVvACJzSeSMyZEFgM7tkcAiTWj6q
V/hldbfe1IzKm5/Wm3Yx5/3FI9ViB9KGdrpWM/atTyUq//dX8bfDrE/97Vta91ofRJF6TKDXHxWC
eYaERTZiYITr39eboRryg23Hz87yxPrQusmWzrJelvV/fMweZMr/anlJbof/vmmvze31letT68v/
3F0f+/NnyvWF6/3/5eb/+a//eYPrrSipnfOUtON51XVhwvpL9dUv0q/1sT9P/NGE/dkvYiEC8HjZ
+89L/jy9vmS9S8eOQKuEmul/2tnAUYSnYznM3474/ej6cmpT/J31ZgJzeG7iYL3zj/f05++tx/rH
n1rvxsuPQjPtfvfntfVoL3qwRfMWh565LWtq1DXuD6pt6xZQQ4ngZNEirjfz3CsDQYZgHlFNXh/6
3rFcnvizy/cx1r2/d1qe/nP3b09nXcxfU6vQcb257vWPw613v/f8T0+vf+Jv7zKSBFXEPsLdDekr
DQFZqDCy5aOsezaRhi/NH2BwttKgoL7erxZx2brTuvt6l2TTNBge10fXB/4ciZBiDrLe/2/2zqS5
UXXN1n+louacoG8GNRFIQq0lW24nhJ3ppO97fn094FPbebP2OTfu/MbeQaLWSIIPvvdd61nJ/PbL
2vcrs7Qnb+D7NabQ6qt2lplWgXCnFALXnlJWJXSw/lptPdiSqYRCanl8yFJcYBryhZ5zua1JseJ0
FEkRRAudE6vXVNO03SIV9GapYBbWR2OEZ8z12OhOoOaLKWMjFnnp16o0q7o0vs2Yq/Luf1aXe/En
HwjhpWwxP2dZLC9cnvd987e3XO5cHl6e+P265T5PjrETkAOzIVLdZDhGtNWNYG0mrzpMMyyKSiZW
P9ofdBObN3MZ2eaFUg8M6vkynsNtLfbQEwouuqs5dGFAqzrjQFTD091sEp14LM+TWt5ylACOvIhq
rXRI97p25GoExtWsYfs7NdtyH0FDBAHLUFCxL2WQspRsQkMTMbBXyrMalbQcDEl3g6pUtotUx/PR
6yS6VG4Q3N6orcG5M/2aUlrn3Sxdu9aAfexiln01zAFXYV+CSptvpohE1YZPIXctuQxM3/b0YRta
oaYExrOLWlufRbGFDDgORam19a12Q1Wo30ntk6Z072iMpE1a+yW9+BbATg3Sn5k/ZwhR8TaDND3g
xbP1ohVdmkT13po1eJqAgGZZq81KdQ2iKpR5jDZDcCaaXoerbwlQXZigZb/VQMta2Imzr3PaDPMR
tCyCWTT4fXNZq0YBuF2q0tLgQFoWcYBIl2rWDhUbsOKAmcQeA2opQgvWK50EtaLnEBgpLtm6j9RJ
YBqXQQaSra7/2hEXIfX37resLfeVSYUErFMTJ4FHLORIsb4Fs1pl9WR7/CWgXdZK5CT8MYvyDPVq
hyj0YR8XxvwLK/B/M9poONDm24HJQ0MJKzru5Q6cqQG0uqbkQgZZNq1as0dwL05otr5Wm9IFpSjP
prKN11fq3q8A7/iFyKTH5wAMMqoXxLF/Lcp2p/YjJ+Q2MvfN3DurFdC4mAxJR2/gz5JXpNSO4W8E
KOMDbWu7GHB2ckXjSuO1jjbjA2UOuHDM2N7MACsjTVbg+Pb0lLjCrxy9ueKUpP7IZCbZ8c8QVuol
7LbU41rsT5jIRXdsX9Y/lOJcdrSZXTlwMOZ36JDWBnkv5OTh2SA6xM1MO5zOvniRqMSpP5nydPiT
YIBWtoIeDpkZc6ynHhw3osjgPVWOBApk2IuBDsAL9GklYap19PwlGHfp9EkAYaQBGwn2JGFrRFDo
tigwR10RJ9iZ3aZXH3XVVbWdQtfCfzY+maGN2qNmrfN2jbS/ik65/hQo2xl6HGD7W6XjQY2PWXCq
xF0hutjYa5rbnY3qfiLHqW0crPE1Xye5UTUDDvzdBBtViU9hR8KDMtnCr6Go4RxBQ2pfZmItHt8Y
AvFdgG4czRwxIO1xNO+zZNu3zxjuMI9diuan3m2rvXkwaIaQgtJh/d3TKIWEmSU7kqYQybtqu29S
+Pr3KDlblaSvs9/twXEQYu5hX37vUbpl+VZEqBrv5PiY1ruuxO9/DiybHIpglvHdQrTM6P8uo7/F
i15bTKNWzS96O+JL9WQK+0F0ST4kuIrrtTvpBOFUwK+uAQ6ekyJzCwKI3T1Fh8Fa93eIUKTH5hQ6
Cm3mxo69TU7wQbMb9d2gbHHLUJLQqk/Kw1Ny8PMTAAkpdHMP7fDRlD+iiUtqhskW1PMRjUpOw0zf
mhX23H1lXOL2gAa5mzgulLnXTVvjV+4/qfUJKuR0IPuU7xvklOhvIz6bvhJ+ZYR3QNCPcVtj5w0Q
sdq+siZxTO22QMS0XxyzqvYzmNZ4hUqZefdegil3zeJdMdmKOH9hfE9CGWFC3rN3yoZbmrtIWJMg
SOdG71a8WfOWtweN8BWyKTJYGvSIkf7ZGWgJCFqW3as2JTgRZgG+uWNxrwlrSb1ZyX4S6UQ69S5t
XOhXQ43U/ZBM677i0uFo0KysK6eAl1WvVOgx42o9vA2PARZ3iq3rRLs2tLUDYdV1R63ZjNFm2PIx
CT6Gcei2za6fDjoVy8/oTZ/l98Q311tZdHr5vk+Phr4Rb7LgqMKrmJ1C4y580dDYTVvor5LOFbid
vlpAFzkUUNHgfcJeLob300DhkBBajtoqIsGwsH1aIepGxdY92iRf9P1hJhphbZJWVbxnHej0qNgU
XxvhGFUfTbqNfUBF0q01aWs7NABQW08IJ38WxAc8okTV1gjJAujgc3wIMmYPiS55LOqmf437lY4u
iA5vtilSSCN2/kKhEcEFNm1FByft8C41vO6AtorDd35mZzZO1lk5pNvMpf0HGoCOjtmuCIUgB4By
vz0YNlsS0jjK113zyMRJgWJ9aF805aVsXYMYSre9J9FMWceVy6YZEBGo3SfmuSq2bJNH8mp6pN6l
KyvL9h+L5xrMQbhVrENC14lgyU0u42an0WtbDMX0L7v+qIub4KMNz5PltO1OeE/4uUpsXqOwrcMz
GPNKJrnTDh+z5/RU7oM79SasMT+BdpvIPinfFOUO/38LHwO1iiatMfuTsKEkJ2k4CuqpQuZfrtLi
cQTRaq4N4WAlVyIc8Eyk15B4BtUFolkVq5EOzcV6plhkkV9rHBLVHVyySx6QkWBN9K/TAd7vJK2H
Z6u20YJgjCcWCg0FVA0kieToKCh+0T8QZGNhCeFcR4KrbWEenlYCV8EcfcdCuGmC3U4UmyGuoWZY
0ey2xCMQdYIWsAsrSPdRbncrLdr4RHlOOH0fbm1wGycMK1Ar8ANE+5ZOuL7NSECMfvXjawdfhfkk
BvvnlOpe15xk/67DbSNyQ9wonQ1aIDHvyQZKSjf2jvpA1dzJw30hOmH53hdHSSBFbMs3FHMqpC2P
P35YkViEjJsoK4vaLutkkfw039nKu+AlVA+8e3xgQhMQINKRGb4Kbqittv09ShZJdiZiX+kPAS5h
nu0oJUT3VfMh4YuDs7glSPgGQYlAoz0V9lW0AU1TOT9I1CqewWnrl3hd7dSrEm9QOxKUMV6Avyhv
nttEVLdsY82eZmBttcWfsD2iJ/8Gv058MM59tGbLCXZC7P48WA5tY1TU/qNKyBia+pN/+qyegUxr
54hAGR9+Hz4tW2CP5YawFmzyOO4JabA9N7X5TleE4KyCjXb/Y/VZrNsfWEWdXYBA8aKcM1e+jAwK
XAA8qv18xGTP0TNZVMCpq2ftviNGy4CQ6wykSN3gh/NvgMClX/X0cTuKkw7M8tzxLp6x7uRHQDFm
tG3QpHvoYVbkgPiDTfIAl1CgS7qN3693VGnTAEaknb/V2+IuJJZ+JYpbv75nukQ0tjfBC9rg79qr
Dv4bfgk6JvSYsvO0V4w5u+3DWpX2LFJcQ2CTnnfEmhDNgTblOK59F15EfRZ+iE8SUAJUgO8ECK3T
fX7V3PQqPvrERwGrJEyL/BkvOhPshZFwSzRCug2v5isJMzwmPZNDAOdj+jDY6jU5MUhgccbm9MZt
ArhYch/lZye81vFKo5fH1/5MRhz7GXeIj9JN9u3uQX6qz0gtNt1FI89u1V3iA7E3Djv7hoxQlS+N
9CzlWJ8Bxey87Rs06ek4HcuzQvqZ7bsCN1HonDi84WnAW5+OAyjMGwVspF6biQuEMXvgGbT8CRFB
EbsJXoHYd3xwqEN7b/9Wvw/H9Dw4GoylLVcfR3mfHQG/TBuKsXZsC2uiTVfpql1FJ88mWcDJnPyU
bKyNbEeXZjfjjm7xubgJL+H94LTv0c1aRTfQSr/Kp35d7LRV4ZBM07z6zxgzNMe6kU+uI76MHJYp
6QOOtOGs8cxIxq7DN4wfEeQKF4gw4VEzoA28TPeU0wO72MVnAeqVcURZ7hgOgV5b65LZeMhe0XLA
lwlOemVPr60t2+hzbUYouJgY7l4Fxc1tbPH6a8qn2vpbLkp2yYHd4Sm6Ncf+F2qWbXcs31FH51S+
XsRfL+k5vCdX6hfu8Z+pK/JNMMZoB+3QnkhUAOfH+PnQEkpnE7pDc+Oqg9NmbFkR2MXyJn5mDk+E
OTQ+SkhSVzfro32j56au40N5TV3zXX2sXsczAyEDpPpevUY/VLs/k2A2PMSH+CA/0nC5lFf1MV4j
PF6JW/nE0qY7xh/4KJDub5NNbZMtRk7e0XBhTe+Dl3mncwUU/fPwhleQEa58U1k9hSuk0mxJepXc
7I5T4r78ZF/NH5NstZsO0aZ+nA4+Y0zznMfr/MTZKf5c9vvmOboLUPZxduEocgaE/vxSTtMgTtsr
0LdzG8C1RzICc9JPaGLNM49xMIU4BaUD+LaQrwaoPCcsviZhhdR3+Jg+ogcAsCTGef1KApdB2g9e
OYJ+SHJ8FD7oMkkMo9pm2GH84Wi5wNd2h93ADzKeh5/VK8CjeqVs2N+zW88l+Q9fXwFrehLupo20
8d2cM1IkuTU4i6deecE1sPN34Q4JKdkj5QYn8R7V46nJw7Vxn36SSaPVTmD9hPhUEvCHy8MiFvoZ
x7NubYLreC9ujbvp2I7X+FQduKTQaFbVK/EVFx7pgN7lM7z2fNWDDTxQos3CpfIew9h1eh6WAXAZ
JeakJE5ERCk+5p9EMjGokE75QSoR/5MIhcMx5DT40Z90BoKnZgfyGjfmynxv7sq99ZEm4APt/h7z
hvnOWvUavGjH7g69P1s9HX1yDu47Etoqm9+9ezCexcfqjqirmJy963x98CZ9lG9sYlQ4ITyoz248
Ts+cELsPkobYPCGbB2MGNi4R+hORsM64FlCMrMb9uP7oXK7wmGveE7zpILFkrEAZtK7uGEs5Tb5N
6akft/VjcseQl9z1J75X2uk2rWlUZyuJSEeS4FZcAtnSm7hLqpV+tNYmrTXMytxZrMmPcgeGG/Qm
d+JWPOdoTBzcG8+gPp2RehXhfRy8vvuBW2+tbXHSeu5w1Y/dKueERw4ze2q5lhgkyWvZMBt7Rtro
fxg/p1fad9pP6VUjEwkx0gbrz3Nx0HfNISDB/R5NYm+sgVZxSpMvXA5Sh2GnfRxcheG52vV25QgH
6YFApS1XqLzz9mI62j3XFP2nOX960uYP+XZy208iZ2n+uiS22JIbbaKH8Eoz/ZBt+nuCpG3pWWYX
wMmN6+Ox48i8csx6T3O+DzFxn0roZOFafBrfx/fiUt3ie+Ryx4xR0Phh3QU34wEtEDK9nbfXt+nZ
vIprtFSvH5Ej3A+HjsNZcef/dEgVPZFNtv4kvycXQVtHxapP3LJG0GELLyIp6PikuYSCZ7Z6MQN4
PBwutXcELsF18R6W+jrcksVQ7JgvXKMN2lMaKJDUHyH6gmGkpd/vhpu/V3e0FrNoAyZqMj7BWtim
f431kV9xahzj1uCOcPy9zn5EUvctv7ee2YgPmIKrNoqIe1uqrR0XVrpsKMyNmB8tVThhds/nvfTP
xdd9JAQopqxTK6B5gHKU7sC8Js0lqmVtWSDBh+rWR1dmIRSh4Pb8c7FUor5vLmv+2ANM6xUVugCl
qGV7TDHZt4FV0HSVHmJYWLvA7+lu9sVOKZBSN7Wxk2DwZ114qIU3AHOBNAEOTLp12cmhOyLm2psc
1fPmh0LvEuuSu6Lo38nU5Lc4opkAzwumLrpIOLk/myNxq/7TIVnXSuVOCqjTgVp/Hc1VfSmh7k4B
iFi4ZTVuxJCzQM9wmdT5LguIcglNKpjEtYGLXU++QoUkg4s94bZaZbPDb4roJ41KeamQn2xCnYqD
NN819AEuzwApejPGH1KjU30hPihCauoUA0i1fEDFH1KIgDBygibCZdC8xVS16AiIkWhgSQvnhIsi
3A44SWVFYcAthTsKtW5FZBUDJ9uk+KS1aPnz0JHB28Yj9sTZC9oYc3tkWW0HUufQJuNhWEq6S6F3
qesua8bSrOvL8pB6frqNFMrfy2Kc+3dyRXX8+75CaEPQzP7Gx0xCSUXqCTQEdrTv5sVyc1mIBYWr
rmcGttRBl0UhCGjUllXd864N+vLNUpf9qtXKuMOZr4Us+0AX3HAWmomGQsVzrgyPf61puKm+7lse
+OPm8rzlZTEgz5gC0viGQ5JCd/0Zi/WnOJg2vVUGgBiYlyBynkFZf5AaWd4jvSP3hM81UKTcj7N5
vpQIEI3y6Zx6u771I0duFUYilap4MXdthprO3rIWm9YBSwHZmNNwyUWd3EOvpMqYlq3R0Wpv71rC
3zcdGtv9JBflvqSqTo1UfwIv1e6+bi0PWJh5nNCnZv/bncvrvm4vqx1ZoBn4DGWi86Ax4MszfwBS
GfXjWpsd5l/ry93LIqNXuU/mxffN70fL2qPiilx0edr3/V/vopD8RT74Xy/W++yKrb/Z5CWpQp0Y
SohaRO0UWnRBIUrCZRCpbHqDqvP1cgwCMM33gtrJayIiXvNEw/hoqbvvx5Y1v+BZ5oTOarW8QNHL
WlwvDy0L1FH8aCoBUbBTOhmPGc9fXkT1msAiDBns+vPfg3HDM7/e6vver9vLC5aXLk+NjJjT8LL6
/X5fz1zu/H7592u+3v7Ppw8aFt+q6h7+eMnyB3ujqoAtU9P+fpvv5/25Zb/d/tst+/7TpYa3QLYi
Os/z97a85W9b/9un+1pdXul9f8e//aWv1eUJXx/Qapln6glV2+9t/pffyfKXjTr8nx/vt7/8/Tn/
+DDL2/6vLfj+E9Pb1KiPtOle6/lMks2D/zTzJ5bFH/f9cfPvnkIPgLrWH28jLU2r76cva9/PWd42
L3VmYN/P+X747+77888sb/HH2349x1Cm+4Z+26adP5+5NGD9iIDnso72zXwiB5LEYn70j5tIRWku
Mj7/8xFz6aIuT/9aXZ6fU2uCotRu/+4tlmcsi++3+for31vzL1/3x4b9y7dZnvf9l5b3+75vmLtg
/197hPgcX+9YfP7Xf77/TMlZRpFehT+a36VEsiLpKH/+tfbo/Nn/x2texX/zon/qjwzpH6YmySba
eolUF9MgTuWf+iPD+oehi+h+EElK/IOS6C/9kYb+CEuwKOoGdH/dkP/SH6niP1S8upolKaKpWQpv
+P+gP5L+oK2rpobsyNAURSMfxdT1PwI8pE4vO6758h1SPRIwxKS59+R8FbVMsNp0cibAg2R7qXbr
e780PfbdKSFo8bcv7fKVW/AfWZvCFc2a+r/+U/ojmmXZCnJrOA2bfBeSOWP3f9NAdbUoTKVJmlmG
LnZTaN5DZ6Un9MPSWZuUdDOm1anS4UVRBIJ8IKwxu//CRRDMEkkSkWSwaf9+k+Q/kk3mTSImRpYN
QiNkC8DY/7lJFU5CozAJZpfHglJrQh1HbAFSJYnxM20i8ZKgOyzzutkqiv+hasC/W03XHXxrq0yD
UZgZzNeyvt0id8fHm9CGMqyJ2DPUwLBkEE8XCqYeI2/QHxae5uTweYS+dnsZYabgD4///hNJf4Ru
zJ9IEw32NpMdypTUP77kUkA+mtdVthOtSTwoBqAaM4AfXITUTAsieICao/WKB9mVCnUbE2pZK7ae
N8XRHLIbTlP5LpPNZ6TJ1tcAQ8qT/5n/3Q7Aro6HefTzbMlHWraNHR3tnjIfJPP+/vsO0NRNVPWm
AQ7Z7++9Xnd6RUSnKjJH85Ho0SMkrZpJAfnW2JQTjQoIUuZdolNyV7x4ukuFO18k1ev/8p39rx0T
0aAoslWqbon8UH+I8yJRQPkOwsxV413ZAHNXRNLiNchRq0LKjg1l1DForPVEqORW9vunAq6rk2cU
3idtonXJjPTfb9KfERQqQ4ioEAJEEhW/pWzOm/zbsTLWEnEc3tC5SiTRcSaY4KAzbRFlUzhZSYgh
2TvFsuJfSS2MbpmE2RNngz2perjBoDmsAG4Q7gQHb5V3Ai4uSAbMt4gLyifxuQIPZYAjOUFyoXeB
f4tZk3rTx0E66p24V1t1k0lRRbPnDigdfHQh11ZTIU9OOAjr0QT433njR95mGJgFa9jUeX5Ua4MS
cFHvNCXHs0eK/QDrE+KD5CpCfUYwLWyQw4xI2B1zHH+FERMbMYC9PwD4cAw1o/jXDkzX8FJAlJko
52c95nvZvP37r1dW//dxYmgSwSESx71IaMysGP39C85Sy8TO37SuzOwZokp+VnzvUGaWdZAjpQLf
QTRmXJrdZfCGM4SSCZ1xll2g+V6ElpI5MBYoasiVD1ZXfVapQVx1yRc0tj/7IOezj6V3iL3JOwSe
8aMoo3AbhqPF9ys7jEo9NWihePUakqkD07KTQa7xQcvGvpfVS2zKN2tEOx/Uhgjdh8WyFlu+D+ao
vXQWs1MlGPX1knWzLJLAOkueCW4pl7w1adAHowZuEVUt87NhcBe3ekdC1jXw7gZ0pJcM1/pWjBEE
TeROxXUV3FkRMas9aCCCwLFC1L6jy3lia00abWdoCshnWt1aThhpMB/4RRbtVHWKT41VxCdZ+xhb
mYrhIPknOcHvP02wfjjBOSK6kQ0HN90kzF9uMNYq5m/fiY5ELDXgztj6ppw1DoQ1pjLq+DR6HomC
wSdgIAuVphELD9Zj6m+yMI5n3RAvpgb9vCsq05HkzDr2QUlza6YBJOJA9GJeSDtO7NSKxbRb9erI
jNVsx5WOSh7FB7g5cP57IVCHY52QUJUSThXX3jsxmI8mwFJEA/xGOuggG5G65Bh93UCyFF81xOIg
pKgVDD0+p6jJd3B9z35BoJIhJMaRs+rOKo3wajTmgXQH5RhIcXj1hC68ilB+QDTRS6nycsv0Xnpo
M8NjZDYzWx8wasm6f9QQG55x2o3nXmBvkdVxWLUJyBEjMsinUMurpYfRLlcq7NpF8xbO6Wb1IMEV
R9RjI7jDq6ERQGVAdQeTOjmR4KfQD1UiINE4HNV5UY+i4np9cI4ng8wSCVtSkEsMs+ZwH1Gz2UOj
De8GXMubqKMWMuFDWmV6lUAsUaZLjtXu4lGtDMMo3JVj+z5UJWSbVBguXZM+WXGMaK5RoPgNyr0q
UocJAWcutxBL3zIcTXtdyrHsj9lKL2oQHsm0IybDmLMyjDuNmfkOVhb5zfPNCf/R1wOxxudoOmrc
y31QqmZOO+l1qZxTI5+frFjUpTQzU9dWGpqokwERFn7tX6t5kaQTQD0d++5ycywZTCslGE5qpW+X
u1Qxg8XZS+icUvqhFpIlWY4x52bBDBJXSU+WVeF+WYiRtg+ScSINgmcEpti60JGpEZJ5CQvjsiwI
Hacio44/lltpZSJRYqQbuHCEbNUV9AWD5GFZDMCHzclA88GgvYLaMXgrAoXINUPSVSUpU7mhLC5W
0tPfG6zmwc+MNSfY6SgUiDpbxXoC70aXq6/7ByXvHAk9S5GlhhtoxugC+6K/qJNO0bQFjVarFsg5
INq2nWD6LSwBs+zsEGNICC+vweKVigQXqURJSFoN+zpPKTyqZPC2pUpcvDz8SPLWutDjTgyZxBKl
uyDR8trxCev7QdXxHAcBFW1qBiTAd+7YSNWKVHoMuFZySLxoN3BcrIWaoGp02juyjwBc9Y22DlPt
2FbYj/Bp0t9WE2ntG1NvjyZ4OQtH6ZawpIkerkhVH0f7TizCXzJD28YCn8DI1ZpOAqrLqWRK5NJ2
yqEbBpiP02rwMBOmb43SQn9n8HUxxK0Q8pnnXGgCR6AzVIsdBpAiQjwwyo9Ro48rhq7yogfZdQ6g
80gsWfe+ZdoL0M7CuO8kCY1Pz8QEGITE+c1khgS80m6a5RnYF3ZFTL8xjJ61tm0uImE4UTmDSObx
aUpM5TayL1f1iykKxZUz1TkFTHOAF5tRqhkeDL0Pt61G2g+5wZgUgXVZqr6ulKHY9/3wpuIK2qhY
sFq5921iBXe5bpqOOlmos/Bm2mo0uYFplrinArvjDV79ZHrQfV89hj7hUlmm4CjOaC0NPYZrKxT2
JV0WiXwWK5DSA7/fBUw7oGzfuBgFwc2xSKN9dtrAHDJcLSFhQJBMtGpTvM3A/SFf86iom8q4mVKz
dIbQn+lrGZkogvQhChl0KqtdF8Dj7D4jki3qcCoO8JqOpCgfmsDsjzh4FCmbzlLbHbI8Ep4nUB4W
IoCeGC6yzpOYVkJxnloz2zAhS7ZGmYUbVQj2Uz9ugrh7DvOZtzJ4N1GBwRuL2kPsj47aojpgdxSe
fPj0KBfzrdV2hjNqPomA5bXSImnv1SFU/mIo+PMyQrDG5MTaTQdYBkD5ycvgRCAld2Jq6nsrmSAx
RLbvBf0Oz662L6DHrQufM+tY5NYxmK8DUmEzNFR/dV/V9jjFsNz7WZT/EOEHOGJfRK7SFqcSqMtZ
tD6DXiE621NeuKjRdjFSN3xkxDfhN9kJjXUntYqx1/BykKtIxp6P+85tDWW419VJOkDa5XRsNgBr
CarZis1QXeCzp6slXSyvzeKVjMcnAiw1ZMyVia4MBEabpIi7JEVByeBTpvb2BAUVW7NOQO2GXbwT
Sx0h5hrHFwKNGjaGgHEzi/WLFMF+ECynKIp8B9lvXDWQUBwD6M3KNLwKCBobLzR+fS1a65T7hbAX
yzBcaSMZD00biicrjbeTj6U5sG5dVxKykHbhTmkGzv6mGrgElryWwQgTBfGByicbhaq5U6OghmkZ
pocB85xjRS1CQa5Ry7ZTXEsp75Kqq1zkcHUtFDv8y53bDZ+VluWnPifQDZH3r2JCBNj7nMAJPrLT
qdxJUSlsADRWbpJDFOeklq1VfjzbkpAh6z5S/SA2DKeuGQpbb3iWuxm4P/IR4jCFxCjkwk6O2Jvm
92g8WtVZJpVb9iCc8wpIwSlSmN/6DSZ43HI9AKTBbzj3gKbd9Il+TPGWe1AHjkmHmmyqtBiUkwEL
oZDpgyNd0j8TNZwuZIHLoWHs5MYyt1WEjEwdzX1btDLgYiQwIbWKVQfWpba65Nb2Dk0musRFVR76
3jHyQLlVrYQwvFqlJNs/g6MqkHJbN7mFOBZOKMJ65CdsjrJi3AA8pJvRYzuKvyqYEytvNKJ7oK5s
3Ki8d50w2Tjyio0kNDmQ5w7oRdMVhyTk7ySAaZymjTk1NRHefUO6dRiSXSEYYIzMN9u2G46cWfiK
O/MQNJyjOi0eHto03cUCLe+y109mRpxqoWvdKhl1jzi5SEYzG6cvUuBdhD7qPhUDdWotnsyqGGxZ
pW9dpZl+IB9KQ4retmuxk/cD07jlnrDv9YMpEypTTkR4R0mIDGp5pFhehX696iz0uKkR2EkW9seq
BaHainS4s7TpD7oxkoQCo3+tVjI3Be+nBSFq0/eFuAm19K1iQoZIOPSPy9qyMALIr72IhUvzc6Fa
laKKoi7C3C136n55Sh3GdBpQoA+T9ctoZNAM4khUU4Q8TtBplM4LsHaEB3Sl54QdQkKD6ddYZ8iB
NBGUHhz6V5GUho0gniWmdERqXIZE12nLcvbJveJeTGTNLangoKwbi/vlvlYbKqRPnbmtC0XgUhok
2TQG1X0OCNBsmvKy3PIIVEQjTHT1ctN3tcxvaM82GXiANMTVrRX0XiqFnqysXMcY2UacVKEdTGO7
qqi27EplpDWvS8NZ7JtjK/rlg8/f4LRxb0ikQeVjmbqqyubA5CqPsK0eJeJ5jlJj7ky1NxxVhClA
tIl03+AJvQ90ia4HG0gckUobVmQGJmNzlVDjwNbh8CEgRy4Ml+lGfjQZf+kCIkfSBOFOqmGZjhPK
/37K6bQvt41CFVeGWuDqzvVVxATpAGXNtOU0Ge2aItpeFfx7pUVYPCmDeSgCfB8dF3ZtPyAunhc5
UZhomv66TdojPC1/mNYy3zOnzFH/DKV6XOuSqxslkQWldk2KttsbHEQHrsuhCcO5SNOC8IahisgE
9avtUJdnGfjARg61F0HEGIK9IHO4btgNmR6tSTFM1q2PkLRNXoBTf3iV6B+EpHKJ29B5t/DYQY3l
h/WvYh+drSk8V2BAYdDfuMJzI+jRQ8imjpLKe6cSQyQ5HhAHdqbWozMch7cyCWK7lKNnAb2ZBGHM
jqLwpmdMvSplp3CNRqiEaoNwDTkErR/Ewrwbk+H2ZvcoZEFr48hPRX1y9CwkjuMWFNDyOgKkttmA
ej0wffZSwuuluncjtblycfIczGeYRO236FBrUUaiW7qyBEYNwGwVXOJM97YNmhJRrtF+ZD7RSD2G
ZIpWqFjHXW/UTl1CKq7F97y95zrfm9uPyNkGrmqkypB2keKhhesGt1PVGMSXAKhf55gqpRCgDhnP
otl+qgKuTF2L33HHzO1X81nG8b3LUCZ6XKGbcBx2lNpsur8ODBZQ/fNwuSxSzdGrQCd1zvqsJz4n
zLktbOmdZDYi2AntqocDDW08MzKQJ9QxhYklX9z0nQn4CBe0U0QyZAzhXlAI3MjLziBkL/kYrPbV
nIHaZmraZWw+YZIVsE5DVClrBJxgISw08xCH8zCuUFRBpOiYDuWp9Mvjqy56D3GXwHlbkLgQIHng
PX5VoiK9FGKKBrAc0s1cQc7IEPvJwHHHCISmV5GtO1PwNdpFRukqaf6r1wY8BMSCb6TB0p58XTlb
pbbLwwYSGVF/jFoEaotWoDzqVvFStWFCEhRTYNXyUjuw+ugol/WhLgvjGhvz1VdWvYVZXjzzk5yE
xHuqShSVYVW+622DhA/swbbutdDWOwiLYYANFcfuPZP2+KAaEkmDiULBzFCCs5BYZNfJEGTixNjU
jfDUMfxkIbP2aMRpXhScvkyvqBziYiublIvAbRLB2k7ivTWd2yLMt7VRFNcwpGKI2QXTq75SdcNg
Uq5DhZJGQr289Nglhcxk6VGUGvEowolw2IVr5kIlX6JcHdQFnkWyk6MlFZIdLEU7S2veMgpHq96s
97kMhoBxj/FLw9iUSMYloECdCfrFjHadOorvBW15e/IN9RAl1uhGYvZWci21jTv0OZN+Aj8YwuCS
tK0pBYhnOksDSNE16+TWU1R2sTJ0sD698i4vwwdDxdwwwXnnV+tgs1BP8gi1X8NEX5tRnkIQmHRM
LBz9O2MAmCx1Bmmm83nDF1DnjJqy40KBrA+/d+KarYepdjX13nvEX7fJi/GJzIDeyXy5BxXflhSq
K6StIVxoqY+vkgA1Pvtv9s6su1El3ba/iDvom8ervrHc25nOF4bTmUkPEfTw688kXLWVlXVqn3ve
74sGIIRsCUHE960114hqwUD7CMt2nZhABpomhJrJOY0sWN71VXObadD745Tns4kxLRyakGmRPAyN
NNdhGaIlS45DiwJbq+ZhE4nROhmLk88tvApi+vyiFB0OpWt63w4ahcZARrFqQuRXrfjmdygzR/25
KgOsTYNdcBUCpvLJqBfMKQXmxlx+9+f8e7oAUmbGgEj8sIkDdF6AKWaPSD2Jj1efnFLYqFX1YBtL
E/o/Ph0uDf7r3oMXNLtpiJ98k9A6ZECyd9+8DM5rY+emu4VMtSumMjv0sggO9bIDlanTTBIOd5Np
VQc1/oXYw8u5PMBJhHL/I2YObiFYY7B2ExJkd8y1gqHXXSfo1nRJ/1CG4iaD13EqCxgxJCW9TwXy
K81qfE77TkOfcdcUQcdMU8MSkNXaynDjYRdF6fwYyqKEFzIXYIiiB29fA3V5Srz+pQZotFeCJ33p
UI/g+Ma6Ns+EUm9w9gSD99TVtFWIZ/mijwWM23CqnmdPrMqIROV+OGqVm50Gy59u4ymRG8fTmk0G
RSUKcoOPJj+FeqwfolZDedZ0VDKm8jjboUZFuy3MlTZqOC0t4vqCyH4auXARwXgKqvkHXzZhI73m
YHxDs++babtJxPQV92Nwi7PQ2ucBbsDJWacJRgunbipmgBP68Ar/UZxTWenyqLpzgGf6VVWeZYdq
mDN5o+llwF74nKwxxpNHEog/Z1/doqjPYUmxIUwIcmzol0G1K28to9JeReAPO48xwjFvo/4h0HCm
0H5oPwAy77253fc0/Z88L8bgrIflIYzj8rUqw3NZpto7sW1EXPiEb45FDPVOt5koBf1WMBh/jwQ1
no7EVqLZ3voofnDDxPtZxFjy2xp6u+be5QDvb8qICMtanw7SbtzvBQANpl4O36tOIZ0YpMdgpKHT
dxR5mVB7myoi5dHUBguMH+DNLgzm/Vxy6Zis3OLe0jaU5mbCRgYSf+S4p8TRnBpAzqs27tzbSEY5
9cAKhKrbaTderUWbieCLDZP9X5ZsDkwo3aML1AjSZnmXGb3xTLFtwXlyi4eieXaYwcElj5/qFuzs
suZJ2nFd0Xq3LY1hCPwz+ES7a7f2VD7HzBHWaccsOKqLZA2aptrbRJC74ZRCEK+0hxEQEcyUS1pX
3Ic096Mm1+bofCvHtr3FQ2iMI/poRzfPwhJ8MFAnjkM6arta9N5lqIuLn5bJDUR+rEP6eKY7WR25
ZpKknHYPZuG+ZzZDYhu7U0XF9z7VGyjfMTcpA7KudLvHruFm3EAuJrp6/tHIAkFsiHAdkAl60y4u
0fHRwK3reJfWBCJ5Y9JcLD8bNou+ztXQ2A7ZVB+6bnqL45Yh+lAbt6osFTjWnraR+2jo79Kyxa6s
Km5hrf/VFRm5MSK2TnlC0M4kxK4zTc6xkegaopBfk0li2piGJ76t6Qg1jTlQ1s+70uzsledPONq9
zsSepaON5gTjEpGv3TRYzxnV4aZi/9iqvwStB4WNNpKc9A7+Y3tDmROHgvHmdcVd6TT1QzyXyB3d
qL1oRYMHhFtaPTTj3pnepmC4DUpsP1HWbh0+3tOUlF/z2SdB0nXPqZm6t+U0fIkAgN13MrzxYjyo
5DllKOVp2WSTexeIHGOn6a6yOWruiMni1KJjQ44lzqgljaVNusfZhZzmOz8k2sLSMVNCwyDzW6k9
bRurXGbq6M+l5jM+LrbdYHlEozoo64f2Qx8mEl2IfNs0ECMP/QF/eLIvqrG7xCg213lEJU2bL4P0
nb011dZGF6B+VeVgYURuwlbGcJXKQ+0N5bHPYBIlvjQOU8bHYdv2bVL43lv9MnFRdsIWQnaPKK/P
nqLRTG7TSZjnrDU2rrRJAZgCh/wVUV1CbW0ETCADE02rBqE+nph4xhT0hq7T93OzAMc7Ib5wtWcU
DldtttLyWztDo0hOnWUnt65Gr5lBUuOuiDrT75KIkZBH5+keWFwGSkSZ9DQOakb3g0MxYKzni2+H
xgEsdbYzmIQspHfOi5nPj4Gte44rvzt3FXG6YyD30sRUZNSglT172nDh4UWidTbEQwRor/XUPI9h
+hMoObDzPNVOZYc02u++IrL72hFRTD7nXO5jg6/Yzkn/EvUcH6MuJj6R/vyE6PHBSF1rX3m9WEPq
6m/dkR6wYOCXthglI+Edg5FkDiONAc2aEouTiV9ShNYaN3jESahlDz6HwBY9ouiz0pA8on0347kZ
vUPC/P8M12gxcU7uGSYMKdQUjrLebPfMcOUFHhEi2Jiq6UIZTGL3VS/s7sC16pVWBfyosiJTYlyG
FkZNw9eElbbJTM4+0xcFaTyDvRrbIdlyd9BamiYZhZPQ2Pfcek92Ys4nEKX93k6mG4MBxY21PCQm
V+Q66s7hwIhQ6JjAO9pSp8Sl2Ux6wvNABOo+JLVwo8kzldTiHFlYwZpB+5WHeNqaLhTPlk2ylpZl
e8d/053JeW602n2eKfq3AwgpHfuclxv1jdOFB2/AdGDMaXjiE5mp0yXP7SQIqJBY/nofW21I4exc
5CCh4V75sLkjm7B6WZ6BczNBLMaLljLki3VoozkY1XFjRslPF/LBjuAi++TquX8M2tciwuWZGCmC
PC9roHZyY6fcarKodM9JJvCQUbJA6coFgz9wPJUqCSdojN3YRxT9vHSyySKM+mNKXageZFgfRNfI
TdhjbK3QUqwc6Anb2QwjUrfhH97GoAx3ALdoSZTti2klA+EOIebSoaTFlJfWcIE7SmpKd8oa766W
dXMH8LC5U5ednF8wOpTs4I3A8SrG6rL1y1tvaVPbo9FcnPHOjJz44EO+wCmBqAfSX3YXL0teov3M
KibdZTu4hyE36I0G/aavc7aF5cWt+ubGTuEOMIw91+6INXLO8H6n2Gf7GMgXaOK9DKxFQMht0tb1
LTzylDt35F6GdkwPQ6FfMhKIggbaczBkgLoI1Dtw3cPUEhjYYLg27/Nqfo89+Ow65J+nzkguZVvr
b6E1l5t4cMkmno174oThFhWdQIOSkWOWyHJv15WGhTL/Blodm+cQnEXpAIt1bcKQQCQx3j95uhU9
161xToZxOkdOZ27i1APDaPkfU2zX+ymshq0Wm+eYvtHbqBPW7rbuqmZIemuIKLzYY4p5xOm3NgUU
aDjeGnCf8T0bsOYkBd0DBqEl/FbGtlpNb9OksrPvLdPBSNQEz2kZ7APsggNj15sxp57QFyYAkloC
iqjuKNFjzzPFO/TMn07UfThVWR3CoJmeBeVpSgvPxAYnh6GluKTOB3VmhLrY2ww5tqLNgVQW6Keh
XfI7jxLO+AY7ZC31tU85Y9+UNnZyZqZTDK5et3CHS0pl9KG+9XFrrIkZomtqljWWHOOZBri+yUv6
OT1ztx2VLaZ9tDvXXYJdJyvso6yoVKQjcNa+rsbXMnB+ag2k6DTP9T3jTPNl7hi1lrM579VF2Kro
KiU+YzpnbD8GZCmXom70/dRLEL4lnc06NbV9p3nOZW6817gib7rUA/tCnNZrJh9gdkdPLvDi56A2
qFCXibGP0wCZwKIhtwchdMoCLKp1C1nT59K86MzVajxB8fQSBP+F03JLSNLgaNnE9K6BtUsiA3ko
y+GLUWf5ZkSCAcVTnDql8tcXG8PnYkZb+zhMcG7RQKsHZyGawJ+sTmpJ7xZ9btVSAOcnvzioENj7
DsVkyiUeevnP5TJxk1VUWyk5r1p+DBfjiJK8qodAxTO6EtW81I+N1f0g90Ru03nhFg2LXlXJPdWS
kVUu13D3S+otovR+yT36XByXxWTxmkjoJKu4cWAHLK4Tg5vWaV4e1Or1wfHiZCszerWJ4p8sB1AH
/DzUX9tqO4DPF1WHggnYvM6Ja9k64/CqdsvUNnWATK/4k9Sf8McBM4E4CzHjq6RGih1r4IvQCEY/
fa4vGyMAYtSaQXGXPZYAPy8JQ+iZ5NO7IwhwWbquhrHGQDVqGSv9y3b18f+x7bp6fb1Fm4fMh7+O
TIg9QZ9+2TG05wuMr9+iWteU9YHwxhMnv07jMiFP167tU461ghQ0p0CQEWT7YSDgk3mp2kGzvwdm
I46jB47jHKj8ueW4noIYqbcgx7k8qWfUkhH7DX769uO6SW33l93UUhP45D55JN7+dTi1/fOYZGwU
eNXQzxVL+BsVvPaUNu4/ltSqeqJLmIHnGQCPRDxBlZqOrcBECUg13wYaP6tcEnPGuGhlRlZ+VF9z
rE6369dKsny//KjUL4mUK3lSDwq/ZrsTaaNzEm+1BS4kRTmeTMrzFPVYvT6obUU8MzPUqJpneHNW
bV5UW/WPRAvoSD1MXh1to6yGoj+TGhykPVIn9AK5QwMZnQuYGXRNMSiJrN55rgAukFDuC3QMxYUH
EMFBseU/ayQxklDh7on2GblFu7tCSsTB8QvmrEcrowQ7jNuJVv6K0jlG5shAdjABcIdx7jtM8Y3M
WE/M8Fa0DvGOm3fwr/ydOWU//ID5Do3wF5dEDqvAwoZNJaMmW33xJ+vYlw2M2DCO9iQPX2xOtxUq
sEsWYeqgCvpqSueuNdPoJrJBzMxLsTkJb0Iyu04ef+BqWHlT851aHL1yGqP4DI+ZCPlmOCAqgiXu
c9q2wCuKSdpUN4kGyXPQOIy0jzAxL6Ft1yuru4xLe7UD0dS46R0Zjmd7asI11bq+lfRIu2njNN0X
O6/vqZjB4Xkx9MjYxJP/IZwvrYsDvWoDIgezD67WG5qA/D9Rsk81H72WnD6IlFppdsHXTWPWnwKM
58J5MQfvXcMw2RQp2Iv2w2/ps0yBh3fToF8QAi1cF+Qz2bHJZIHbeGIToeeQKgzk2SbTSN921IAu
UZh8k0TvMPXAgmuY47FCbJHSuekL5pYhBG3yTtbRxFAenB4kD1gewcbKAR7TzaEg4/smEfT90W4B
eKBHmZm6GS1SB/8ph95iWHxyDTOxU2j2Ry0iko6+QrwTZGpBVTHeYMOYAdMsq2CIL+oQpkD4kLS3
BDda26rI1nYABsFnXLMhNbVnTps3frph+EUj0KU5aBn7ELENNlAYH7ZNVdI0k0tQW09TawbEobbd
Gm3EIyWqC/97A7wuQVGcMK8iz2ANd5bEUWc2V8ItX/l1/jLaTTtTJ00bGtwM8I9AfB3QOeYhnG16
GBbYoD6R5Gbo35lANPxkTaPecG5jyyyjCpoQksRd2IovU2uV1KST74kYJkyM+gaFZLidHU/yDxuP
k+f8IPx745B3mmlEPrd8xl1NnHloFgBayyLc1yO0I0ReADDCdKdrMiPFtB1fzBz0wahp05ZRsrkv
Y0J9aln1hzQacRPHrf08TgJVkl6e5wDihV+QizaXRvNAV303L9MGtSnKCAHuBuNRB2DJXQiSUiPn
N5MA90sxt+RtpcSrpURNUvA2vWPkjN6z1sWSDjpEFPqKCDqd8HlEXXwMmCRi+i75gVrQCEuQ6ch9
bIxQ/AcAj8sH24VVHRN5X9UpHt4pZMSjc9oEaPzQtaBXsmijUZkgR4BgTfAMgtCZJuqf1UMLdmts
9KcU6nXIkVJp/ZC+FTDHCodnz66p9usRt8L5Z54k3clMhuQ+WcjvQ7GzRGhyrcqDg+fNy89ESx6j
2CP+1LohyQFEk9Of5ezQI2jhaxTeo9Va3uNoJLspn/t7vTOfZFl/kB4f8NRErZoM+DviAwhR0I3h
6BuZxVUDeHNdwQkyMNBtiwAnmd1YtwYzu74q2zPC73fGO9kupYxI3W8Ed15CDfbS10KkPqP/od6G
zchZMDwj9GhXZj/gnPcDhk6CYSFwZun69sUxJxsyAXJFEsvJrtcml19y6qypYueU/b11EsXGjW3Y
D7Lv6S650bilXNWsKu0LWVfuxWr9mxHd1WGegdAVBQQlnBJQDxNi7RHjxVv04T+nnHxmgvKeWsrz
UCKLF3c4TzNZPA4OVAy2XwpjGm7CYBKXVDNA26C6kTVVyaTST9FcH3qXt/97ZbGxOAb+RePuo7ry
LAc3hwF29k+rxdybaZAAZjtkhp8dhp6md1uEGl5278VHtPg0FvBY6nkCI4a4Y3Tb5H/4E8x/c3v4
Pskzlm6AvKUR+CdrNgjjtksR9B8KDblT2Jl3XsQVQBuIc+BG9pabjM8RBIgdybLxLbT6dWAWxloT
8McagglQxkXxeRGb6r1R3PV+9NzSXD4yXdVvFxWoqkb9/QdnLoLrPz4439N13BPo8G1U7/8qyMbN
kFtpNfLBBa0Lgsrwj1Ef3hoW+YeIF+y90/vAH3oD+NoU75k2ZW+zdTDs7HsyTDdhYwfv41YYfvzd
NfXXimIOxR/nJwIVh1zymiEw1Zj7pnISMrqS+fQ//P3/Zm7gUw9MXAR+AA/QUYLzf1Hsp3hmDLfi
UlcydLfJGEiA7nNlqmmyTQvwC90PkqfFne197d2Ey4N9SdsA7ptZ2Vu0/WQQfXeyFMe1638NlgqI
TMUbv7z7dBRiP4pqWDdF7Ozb1L61WxLN1T/x//HTz39vASO0lK/zPzvA/m+dzFX5/rsB7PMlv/On
bd2wieGw9X/jT2PDcUldwiAWoMf7y/+lINMQqxkn0HV2vQB30j/508b/sUxo1oFn+QbXNv9/Zf9y
rT9OTrTJXJPIFPZN3TBs+89LQiG9BryzO9xAkOyIqCdeQD1gpp9PxlIWNOeRBDyimNdqakByLRnH
OvPsz6VllVyRL2XrRjt6qQHCosWqz9W1P6klh1Ep5+ZvdsureVFNaZV58dN9qZ5h0NDtAzM+ErQL
lKuanuOqJ/lWzXn00ojqr9yCb0zqlzs1Pbs+GGpep9aLOWCK19vFF9uc8WItDkzlyoxR3meI8xZm
riNBruAoo46/zP/VgynbEXnaCNaA3vs/F808+EgyQJJRQ2QaMhCe7vt5+MeeTCnIkcizdNqkPdMM
10wpx6hPzJ8WBhgi1dRHdrBS2z6fHiRFX/z4SDYK5ukOlSkmNszTr6vAlvESlAu2F4hKVrXtqZwJ
zyKwmMVoWEz+alE9aOj0QVVSwae93cHk4TK+Vsze64OhOL+RMu4qDjApo9icC0Kwu8XpHS+1Da9P
hb71lfkYQYpRHtRmtcN1r6E2X52B+PAZeDomF/k4qQJMyexRLSmWr1pKOuwIpI4s9Zm/ntZJiyfF
0kqLHS2CZwX9zRQwQO2o1s1++SB/e+r68t+OWVrLRzu1lJwBs5L4vrzR9d3F59N/bVTH+HwntXjd
U72wEHtBzf+UaZl5Ym5APsqyRKyTebKcnFRqtag2qgc559+44Ybb6ya1VCwvU0vYUaYD4uTPPa7b
ry9wmoUjIvbFAgUYSzqZqwYTAPphtaw2Xx+85Vz5fF5t/G/XfzuUWoS8m+4yx3q+vkQtfR7nz0P8
9r7/tpgGP5BEVcc/3+G3I+XuxISqN731b6/+7fm/+eN/e8Fvi9c/+reX/rfPqz3//NP+3DNxgbfZ
ubXzqHPRLlnKf8v5f334j9s+fxd/Pp3kFp3Ofz0OCoR//KIIYgKgcD24WhJNReSTpuABdj0yueSS
dn3Nde8/DquecOeHeKG+XxkzaukKmlGrf2yrFHBeBaX/26LaVT11feWVXaO2qdXP/Ha1XqjDqUVn
WHD4f//u1+OqtyH9hqkZ7H213VRAfrXYK0x/uhD79YF6ylKQVYQVlGnAZdKleqs2qgc/N21cyuop
tZfa2n7mC8wAhRqZDhum/Gl/Vk/NeurOZLtwVN2JigrRFIufh8FhRQaOMGBQK7rL57E0C7bUuSbJ
aYc81dlMuQFvrU6Yho/fk9p+C5fOZIFzpYzJCBzr7nuGqIkpMq7FPv8xDfq6qOJ4C223WE8CPhsB
ZmeRVwLiMMY1lNddcbK86MOa+35Xct+hG2+A1a0letTrX/n5b0y2T71usforGFC/1IivbKD/uK1R
AIS/HtQr1Gs/X7HcIv9YDRRB4Y9D/z8cxvJBJNiwidWRA3WzVYf+XFRb1WF8RV34+7+k0JMTkbDY
L377axbIgzCnRwb2FNqUREhx0tVSu/wr121/7nN9+rrPdZtQbIrr+n93WHrn/3zX6yH+d2+jDnt9
l+th1LYgzd6KDCqUanHQjyeyZ7lxqiW1Ta1yB8dUoU+wzNlDbe/jBlb4b4vqqVTdV9Vr/jiiWi3U
HVI9/bmnepHqp6ilz+ev65/HjG2NBGwH44HRZiAztVvHFM7Z0L8hc6dBOxc3iKt7RhdI30e0zXuK
a8BLGZGShtVsUEPpWCusbp3bLgKbWHzPenS+/hSgR2yXuNfYG8m2z4J9XRQ3TRCgjGiNfUDAKEBL
/5tlR2QKJPRKv7mafzQyURwHH3kfpq14bXuPU2lNkIPJVtEa+ZHOPSUMkETbBEqci48nkiHydcyG
WU1NMU/ks+5p9j6umq95on2kRZPsJ6OD100GYzTo/jo1AX46XxoEJYsuKdg6dAgdpFZ2BwQg14cV
uYlAmqnINjL+yMIqZEjsHqxGAzMcDtvYznaFGBv45Pmww4JzEBlSdC35ldEKxkxRwbVy3Rvd1wES
D4v/PcveJ6LYUKtm5ZmA42rDtPiUm/qXwsrG24JevU5AMnlw7Ybc4qd+qNKjI3dBTGKWrGRAXUcj
ExN2Fhip5NE1aKe7UZ6t3vtFdhV3Vcw3qS/lryS9SYb5a5Un7147W1tjeNObJ7wM95KeWiQPVaEX
W+Et1zmH6mJtdVQpe8i6iU7ork9Ns0PUC6+YgHUKaDDd3CVwygQuZ7VVSZ+l+lYN47Dy20jjsoia
coqtB9P6gfDUOhVhTHHd81Z+Fk+PRevelAnOfycE5elTcJweogJ8oSnOqRh/iQLRtCapvjtCouQa
RLsDfhYC0gVhGZZxcmynRYs01ZdyQg7YclGVulXubPj8RRc09AiIEPBk8JEaqJzNhun2RK0DI3VE
ealKjrFnvvXxQ1jXlNQp08GrwlgsBNIM6oF25HhbSAl5ydifpiCSSP4tdxHYD/5bGZvpXd+J+aH7
6j/pY9fvvQTVk9NoP7X4EMoSe3FMWSKYq32NmIYwdBpfs3VvEWQL25sYFcrFAajxdpFLG8h6ehGD
KS5R4VNIJzLUtsDS581Rpthh8dvGG+lTzkI2BIQ8gUkaRtvBKRBdBzBPs+6XIJUNQDBFsyKD+tEW
W+K1nTuHhMBq3WdBeCusFrdLBKqX7u16FD8oxoU7Wrl4oemvyEonQLgzaPSLX6W079FuGDv6ynuw
5nhkt2T7iX2Q3cu075E/w8N2G9LFaVkCMV8cCkWYoHSqnJkPjpmN7RaLuwjtTz8bj2IekCwZ5PrZ
YQLmdXhrZziKLUTiJoH40ZndSb1iom+1ifXpUlbNfRlG4s2HQ54YBCx73q7g99FkRb0J4TUTrP7Q
MdpfCaK7zq6BhjFcdPI64JLAtE+ymgwc/uhB+H+irR0ZH6NT59twsHG5R5O4p9B7nEb003UeAJ1b
Oupj3j0IflU0y4ueu32F1ttIQNsnfBO2BTilmPyXeUB5r+OrWIsuhARuRcZeOjbeqVHeyLR9wl7s
U9M8FWicbSiEAi9D5TAhYwgts6i56P6piCnvjFZ+P9IG4ktCUlZVzkusQSWnanjoh6w6jsS+9R3p
E2DGCB0GlTin/TuyCXoDA2T6hh/+Gh9RtUMaWbRmvXU0+jxONO5MIAa8VrxoGMgABFv2TSj7FOXQ
N4vBiGs1JddTka812pErl142GtsaR2EE89JG5O2fM87Go1ODTXSAMzhcEpxaIFrs8i+VPq2tgYRa
wV+2sezmIgfMUnSq5AoRLnzQ0ihXujF+bZHGrR1cioIvl1Jy/HPuw59lFV+SfsYmPD6FpbxvQoFY
vQV1rklvJwxNblrN0lYjSoLK1Dgpwgq8qpZTELSsp94yMJcnwRG7S0mPc5zuhxSlj5Voe8yNlIlj
GpptQWaWqOwYSRDuttAE0VjM+yhvt1KOt6HlfiX7F+tQVlEqBCpbVfMbggbzUXrilV8fwP+a/s8Q
4LDJWWsDXIaDzXw0I80imiOkhnI/1o2Jrh334VhEL6Sy9/vOejcowVNAGZH4S5DQFJ6eRhLJN14f
+4hm42OftpALNPcmi4xno0Ma0Ab9je58C/Kw3AszPgQtja6CyBQMKsWTFYKOi+qM9kK5hKRjfCW9
03nKxZrqOqnNd66U2nngB8YvjQSKNJlWfuCt5SSophfwLiYyBh3PxwjoPvTzaCByXrI2wwZ/gtTM
4+jc+117K8es3kiPc2/IOlp+aHuz9ksN4WvNrVEPudy1bfaNCQIUl76B/UuBuwqhADvoRzd2ZtX7
tk6TLSPpYw1QvjOnBtRFQjMWZ0AWORuudot/bLLP5GqTBjzmyG49fY0acgB6n15IEajmNlh3PZhb
GAeITQgzdqdqbY/B62TqhGDkMlvlXb6mFfJe45PukULAlIf9izf1Z1Hn2sYbwYPyS0HBykyA7iUE
/TExVlmY1NvcO5sunmBbYjpvx8CgtyWxAhJ5usJk9yaJs1kHdQFDxWdTjWDuMAGKYApfvVFRK45z
z4ioA8WiOe7L2E871yheYB3YwIVLkKF8w16TD6s4AKnt2y2z9ea57GjedtZsrgOMKZmPfKmfHDrs
BHivGx8B+jxEW6skOv5Rb83xlibozktRAEAT3HkkX++4kNAn7N/7DiVlaI+bxA3vLS8H8xvBI7Iz
/SQzEBU19YohS8j77fA0NWnyGhYpoRGpdut19ne7H3fwNiIiu0AxOV6AN1Wvd/Pk3pIPR8h6MgMP
oOa+fNICSXlVkoUxCa58Q4vuqB22pQ8JwPKTH8KgnznZDBSaJAcaid55U1eoqsDGoGzuxb5Ly2ef
AhE2M+isEajjxhguZZqgVnPMbov2/haLtruNLGGuAZo+NYwcpHRrrK9kC1iyXkW9tc5bU9w5rvlq
1vq5Cveji+vVtWBMe6loaMyuCpk9dZlxw058bdbD6Bi0D4sIAWT/XQy8lU6fv9QBMNPjOdV9KG9Q
oD2iSe0XwcBuSOMf2fjqDtlpMsdf+aCBavY0OreRcWzKAUyRnXkYA4tuW7jY5cdfFhb1lS5BL5qe
/eIH8UIXim/D3tcAtmso+7x+WiHRD8id0BI8LGV4lAyh9bq6EcRWbaGLNQc6M7lHWo6nWccuhlHb
ZTce77ieuxrQtZE3G1uSKiK9kV63bR24xm0LIwgvbpk++nb/0XkJJ4ABPJWsmTYGiZ+ia2Pk051l
7LrUed2zFIcynwBuWPomarCZD3jvAySzjS7XeTquhIkiOKiIpmH6gJn221BJ666hiUhkaJnt3XHc
FF3/UeoDF5OYSKospAntP4/FSTCt21eN2E8ReEs+lsfRLmn/leISWfqjORTdxtLLJ6frftAlQZMN
1Vt48dc8DWi2j7GJZU9u9cTsDnExbmcMaKsqTuOz7jm3GWXocdZWENq+1kkcrLgYuts0EzfcBxlu
QYuPfZGuEROjB2WgIGzSTW2rsfdSgoJ2GuQVEqxTpH/r2+mb5kCWtTqiDKzqEVhQss/p421KJzp0
+TxtgNgQjhqCau2SlMD13rwjkPk+j7gZx5Z27DIvvYi0v3WSH7Vv3taD6X6xYEvlpENojLdHZPPr
Of05zVYFyKRmcBQ4CL2dmXO0R1/h2VRMYEgyRNNwgIWKzNJtJJzdCplZryUZI5MHwxyqdRqat5rg
GFULZT2CD0nEm2vBwwjhgOZUGga4y5iUz7RQo71XEwUTTZewhtCDZvRLjEJ5X9Zo/zrmPyb1ihfM
prZpo9uWnGCB0TlANCh3kExMEF/83k3JM0Q5d1OGwy+zNW68gNacMfW/3OiFcnxGSOX0ayhG69WJ
cSYtWFkGloCjBgNnclo13QXuBdJUEqjDs9ZEN6LtZzq7hOwAuSqC4XswNdmFyhG2acs+GWNzabJE
rus5OkZUhQ/U6N8hESGqbTEl9PrRjcN57wXdT+GTdYF8LdaTj97E3ShtuM9lAAUeye0xztsfdREG
OzmOZ38iKFripzZcbgrCCz5cDfdF2q20Org4aGEhwnDHJIi5CaMHv85eKzM8DIb/Yjd9sOqZJK8s
b3quQ8m32pF3Qe/cCLH9enp22+sNPfQxWUtkd36dbiE6vCI+eI+r4UaDzzVVfQ7MBE1GRmYVcBLi
P1ojPvSmbe5rLIsJmeB1m2n3QGbCezHL/B60lK0tyhq1aRj7Yz3m2eVzm+Hh6SRPszheXxWZYbwA
TxC5LEdST/Sz9d7OBD9JYnKtmLBu+UTU1HA/GMO+9WoMEUR9r4Y5Q73kpil/SPSiiR7NFCDUU4r0
adv3LX3+5IwUcpVQIrjFPhk9YFaJHqY8fKiHtV8WgKiiwblXD5QjiVKaZkailfePbaVLvvbc4R4m
afcf27oZs5qJYn0vfYj9vhPeFcsDEXSB8OQ9PwrMEm1b78bCNO/n5YHSrDj4kzcR78wqQnvrPq29
5G7ocPT+tZva3rj2l4Th70lt9zVp3udinDcAc6rtdV8LxQlCqEWGsezy2xPWCppJ89sWx6wwHxJ3
fFRvoHaFAILivLU2TE7FRm1STyYZAhjHnZ7UJqcQya3nadhI4vSBWmHlZdN9axgJPP/x15jI8DgY
1kWf0vxmHB37Xj34M78rwpuJKPhrWz715T4Eu7bOdC3VVoKyy42loTJ3MuceXZ/z+doucWnnhNl2
gqsAjcKP+VJRGuMoE/7+cx2Lk9zVtN7XYKl5PhaOycgIU1LjQ2LiGkKuJxwb2dn3QZBpd05CKBAr
FtObzwemVm+EsRLKY+ccAdA4CTCI37fX/cYM1Go+k1mjDuTplXuOiuS+EEV3K6pp83lGzUBG1mOM
ryYvmruK0deDjRztwUyrJxFGMOeXc049uBIvDywtcVCral/DL2H4ywFH9fIqtc2cTOL0quySA50j
riMK7hFiB/cwB4h0sbpvUVgH92q76RUkHAxkdaVAeRa9dnAP2+goPPO/2Duz5baVLF0/ESqAxHzZ
JMFJoiTLsiXrBuFhG/M84+n7y+Qu0+VTFaf7vm8yMgEQBAkgh7X+Ib6oI1gFPukJ1tDJyvNXgUw8
apHvPDV15T7VJcAkYJ8wGufVfVI7UL3oTnqNILpqqh1o0lgPTY6yGyhJjYl/3O+7wgRilizM3Eb7
/nZs3GAq4EMeOIDnSPfegnXHqoXxB7DycMOsJQOJG5bR1u2bcG/6RN+6pkk+DLKAetyfiClhHjPP
+lW88P9QBP8fFIGrbJ3/M4pgW6F79PVH9TuM4PqZXzACHKkt0/Mh2jmGKTyQPf+0sZYO1+BKwAPY
wka5DI3Kf9pYG8jImg7TQBMwPBl+EAb/hBE4//ARF0Hy1bVt0zV0/3+DI+Ay/hWjI5VbPdf3fdcT
Jj36n+KiehHXeqit2l3exsXWjYADT1LJHX7D37Xrtlo6oaaLJFFPqq6O+n/2zSGTiXbBoOO3/fJ8
qqmKStrKCi+CRTz5Tz1g5hVVsPxDDNd8/5u9bge+YVtEXrJVG5Vfriqulr1XD962TIGgqs3qqJux
723b9chbW9VuBfFuFu3D9GUcQC/etv/xrdPNevg/HnO9sk5zWZj4zBjUgeo8wCFf9XREDS3v6WLa
EfQvFrvlim0AAKSM9XAW9pKgzlZVuE73L+2sQllK7VlZyBrou5zUp9WmHFDXGaas/PTtQNVUxe3I
6+Hya3/7gn+3+49tUVl5+y5zLjLkMzh6fbqdSdVM3724euPsSW2SBjezBiqXrKoi/VVTTYGCGvL1
0r9AtQcTfPTqdwAJZULsdhf/uKnX/1L5QXuRVOYk3LPpnRp78VY6ESzyUUtliq2a3SRIY2XKLh/l
qqjjbWtAP1EHqgdX1a6fU4+0sDWTELTxoJ7TRW1TuwvDuGvMODuoVj6x8hgSyTxS33k7TkzWkzO4
017tuL1Mqnk9qbxAEzMZQ3uYrJZgaCIcXilZVUUyGeNpyL+WSYqbRkT8FQwORIBMFqUkB6im5Xr9
dtFYZzBAdWe3QtCS6CnVfkEGEJr1yYiLckdwAik3SV5QxdDNWKBx95nM4l8BizdQ25NfR+hZeIBg
pB+UnIFSKUh9aQtwa6NxaeKYWX4RM1AaVajkraqprKuRk5VVTdZVr+tSeyyCuD3os25rv8Qv0JY+
3qGmU3pJPB781j2qPJrKJ0YK6PNb1UxY2S+8HsvcIAQgXaOVZ0uhqp6kVDCtGk928US4wd43Nmw2
+ZtKhSVSVfKaGNqiszhtKz9Mt6WAfPeouQyncM6RnyGdFtwu3zVSdycgwf2m4dBLzspNtMGSD7Vq
ZkVz8brY2/9mOSKu/iXyPyoKAkLr0n1Q/4JKgqua+jZ9AGAyW+42lURF8mfzOYWXB3dqYfExuQnM
kAHRoShpqNo2TMo6K21oICjLMmF0yWzU2mZJpe+Dupqr9ESc8oRWgrCguih1Tyyt3Q5hJ45qk7pD
t3sV7tcaukpORhxoUl58rrsy2l+bBN+a8yI5CPg24DKkY3ebhCza5CMXQg/y5wYUmYXCGtjww0oo
+qz2qZpliEBYOV6wGhwVTWHQZM2fpceIJpFoTax1UI2HHx4W8ZhQxKhYmJnW8ODJqmqXa4qhRFbv
bRCrZ200IQ6qaigJSaoGdzbhYYrub/CHrEeKiawOsBsFUYgI9m+Y+ElTmOiN/CKQJ1mo2q3prX5N
MiT+qTYNQ/QFK2YniKuBR8KVTtZeXjALi9bLYGQ9Wk5siqNeHBIQo3PmvdZWTn//68eiWjrwY3+1
Z0BUGzFL6/dfv/D6M82446nrsEype0Oc9AL2Oz/w9itVU/3eWhKwLHAHs9eGhyTHPlW3xgQ/ZGBp
6ue62gjq7TfkR9VAzHQn9IUk42yYXfpzkWbBb8+rejqqrIOBIQlBJhl7/FnUGywLf9AOBeK5h9sm
y4JIFfPm/WGTk5oM9tFKJsq1E2B28isrr5n2jT4+pZKnhv5udXVRUs1UMdGUeZJtWEQ/1jENrugB
BT1QBSwNVJOaZtznSSc1gUyECUWPi5985h0Ems4FpkjbtBjx15IkJrUtxAEH2Xb8pAY7vVOFk2M5
2le6sZtixOvMFWHwQXr5IFKDPqKsuSS3APJBYjq1eGRNsPDdEomYSvqa10WBUCTjXnc1Nh9n5FN8
RE2CCFkgXiOR8sDLB/zaBpdImsqPeb2h5zi1NL5Rt7+VN1IV6+KxsVHOUY1P3nZ1Sf0IyQJUbum9
poOkqWBJobrFiMffpx5uVbs1+9YxgkonBOoZycZdVuOsiigyXu0xGSXEEKSF7DpV4Upm422balaK
8Kaq6hi1+9ZU20z4ygcB9V21LEZo3EHkqa9VtfW381yrnjFtnZ5+z0GLZd92zb0CMChsguhm+6R3
HyrhjLuBhMDOgu2wGzWcMCvbR+uiLLKdqGGz53Iq2aspkwGzGQYdGztVVfvpVB7JpaAVlhPvKSW0
BG3nAn6dhJCqqtqoilruVjWNWTNJcYm2uX1GNccP5oC59u2TaqtqEqfnnJlAp63upISMaifyJLcz
IcjTbNBzKyc5QUFQQ+6u1HxGVcl8l3h6sZF4CmxGWWQKZ3Nr/9vdhbQhux6pPpQrvM3tnOrjt+Z1
9x/fBhGJ1JQ6yPbT6oA4xPUK1KbfrvJ64PUccKpDopOe2LbSBaqapWlXNzHoqXYorHEXhT1QLrlN
FcOvmmquHgA+dbCq3T6rmsPaxPgGYHbKUVYkzcpUFdbBuiJXwEk1Szp8qep16+08t69CjEnfRoBy
t2qv+r7b16va7eDfzng71x+X+MdHbsfh4zKfvOSo2LqKwXuj8f67JkLeJL/IDW/UXiHHthtrWdUs
G7HZ0F5+qNaVuayYzLfj/miqHf9xW1XhzgVDT0eMEuCkqaSq/jjX9Vv+7f5hxAypcTCcvF7xL6qy
una1rVOd1O3nXqnL8qeRfqb7uv3U2zG2EdlQKo5+PZnHiajw9UPy7IoDPWk9t9w1IFhpmfOxrpEz
xttv3FVqkleM4yWOCiTf5CxNcbxdNeX7g0Z83diWGGD6DXijPw9S3OLrKdVJblzj60bV1pd8DpAu
JopPyJasz7StJxT2eSr8c58vOB5qNhkUSGsbIsSgEuzWXAP07lwyFOhUjWrYI+s/fSQKvnMXtI9G
klVAuVud/op36TdiuwKtizjm93tgGZFs1KsAiRTrjCUIjGZZi6UssapZKIUeWOofQbCwZpSzC1/N
qtISrJZvCtyy8yjRtxhPCvr/Qs34FAsYNApTrkSN2rJQGx0NxaJRoONducaziP12n+vRrKPD5531
uYdoO3j2eZbFYFX1KUEm/Q8OczF2pzRlztDqpX7uZTFJAZOuNRH/ruxv1oBMyijXQbdCbXOYIexM
AzAYmnnJBgGtKag6UzuLbkVJVHNs8u7p29qS7S7UcOzJ4VgV3WqPp6p61emC6SLkP2HLeZX6Y1RN
FWpHLpkS/QijJymc6XwtMDw4dqu3D1XfqEgOv5H7r1W1VS+TB3KivhRxG8++Y0CnyBN+b9QuR0WW
+O1gQ/bW6mNqj6pBtqhNbgbiQaR/fxXFr9of25IG12l8OuwdgoN/szac1MIy14wnwr9su+1QtVn+
Vf5MskxRvyN5f1XtVigSuLrnaptq9ko579a+1tYB2aZl2GOHIVcLv6QZ1IfV55IIpRHHMqCAMuTe
WBy3pqaGyFgt9pQxWKMQobdD46TEcA17mO1vB+WmtN2AJz2yVAV7FXbHeUFM1XNz/njhekyOjJpV
r5MQma7hUUyuW+1Gsx7uVTE0ExHUwTsiJ9UxKBjgL1UxFBJ/CfZ1N+pDfe3Am3FhcLl2V7InKgwd
ShrZeHK73nLOzQbLm2o6m3KJZsji1hxWK0ZZ8NduVVPHqKNVsw7xS/0/ytf/xPXL8G2iq/85WPtf
bfa17L52vwdrr5/5O1jr+f9wLNvCxcjHoIdnjWDp38Fa3/qHYzi+4whMt2zP9uEy/h2sNZ1/2Dp8
MM/wceNSxl6/grUmcVyDoz02S6rW/4r0JZBX/tdorWFwOt2UxDPDti3Ucf6VUQmFXlg1+msnO0ej
2CyQ94iKDj0c+3NuuclpEAmAQccCi753u62DT9oJ650v7tzAxCegcozIUHlO8aXz83jnrB4KDOT7
iSdGn3zyUVUxIcm+DnOAwJFDcC7fYXow6MscpKIYd2kI9msc3NdoSRH301Iwsd0OtQIPx03QoLa7
Xnaxl857rYALzXqUJaFAdTtBT6vOjG/ejPAW+VP6y3EbFxg89C5IkgICP9hE92c2ms7HLpm2k7Cw
GE3jx9wOj3nXk6gfAEDV/gKgf9btA8m/Dbdl3jpE2QN3iZ+s0heYPoOFKd5PbR1/AmwBFrLxlh3v
PJOF1XoovGp9SpPUQL901Xfdh9hBmFrzUrT/XPA/VZX5xypHZi5LT0mVJk+rjfX75NfbSqTzo109
wu2r9n2Kp7Ovw7EVWFChHR7O22io/ipt968Qke5D01Zv/oLfVYHnyt20wmNebZxYSgRw8jHcPBhj
N52qARBFiKJRSyZ8bCT7zDwgTvV5KsTHgnz/riziV39t0mDuMwtDNej7jkmOdJ1+hvn82LfhU54C
yWj0DETrSEouGWucpYvimA2JdedMSK02uv/o+la3XcFETIPAl8QyXsMqS4K+1NFCy8J9GCV7kF/N
PgQnUTRatbf8UT9Uk32Bubv3muiQ+t55rEyc3kCDbjCbQWqvnaODkXkgYsrGAf+N8lpk+y+1TYiq
abH3SCQCw8H8YJ3K90rPnhH9Obld/d569KLIma4PoQZouOt1bOvwiTotfvcgIiYtaYYkhhODUpe6
t9rRb+roU5ce0HxDG6z8njaYksfzM97wdMbpcWBliMjC/B57mA7kaIVPhQXgTzfIF0enxamNYw8P
V2/tAUGBMQt63/ihNcknwMShX7+0uQeFjrjOxjTcr8hJfbE8EAQO6q/bxq6+uiPYQMT8SxCoWMgn
mobSeCQuRQU8m1V4eMcMDn0PoikZ7umMMthxN9YX/Ev+WkWLrE8FBsqsrf0EuKwHZJrnCAms/Uhu
RUu53OjriAzYKUPpHoEFtDSXN2IoR2QkD4vod1MD17nvIv+Z9CUeXH/ZZAOeWTF/HxMI1VkZHdOy
+4FQKAK9+RLzh4oP3YRIRjyawecq9ZCA5Ko3g4eys55P23lwntrM3AI5QRAdOTg8NtCWTu9GC+QX
/O1qF4KFN7pBjoz0HzWiVMJ8B/+V4hiGHUvlO4j2tczMM4BgNgrf4CJYpT+jFjQenHV0mB8mn+Mh
3ZUOspYzL3Qs8s+1buF/627jtr9DO3/jY7W00YOpmkgyPFdThm+U95zyxvWed28n4iFsXRAE9ojZ
gk9QYx6BF+VTexDEBzRPO425SwrZBwKMl0wzpIRVmwHLMmMjVmbNyCl8R+Eg3SxF8dQw7QiWPHmJ
tJglqkC9jUXvpigNsSsaH6nwMRsAFE4/NRPhcC0HyT7oLB/hPWptevY0673LY8j2bXsKvzTODLBi
jp0zYiyg5ZPhmMzEzoze/gleEhfwfA7vome0mJkuhY320RJnV7g/8hKAWpGmVpAUOa9OX2yryIoD
PWoyMtjjCVgoBJK2D2bClSqSzRjAY2553qYCx7slPf1lgho/zyYEKGxCTnWEQcAUmpfUQ0awQIRu
Z/KAmuN8iURvQ2OCpSGYOh2RljU2xSp5TMiV0pcRkyyS+X1C9XCng6IGtPTNSi6t3f4AOxbhsUJ4
x63LXdXlxb6NhXHgrs3+mu+LIX0k7ZPvlwzPHSdCFKFAYfDoZei0d7p/SslOxbwqgE1RymtnLbnH
rAsp1iw8ZnmDwOsPoiL4uEzo9ETekyCSukGEQt/5mUDwPHdxexrGQHN8726YomfRVxrQJW3cg5ba
6jYEEe2y6AtJecS9tgkQnag2HJR44HgtTpcfZpsno5rvi7C7oD4vglVHIsRDXGQ/m6l26JclgCeO
YVcdo58Zo2uPUlS075vic2iXOoPZvO3jLkGUZAJGjggpKxIMKpA+hwvR5ntRCO3rbOTiCHaUIRYu
SOD35eM448iSuN69P/UPM8yOYO7mNw3ayWke3rS+7HBF0KUHIShCvVy3AOQ9MOmZg+zqY4uTzx2d
AZ1yCXgA2eyDDath2zn0eP6maufskC4tUnDt3O9y0/7s4Q7VOBoePmOrQW8oop1hl+YmDVGJSBYP
OVRM5PBtOEx5Fu0mKd8jouxrnUyf0qpdP6/eEQEGbzeYwDREFowmgodRir2ex//TA5vjmQGbM8wb
a24ey3HNA9s/RyYqilbpIkqoMSI6yTn0zGNbUmQ14njopOxmw/88OvGnxPdgSSDJ7fgHcuHgb+rx
HjgxlzpE3NkV5wbS1u0mptt1Q0ZVIg98K8BXRqAxmJrPoIirnRP64a5GTwVwDMaHaN8ZmxDrjGzB
2QsVeywIsdriZCCT8VOXTCKtby9O05NFCZcPS+G8QydaeSan05oY/p2NwPlcoQWHNDJMPl7kChS2
UQ/xJUyd+2Qp+vvOZr2oV8ca0bAd8Qq0s3d4ldyVoWugtW/99E0soIxlD32w+xQ37bnGIknPiRDj
c1DtcKvTcWuJH4kZ5hcDQjnq14U9I/okVTCSwTl5zJo8jPkI1vhHfQ3/8vvXAvGLbWtXYBUnTPdQ
KwrnvIBAhfaU5i5P9uOAvuQuM5p3ZIPBN08M0MBaN4jLohjc1gS8C5ZHQ5YcBA/cFA4tfYv1reVF
3OU62qpa1REhqA/OkDu79Q0t6Pelsop7PfSeKmZvd3mxdPtptqI7CF7vmOnU+0a4zICm7CXVNH/r
ylEb69nm5Om6TzQTyG5oYSwUdeHOLLq3VTP1Q2zhpWbMUoj5BSxMvNeLv0SD+0+62Ac0LU/hlH+1
gHnvupqRtERrmP6IzqpLupTl24pHiP9BCH/e2jkzwcRaXpeEJZnbgWErgdWB0+1QatEhc/KGwSfr
xSltweiGgxFuw9gjkhwbqKU082nFXyBI+xgF7Co8ee6Keva6Mmfy6buYBQ6b0TvNJnc9W5CtRls+
3oyFufNZ7t7X3ZqgX2sUZHMyQcjTPw7ALraFWcOiM+OvecayPKsInazeA+PSHLiVuewi1+l5InlA
8zJ8FRAr1uFlnEcUpbpJv+RuEMapux/xkdpZkXhD0qnGEAq7Jq/DElTOuTJEXMkW8FenHU9teO60
tN7VFcZk+XDEvuq+Nt30NDkycKSjlb3GUp4nLhGbsuDo2GaCRW6GKlgdgDZ69KcxYgRbuKRGf17z
Gn+jFq0dZD/t1UB6v1t3+HBtWgBHg2G+dkO/YKiEgHRahnmAeg1TCaxbtLFxdxM6vse8tw/YsKDy
ys3cFrPjB3jg5ScHweJsfcuZuxzGFCl2MpLjBQORd6Novg1h1OzaMvqWrEMgxrDbGKlXHmZJd0nz
+W7BEhBhAtvdFmL8aXSRu4nwrApckDXw9lwnsJpYTtsspptMNUHPfxmryXyYfk5m/XWJnX1TmZdC
QOFNcrCJ8WC+Yc94HDLkkqy0P6OkDptp9vZMET14RjC5xKZr03rfTegGC9JDLIYGneTR+uyCPN3l
RZvuTZf4Yze/ZGONEWoNot7uLSD6s2ey6gCa3OpklBCvfe4qundbSz8S4MQ3r+8XsjpMwVGn+5ro
+iMYX6ab1SbKXH+b5D58MgdRhfLk/vDcKLB1vIFGreQ9aXdweIDL5uNdVfxYY18jNQr/zPG8O1au
OgZ0J8KZm7bC4impuu/Mld6Z6ZUz5MSqsoYAf9+dnelu0C5DF/TzuHNEBDBZRCEQiwoeCtSHjXCa
AJElGLxg+QsAsTrLlh3EuPsIQZzUGJzLAFZ5O03h99WZqj00zs3glmZQpojQdd0+7z0N+AHweXOf
AfrZe4YJszqOmXzl/aNlQZZcR48uDhnDrNLuMl7AU2uKx3iwSYel/asXE1fJxvSdgA1UAK2GRAIB
r2ickQR5Oe66YbqDtOZ/GJb0osX+gJYjDI3IgxE5TMnWbNdjW5s/czP/iLQpCVHj4sXAdEd/dLZp
hQB0pj9G3V5P3P5ghd09kVOWMa3pBaC+T+PS3qPzd9IyPTl4jfk5wjBk0wxTdXDQVt0whq6swnDk
vXPEI/L7DIU6EhTl7GyjFlOeBZhUZGvfceXTCbCRmxqtAMYbQFEe5L0VhrtW6/Aa076lk4FTtg2n
JQQCtMGJN9my2IFdgf3iXujR2Qp6FvP9EpOSlsl5EqM48fGICekJEjMR22aQbT2U5TdNmeFLVnjp
luH0J9gw6UK7T43YP1QZblrIfX5JLPFq6GH/ETjys15iNZnWxxzw2DaNPrkldy5LoKZELNnLhbVJ
82zVrOb9dSQ874QOfhzLRuj1VyODyuskmb93OmZZwBp2qYV4ZV5lL7473kPCbY/VYL1oftxs6ha/
Xch3g/5CpHjTzThuNAOMt9iAEDAk2aYoVkT2vOYzFpoQpZe+DqLE/qZ19id8Brnt4s23C1T70pZx
j2kUBq92bJTBNKXJzgB6um8yZzfmzjnLYLMNeJohK2btzYyE5Fh96Tst3FYIW+/F9D4lcXVX0RUk
pecd0lh89ACV5rpVv1jFYdQFtCeUr5giPOmd5+4wa2DMy3YzEI3AjzoEXNLvZRS/ph6C9yhnXVas
pTaMl7PxEw2C9wj/PRyB9la7Ngfo9Kh2dlMgChOPE2O490ETbzWbdzhGAtzgGknUexDu4O0RgghP
EcxJSc5a8nsxdTi54vLk6tOPofwpJt/fVRN+y/owbEM7g8s5TXjQaQ12XBYuQCE2zGvv7ksHjfci
SuECVg/4UIY42kJjwpXijBs1MHtD22iDdwGtELB60xBCgGpje95zjnUOOu/JtuhZVXqNzvJ0Gabj
Mji7Cp3/3rJX+lRiVB0WBq6nv4ipcU+eub6Spam0LNwWKZ1LFRqXDErjsWfG46TIG44TcP02gjPc
evUDyoUZAyrrJjMvL4YNybv3FoP+VP9cj/6n1uRNc/rPTuOte9MR36cK1LMD1GixGvS3mDkMQLQv
DlEtW0QXYMgvo04XlUgezzjwbhbpxzkG+FwiJI0xTh59zMm8shZbLn1DaKivl4nHSRfP5Zq8ZULv
noFXFeh0T19X+zB1aX1yTfPNMeftBfmvj8kav6z4pnNH6cASBNYUdqiDELZeq6qdFj/g3WEXgerp
sdHWoJbhflUYjnfAR9w6qJYCTjRG2R9Q138SGFgshaufwrj0zyJftX046I8j9rC8JMOpKyzjFMrU
vr14wC5Udco96ZvFrMtI6Mmy4XiFRaERvM+jGXdDpxs/xNCSl2b6WZpwAWMD3m4k4qfOFZ+Hro3g
zo4lBuZMHUY4Tj098vdJwznVHr5NeX1qcE8htWWXdx21rT44LSGOCX3XBM+eYsDpjEQM/2fUfnfc
+YR3BQELG58SNLMC/ukyMArS6IbIHuXrusHfaQm0j7obWxtdn57M0L1oE1KWrGeHXRLVJ70fCAIZ
CUs6HaZ+vzyHWjUzOQlGPe+fNbv5TlcEg8Z0LpZXnLMpf3em6aGKtGlXaeABs+hBuHdtYn3CcQaL
ygReGVTFDRD+bVF7RRD7CAfo+jucLICdw6jzhHjdZvHEc+572DW6OErXGFHr/blJUyws0nUFHGPf
hzUJDEfLrENbG/7Ozb2HrHe++LV4q2FLNXXdEQ2CyYUXAhLKUCQLfWs5xnDArHzZdGMueOilP2QN
OZ+pHg+t/jT42LgvI2RF8nHEZ8ONKLERq5vuwZXmz3Zefly1gCnZh9HWsgOCUyDP3fGtwBzWNUPc
HooCQj20mTyRiunmvi3jbaaEgvEXCyHOZneEEx4sU9wvi9ZcEVeTb/aIQcTDTlea1L8KhUsxZXZX
wVTsOOy2GvKaW4VAmuZixAxH+14XOaaGa/TY8SgdVAsPoU9d4X1LRqImTQfnbc0xA7kB7Szg0XQy
UlZ6cM7Ympnnnpwjaf/Sn4jKTB4A/OZNIekmJSSjUG2jJHR1lkNPJS9LmxG8TfCFIVYCmEZdaq8y
O+4Ue4ckMg/RmL1X1vqhTZny34BNVy2ZW9vgRiFCE5/UJapiKWfEs6/vszhahNNPFSuj3iQbiBCB
Ak5eMZQAyNw9UgGXqMM7FJMPEIqsNptT772ql9F0iWihUHJU0EJ1SiOK/nl2+d1mlhAgjbwCjh9f
kmtlcVC/2HYH4HDqf1DtUqZpXbE82+bwzR9hDceET6aOu2sP7SGMJZpQAQtnlaZiPQa0hitiMRZN
JJ/7E0bR/UGTWB51paoXUc2KXDa2wKybWplrV5femvlbw2jFEAP2z0eYYXBGJGVtqz+WYRV4Lt1v
PExMG8XwAZ0Ha39Fgc5FAS5zllAXzffLfVP6zwr6OS4W4mWgCZmD0ScUvl8f8QQjLEU+EZ8q7WA6
HXSkJNXv9CS0UODHu26c4ynw22w66xFyyX3rIqqt9NjRDwWYLL9njVrWMvmKbdAv6B7YX/j1QCOx
2nL0LcHFpcbSur52yVks8EYou4ceyDG3sCbkr8BZv4B5CpN3A+bpifZzlTiwpZQ6cAJlhdAj1Xd9
VWQmUdWE1Npino4plQQEDLVUD1PAPAkiQ1ehc3e1hAJXiQlwrCthAQ4mE70kgMt+qpcmZoVh/1VE
gzgXuf3gESnYY72GAaIsTLetArvnlXdletSsG9KjrjmDNvVb4kYhyuhuTm8j5QM7puosrqQWSnjI
0Na/Q3W43hk9q54b6rWWkBHVjBO03Hu03LVWKusp1GDUoJulilU+Gt8HZ2CUVd5skXRpG5xPepn2
J3UfhMyDX+8I0RxPaN+10WYp6CTfEBlY7lnqrfcdzJaNHaXtAaehT/ikuDs7KR4XzYM+JYsmifeD
JhYcgOPPus2Sbka5+7rPaLWDnTreyZ0r+z5HHHqzaujj1SyYUPm37h2PSFeeOAd1AHzfDj4UglBy
n1FM950T/pwskLVmo8EaxJpcz0aEcqdotDZRAZDf5EWDMV4W6KiaR7y3OxAD+d7AcoEOKrTjS4Nk
yMaekaKZMvmrKoyX8vEjsQUiuC2TJCEvWsfQagePdNwWTDQu8cyyVBtpatYKb3JgeDSH+x4rwLEr
j9laXLBZJ3yB/MIlXH5WgxHfO3hizhClzM0aL9kpadOjFzn6Pu1ZPU/TYklDZ2Fc6DLFZWwHEM4e
CQUwW/cxgP3j0Gh4Uo75vmeJBRde+9JEmCAP+IlqVXHnhSWEZZzbMeWc7Q94zKcbYy7e64Voj63n
b0OzToFd8zAYk/c9aYunQiouLN2YHoaGObZ+n3g4isQOhlk2QjADfKiNwCdm5xhdyvIkjshrLnjI
6sIs7m6FOwsH9vlqwE69F6MLz8DzPxC41avNuDT5HcrA22pYe+Yg4DiGhKEONv3OXoQ4e50mmApR
s1IRaAaGSLqeF3fm6uXXAto/QSAUMFAg+Gte3GQX20WQ+MhvVEskzoZlGgD1qCEdLa612464q8V5
DtEGw5Ih36odOmLPGzSV4J3+OoE6izrYMpLPHfF1cLCaA+JFOGdRpXiQqqrvGtpxseJdriHZjfyi
2nor2qlyrx8qW4fQpI1+uTGaTNFm91z2vb7xVjmSECc/RyESJLMuYO8W+rENIdEyI1w6Hs6pgcsx
tv03gitSn8bItsV08KcwvqsX3hi/NgOGAu5LBx8IxI3OwHmq6VWnBcRzoaGv0sCGgDaUTXcG+Hwr
neZdB0N4i4vvyRL0a72WVXubXmBj2sZ3O9Z5vbvXpM//IrqyrZz+zQRJuzUhWQ9V95LgskKY1n+d
Mi/cwv7c8D8eCbcOD6jw/8hrlMtnFxifOdWk3tpAdDhoyRgmcPH8HZmBdJmIYxBJGx20fjSRf5/1
BhFx/rK87b7DhEKpoA/82XxJ/TdrITCe2Ci+9dbyiSFb4PDWI0owEemq2o+uR+LLc6BaI5oe9IUL
QR1+eZy8xHoOoLn37C3LI+xZi9e8S/ehKYg8mgODrHmO7BiRhA597N4m3FamT5AEzmGOThDmHS9j
8Y74jEe/9mguWoUHTPFYCQ2FmiL8FPbyZa8C3cqhIJf1yShnokMNkwVgT5ATAA67Zf3gEdY2Woe3
PgQDI/L+ToZl5azfNOufaFiQ/HKPTpM+mTir7MDHkMDJ+2+MDNPeE4+5Np/J4z/N1XxADOGtwfAb
RuZLT+KUB4s3Bp7LVL60LiYFYYIoyVrxBNBTHnx/xtUgQvjEDNPHlZONRBfLueU/wgGtqysixsjp
tIHeWXcunSIC93Dhys1aLw9FBuU6f+n6pAWcAxGXDpA3OAwgg49b0YCe1lf90oThl94gTIkUftUU
p9mb+X+SrzWZALeI8YJvHvKKbI72pIn6HJIncfz8A37ZvfQaAB38ABhrYyTuKZ79H6NbPjRhSkph
TL4C3AjmIRhqc2RE+xB6mJplnRn4FSTLGuan5rdIx0ebAnWlCaL+QMzAGw8GIb8q1aD314FtiXsC
gVDIPP0yheNhmNCXNfWALMQ94XMLWY/8pybGY9JxV+32+1zjkVbmuCBFd52IPgPU/mg497AofrTm
Q1Y0BMIEC9KJ4BoJ5FMz++ndojlIpjuoGa5I4tzxtht3qqaKwYyw1/ToS4s4fa9XFHnwwgURDIFh
DwjhVdhhhTRZXhLpj2My6zG0IroAcg4N7/igH7wOlSXAlx6zN4XD1qVondP6QKJUu+vcdZdUzLon
0YMhm5FrSYkwDpPVsIaj552izPwSM+3Y5P1CT8lczZTrTGIV3MxegulbWYgYwYO4xoBRE10bSKDY
oKU7hTqEEtaeDZ91bOIgJaHwcapwXfdDV6wtbHdCxxt4z9V58Uw8ZLv5m7Pq6TYvWMS4kucxjpDG
Q3c5SL9p4ATVJldyl2rn/Ih+EMoocvWicF2zmqEV+thvC0LNKFykQE+Q/UlT3hVkwDCOtwyGQ7wP
Npkk6Wjw3xjmGCJBOWzHcoWXU2T+doztCa2XNUk206yXZHQBEkayKFjynPV3hfvqV+2jV/JLSk0O
eeogKV1wjJ1ye4NssliDBqKgiXMqLUPawJD+PZ0XvWJXCn+lSKTKrC1/8XydPZIMsgZQGVrumsPd
HDHZE0NBKF4SZMwO5ONoVXA5bu3SAGw/Rf3hihC9fX0qsaMk9sh007dI1kqRWd7WaULnqoSstilN
ZFVoorqvePWZH/kwmMzBPc5uHIT5+sXEsZ2Va/nZHnHYZiwwCMERZEJjhiRdZf43e+ex3Li2Zdt/
eX3cgDeN1yFBJ5IiJcp3EJlKJbzd8F9fYyNPle49r+pFVb8ayaATkgbcZq055whWRde9qQKtrNHL
ZiEmEVvKQRf9Z+gYM4mZFk0gW2M2khfhzA82VMYd/i5VmrzUOyuCYxwoyb5d3qEg/Zt4iwG4m0j0
NXl1lLG0JN6C6HrOwAJpmzEjyQ5AWONXjco43fVk2sm1NrYuthuxHW6EYETlKndm0oA3tN7tf8V6
/x2xnk4iD67m/1qtd/0qaMhlPU7Hf0lp/+sP/5LsOejyPJ06GCEwhvpHl/eXZM9V/2FpnqbxsG5j
v9b47/7dX63/g7tIaWf9+Ee19+2v9v7hsPK0HY22A8gC1/yf+Ks1XSXx/V8hCA7h7NKojXJQo2j3
N8kemdNizisAu2NW3YZkmDcEM93MiXwr8l+winjbUNEuRQZyRldtshV1U2xzV12LIrOQPDnZY4Xb
TlB0m9vBRPLaNhs7Jukut8Nu5eAjW9H2GU+lIx4GwFVUaLFCjdHY+C4U9uiU97a7agLqlXnHPyOE
yWSMj+NAEKunvZK+lwBnnMnkMCd5rDTauoZCZkzU3snwAiJKyp9J08eHJiVBzkIIPg9etI+jkB5b
RihQWpiJL2qIsib1TDhX6JBFGr56QM1XLGK7O/YqdAzJHDlSi31Oosc4acgN8vpd1Cb9PtSdd5if
zU4ju2IS4e9B2BCKJBxqIqcIwcrJLOmDpBjmGN2yu4wNDs2GId7lPc6OmpS7rRhJsVKLoF6FMWvx
LDFV2eed/DlKKUYqY3pw9OanMcW/o8Ct/dJQnm2nrzdzovYr4m9IfgExmfcRNX9bPzsBGBLo2AgB
TXFOjfMw0kQiEP5QsHpYG1Sg4P7MpFtixz2MstlBUk19mHWykoh5QREewW5JPA9wWn+OQ7M9avZP
EYn0xEr6bCgGMgnkZusxEd2mAVK9a7KBzBS71v0eKczWEPrGtIN+jUGAmm9FAdJryfbrVZM2dWFR
A0licvItyFIjuMAyxGAUVxEJrTNG19kRT6BXj30zzPgqcAT0LK5JIFOV9jPQyh/NyPZvnEGCe05+
YS0DTtmemDDUDnGDaM9zlimHrAwRPpbO3okj/d7TDdL6zHdHy9sLyY2nsfKqI6xEn5gBba+oBjiu
2d0ZpTI9BV1ECtOYrBMJfZxAEqH+aSAgus46AFM1ekMOJ9JxNsKMqJZkxooM5YI+P/1yuo3sf4Go
Qv+2zZ5etj6S1VSyVHYGi1X4rwakItnO8IdywbrMybdWoXzV8JfW6QhsCRfCKg9D47F1t9GgOAdy
ZKnIJd2pEKEgo3WstqqdaSf+pF57LedJkPHBOUrb0a0Orx38gs0w6t0Bc2wDIsD5aKMo3asjPa6s
knNE3bImbtW30YsJ6NNRKjFtnlWn/jUUAX8yiptnly7xW8FHrgynnESsOdI444qYknRoUo4FYZSm
NsAQxE6s7d7Aud/QpwpkjqiZKL0fGsrafpNVYldO9rn8Ec/2RLGLHtmk36ZYzfdhMYAQd7eqVu87
W9d9wd5ml8XBUzgoX27ssXoZKe8blmzX6+Aw09tkE2OSt6pguVv8zhv2BsJp1xEZM5wvAU4U2Z8N
Qby6yLzcRjMoQjFuTYVgc64aD3zKP+NkuCshPa5hOHeEITk/yUHclblXXwzPe2q05iQaoK5EWiS+
7eXtsU2fvbQ5DTKEtSJwq7Xn/CGlMdb/AqzCixg7GYdLwFdMNgvJsPVGlGgkEN1CSJ/n5C2oNXrB
lrsu11ExE91asEzpdar2tnkMoHyv8nYEBp5CyZ5q86dhZ2Ax6mhbjH29G5ye049V6dbSvacCsiwL
gdjaFqnmbFUzHtjPkccGlACbBSKdOOzWM5lbamk9NEbY31djlO91i8FIM53dMMd7EoNX4bTD0usV
z5kuvEOZ18Duj2lX76IGAZLK+GB5O9PVdZY4rKWDJN/kbv1muYPwB6wEuxJLExG3r2XGtq2dAFR3
/RTtB4MYL0uzICeO6QvmzcAfBKR5guBIFBQHSN2E9beWeJlNBrqhfWpl7zAZ3HCvzQwXcx4d2ZtB
zDWonOnmg9ODUyuHaV2FLOHLZHquMoPgHyqtj29zBgU+Dbp5M7uHqScgOnes9UhGsDOmcOANNWWv
emckmXoqvJVlGvQS0uR+nvD94JQuz3gvbNQwn9jHlJXXoZGZ8Gx6ufOpeBbGCnhjiiSP9ZJBJiSN
rJZcMhbKCr2dmZ2QmWuP6ODBFiMh3DT0OWx7ZiEO5GyWtLMuLl7bTQtiTUmcwgd2l2ASIgYvoNiH
rrFTf6qSntaCUVMkT61C+xuWLmlhQXdQIuQCVkJ7FE2tAYwNmshLKulsaOg0RM0xOk+MwhophqvO
UgWNqAxZVvqolxOnwkJ8a4ybAQLOkiw4EBrdnlo8+at4fugumqsYdFwljMSfO8hQ+LJlNHFZtzRq
KNeUkjuXtPcYjh6wUG7NHC6dIQl1lb0rAdbVklw3SoZdiHJ2xQby0Krw7VBcQkJH4UI/76ZKBl7u
gDWzJBcPwtZhlqQ8QzLz4GHT+vVdrq8x0mDTtMtdnbLwsAk9a7T5UOgRqNzqYczmQ5lwyk1o7NcR
sL6eIvs5pFKaSI5fLIl+TUbJQQb0hZ5xn3vFHnYtRQYNDuAsc8s8yQb0huHT7Wvy892dngQ/wsl5
9iRNkMy5TWjBF1QBDaYAB1NJHmQrF/P1DDs0l34LnHDwnENnIxSprVdEitSLYIJ0zYtwld2QtlfN
hPXe09tJanFREiI5R/jhjndswSIGvMC2SCCBd2dFchPRz59rSVKMJVPRARFIpoJJAkKEhpqU71YS
GFlt7MB9H2LiI5raW9EXJBsOaOO4ciXBEa9hdKc37kmrapYjYB6xy4envDUuZd+/pBMMZpDk57Dl
5GqBRJaSFpmMhbkGX34IsZ9RaEVJyOi2pmO3izXx7EnqJD3MX/pYu+D1jEsFmHKWhMpEg1XpWTTT
R+iVIe46Tu6NK7mW9Av53qFSw8T2Mb0+FnH0XIDCVEBippKN6QHJDL2OdET3ifBBKjm5s8NBRRw7
UiIj4uwzQW2i8q1YW1WSwJlLFmcnqZwBeE7VLZ5DV8WBycwebspBsk3kxQArddVJxme64D4HwJ9d
UIPElWjQxWT/fbHct3jul/s4AVhy2sQKL9kXS5jEcrH01Rp4SiAbt0sHZAkBiJdO5HKbH2d26FEC
5ZJsuuRHICjPqNmw+w4kATWpbnmKqKSXbNQlIUWE4FOXiyU1Zbm2PGBVEFaXN6K0Onv7paPlyQbX
kiYytQS9mZrYLfe7sn++XFsulmeIrv60EpbY33ct15Zj/Dnm9+G0KmCWrKa0IhTj55zYxl3Z3/Bd
egdQc+muUtL7KCwsg+Tf2CSqlSc486TuYjc4OJbpQSGVr81dXPh//gt5O+jolY7MWes/jTfZZ2kW
ZPF3N2555Pvh75vLEf/2vACjXC6MZv+3+79vusFSDqEzWsLK9CNJ/K3+I7Fg6XpVCxq4WfIoyAPJ
JDd4yXb4/lqXvla2BDwsX3O2AIiXx1HPv+SyukH1kCK8KpnFqI/97z9erv3tgI0kINsOLOS/tdW+
+9PLA7EkKjeSrby8hOVQf7rdywH/XA0D+1WXjOalIbXkTCzX0qV5SFSonEy6X0trEvOU5s8DVb/E
LpxpPcmWpF1m5KEI3ExOYsSU4Au+wRBdMRk3y/Xls09sRvOSlpyvfveNl57a0u797rMN7Rkmgnr4
p1yOP1eX7lrmhjuLbg1vCz2cTOVYLhwnAdBcyV9UIfHZbsymRquIkaBGQolc1vQWUtJyc7mGvZJC
zwJrWm57fZKyE203QeHAPqjKd4Wi4BHjCrpl7plS0Vy5ey2IJ32ytLuiYSjRCVgVEBnAWoyPGjT6
qUkf3RjdZxO80fLOCEgZAPaxlN6mbU0ZzwmSTUxJpUBPRRHI2mIieiiQTJPZXiRwHJBTl52RyvGS
zZwdE5s+y5WHTmiQadFUjQi+W9HQTGi42Z+6piX7Hu0R+cB0HGfHuLMS9b6mCux7seGuReMlB21k
FRGmyoG6fox8XqTHgYYqepYgv9f1khnSnlm7EN60Aj6VEm4z4VgJq4tqjb5tqTTSx/6dAOp4a1ZZ
60OaF5sk0w0fxUZ6Zw/Fb37hTyYT/aHx2JcpShztO/pNGCTA9GYDUNlWXFshGRG2jS1JmcyzR7cD
vTB16bCP73WDFaEmnd5gqkucXDpp63PCVnNJqciXAXlpg/eSZrIEUHzf+bfnLI96Mt7j+3mlsN8b
xFXrxvDOy2NZTer3armK+pL89FG/IuQs75ZkA03GLyw3/1ywLVnTfWSe75BXJGxn6IXMtX2gv2NX
I+e913k+eky0F713HdUZRqI8xhKbsFxb8hTSZkYFNF6/HwvwKiPPT4c/OQ+13OKrxIssf/gd0bD8
wffNQlhIDqc490WsM5WlQZTtJ5ruqWwxV5mUGCxXvy9Q/IrdYA+HJKPibuKN8Jc691IBn7ICBWHK
r3y57/uB75t/SuPok8m7Lpw/NfPl0TCdfugiURlI+GUtF5WoaLDJqIxKfl7L50LtHP4ysoVqkW2Z
tnnKFIx2S77K8j3YC11++V5hHXkT3TkmYn2JbDGsV81AbdaotDaXi6krDUrrUbjum9ld954T+J1s
JjQWHUvCgvW9y8JpyTRYYh2Wa0tGxN/uM/HGrvVB9zKfbFd/8UYXcvr1BtkNaNLmWDt2nGyC+aEE
vHlQZntVxSwih+n8nfSwXOvzfNpR7N0vdnPTrqad1et7Nq7hpuGnsWKTI4vYMkprXgbEUuoLlhfY
DKZOkViN/OV/H23MpARV3xsNMS9JpoiD239MydDdDd20qypV3y1Mdd2Omy32qIfv6IYmScP2uNym
7FvSNAi8ZJOMYZyJNWGtKyecJ2KIZHRH+rUY8peLpPXMfN9J0YiaK404hgvNSM3uvjsTFLcTenF8
3H/z9ZMyxFCFEokZ4I/7v0ubySeXjdR0GfKyHGM5+Pf/uNxcHvgv76OJyBG/j7Bc+z7Mf3bU5Snf
L+/70AkIgFWAUWMlwAL/U8zB8mTnT/bM8g6+/ybK3Gg/k+n1fdeft6fodJ1tCzvm0lIjH6C/I1zY
3lZNetFlpkVJax3hMmEHS6SFIpGFFK+icr+kXSx3lvP4PLRttDVlLhsJ+X+aOmVYxr7ZGBqSVnnK
/GfpJqPj3jdBrMPVSMAgDg+JQRdjSQaIXab/YSYJYC5ylFJFqSSrVs7DFb1U9v9SU7a8CLXpb4i8
i61LPF4YGzmSILK9aLY6vutWqHJyLabfQHsYsaaR13BmzCZx1soQJIdcH9u7eNKuJKgvLjs2BVJk
tBwD4dpM2t9stbtGyxiXiL6L2/x3A47gfyNbv/47jQUDIMj/l/z69DX+awbAX3/xV0fBM6SdH1Cr
TRvAMI1/CgHQVPsftqHrDnZ/Elhd7Pz/3lEgBEACjj1XUx0Pl75FmCsVqTb6v/9Ht/7hGrj1wUiS
GyV5sf+TjoJlylCDf+4oaJpOHRach27yggxT93j8n7DEaqvgrClL9WBSk98j2r3VvQjR1DKMlY59
tj06anpQPeakHa+8eToVzMXxbG36iafoWXUygrmkFkVeods8Glb+oxFYRhXV2VflvI3U/skjdGtl
eGQPW+4N9NKpAZ7XRFjYgz7q8FaZz6mC0SdVdXGyjOZHoXY+Yf4El9X+GGO60xxUv9qdlpQUcapg
37jZ1unE61yk1sqMilNa4bkJauuhNsS91YzU8qBorTuSU1EJG1cEn2JTiHk3uOnWGlsS29rQD8nA
acB7eV64tYlAXA2NQ9dbR+WAc3dAbZRlWr6ZnQPMAHXlxFq1cdN512ndCzi61YxRjjdW7Jh8noRH
82JwqMCSNLAiWaZdDfGos+OmMtblWzcQH7WrbbvGPHWkiKxG4LaE57Ua+hOnv9MatnTOdAcHIz+W
AzTaQSemjDEPT3g+qUcncf/coiSsn5f7EWsYpBSoZ8DDGjUzPueijKX9gilyRfMHMow2HoVi2D78
A82nlaVcCqsMr4Exh9cSIVqBtP80T0ayabKWXT8G/2s4W/MGXWj552ZXBvWVrAQcKt7W0KdoE1ux
+eT0AvmSg3jNos9x7svgNQwK5aJ6IUXUEBuHo7jBZblo3Em5VHoJhOcnebbOHjYCUkA3s+f7PCy7
Y5Hru8pEur9SmxrvGN9yEiuJSTIFhYo5FaVvIG0LtwlOlGNVOAYmcY1urJICxi4c59SQ1B8pY3W0
aHdgjaUZm3EcP8766Do2TnwfDxkopg40DmrzjvWOPu6yobh6tqqc7XTqbmKKo90UsollYmlvRWOZ
DxpUc49hWWueVaXkQv0I8Qjdlhs6uitzKPurnIe0IbGf+xxbG6yON5Ui19FQMbKkYK/e5kolyY1U
sU0ijLcRMMFTYLQvPcsMfDl5TevENB96O0AcVhfoWwNVOurV7jhxTjtKSC/CpnLljtU99Vc0SQQM
bFQ1LBCTdtaTbhv3nk0Z0FaxxRaNfhuVcvrlonMJh6ojjqIIJDkoei8HfuIZML3UJKXCHe3HiJLr
hxZgzxi00r1NCVz6EKE83jQCKVz8uIcsacN9zff8MAdAi2JaPx8uqIWK6Jyfvd6uA2W8eGM7PAun
nPcR7L+tKwzxls7lJguwLsFuIzB2aIzdqFgBZdwhfIHeZ26rHL65iyWdbTumqN4K1e3yqDfo6GOg
TCQ0xbD8dtOrI7TXKVXKqzAN9pANzgI3sNjnCdH/yn8oFEoe01lgp3ZrrKW9dy/GPIbujC04G2P3
FGk6pJNCVE+RjbIq4b/OhKZIw0APaKZBp9Lrz7DAzmzJwh+5EgODCc35WmrqdI7SqF3rOageXCPp
scYNeTe6MzWyzBtvpTKMt4KSfGd5GfroAjO5vJ8Yp5n6Mj6T5RkOu0fqI6Je9eRk904+PaSNMz5Y
ZgvZJo7vvu/iu0zRdMVH3EEqva+ielWJdtrNbklAmLw5TYjEqijgVeXhsRn67NXS0gt5HOLBmrv0
ecL6YKfDh7S0nIc6Kp5oBt/H9Kwuy60xHEKMq1lIxge1oGl0nxiBAHaBazwRXQJdUA19t7Gsp2kc
umtjeS8WIZcOva5HArizB3B+u2IQJm6DydqoSZafTYATZwWnUGl0pM+HOvtBJLvxMdCfTHakaJBd
fDtOYN0qyd6ABlF/4RvrQMWd8Hpi71SA3c1ZWpwLIi8vfH8KHJ8+2kEoLvaqV76EpiJuSqHlx47p
UrLkqi3WuXhf2cYlpGL/y3W1i5upyue47TT7kDnh9KrQ6ZQdZDI95E0fOLbpN12tHxphOm8ZZxUF
mfTVZAeNzgyHLgkP7tvgUbBSOb3w4yFldOywfIMIhPLtjQzk4AgzEmZX1f7uFX5Puq1dqiHvX2xw
ZBj/NGAbfWBtPalyNUMleEArU648QehyAKTOp85tXpsJulqv8hOuF22sR+hyj0J2b1NYf3HYHlGf
b1FSx8U9znvvMsxdvo5CJ7zjJSfPjpUhccymNz1Ar0/iaXzL1bJ7cHuUQaYa3erBZKwO7GpPBxaj
V9Ke0trtr2ZaKfzMk+61sZRtEpcFS8wufh6lJN50CnGo6jh+1hs4V7HKO1oexbbrpAorgnw+hKHa
0UOCHHNFk/OghXN3/HOfvFn0Sbmh/vQSVHN7RrTbnpdr1GuYLnu4Ni2chyM16v64XEsxtq/TudL8
PArGjREy+44Fw5PaCIJhYkrpsa6TdpJKIYKX19dMG/ZOKn5rqgoYFIIdMFEDOW+I6x/65F2MMoEW
DHGBMx8C54+7N0LCEjnxDZSQ7wZSoEMah/sI1/ohL+MtGSpM7IPFKge94klmbeCZSu71uyptrugi
8geFUXbVham2VewvDWnGymRS2OUqdSEo8fWxTyuYh7F6GwI4V1oSaPvZwNSIbhT2GcVcw6jfQy/f
aWGvb0YgdHtraH4yCCNTqhXvEk6mWNll91o7aXLuzfEHVgF6EhWsSov5oUttMpunW9xnzVZKb+EB
tfy39AjRkrCjcD6dKXmiyM+Iim5KwcQpGrBA1gwHsKl/B7Rau65Rqa+oEGxa7aq0yPswjvwyxunA
JhYLkqPF2xb3E6KOpN67iWOuLRPfvfS8JZ3FRJrpW8ce6+0QVxKjl/i08T9BwOGsDIoXpUWYzq8G
ZQ0t5jDfYNZ8MWr9U8uVc+uo94pKKE5nvruwIxHLPnQldvskG74cjKmrus67dRzbz2EnXiiw7hDS
27u6I+m+mr5SdC8rK1PWXTu+WkH12SOQQDgXHllqOMag+eqk+u3YUP+KHkIo9Strqw5qvwn64KP0
FDB2v7oYg23a4ght6IpjpuzXakMciU5M0jDRa80sQVcg/IQWRARsbj3g2mjr7BPpyduMFpaO7q6Y
mo41X34K2I/VA7u72dJey1a9BfizSzz8W7pRpqP+piuEnOwloG8HM4vMKwvSnHIX9oggZuWuQTXB
2bSZWf/N/XUULlGN+cTJqjz2hvIjHcSDGqoHgW8NkBN4uXKfMhKj9xmfgDMQbqvgBku7EoJHJyKC
AFBzkNPQ0+Zxhic9nnN/drXINxICNvDqroBEfFIeQ62D2nlokkOtW/jJEnU9DkQY2YaNrMHwQ7N+
Lp0W9ghzvYG6rb7UodmTOyxOrJ/SHaOaEwWUObXxXi8Gz4cYJPyGfC5obaQZBzSwPeciYHYZUGkL
pwiOes01ueyOVQaYPHyDI1rcZ17/7uT1kZTfz6JVq51AAqLye/TbZkj4GKGY6fNpoJNGKBU/RE/V
1mzEnHXhTVcN2DYvP5V01GBYVXw9TdTdpjQ/5mqSkPFEVNVkYOYLGm3LqR4tMUbQyNQXtUQ6qzoy
isagzGwl73NtECoF4qlFMbn2KFeRhUSMmehfALC8C3kcTbPewya7N7qAXBg3pRwVfdUmvxFDqT97
slCQBYpkbT87uffhuNrPxP3FDHAle4WXWsVkXOEaFe5vN59+mjZSYBqLa6SzDdKF7poKa2CetP1Y
mX70hvsyaeZXbw9fU1yfzOpLCFPixfOTWUQHS/CVW1n0GVnxQzsQtFNaeKipwZ6caGL6mqTbPln1
cfWBIB0Jbu3iMhz35IucWTC/aUP/GnbWo7Dte7fyHjJ9upalQXc6H99VtzuX5GKakCNZGlFYa6Jf
kWbUywmYmwiVkFFv+w5t9FzZlya1j91MAcTCwKhuSN4F+iyuAUHYnGsFJ8lsdSsDh/CgDFekldek
Mj8sNb6GzL+2UlAfGedy24vuFApzX/dGtBExxo6EEJL82vcBhdPZWc8h1Zgmzy+hjd6Bsk9DWwfL
cRT69RDhOP0wU4/O8zx/dQglKD/WR2HfKznZc0kQrFk0wFGc7XRvDPFFZHq7s7X+SjDNqsyajwDz
f6k4ydbsNZRkBBCAhTx3dU8iSKtpO1umzZi1up9qayOU8kdZ2N3BdBCPFGS43rPf35ph1bDeKHVW
S+yPyaCX++oxOptobUkri65OEzzFZfM7nQRxBz2KVSPbBgRmfYaPyc3tjJvtFfFTWhqv6PTpoYtK
8RVyyntL5FtWWeJgeZxShdeN+1kvLvQPXrXIzE5Dg2cpiKd0m6JKgdbJVm7vKcNZ1In6qGRPtDak
g6gyif1B7tf1F3Z+pg/3VrD4Gie/9uI7c4q8LepEcnv7xNopoxsxdtsvURvjD3OLC3iqZNt7nfDV
wDmmfGtHhXeKb/owGX24qdTsoiiD7teWexkGV+xDNd/aiYdIwmyIX1dJNHAZ+teGMn7YjdMd2Cce
rCgKUJG4+b6x0vc4KSlW5+ziC6H+0lq6z1WmoPL24GxVBiYMRCHbTGvrN5E327YhoYuN/y3NSU2b
A/uHbhjDOiwZ+z4sRTfxIJrzvnXZN9t8+RhZVTCWsfOA7G7LtpbMqMZ9tKWzPmyMF1U6u0SDp1Zp
bKJg3AtO5YcpYIB3MvUsOqUnpSJwjx5wVaZXN/faO7eBLFhUk/IsAuz4PRFpjRe/0X/Kto01nIdC
/R0RR8BUFhfwwPNwo9UmG2uwl0IW+xvZBIHvTI3x+/ZyJ/rTVwLDkb7J5w05pkBS///f5y0PJyo1
x2Csd8ufNvAiy5hixN8OuTyoBqwIzVE9LYdc7hogSo81lL7ZZaINjLA4qs5E0E5eMiwPSC2tw9CU
9wlmh7YYviJyEhEgIWqDhhUfiHMWK11pD6UgoaNtSPXRxSpuCYDo7Dcr7n+m1fxFbuFXbZAZ1k2B
LzzjYAzD10wrhoCR6IlJ7JiTx+K1JGjlrBUsHX3mbOpf0ySJ8JHfVNoZzBYg61/zXDrbLGMW6C3E
eRU+irgosIcY6tppvQh6aqUxclKATeVFLw1Jy7U5w2neEzSw1jun23eD6i8PLhdR2+Zbcn6e63RU
Nr0e/8gjwiDUNtv30saQIobKpLFhlBYHckDITzBDJHmyb1rr3ch07WKQWG5X7PHvKmz0bfZQWpq6
Q81fU7AqB5QUEeMCRotUWi4Mab6YcWFk0o5BY7K4q6VFo8CrMUvTRi/tG6q0dCwX+n9cI17CZCkV
8iMe8/ToAj48TPhCCvwhmeztCONeQS2l29Tg1FuLmySTrpI099tYO2No+4xwnTjxuKdTbmFFkWYp
jCkDBhVdIaQfq3mfzGdDOlhsrCyhUm9MS8E2oGL2oDo90o3r/AwDTMC5wSZl7fFiA+mQwfW2yU22
+k780EsPDSbF1nY2rad81IgGVwNmmxjTTTW5B9wv6EWKe4tADsTIvoNJp9Oso0MoXFs/jGF3rrDy
KHG4pfm10lTlow0Gn9ofS/x6YyE8rrvoQ8MSZEhvkJAuoQq7kCp9Q0h9r27h1X70WEhfkdEN996o
U9OUiUrZdsaA1G9du4zI9a9OBG3vculT6jAs4eO/6BiYUulkGpMOv1Mx7Ho21CuAnLxN6Xwq6uyp
7Chckg1qsYtysyeYxmwM9eBVU/odzgP2F1ip9IspnVVkD/wkIxLZTxJY0Jezq54cDLJeVia2rBRO
uJcpd+7k4jdtuzvLpiLgFmx+Rq+8rxj4VyOrFotsCF36vrKqh7iEJXF0CWnCGlZjESsrW/VVM70k
6C3XZXWZoK/uGvN9CoIbAG2yoLGblcm1k+6zVvrQIulIo4p9N3ftLodfvEoxrQ2Y1wJpYtMMC5pp
RIU1ip8qc4d3JF/1NbsA6YAjcoqmeHObWe5Dz8Ql19iEvgqMc5F00JkgT32lfo8oO7jo3KXTLsdy
Z2K9a8203pC7+pmUuetTuKUyiVGP2EXMpx/j4t+TTr4CS585EDllR7BmpdsPOdUv8l66+xgjIHFa
aDqZxjIsgon0CgZd9wRYmK1MB1GqGN5qbIUJ9sIBm6FmTjsAYZ+th7CrW5yI0pOoY07M51umN7rv
qQSAmOO0tlTlGe6D55sRVKqpQzwMaZp8nyyLHwnbuOA3WRXt9NCHlXLQ2jcTiK/SvkLhvTOiajOg
/FYz8zEpUNipDhQpDYVBVsfECfTW70YxzgpCibJOLmVNKyoPzllANOVsTAY1lHuR9V/1HL+HOPW0
+pUkn8ov4IuwmrSN7WAzollWu+2H6OT1QfjeVeWnZqcHQyin0exQYr+4/BCNnlWIa9Tryg0eNOK+
fRRU0KrFrRbqqwn4xBqLW6jTKc8G5uj0SEzaWoA2yZPmYLblD9R5CMRjlI+l4YkVhLb3yPSiXTWb
Pwm/y/EFT/M6t8onhNC3fK5+RwwU+lz/rkiXITfoIVMZcxztNIoAcWnxc47HnwGDgqblv11PO0uy
xOQ49G6rj2722GM2vjAxnlcltf9eK/PtgBnVSZG94qXS3xuiWPfePD8JV7sBUzQDEzu98gzf5IEk
5A8SVxFzxD1U0w79pkPVjKyevTc9d4TTbMOpvCM2kZOlKn63SrtT9Q6VZ2A8N0wBXahdTILE6Sti
pZyKbTk72ylmK5jM4ZmpD1Bd+JBpSHitT50prAq6NWfwu6Hdd6ze7Km4L+fh0I7hQ9LPj7bJomyW
0nfKHlbtw5a+muWAujZWLmOb3wnLQJhnnmOyxFex4dzqhLSaZjpYBpEkReBSndbeB9V7jBDPQ8DT
Nw5rQzXU4Q3UerNyMt5uid5iraYJ9ZCJFXS2sUMWPHM5PsiPuMurJy8jtZgYGZbyBEW10afCvgyo
d8kyh7cQvScz7gxPgAmbNNJGEu9ZH7XzYHOj0GaMmA2jZz5bxE3nVxfuLiqLsxmDYrYs5S2Ls3cj
duXWyvPdOX1pQpQXw/NQkClq5/Fl+SG1Gad+9ZvFx3Me42cNAcAnLRFYtXutbaKnh8mj2q7okBhU
jf0HKr5JHV8dmzelB6zZlZnNot0xTabzWdfYF9npifYYx8JpaHDGMKNDi6DbtYvQ/QYkemppdAWl
9hPCNoO8V19DreV3T7zSVBLrkul8gA2Zq67cbpdTv1LLUDvZFVBsLfXu+fYPfVEQSxNSDlFGpDoh
WoROgtBC19pPzB1r24FXHljPVm1/jBbgVkd7DiIKHP3wmzXuS5fdrI6kNHSsfjDYpc+5hcjSwJNG
24l5JSYIrRtJF22s6S5oMOez6fttDcRZ14O7TcfpMZReehgX3RbhCBOqrv8k0I9m/UCmohWcra57
HjI4iUKt7+fay/atiFP4XEdSgWYY2Wy0pWYj7yaLkivrUkHxSXVXUa/RdANXHdcEbGUkQjOjk4On
a++z9iMfkhe8WZhE04A6gxwha/GujP0Pm4iclTtEGzvvtZObsQ7N3Fxfcao0uEKslnG0JYSQubUf
C+ruOjZ4kq8JCxIOZHUN64a5tQnsQZeCpQmAh7ahwB1SaXNzv2ojbYev6Oookb2Jp1aWXmW4OGy1
IXM0bMDRc9MhfBFNs21a73VWp38j7Lx2Gwe2LPpFBIqxyFdRooJtOccXwm53M2eyGL5+FtUY+KJx
B/Ni2JItyRLJOnXO3mvvzbH/NTTIb8nTQPNmR7cy9+47gy5pbz72zfRam95ZRcwy8kZ7o2NrCygz
EzTuQ6HRonTihHWWBS1J5q8knuHEQN9lm/dncZZy0yr2rMz5/HkywC9LFoIR+Qj9de8YJl+07SWn
0EIzvfdL03hHn8GSnSffE/BXq5B8cHGW7RbsIZEuHzZO16sgJjQ6hrtX9bwAFQuJGp6u8uINMJCq
6Foj83XwVtZXtU43FTDEpjD3jaXsoNe9X5Q3z4hWBiohbRsN5A6hcPgzxf2vooXPmkhqVw99fKhD
xQvDQJRmddb74UX32D8N3S1wEj5egpzpJ83VeKtVsbnF71KyT/E2eZs9y2WNk91SLA0WbLBmuoJ6
Rpc2qvRr8FdsH6IQ5EZtwBAaI2/HhK2gQf5pLU7jR2o4yVDdlJOFbsNdeONi1ONLF3B5Roc0sk9n
BgWcYc2Znp5EBgw04prnkfWL9AoCgVd/WgbjpDg6giyliaV+uzX6WId9Ew6WDXKo52nM5iBpBF34
OAU0UB/LTCxg9ObzXHW/S62xA60zEev1f/T6hXhHgGqJpJmXJF81hJMC2zycc63ex3Z662BLpzJx
fw+dS/+fuV5Ju1rT1itAYTGCHne8tCIomgL2oyrA6GJWSmuAxqXhvToT73gb4WrETrYJwQzobeyj
GxUoZ8UOD/U9G9qnOBw/jcwlKRwItVm6/b4X5jsi3nmP7x8F19QCl6a/BQUWnB2hSjudwGt91m9t
BoV2KGo/drnymVp2o9VJAPXGoqme7jKmKTsDXbZPyV4fOokGtW4dStDcPdQL6s8BHWOhtC5wnO/R
EuxgJHmig9ltQ6GT3+7o2HO7lKyhYsK0mz7JnG2zQSfAb0vIqWA4Wp7ZYCKwVYy5tpPWfdhhjI/M
pDAWobGDsUAEHQxhXLc4cgaDeFMX7CKOblD8Yvo1SG6yC+POJXPVd6dTxORlS2OMW8G521hPgBsO
GwB8Cp5K3XoLWkkiL3UsHnNhkoJtaMqn5f4wd7B/Z33BbNGUPZwppwDGK1ZRAcWk/QqM/96aotwP
E7qEru5uPVm+V1Hie8MLSupyGyOtO4Dk169M/IelbALLGKhtn2RtrFQ/MZ+KJT9zeQgSxvrOGU8z
wkmGmYdUEuWjRZaA+6DMYMAf6NcOGi80/L8TNn9+PLHQkovXVoSEYOMYi/yYzfN1PHbjochhJueW
cxw9ljjw2MjP5/tqYNiTjvGNZjJtSPLpmGQeMzpI0VGuL4fFpQxxLMvH9+FPXoeXBuqgjeY4KDtK
BKudAlcNCHSTvvVThw350mlvVStPxI5nQV1j1ayuBDweX0Q0VMzW1XfWnBonlat+E2Y4slTldcHc
z1/o5JebXEADJUt1K4qHZI1TbDR5A9Z8YkjLiRGJXVWl2TUg5MdwGCk8XF4ZUJhNY9nuhlEtXtEs
SJlOAmQaHtjHBihiPRBlTGpVKfOTKivIa6fOKO/sksFCzT57o7n5AzBa7zVEJwyOora1b7pzu6V3
9rkyfH1mmbG87jY0XIXJXSV7nu8zVjVXTQVGDP2aP1l1FZiq/BJpDLV8zdSOJddYzex3Mx0RK0rP
dmlg0RcPtYTtKctia/egpCac5Ai8qTdDB18Vf0WzTf5C/1Me7AHw9hin7g6fENMefJqVgTHOXjs5
zCMjqX+VWtRdDbV226CYjKV8dmfAfYAMM6wrPnD1oOZfwpUUxUe2JVfwVCzmB7RDkEYcM7KpkBwt
fiqKu3lYrk1JGgfDnY1APoxVj1GHCaYe5BqrQ0PCosKIOGTsmFqJdSuLH023NP0mKgdcgLW4d4Fj
bOBcPTde9aDifmDbAXVVKfM5CZtgsRZotwwdjwr2nt96426h5x+Irui3Ybnc5drZAlS+57i7MTPt
jKgA5cfUngFY05dgD4d4JyFiadE+mzh9dt9o6IMoexmt+WhWbPfGyHZ8w2PpEb/NURH+0eUvWYm5
jV4QE4fhU7D5cmoUQsgb7pWqagLR+SQXaHLb2S3wGzvaCgUfX5XhMn4rzWBe6gZxy3JIZ4B3wHbQ
UHvlFqQk3MHKcekjuefYs1TQCao9o4xvCsxMZy2TyDltRFBmRmtteCepItnPNYARUYQ0Km6EFr/T
HWQn0gMMc8D7GAMYQ0J1fasF0Y9p9JwrUgKAnXWuc5BFYfgFw2UNQ7Lqtr1BJ5vlFmITiqG6U19O
ZYGCsppya6o3ru0180n9W+/cxk9lisvFFKRYecNNsXdDtR3bmMxUTIFTRv2bDWrv5ZDjScBCNsuW
iqZ8Y5Z4hTOI/OzpPN/LrBBOBFdsm7TRVtH4th2P9TkM5zOBqZI1u7iaal0FGBOFj9TkYMnuD/45
2lzZH6sCmlPzibjKMXdOk5wGJDGsAwEIxq85GW89m+gtHfHvjPLcTdRzX6WPKemufGTpKVzG55n/
xlD9x5x89jYEtRwdyi4WxjZ2ZAnAvsx31Sw41NW4fkzpQ28Wzr5A/6Prw10IubTkU2O7Xzxm1tQD
dY+BglUy8vsKx1TMlEc41VMYTgdkE+8D4/dNl3Eh8pruc0njA5W0kIs8QIJi3l1VfxhUvawKdMHu
zqJri+J1eJH6dNPNLsknM+26UYFeLKsCdFT+6cwwWFPHuPIM8R06JRUttT/1rftEmkWsTCeo0vGO
nPOzB7B5gwIJcTXm15Amrj9WRrd3s+4bqmzG5pMKOMcODF7FusLa5GG4zYJGauEaYPnY9wdCx8Bu
xSvDJA5fGUy1Ac0KPpseHG5lECnSka9RsHhadDTINSg+HFf2+CFYltx44roPY511HHJbClhRdTuN
FROU/LitHThiVdH9ZhRXsftAeIW9AjiSxAzn5WtKL+moTLYh82/oaJK4ojjgeGiuDGkHufLKkQ2d
Dst71OLcRnzRfSPtYhOVY8sCYNfvZ9NERd2RKGIb2r5KKDZ1/WUR2ncbTdYJENCxFR5+kGv3SZ/i
8qqLXHCXKaGhKnp0zN9OnnaQ5Zf7aMDmjs43BF9wnpYNpwg7ri5r0dthW58d8iJEgxOzUDdV37V7
1yTSO3EjogydHqxSV73arhBvTmc/tKb9VdnZW1To4d5KZxFwVVPywabBujdJtb5CGtUwyaHgrMre
vnEKLpAr5YQ2U7sVUlWrxfg41a+EBU3HcFUrC7v5qjrVnIraxEk43PW12XNhoMSsBho+dau1uxYA
QxTZsA2QSM4dRrqGtMRSy88hwRpHXc3zrS5TUor79hQmLeDuRdzSOKCHnS77tsLfyMVY4HCBZ6J3
7EtGsevp0INVAKEejR0F9thdV0kafscFI7YJLnzqeHsMtPk+ZL60FYa2G5pp3NIcIfgiPGtaxJpl
chi4Kj3Ps/OoV6H5YOXV0Rtbaz9F+mPCLOoAuyaiNA1Ple3oe+TSJ8Vg/6S73o0mDZxLk/6s0yG0
LbWQACc0ABCjfjJM9zOtaTvOrUUKSGEzPIRvXumKXUu/7KDN95zvNWyItZvtieRFX7qYLJ3+s4Mv
vY+50pQO7N+5pUMWxv0+M6fO13OQC2yEQU+UXndEByK4lHxgb62xRJQEyM6yJQWbMRDfzaxh4g7W
dcauG9g9YerKbvRbneSQsfgKhZ295GF+n+Tml507u74uNJqxOMbbcJc1XjDE40POoYCitm+32mX3
q21D6Xz3bf+qNXD8YBMFoYwLRqYGHALWZVG3305UUJh6BG9ZfX079ljsDXUaK4B3ikB2rlPspsr4
dUxJLMlMpH2FF+6ndcf5neCvP1tJ8l5XrMsF7epEw5eZd9mp4KA+mK51EiiTjmZDbT1W07BtId1T
Ps3R8oGPM5gkY9eaIGdRMcVI+rfQaJOdl/XvndGSdUALz6dC/j22db7POlhJXt93W490V26nQB5w
3u+kDAqN43UZhw7RbceVq+XFGqXnR0mCPalMGUPIq5qLjYSXSndYvAqq+61U6klEbY8ja80KqpJ6
O1T9U5F4fdB3zkzPyTbBcQ8kUXBxwmUWnmYiVbbEyT6Xhl34BthUvzZM5beLVgYCGBGSTgAFkTl/
tsjk+2yqEUrJu6oV1t7xFjvImTv4CFdesoQScFzKl4G8LZrsw7LNZXVWApQG/N7Jh/n4JJRaDs0W
TzGgCW5pws7OfEZUx9iLJv5RKyZlZSo4yzH0Xb6jn4JY8/+/zbg4sX5+8WIJ/HmYmlIIeFLcl1d6
WoKaWB/x8jv1X+PV+jN9fHcGu/G/zxhmNRq8y8/JHHPX5Q/+49ufx/97D9E+neEe/89X8fdF/n1G
1rtuIVdhNZD9vSUCkrWVDTHlV04LP/HyMJdn//tCLs9mXAxpP0+Mi5US4vKrsNWX9u/79/fBL7f+
PMrlOwFZnPOBg/ToqY/IsYaTC4rsWBaTcex1vD8Xr9nlu4vX7J/b3IUoX/jneMku96SIrOiqrU61
n7+J1iv1z21dmPtTmFqHy+1/H+Fy798//m9/d7n752HsNX160SPd1x366Ltk0HXqhuj254U0hsYE
4vJY//Ft1XGs7n4ercQwFhiT/fw3rFllYg5c2N2XjOXLl0tUc7w6jv657efHy3dlL69lVnrBP7df
/v5y2+VBfn5cqELZ+5T934znnzt+nuzntssD/N8p0j/P+c+feD2eTL2zY58OyP7nzr//7uXny9OV
Q70SkFcX1OXL5Z6/v/Tz88/dl78hCOLkdQO5NGAjT11JWaZbmmL3xY8yTBijrV/++ZGAWsIC/rl7
hIlKrGvqrR0XQejs5Y9+vvxzm6hI7DMny/Z/nuGfp/n523+e6r/9nu6RvoCq839fLfpC0t9Py+Xm
yx9Y9cgM8J8H/Y/7/3mSy4//3q15BQjjdNj917fgv72u//owl1/8ea2X37ncFqMg243S/D0kq/9e
wUyPdUZom3LsGX3ohdn2d1E/JsHfy8Vovmh2l4fLTWzUz5erQbU6GmNC5o6WmcmYFZzuQ7Ezsgza
wciWzTG1dRHLdpxwnz2ugz3T3/ZqRoZ0Za/f0a1rLbbYTr0DYGrv+Z/PRkbrTLjFkwhbcfDiFJqx
emqGhJajRktTwl/eTACDUC9EQR2q206vbuyFhSMcqJm7Yr6ba/W9xnBkoKIQpfXsPZjD0gNsVrnu
vBVugyLNEOG+0MW3l09Peu1lQdwgiiimCnFRa5PTHCY7cjOXIMoICYTu0SYAawHWwOpFBXUTrXOY
ygTOOxfnQkcLwBDb3npOiSCAUpgpeg3puQ/v64YQEzFLYpwWcW+5joE1jlfmsF2d5CulCVubHnTE
2FHoGC4pIgnEqNZiBq4Ktvq8p9uKvQo7vVscno7PzEfbhVrPLJd+DKYWhP7Ls2nlx7KuSWQowIZ0
1nszNidoJRCNB5XsbNZ2KpRrbM+0PWPabuzYQfOVxzkerulKsMdIaQNqouq2UYpZz2QKEPZWEozN
Gu3SQ5YALvwUMUNcamP0tdCFzsLGvHPn20xNfzrJG+Mq752ZOuNR5REtg9M4yXmcMhUnva4nTOEC
DDDW0NxM2be08Wuj/qQQQAD1UxFMi+3uCfSSWt0feoPxtwaRJLEc3mmLdnrdjdaO2viFWnIKukZU
oFy7b5ncFRFDe3SB/K1DK3lvavP8YGj4h4dRozIH+irD7KNTXrxjfF8cao0GAcFgbQCdeNxbQIVc
NBo7w+Ifj9A1krNwPyUknbgdLxoq1TpDqqDplnzQdWDGZPswgyT9DPAGYwPOpd5gZx9rf/qwWLbt
dLMeQUbq9Dd5vPy2uRMKE+OBxvroNRmeK2P41WA89DHuSrKXmINOM1K5OAb9YglwliHuGsYU47bF
G2J1HUlFyLdMK9P2SwZJwulnhiIFs0WUL69gXhHzO3gsSWlFPajzgnkuByXZtuxBcmGBn0/tYKOj
04ICsNX9rPebpXG/6pzEg0hEn7PSApJ+NH/Uqct084Z+QnwVl1i5vPgbBjMxzVNMX3ta3rxmFqhP
Drr2W3ol4pPEJIVWF4XvpeJ+6cOVCZ2TQ6meZhzSsfCuB5fqu9LovGaKkBIt+5U1+hAsDYUxjcc6
0NyXeK2g7bQAKUuowNZSJb0QrbpeOKX9sR9piuv6bTTRnSiYvg7i024syp5Zqt3QPnZZ84yYPieF
0ds5Xv2u9+rMDK3wXbMnxki9VIJ8NqtL6YyHgkDUTLHf0CcYbVFFaNLMuCOV8cG2NEGdrD84qfWC
67SxsK3lOXukrmjEtkzrkwlkayf04aCbCC7zfH6NPPVJAFbL1Lj6Tpe3xcjAkqEOFUnM7N54dpv4
WeE+uCqTXg/GK08PhKO8z54cdsJT6L8ixiPJr984ofEHvuC2F857OtpndJmvcMqvLYNfK0AmmwL9
Xb9YBHoiaenr7jpEH0Jrat5ncUwA4VLGh/nLUXsV5k9ZOXzoQ8lcqJ/vrFQj4wvPoEMnEZME126L
QVgDp0QvBxqs7biNOCb8thpQx6WfijcJXDpCGGwWRzDiMYRnprw9e8RYULMTkRh31ZVZB21hh/eo
UfrdiFvbX0fIzlRszRKsEexUtLL52xgN+Vb38lUZTzui64rX2oZStsIvcmhVW9DUy9ZpAdwCP9sI
VPa7TstfnNS4V9PanH5VDlPfJsmwUiKISIxvomm+i8T41TUmXY4Wlbsg7HCQBY4ZWE5uEWZ+oiOk
cXOmWvEcvemoFEi5WMHY1aNIm3PT4dYv5+t6oNHZ0bAyRl5wbAReh/VO9EZLToJDX1PUt8ytNknl
WFtTRuxbo+lY6SwKMJYzpw7Qi6z5YU7kp/qxZaouO4l5KK8AKNPYMuWxaZzPLiE5arLuYjcvthY5
A7EOOysK+347jCH6D3c89UzWI6e0tg2r7m4wU3Tto8q2jsbsBnEfbHgbhFBoar/chgFfqKa9mZhM
BkY0SpIA2ql9svRlL/vC2leWsbeX8SaLy+dyIsRIzxGix8hDoLG/JzaHmUYCsqjSk/IjQvXsunlA
A/xU2PnLvJBpYrXdU9wuv6oJ8EqFrobWcEH4mRNNN4u7lRkNV71Dyqo7AO9qZDRVxyS1YijjWB0R
uShUAPePiYa7BKXaO1P7Dy/KnxyS3ici8lIxInDNAcnk7xlMcjvtu8AYqA1MdQ3izs9nfG6ipamV
1cYdaQbwijk/M+S0+YFdN+rDnFlfMjpI7KvZ59z8mPvpI+qYCcocSSgpmxsgZO9dAbtKJs9mQ8Zc
s/xOGdIqUkUWoJmDVTwxX2UiJ6qHGlfpkGhMxzOdL2b8aC0IUqolUbtMNwdAPMve8qLPzu2O0YAt
h+7mrnQLpB+9/N1ZhO+R4gOxqUfCUFqMnwRyC80aifYS5BKvHqG+vCcqkV0Swogdpqg9iXvH9xUh
SoPMPVYTY3pMapEPeaTaxAlrs2ZcNfnAfjlE0G5J47DqqBsIRptaZleg3ASJl5kY3wZe1FHUr0lN
tqSY8xev1a648j0mpGJAf5O89dGZpEzU68a+T8fDVIUBmQi0kDveFi4SSCUSLFebkTHhRzwzGBxk
fU7cVb3QdzvRzc528q6zqnrMBxM1g1FiUuHsHd3wd55Ppyob7ZUz/ooq5Nrw+rvBzX05jPd1H33Y
BWICcgXgN4/5u/Q89AeYPf1uoallWvSGF46NzBLwq2jGNCCpqWimnWuKa07JvQVJ4ejhTK6KM94A
1DaYgfDMcLoMr05PW27JYQ12UXWbw3bc4PLh3bTQc5pF9FQ5gO1X40rRQ3ppvOE5oRF/aGOmKgh6
JK4FPAbozstIXSHdiiGChB/YYLZcco3AKZpAdurGbL2bvqqzbQOzT8sTPF+M1k0NXQEW6iJDnepG
QNfMxabJTzLrJHkbpcRBUKCy2g6G9DYdHnb6LExWi0f01IR+Z4iZ0FBv7K5NHnoFAM3pn1jgqCTv
vW8xDcO1DkUUmLQNQLt/0qyZ3Zw3fKD5JW8NXIc+Dh9tB7NWuUw1kpl7kczlNGlapiKgOZstsnlO
HoqwBk1gEzE+Y9aHILXIDgVomaO75K9QILyaFXxQNTpwamPytfB1KhbD5NrCj6Wi8RbuOYdLkzzo
XH623cC5FoZrQFNzHSXVH9kltMdJivUz8zns3DOCky+y1a7xdpLOpGMSChM3YNx7M0TNlUOxGNFk
U150pgTZpK19YyTZC7X2i+uYNdghHX20Mf2iK8WwxVXT2fVYapyZbMXhM6oTVnPnXotS2uNOg3Sb
yOJ69J2W3q2tCqZNsHM3gEek7+RWkEbJHxV4QF/tSm83zN2hRU7js12NO92wJworGGqJZB/sDHfY
UBn2atmdSW+cmesXLbFyz5jttiFUg4IWVAS6XJPE360OpA0F0Rf748a3wVRuY52Jv+Sg0f4YofGZ
VNkxdJgOJnF/VVtnAMSW78WIifOCQnSxCb/rMtf3MOWki33TDt5ToQ2/Ge2YnnWdTIC46nk745SG
F1fvehXdpYrYXwJH3yfSr4dyeVhMWi6q/mgsooMnD9EYaK/n2kIyOtXhszsioG1ERN25RoBYKQZw
Fy2HACGAOIXxynJQMEyT0v5Mh4LknnH2rcgxAsucnwyBeSnlDIx5hzMriVbJ2W8bQck2B8LLHjHW
HZQg08cynZj7POeSs7QoRnCmRMRtrNE6R1NxM2NlXjdJBuVYd9Nl9iuUDvSDii9KvRndlaYHjpgY
A9hkcldWoCy2Y1ykYAIJFx/o/OKu3l3Sdess48KmmVeQ2d9VbH4ZjjYHZMo8ijkk0pEA7TnKyZ1u
qQhtj6O/0qCgUZhEnCEZBZXJYoGkr8rMPybjio0zDb8Zal+um6BGbXInDHGfoK7fxI3cZmBgN5rH
USJt45PMvd8J8yWsgtXRNMaDmg2PyYP+0Nge0ikdQpBH4qHIKhBktrFLEiiCCLAOE7Fmlm3Mvo4o
UurKpQ5Ia1/3kPAg7nhL9Qa+bH+lIVBsKkR/XV4/p4TtxYJwkrbZAlMfAOd5zOB10v+cfLX8pdtN
1S1nWgFvtfU9I0mqiyXdMrDCJ9YN97Ic32U3/kqK/rAw1HYM/QN9p72tTRjHpPNuwqnF1reMDAQ4
eGrrUWXyfmAYupnT4kbhWNKYUYIn9d5TG/0J+qensH8YLMEglK37pmwh3AvIOwyVbnLburZ0Jp+g
fnbOMmHUEPK2ZtehAEtsQcneedb4bCjtWXhDCVdzfsDhpragDe7h7zMIT8MjW60313tw6bUjMikA
8zJH9vs+pcCmwIQ2F21ToyJx1z4hG9uQorPvJZDRGtdz/tzgAD2JNATc3fltHZu7KdXZiUG+B0+b
lDvNcOg8r3hCRO4kFsGqXnbegPe0lLuxEW8r3dptB1hG07yvpjCoVI7ppZEDkqr+VwwMebbNI/UF
nnAKjBHmKFUlu6/xVmRHKmn7qK3KE5V4KGSUw9M4O+p9Dd+H91Y2Jho8N/2eZfwW9/FunjEka2ow
iYQyEF3Nr5WV5LvQ2OdgSDalKotNh6vFSRntWcNbVjJhD5l2bsOUT80j4o8FYcTtSHSiJw/8WrqK
r5zsmQg5atcKQWs9UnIopye9s6s3DAFKRELeyaq+61BGmyyuz30UB2ZmJ5hep6s6M74AQRwIPx7Y
tKFHbvpfyTg/Z6jYAq3yvA1x8CwimmRvSL463szuXM6Bl+NWndfE8q5vmHyBANOqMPJBd1o5cbUp
JrttHtILSZLvKsyvhUTTxBbMZltv15sl6Q7xVPUblzqbtFzjezQxdeTPOrPrPcK3D4maRS4T/ROv
OGZm/V0xAwpklX8TSvxJRT0GjRGflwihKvDRDI4783ux3Laxd5B3E6spp+IZp/JnYoSBYas/IFnO
oYfPK+Eapct2Vyj54unT1dySCbk07OIrs71VrYWujOmfZHqVeQbkVFrhcT1f5za8vjwphyBBwOgw
bN7U9fjCOYoaRCfxm8uhs2ujec/fbUhRjbZZGh/JM3zGg6ptE6Z/L5aBdmRswvs+/vam18Y1X9HP
PMlioNqEumKjs4CbFSYbRB0oktBSSnYLFLycm2h2q2bftE5gvgvHwP9hvkzFoPGGtg8Vbx5NQfNe
y7N521vmm4L7oUdrBClaLT4ZL7rGQvAULc5BX3VvVgTCnKsTFYDDkcXHYaA5awaSgvsK16My7rw4
uq9/c+ENI8R8jXk9xeo+t9ZYegIkNunYICEQb3HbQfU1qrOdj08TOoVgjpO7lPRZ00NH5jKTtRjD
btkEwqOm8JzNR/0TKfWnxLncCQ7MzH6RsfMIEmqLP/8m9pZ91mNByedT13K2gM9HNHLoTPE29MTR
SiQh/F9HTFUBblyaMSnrv1wScyMMdWyGc9Y4Nx0XAM9KCr/t9fdw3by6WnS9tGg19Oo6M5yFxl33
q26mVSvwkg8NWoYYudYIUEcIuO1FyNFCFTOUlXdYBG4qmwkyYStfpaXu63hY4APY7GmGR5lbV4gs
Op8hBTUVUnuXiSUvTNO2VpH+pgDQGcoYPRFO1a+4iA+pnZ1avMUis79jt6VP1bYrU1iPgong+Lk+
Z04Gfw4CbK0m/CREojSV/Znp3ak1mMR6a5p6hv827c2vOCzv28QmsgBFVHwroSF0y3hdatBvMgfp
RgL+YjQfwl7DnRH+WUrtyVg9azh2nrTsQ6FxsBfD1yIBP3k00HYW9dbs9V9y6I+GlzxCxImOVZl9
9+H6Zsf5x6yr16zEqlKaOI27lRqfjOc5G2+qNHnEQvFJCfEpVpmzrFRg1/PHUEcEMAgWcq3wMjDo
leUvhkTePFw6ldN+4pK5NWdasyIxTqjW6SbEHx6WoHWmel3k0RUq6IfCHa2NFNr7Eo3XovFOsVfe
GFzCgaLs+6pCYkBSzIhgMRmTtyRvLf9PY9e/bDP/Cusacp9R3RcanDhZcHFxQHeGmD+c5mopx12I
7dWho5dnen1l5sUjYshNKdGQlKhf5hELU6yHr2mKKhZ0s+JolFfJAoJd1IjptSraO01JGpvfL1O6
kTLJgiWSV3lVfjpW84F0/FYVobtLOE45Q15xO8idNmy9srpJBtCjRpv6chyinQTbbabLWQvLU5mr
Zd/Y5s4eIP2w5Gk7O4fXydmFilIdbIXCfNVTTy4Wu/Wfqk3vYZI0b8A0sSunouMoLm/M/AWCDCF5
1V0b92+xQvu6HoLL3BibkvIoiBwOFHr5Z+x+ezrib6Hsz3Rub8MuJPQhNEauTvrOTuur3Coe+9h4
J3beYqMXU9aO9d71SKGzehbGMnlEvcA6LGjK0DyuD+zGHvu5eKv79Be736fR7fujxA9ilguxUk3+
ZtfXbR2+Ux4MxzimRAlp1F9rrrVr0VH5iO0zUExg3jViOkQ6m5QMDczoWSOlo9bO7DVfJ9KsYYPL
oK2TcovSYmRPjxAHQw2dcSvPDmV7A6WOAQEPAMNK+8W+F16ierJI0z1Mi3au2ZUfoyKjielGJ5WM
bBq1NjDnTvPrFNF9Pdv7uSv0k5ajZW6WJmISIdmouYA6i1Dfg3xtjrbmIseH0uzjACsetLlDUwOZ
Y3/58e9tYXFIOS8Z3xBjm2RogWuDtaq32cYX1T6PCTgopzfXSm4Y/AwB8b4zZs/5WElw58KVHw59
ZB0D9Uaag3bg/wkWnUJ1sEI6fXrhs7UhirHt9ooKvR1Zw1RLAzLpH+up+hx6EFCJw+qzaOPR0pW3
l+EfKWdgLzmjoYa+8dI1pDfj2ET6mr9rw9xjYaK0d0b9N25gThoq7CIMv8wUNDotIncLVcnysMjH
AglW63BZcpsTzpG1ea4h2nQPMpS/SADG/GJt0pmLMLEVR3NJroVFx6r3jFcvOw9IEfAI3zTr0yXr
BMZ0dCJ944/Rc19cCyKGW5INuyBTn9PrRTgPRX1bp2AYUNY8lhEOd4xMx7a2aGnKWzyMm1a63+Rz
SBZDSF52fp+uowNPK2gbTu2VJaIRF4TJGeGV824Q/WlQ6B6bqJk21YxkDaEbp7V5LJX12xPEnBOQ
HKETJ3uOTqgTDhtd1h1Hlik3xozxDoTUbZuqt6noKIemFFujWfwZk6W76YmCjWhvC5udshkRqcVB
yXzAxBsYi7dkljde9AcVVHol2tWLwIazTtySy2P6WIwvoYktRbns0eIIeWyF9Xvq4XASO+e7Xsre
WSLLgyGzTxOhv2YeV+usB1KX0WKBBmXviY6yBrovjrLO7LGfHFG8Eh2c77QWg4HSQVBEGqww19gn
qxQuRZHJhxixaRcHi84hTSp0mrQ9Mf4uObMSLM01JNFFc86TnWV7lEH8lXFlMgsLhOt8LhgSi5FW
ZagYrpAEglFuZbz1E3s4zYSwVOaunzmODgpVPenk2jPvanAWQ/rZkKcA+eI7S5u71ivHQz6v7qIc
z4hhHfuiH5DuMJjqFppPUmafA00+VpsKinlDxyyv4mOUqrWANt5tB/8r3cpoz2+3d6JAszQayNvW
0VP40dBhwbikUbv21xgHMA0O7SnKoelRjNyHYF6AzNHsHITm7dVZaSuCphjqnVfaLTU/Yw9Hje5x
aOj4EYJGcikYtcAzIyJpYkJMKO82U5sN903BEKizOz4aAqvpy/8PY2e23DiSZdtfaavni7oY3DG0
ddeDOE+SqDEiXmCaAoBjnoevvwuMrKvIyOqotkxjkBQpgSDgcD9n77VPgYSr0FK3gaxKfYiyJnMp
mOcdFhpWU5uwFGAH2kg/NbTdcZQyiDlkEkZTdMqEfuMVwtoIvS3X3ZjvplJh0IizVWgKkHwBF4cg
EPWhp94eu1gaVDw82XCiqaI/0jXj+8/Az05UZOGYq32SU1Zn3Qq2Hn1hZXXrTLeqRV9mEXmK9E/L
iqJ9YQ3aoeIohgEGLLBB7skC4gv5w6tMzvPPvJHk6+1kzEiaRPlTZk/WFs8ZgaciH/einntCcHev
WoMci96JiZ4QibyCCdmRqcBhofXCPNBvTBtONJZZtnxKE2xjjpH5C1csMhNKhOwLfLOconXhzqfk
DXBaCtAjp7CVVHIhhCCDU5ZH/LXPjc2+9Y3GhrIXo6HhtF+mw1Nl84lLyZ80YwxmQ2AzrNGSsd3u
WXrSQAqeHl2KkocgP+uUUDiiaHTzrazCuIbyCBJh5fO3jWJcWyVDqDHPshx6PSvbRQmugm4rWLhf
6VqqrcxWZBuaxVYos7WHDDMMO/5e+ULoRXOXmv6qU+MzOIZj0Tkd1ASVo6fEWpGNtIgmAALENPEi
7btIwchLGbwWlt0uHbfdB/RQKRx6plcBsKBsbhfvZpOwi0Z1281OXdd3n6Cmult8St0qIBHhqkGD
ujTLcttmhyrjSJY+rilOJMgsxUmMDcPNkJk7x8TZybRCcsyJwngfAvmim9+7YXpvs/LsFWolZXk7
1ba+J12FOrT/gnaPdwvTxtD94EOWWg5ktq8SZjy21nfXPT1mG/+UCrtVHWpfvUq4SBWIbGW8Q1Ig
NGeVTO5bGAt6OrS9FihjmWtMzEVGZqysazdmzliZDmO85LK9U5Y/7m2sOFcRSx+RtUxmg3xYa4VG
TEV032iJvq7cW1NoTAz18akbAFTVOlXhoXpsOjoido/vLshqMEAeeB3SPdj64BTWzdfEpkVmfTe7
6NZltc8imKti1w3PwmQ50OJXuwo9jTn7tspleBPkuBJyi7YBc5W+Rs+bd1+BR6Dp9k9xG3ckiL/3
LgX9QlGC7wLtoaEokJuJdxWYGSx9ZT12PstDBUB/hRbkhYxvyEPOCDksErtUqbMmCiA0ErqNMxX5
FeEnVDg71nxQ4yj+F9mHbvWvTaczY7H7rcHYs4mzHNZn8oqj3Oe9mEs0l5Wx6VR3fCLFUYWvqCoI
kw4tMJ5TuYw1tU112EKVb92Wtaf2ObrkhVXCR8ILSMLYgeMoWxglXpuw6fvrAmuWqBCyDKCzwvaF
yLYbrrCKWbB1hakkgolK8oxbrEeV10ecZVT9PVXc6lPxrmq0IE2o7k3d8xdhSek1zCWEvpLCCQa6
9iazF1GqvVFr779pwZbuKzJ2TVx3NW22acjeHAc+qEP6SlzVpLDhzFGGPm0CqHY30Xwjqb6lmufs
L0/hU3nrJJWHIrb5tLX7ALhg2KYIxK9iJBAUiOK1q3mQBatuXBYl47BfGA+qjcjejPTnugj7pWGa
ziKwtq6NZ0xM3nMQhUBlKmraeZ0Sa+azkEn7ibnQVTXkJemk9UPnFBNxL4CXOmBKAwlp9I7pzsEC
KTecPLiIXSxKjYv316ATxxSOMdZGZc/KK85XVlW3113h3iUZOzSb8KsWRnXdeMSVxBFISt6PAF4j
JmpR9uqGFGOK/JQZcRS+9q0Bk9ShLa9a48mySwd1x7eizPxNOGCwzkGXVc5NSkdsiYUdOTHKeb/Q
1h0tVgOK+DIHWqYwbfl2hzWcPPuqHdZpWgIP86+Bkp0Cm7UKyzJ0sAW8WC2mHkMKJc6OgknO8MGQ
C4zNcW8NqzqXbUwZxobEMdL/FFyXgqRhJYA30+9ulY9rPJJWt2yyNFhrCfi30nC/O7LDe9g8DQQC
4eBiuuGMKGxrrPiWNb2Lwd1WFnRW9d0h7HA1pclbOUDS0B1ybEhP3RTZGBx6q3isYsQUDQeXWT8M
cX3wKhQ++DRX6MwfjRiugeOJN9FV+OQtA7QceW4L33SOJllpCf2XFcTunYfkZ1+o4dGYsPAFhUa3
PWcHOOIdbsCmDbUFTpFkPfiuWvYqeYAQQd/UwcmPjBw53XjTWXQPSEf6Gt6iQGFUWfikH7YkLmld
dQI8lmyQZRAw5d8UNQ1ih1pEbBBoRk1PMfyPz2kmP6ppOAnwBsxSlyHJ1BiSCSKzbQ1BUL2OBT6t
eJ6d0Ue5sVWIpTuuMWx21raUzc6AmNSmw702TsapRQtkFpLLQLSFSyGZvFsfZmyBM4YVoeXNRJ0r
5mLAfiONKS0RPVVueGjopVFzezFF0xzRfzLau+NaaxpvSczowhMhR0t0TnK4fAFjfV5tamHs7C7h
Ug4geZUYxTcCLLDWDdiVTO0jkO1LLOLXBqIyR7+56Uu+F3LHFvig4rU91eBqKUIqEsI0TdFBs/Dz
mTlIEIGLjQoDHVvJbu7QLCN8YoTdq0Y98v3fOa8VfsllQL2AMi1F/9ojTa9nWSWDj6Ee7mrT+SC5
4pmMo3u6EFBIlRaw0xv6zrjLSp/lgDBm9Q59VA3PtS3AG+khKU5tOpUs+UlLRXZkHYrSeCXoG8xS
hk5s7mZlTYDwJXGBhRFZ3Q020YP70Ro3DmdQhnovZeD2be2L1UbfKxMnNizrYZMDau5JRw6rj8yp
n70ioBqd5TelWBs+V07GdKKdvG0qutMAUALvbE/zZNW6EZI6XRTrgIlqWTjJSs42Fwafd8f8oKHp
rsLJOw1I0paZId4IgjhjFg73MIT2g5wuhvJTASCMiXt6tAEFxlmZbppRkuCcUitrKPy0mb0x+iE4
1k1RroO6vMMHttJlzukfiz3EeWhS5Zx0BnqA2LuGER4jmfoIIa5hWmh2VkZ6nw9OUdhUcZjesggj
O1AbeywQoXegsrEYanIBXBmRTOtkD2FR3Vokpw1AHdiMaNnjo12SahwsKmp+NsDcq5J2+SIaYeg5
VnxUdnkmigev7lDQsRpoYgwpqWhjsikbDUBJcdNMugG1uVvjmgCvFjMpK+ptnoH6ILdtGWWQd5oh
I21qOkXwq4koLbOVXjT7wFUkPekkhKA4MgAwruDXPEcsFknxWQHGZQrQBHDgmPQDgHgPaOiVCrCC
F2jRUhvNF7spb4TebFMvIXnLYL6bELdIPcjSFlmSw9rub5vAei3EIbAYNYeod2iHfffQOORCQqzs
vA9nbF4ofonSfaKDshmygF5JfLBYlIYB04ghMG8cNdyEPZLqvkXtYeyKIEnXBuUBO7VvBxMzHOWp
alOUOlE4FmizynyuB3g3JQVTmYJZaYjM8zL7Opuse99Sd4IxZe067Ya4ko1XGHufK7lw1aLNaZDZ
IJOUohqJBU5hkTDLwVoio+SRGzDZKdDF1PCM9SbdRTmo6s5YO03DrIRio0fmxVWhJUcxVO8EcL3H
Nb0KUg6N8i4p25aTZsQKk39Bd/8eDfKj7XLSp8ylpSfFRtcG+mUjIMOSVbsdvlKSpWGPgYzimXZj
5dNDKJ0n5Qxb3bR2mDLLpdaYx6jXZrwsGp2WC6Ks8doev6OlXpV6wQWjrhadJ9aSdLRG71+RrN8m
8auwZsBBvKOoe8YSZvL95c+T7y0r0AdYnYxHL69QI3lfwxbXOZ3OowYm4QqhXYtwdjjK1L3Ha0WB
O3Uf9ao7tn5+c8kI/r9vw38GH/ltnoxBntX/+C8ev+XFWEVB2Pzy8B8Pecr//zW/5/+/5s/v+Mcp
eqtQ3n9vfvuqzUd+/ZJ+1L++6E+/mb/+x9YtX5qXPz1YXfIKzu1HNd591G3SXLaCzzG/8n/7w//4
+F+lHkhXkBPwP8cpP7/UIYmDTZ797Y/fuHv/779ZP972R/SBYdh/9wxLMrVzPUtKQZbxH2HKhin+
7liEH5B8QLrCP3OUvb/ruilcx3ChI3NLIMIfqQdC/l0KhHY0nE2otQZb989P/6dv8fNb/Q9aV7d5
RPbRf//NID7hp8wD4UrSmglzRpRj0D0yBH/o58yDKZ/KVqtb+xzT+ACUHo+7uoEKEcDTDdo0W6UW
i2VKzVwljJgVUH7IdD3H1Yi+nLU1KF343Spp9RM9qO8/7ck/tvbnrTNJkv516zyPUHos68JmB5l/
3rpADiJxwkacbSMHVJmLE91WaveuJvHvG2dSdO6kkXN5zBXy1JwylQNmYdsGNS7+1I1WMcFhV/6E
v8qValZfemirKBrCZQtvWj9iggGnZoLdZ+X+67/Z/Hnn/TiT5mPgsnNRQenEU7i2Y/P9/3nzq6CJ
cRYa4jx5Q/G1mnJ1XUIfXsTOPL+dhEkEUOjdhvoV4vivY6A3t41hHlJ64UeQkxEzR9i5uKKv6YIu
gJ6tGnceDYqK8Q68I3GfiOjMstp1XX1HO6U++IEB2Gu+OhW6c0y15PxvPtO8y//8mRwTFbvuei6f
7ZLH8fMBY1oR0muVWGcO9GxT1bqz6ConACKMEc9kweeEhkRi1hvrInbdrU+swl4a4QhLy++J4Csf
3WEsD05qrT1VGpQcQfBGLZOlWNzZCUGNAZdNAPjN6vebPp80f910zh3BGcVZZf1yNGUFcKag8Mwz
18gFnj91NxqbPi0B1qeRv3CCLjygnqBnNsanrk2Gb2gjCd9co5DpKA0Z3grVL5bPYBrWzBtRpcaE
aAG0X5R8hIOmzJPWAcAYHdArZpWFN65mrViH6gdAX/XSYdmxoMTkYaFykjXHRsscMIRpCqeYQ7IG
nZqa3qqMJrWIITSvSxvnvNYX+daxbmSQA2oXOWtafyJABBNF6bOSazXP2JVjcB2Ftne63MT4zTo7
3Ug7JNoh1k/jQJqOjLRmbdD9Fb4O2DjIx28eFh+wQ9Fzp+XtSUFKWDFUDJsaBTZNTgO8q950N5d7
fdzdxqrBCGlp9Z1FqNu1XvqIar2NO5sB+5nkbMcEYwukC0NsrDRDNEhOqnI31Hq17LXifcQTvUuj
+ouZcZWeBlecQwMGe1pX299/3+a/OlRtytvSNqWhW0L/8+nn9q7VDk5onjWzPXYOhIHEraqNXxNZ
1iZi5zrmdW8JdJtj/RiydlzFKchX8pCwpEHIOgF62bTIOwymJ0d4SuceINCME7c8wqMnVGH0J73n
f7PZ82b9eoax1PRsx2VI5t8/bzZQYCZasjLOkwQPpdvhHUmrN5YDe9K0U3ddAqnki2cG5DpudhJh
jdMrvq+9F90jRc/Wo+9ukFfb3qX+WacE5QkCwK0ymxDwt9Hm95tr/Iu9bBmu5Tq2DqDD/XWM7ijt
xlA/DZQ+bnmrj8iJx/gb6SLHsM1bFDHEzqnM3buZOBpk1ByNQD2SmNHsfr8hlvjrfrMMT3eEq7M1
8nL6v73ccXGeL3z/B2wC8eY63xKN2fsyNsSxek5CZePltihca+1T2n2N80zcR1N8CszBWzRwv24u
u5LoSnhifXJdZY1YTmQRI+KdY2apdxRXVW3gaVDakS+nx6qbkbOWOjsz6u66WOTXWTnue99Avenj
Ka+cEsWrlo17TSVfVMyS/vcf1fwXh4hlIX21pOFI6y8jGSXK3Ct1Xz8zvX4Tba8O/SxtmyrLWSZK
wu6Jv5OMfta0Uq0Kf0i+KRJ7jbGzV1hApnWh8EKPyDl3oWOiQU/RUkzasJkwiSxLDT3v7zfY/uuF
3HGYXHDN4D8kcvN399N3YxRQdjWrM89V3bhLE+zwhkF6MzntWzE2zo0rYTkAmAQ87sSSIDM9P6Rw
5JB6mMs2lrdGOIHSyYc36XYkBkP9WsLw/CZ0tFFcgEkecq14h7GZHAjUJ6bdWTtXICsO3K0eWhX+
f/SBGX9h29YWqgFsASnVkXVFXwkyopMe23RMj9TnLUwmB8cc7qgwuMcm7ryVqypjqw0IMGPaHpPb
XZMUQXe3c2/UAK5Jz8xbMkTkd40E2SwqjLPWOuR4twHNEuPe8ALrMR20CqhMLvbUWel4p8MJJam2
T0PAnPOHMueeyu/3u5jHil/GEohPDrtBSAs61C9DoErwwbmjZ5w9r5gNVlN3NyK+OExOVZG+Zg93
mtf11Hjy5DiOE/2UftxRY/JoI6QVdV16yG1Nhq5rbESmXbctTAYp4LkqPeiI30X66+bjoQge265G
B+d6a5Z7xdKmDgGmi7lhNor7ILO9dadAwWqZ/eC6tH7w4U1Wa57oPIGYGP3+ZMYChHC8Ldw8uUfr
b+GjF+sUSdt64Dp41SunWKUyps2Xky3w+z1lMNn+y55CpE6YmGB/Sf2XPaUNZkvckDDOQ5E9ixLs
GAitLzHWgkNdGmKJbpHlYl/BLIrS9CBpgYctlV5AKsVh9BPyAYrxlFnOuPz9ltm/TltsWkf0XZlI
GhKO1q9bBvHQVDr883NfWPlB9XF960mZwe959EvNPVYOnFKSXK7glVV4OpJs45fI112b4uLl8C2s
GJHIiG+yMTXrVLmYE6K204+j753mxuiCjN6EgjLFWxai0RoqB1XlFjh+Zm0DZKF3vfXc21wXtZ7S
Dhh7sY2d5kXLQJ0a/lWGYG6TJrJc5QKTwMAKeiwnD61tkeCKAz5Wzwe/ZWdQ5cF7pDAMBj8EJBV5
4dpw8grHRSwpNcy+vVQflj1IA4qo43UcvyjCFI5Ru6K2JpbMPWgu5OZTjB5/3bkWtLiiSNde0BMN
4M0ShcBk6Q1CYWVFebB0sij5d+OvJ+YsuJ9PLJZLOieUxahmCsd2fxnQJjf2nDIagzOBqjiGNCA4
qLUpcWQhBX3tSMPrPfKHZu1MMJobFe09KwsfmkmrdgBXUJE6ry5932s54nyjvjtNS1EA02XqvXMc
qqMY6cZmLWnRouh+TeqAtY3qkEN7vX6d19Eao0p8qxtfm6Y07qje0qOy9VOb3yovvtE76lDsMH0T
quotasEAoZUcKIPJEPSXad+njbaPraC9MpUJt1SQuBINa5dTGrhT1J6ykY/UCWoyuZp9H1T5ueKo
Q6sgfQ3JHdCsBNc7s6TO9rY2NU2FlGhfhHAsbXfMNnpVEEQ0CBOhptMfyfwdjj/ume15SAXO8oEe
bOT7RyPCnRIP8Y2EwJTmGGAsrXI2TpIRB9JC5QQruUIKaGyD2LzDVYEvckFv85jZ/SwcUs9G71Rb
Zeb7geYzjVmq/9U0cqQlU70JUdqiqYxusEuhb1VFt3FU7Wz4tRYQHAVQqvdZjLX4aGM5qKWeY88Y
mPTSHvoyVoaxa1leL+gGItcdwLmVRP1Qr0pXZBTXHvOByu+Hs+8SsmyoFgaMS7d58D17ZQ3pG8lT
I6KjkM8pxfUg2qMm2Ro0FW1Q3VhROPNma+iAVm9dEQWdXaV6k0ONRs0muw9l9slBR4abdgkpwK4/
LKsW2fektWf0pzSyWs7eInXeDaX5yArQy0w9BgZf765V51m3XaO+1db0krlZuKbMZJ/HDIcJa6Vd
59q3Yo6SxnN8G+X9WhCttKwMDgglNLqjMFIoqSZrmdfvIjHN3eBMtKg6V3+omhxwvT5hGMcko7k5
JofR2FqS0BUAK9fQJ6eVKiaSceIEwdho38KEmbZD4TWnYsn6x994WXh08/bDJWuNWkKtTokxkrtg
W/U69OsasE9UXycU3qe0rXZwBtOD6Y0ryhmoI3yutyCosR7VfUqOUn1qIwdTkXCHs1PT/C5MbQEC
r1/TJRjJv0Jkn7phgZw3hEdMoZn6eIr5bYQp3PmswoJpBy43vu6T73nCCTYkjrc1gMDCozr5TLny
oB5Oo+UHy1YKAkhMajpXJTNwBmQQX6QLHhq7azd95UF4javqBjN3fSOSCSOvZbJbQz05VAksmByo
3TIUNoeaPjwJ3nXUdKSFxaS5z0TG4RSctkXtobyfhH6bNI1+O05jf6t2MksxNzbspFqRt9KmyJVS
DwIQye3BddH5+4ba7jEN7ZcWTNFKOtM2agb7xki6ckMgCUIFqUnaKiAXbcfCVl15byMtyaSzwIa7
Gvj6Gk780IA7czjyV8MQT3uCEhlrw+bDadRw7c03TgF+p3QpCrG2cw4+GbqbbkjexzQIbqemb3aa
6d/m9MO1chIPlCFPVeUHp8i2jKvWq7qtEVZPaRmb9zYE/JCW0nWkbxxqD/j4zPhK47B9jabpffQ1
B0cfgECj8bojkVg4/hkpgVeibJePYcFaKJ5C5DECHrw3ObeXuUygyC8ZtOjadyqML34IryT1N7Ng
j/65xfyuK8WCgcBehXWX73tQ5qUNDqfNh2/gr/YJLcF7EcPGlkRnkkLyRYZjCauUBpbRlrjJOid/
6AXCMwcTClAkxqlwCYpjW5sIp52w9tdO3C0tG+54Y+MVN0CRbsNO+6C+a+0INru1CHOgadiKR8Mw
H7VwGoDSE3AwRhANr1qWdPuf7rJ65/FmMIFIsZotESm25Z5lUfHjoVkP+WWdW+5d5d0wKk9r4QF3
kZk76SuEbn+k8kodIzIKH0xLM9ylNCHFXG4ILURZWzvrQWO3tqWsfrqpMGNEhdw5GVSbK5QQ9cpx
zXdfnzPvLeZFtuPDpJJzhud8c4mB9uEnabbZbUsjwsRWlPuw7yCcm+lOBdq4Ssfu5cfTYXQMbTPe
FE3W7iEwtPvUglXZRhCRbSHVkhCBep8Sog0Lv9pGwzCSrqWRIHG5CQ0SJDSdmwZjNzkl1domV4SU
hXpcIQsZ6dMkj4EIHiu7rVC90zfysjRZKZcMiWRMuACFobe0cJcQpMDJMlWdDi9vvDdDBurUTBOm
QvusHeSuQ2nAh4z/uPnl4dSrbDkBy6U7XKtVL2AEYzB5MrUZ/Tf5+f5yMzld8ePe5WE1amLbEZDk
qbBkGckN1+Jif3l4uRf0QAeR8fMTNeTrClfewnKym2ow7tXM9YI/QcBz4pCSyWC/NMMReYjpLVs6
XBuoPg/GLJ7sApJpuni81QnvWmpuc6hK0hQd40Mv7FPfkw5l6ehlKgeNYuyipW0Qu2InK/EGCYDa
TdljLu+xqfQqJ6fqAT5HtA5AOaw0M3npvXqDZF/Sr7aBI3dIKPyeaELb1zBYIKMLJYD0MZ+tURFm
kzJlR1Gv2PeV/h2H1otHJFikEbJG7B1IkibZVQq1BPmbQx2TxtP1EG1VdXTjMdtJpH1uybU/wfm+
jbIXokfXvYvHCnspbhsZtAst747mkFzW6gmyQe3elhGaaB8AZxUUEogVwC+AfQdKQ1t0iBwQl7Tu
aEYHxfMNl6+dFyCovTylZtbO5XWXe5fnPl/7473/448/f4MMKQ42nQbg55e/mV5iyT//DA22aDOb
eX763fHlNSj7k5m0uy/GWeLz+ctpXNPdCsuPqi7MCf43nyK/kILiDgZpP7HWu/yGy08+33fZlMvD
OCDnPnbIdApGbSkrBfI7G9ZKcYbkrrQ4+1gguXnzrhTg3MEC1jBBCDB/oHcuRJ75ZjJNaKZKv7jG
GfBHY22OHXhvA7glZkdz4WK8XCjp6Afdjl28enANqJVTDCvMt1BF9i7SQ7nPulLu8Stj2c6kpyMb
CO971+VMvvz4ctOyDiKlHMeBWRYYNTMrEovLT7gKyv2o1KFScAEvr7s8dbm5PExlJraalMt6/iWX
55EC/nGvSHSqBjp8/s83MJPHI8VqmXiN0d1KH0iFqzU7TMXTXlZcPH1Nr81FAsUURarcqi9B79/L
VJLGNI8hfiCbCdAYd7NUqydyYFx8SJcnLje9rRO+rgKmuejn1FVbWt7SN7gCXG68HDjE50NCvFIu
CIKW4eeTwIN+fs3n+y6v/nx4uTcEdbLyapcxptcnATMO+P3CnA/PWJCONc/ZHy4cIpMeABOgmbX2
eZN9AtguT15Qap8//uXh5QefiLbLw+ACZ/v9W5gOdFeOEePVbal1/ICrpSns6R93Idxic/v8Y3WE
4lpyyZGCmLWQTBvfRZP/Y+M/X/b5R7WI/fj58HLvl9ddumGfz/30wS8/+eUtvYeSebJOnlUgYPYo
OP744wPtc6P4waIrfASd9xe8k5+CDNpe9kwRYxrEkUT+XurI7eU7+/xGLw9Jj2EBluYJtz/uX57+
fOnl3uXrJYYomCiyzG/oMJXMeOR02lgq2uJYYt7fT16xqgm+LlmIt/MwV+HOhG03HwHDZKr6yzCP
JN5l6EC1O0d09Sx86lmckeHiq5k8Zebwx01VuwjtPx/7CMsXWo0AuTDATBEwywpj/tXzLw3nK6o0
jYC6BJGyGo1+iQUj0t1+cdmrl++lYuK7Nsv8oWBV9wMkive8Qc39mEQNUpJ/4gY/v53Lcz99RcXl
ML38/Ke7P8h8Udt+c9vgzcHBu5cyyg9jPg24llz4yaWTndvBPwzoV+fUvuEuj+M4gFRp3eJwdpEK
riNVOBvbh0Y1zD1MEfczCrINVwUSkw25cGRvMZW8UuZUnWhBnIgzL5/lLbRR6+hmZ9+QwS7G7QH6
h0i/PEBkERqvk1GL6zLXH2QPCMNsrsn/nAmB4ly6lbml0PIarSNSRa6FEycrdEaIVxK6RHVZwdMu
bdxG4cNUaQ5TBPGAp0/hXHJfcwarK1i3Osm+XbjSiGtYgFj6VlaZgaYB4cggLH+nj9oh8QtKY7b+
zQtde92Zag6MM77KOJhWoCeuWhMpfR4A7Iyncl212KJ8kk3XoF5KWhLjSzQN3zKtyw+RogKl6yye
6DDN2amevSbLmhV+jENssPJhh2fzbaIBvO7RZc4U1uBWr1ch8IJMVGcVjE8I+Z3dmDnvmU/UnV63
3taXfY9XzLuDwhndOfVUbopOPXapaFY0h5FMjkWAjCd3Vyrt5YvZUTCzIN5v6iDaEaNOdGJOtSoK
E8RgUX4CmvQsR4FlIvM9RKYDbk+9wh3rAt6osjcNUMipK3B+IffbUgeFn0Grk9SGcEeoyzWoi26X
2PFZeHr6QCIEwAghXgdz1J+qZKuT6X5AMeWsPdgjSyRmm9buXOYuHRohN1j1Y8ylUOF6qy1qBnwf
b4SeAV4o5CHCXwDfPV7THfqe5tQpY538Pb3OjIUEFnG1T+kDHdPWhcoQsxazHkg0dl+SIIJeY7bm
1siDZOOQbwTo6BjbDArSqMtbsyYKQ9bGhmRw71jmQBQa8rhGzZ/wJXY33QhL1zGG8S4Kq61s0cQ5
sj2bDYKZwSKwDlFKfAga4pqcRLHQ40Knuc71JPxgRyqgT3cI/CMk6rY5N62Kl20n3COe4qegc4wd
wNNdiWR+3Y7UEHVZAGHyQfW6WF0PQ699a7dJLM7jEHvHJMTDo6dhd4iMV41YRVRwtBPGOgBeOzUe
zIlS7iwbmt1t5yFld0FuR8W1RxEblqRbv6deEF0rz3iif8MMlhX62jB6pOYyvx5KDqyxx1CVVmi1
Kuc+LCzzmL5MtJyfGu/VLMa7kXDlsxGJb1Yphttg8OU+H8cTLbz0Ws4kcuYq3a7KB31BjMZThZno
3izjE5lZ6lgT4YD1HlVkG9qnUUt7KEP0kTyiXwivbB/wDK56XQ2rLI2rLZF4T73lFjvWpztEESR4
WMOxEyP9i6iD7CtZ/2bVoTPIgjJNxdaxg8HxCg3TzPSoiqR6IGtA+eZwG1uY/4L67JKsXeX2Xotk
QqmYrqiROEyREsDd0zhsKsy/G5o2w4LJZnAV4hw9gifKNxDcsEvMalkvsheZhJJhcl2t4garLNKT
Q4PqeehMJFk1rufOhCSLoltfjvqULC1fWAcmXsMiS021NUpr0RfOwgd2BT9NfcF8CRZwcqG8V80X
Lcedb3aI5TUn+xib7EtYOGtekq0tbK607triUIJduUN6cG9WJvUEHsKCmaWCzMroxb96yWRcZ4V7
3YZxvRsd7SvMfWzJBZbhMTQXuCeifZxMyBdT983U8wcPTXYTjARfFc42l9NJpcUXjIHXtqyGjQ7q
QPNIhIUWuMyR0qyURyDf3H40rA9d7XrDq14MQLvZdNJCbVVVu8JpjYdo/BY5lrXLO/GtN1t726qO
sA71Xcaq2g4JfROZU81Nw2XHWvYBRA7EHWesdul45yK7XCEIxdNgZ9N9j4uLvBC+AMuuNw6r1gTA
wKNh6lsHKXKizIfQcpcD7YCjJHmR8DnPWaQgrK9G4loOI1HKOcy9To7PE+FEqyKom2vZZYooitKD
LnCv96I6BihSF8DEl7jZ3A2Jq+T8ak6wUdSjUJCCkIiwIeuJdpIQ4pq2uDdrl5KWVdyELeQcNzLA
Gk6veT9WZ5dyHUbge6Zy9qqnezAk/fjFquOTZSVHvG/hvRfYIZATVe7LuiqIqe7DR83yu7ODuj8i
3Gc5TnZLTMFbZIrqVauRExfEvhGzxkFLNTJjGd2j0XawT1ZQcKgBxcV5bLimuUldEPBAo48Totq2
07lrwOdeniHSszoQkvBBIFhC+Hy7SMccO+2QHV0hNRwizKHMKQqXtc8JU+RqExX8HaG64hSooV33
sue8aDFrGipWjyOoyCrIQ+IRU3WDh6nisE7peKARXvZDRoaDTHCIJzOG2lrUtnloay4Mjl2Ac2zG
d1s2uLQRmAfkAGh65ewCslVwnVGLHjM4cxWTSqZepKonzUDpfkT00IIKYQ5169jNZg+WTu4GFwuN
3s2Ga11o9wmSUVeI79nY9k+FVPtYtyOEImT01dgqruooQMKvptvQi1+scMxPdUdAT02fet/8P/bO
ZDdyZMu2v1J4c16wJ21QE2/pndzl6jUhFI3Yk8bWSH59LSrvoAooPODN3ySRkamIkMvp5LF99l77
UfNYArq4ilNu9HvWLhzlbW9fT2WE3k0xYYcqarqHoXLVC9IKl6+GK7xxLAAMkX3Ed77MSuoLcV7f
5ylHeL9Wgh5ggXmIUmUxZuNDox4j+cFfOR8UP4Ud7TTvsQtWZdJjuc5I9bO5t6YFyY1Fm5/MWpYe
NQoZ44WGgb5oQm9Fz9kbwYGQjR41L7Ey213jTkhzOrtdGRIc1Nt4PTOpUkSYvwzKZoJFYhUh9mN6
GggAxONzRrMJ5jI72ykVXccG9TN1+SZSzfJwVecBOHgfgLmGuBIBt3e/WN4ZlB73e36Q2HDVh1W2
xtbFOx7hO16yUPbjCMkIl3N89sRtjAZ3Y5b5UxVxKQ8LhZu+l3zLCMNVMc1XY7bSo+CsrDqvvRL5
bbcQ3l4TTs0oyHPyHLr9JcKuvq6dad7PkyDkZQdWKv4k9Zjv9YGPa4eBaJt6LaUdMNlhNNDjbXtv
uv3NVJcHwlTepnRKLpde/mWZc3d6mhtgxyIk07LL00tuMxraDRtflcy9l3gu5q84ciklTUmktxb1
iuOQ+Sc7c2klNmttLzySWpqjxKGNjjxC9Ve9Ln959CuJhP61MAEXNdmzhswW9uc5isVZusUV1gVz
Pe6RbZL3SdBmnDQaZmkwAMjIAG60dpm8wjygPSDbZ4b/ONdlE3SLXKLPCVs26lcoLanlTo3uJo5I
P7SYe1dxoTBApHBFwix1P0DdffrUcK2g2MOuWDCbeNRPUBmJRGRKD7qsFmsVWTSjFv7NodSUlDyy
jUpOrAQDpGyK9+z5oxZFdaq5GYBkqDdGjwxXQd/Euk0FQN1bdxCa/jp33C6oNfKQlZvlB5ZV/O6R
hV3OsB/Tw7fWhXnGlIBeTPnwKn2RVFxgIO7ybefpGJGEf5OjmI6ZqX+MRS43ucEDBXR/WY7DmVGB
dmYefIH0xj+1Y1zHCW6My7268MJTnYkbLtCraSC2GHV5oKUoo0i43SSF493qtPqQRnZKenJyumG2
K20m6Ziyfdu3im+HsSrFE9ENh9go7umkDQexhJJGzf9m4LFOWkNDbSPs+TAa6uDybLuaYPOaWjFV
DH6JhDt+uS0LGFvrkxdHz66F3R7HMWRsctt5lzR1ts2AU/kV4A+a3mEG55jISaAB9PqEL+H9LckU
2tVHYukjNFD9Ct/ug8CbuHpCvpUiM46dacPQlO3EvKlCtoCOE2hGfyL7L7dxgtUvLo3i4tacgHmw
YLccige8WMd4+TMLpyPZvHZrYTwPuQwgxhVs2mafBj2H1Zfu30mTbfOJatO86qiHmvDOYS4s9roc
qFojaLTFbfuNNn6P45IfVkWhr0ftvCvdKZgj46NS4YXxqD36lrtv0mh+0BPcBs14G7KzFxUfta2M
mxkLym3qWm6cqpqvBAHdlbSoWPCJiYRkbiqjs/bh1N3oQOsPmUPbhP3k1rl9MbrOWZMiqi7mgnRJ
6Vir3OQiwnwi7VwONIRLMm9GvPZ8P97/2DOjJDe3NgUlO+6va/SSliWH07ANAupTxYPcNMswnmnj
w6+fuuU+jVY/9pKCamNf170HNbW/Db/C4z6458FXge6386F3AYfwU5hYAZPet+Jk83ONY5PdZFEh
D/SmfGND3INg4/eS88RBkrMfNVlXY9jnhm2f6j7/W0c0pGPDoY+a1fHRxT3qhoVxJw36GvvamS1N
BbLsU5MYNX1ABzcM0eSgap73P//IMLte6mJ6UxnF1kx+xXkunKDwa85nZVwQDcKJlNOSFttTEXC8
eYZPyWDx3jY2VklhwM9zZbiz8Y1sFXkS+OJYaCpzOKYqtC5pWL/+WxrIaZqIMu1U8R/H7MzXDbsJ
u+nsSHEuOY+sUg7Om4yHTZAJ/w8b/4CbQX+q2+yxzjKDZiXX3kGIOk0WZXu0bmgXW6h5HdamuzFG
7W6r6S/na5plJueXOZbUgmpgZlW84Cw1Du6O886CD15gFgsMufqfaoYF54GG2em20576nqwLn5tA
DlXGRkwD+qf1tJOYxF8BPFCsZ6MLVWjwdpMLYKd1Rt1pUR+QgM1D3fHLWI42PoJJP2reQjezSSO2
JbTIlMXHnhMxkU4+XMRbZX4qK1CcUzHf3LzQwKbCYmzY3ZRUaK6Wpt0t/gTcV9t26AMWEdabU/3R
Z+Yj6J/njtPYgTn8jWumPbXWHRyr95hRNqpJVJoORCLNI/p4m4hqdl3srrlMyRVFtv3oUEiPvkDT
clpe8s7alVFhBa5O0JUjIZXikgrVOFwCsCivR/Jc/XrIW+Z5bF27CIIZ9brJW4umeHEa4udO1EEa
B6m0zWOP3pVJJ7Xj0wOvecyZEtfviT9ssik086Z6CtzWxe3WAKXQFoFkQWXLZAgvo4xuZjRc4yQU
RBcJwOYlCSOeu2TXJLlNUHgQtizzWAJqxOVgUxWBUXBreTk+OaffsvWtH4ocdlSXWWB3JknizUrH
TUVOlajKneT330qxY43actxnodOfRZGJAPgvFOzO+NZa3bp4LSn+vqmvihj/xk2S48xVuh4bvw9K
l/V5tiy34zA3HrQiyNoqPktWXhgh4TazHxqPlSfULZ7To4s+o8Xqqlr3RUrt4lpTsrM9A5Ku0A+Y
O6ZLlwp7BYy+p7Ayv2o1cW93OZBEtZM+QNd6m/t45w0Z8LDBWxWFAJhm9+aL4pYoOjd5Jt3M4nfw
4ASb9acgkEVjzm+TbBLncfOpdrQkyEJcFKawllKwvnjsXSYSOIy7UJO0SJP/ZTKXArGivGG/tA4g
pGDSynjLMEYzZ+emWw/tYY1bJ93gpVyODKonn+R6LXhB5Q0Xc6QetqzMrUf8P4BoY6NlsThXTTlz
RU6c1pehJDWMlIZGzgisL9m0yyZYGltBe2F2BOb3bDkTr5A1PwsD6h/HlCxGlx0pcYK3G/ob+hTD
PencpXCOCEMLDZ79nf4lmKCcuuFnnMn3Aeb/sXfM9E4jlY+Hzrebaf0TSfB9Di+6TXg9llG5GaLo
l+1kA2vGe8Tt4gHQ93cxmWvH4kjuZyNWnhiswzRguGz7kvv+nOsQa8hXskch+Zsnx4iE9hpEYXoG
O08cueTcOIU0wQI49tsX8Gxim/kJiOoitHAzzd6qC5e60oqdfVvY3jHrJsY0ArW7rkoMFk72jk90
iVGSD2rDLi/UrmY5rrOhsbdRqvcnPQODHONuyqlFGOODXG6zaqLKEYKg3FdD/ZTRWIwJ/ALuyQ3w
edOnWtq7f/Q1vb2ngom6kWK6TjPHhUbL091chm+TpCcgMn1oNrlsr5a68TRKzlrrvf9IMLmnlhC7
aQTZh1XlBjtcDEHVuuPjNtsjS8RB37RR1u+15m/SgG0aE2XfymH44xTuSeSh2rapjlM/B73rjc6T
05a03FH4e9DqaWlAFI8DDNBDJhvOrNYYopLKb172o1UnLzB5zU2LZLomFMxJUoID7AZUFLVYOOJQ
/4SemW78KNOx3XYQayl+2sHtd69mrx+Tyd6Nc5OQcmaBAkJq3mlxWAcm8fEVKzj24JbM76aRv/hD
chdjZB+iKBm39sAA4upDsdMFbM+qcB7G1utPkiWC/mBXsBYcaf3tsVicjQK6g5F2GyFwTyR6w+Um
XEClBaziKOMJlzCpbOYE/nbd009OVocBY8Dj2ErnEmdDcaLU6KpKnbAgKDQlL+Yc+2erQEcqUtIn
Tjr/ybSFuq73XE/NXB/6JAmZuau/P2b4cPR/lZI08gqtKl3Fjh/udV7kFuhce3UVvbnmizOO6hv6
6nrixIQ5zh6CwfjFwJUQ8DTR/Zoxv1h+dRvcBLGxyq1dWmFPzfg0r1Gb14Xqm0ul/DPI2/KObgto
O3G9DdPUS5fWyZ51M+6BxPHPGI4+bCmbUx2Rkeg9OwGmH5pwFHPqM+sWx4M/svpo3LMbwkTUCzxJ
KWCYodfZbAt2+yKKnydWElh18YdQDr5Oa+ACuIr7oNWN85xL+xJiiwaXr+zpacpjeXDiJtohKxH7
XKTHNKrB4XU3MxtR6bUp29ld+l5zGCb2qr1S3hrtfTyfpyiT1zZZzItC25gW21OayaKjEnfppR61
Vfwj12yuuba454SYcW7af2POqBiHcc+tlFZ+TekDU3J1BsA+vmUJQATi86URE28oM/EsbfGU80E4
RS0QmFYsn+oMMW7MkbgI4F5xwrVXU/p7Eeo59/it7iO7aoRsPJF/12LQtxATeJC1kiLNQj+xZOkO
09wwkFRxd3Tw/EPzOUPkzl+SMc0em19mW+9LuL4vPJ2NMywViF3AFTQzfdJx1kO9Xdq7qAe8CANU
Ag19+7EFmTW0ZFZ/tAUDNkZTa4GuZAJEGYdhzP5D95sk0P+MsRaf6oG7fWZpT2XHr8ze2UydIS5T
kR20KvGw3Df1kQDcZ1KTfzaWnulqqUFRPipvMlLIzFDr2SWQ2Y5qUDItFnzaGtqNnQRTWsAMgksX
4BDBLjQVaEuF768HF+oDhxF3o4X1k95a414Z8a6LLe9eerR7d3j1Kt94KMrss5sXB80g23uZLUxJ
BZ6Gs9pJVhT1pSVCoZFU3anW4n01mvo1LqtXfgSUqMyM4JNl3KyYl1+yoVxjbi92tb+AvUsP/D4T
8R6PbkMf9E4CAcWy55rnKdd+gXpx96UvZzifTbmTyWtHoDWgxple89IdEFaTCyWO8TqC03HOfVAK
4dgXD032SwAJSXyz+Eq5m9Ik02xI/EQXmXVqCwOIfk4j5W7kJtXGGQlxaJRlvDvwiZE63rIqpyWy
1Z4t2ckHIs/TGipIuIdaTi20mB+bcShv4fhN1XG3HWJOF0g+082Nw/Q6Ulmpe+V7o8uWHuu5xpqn
Y6NJ5gGPbNkBjpTmdnA4PwB6NdTgXAgdkS0X2e8iAuxY+ZN2Zdn/RL+CsUauax7GhY8YwmVqmiee
OQLaf+GdaL8NW+p+QbtrwSDu6N7Zk6Z951NX7dkZDhCXOeoomZ1HlJFLroO09SmU22cpMWE3s64p
ZbtXYXjFQ96+/PMLc+C6wJK91hIMe65dAqOxMKxqJeUtiW3zQ+Zw9pyYiovEiCB6djAPhh6SjGpm
L/gJXJiKCQoYrLNmVVTtfR17Y+r653pgZWVG1IGoKX3rwTXCfdRvFQurNu7dbT7W2toDQ4ISRdWO
x/TES8D1m4J/bTve35T7ve90GGxdb28mc7/2Fg50nCDejel4cyJOnFH42MTGeOU7YEIHG5ErM99m
YTVu8fzuK96sNTONASoehJo7119zkQ47wAXOsY4Md2c32Ue03E88L4TD02mPUUs8XR+mMcDHCL5z
8DxQ0PWWQ/VjXloKYmOn7WtFsBwuQ/MoWx77asHB2/Bvafq74lTsAywx6Ur2PBwQu3y6licBvgF+
+UD7hq65iE88h2ujxZPllds0bE+1Q/dhK7HNDQN5M14TnsRu2Ps9glw0Gq9DxbGsVr8RMLNgsqd4
F6rCXxuyASmRYOe3zM46S2WcpD6nV87JkqNA4qz92GEXUcqKsGiE4No5xjOC/oDSjcYaOJ6anu3U
Th8jbllLIn7QvelJtQ5foQN5x/u8HuQynoFPCGcTGg9O0zmFWD9Vk78JG9hRkgjNZMTms2fxSrHw
FrZJvMZC5lW+/OtamX3QmIsfSiXXCHFQdBL30yKj6LnwWHqr48bU+ydjuXkWnt4HOu+bRk9zIyeX
4c/INg0EgMCsPPS74jTg5iNFGzt4pJf4ZIJEyBLrWEU1OCv0jLU7IvW2XdodJXYLdpou2KEu2QCh
cs6Na76F7ucYud0rb9ZLQs0i+4pGrRyrx13gjpw79djexbb5MljVL9us1UPo781CtJyfOQDJUDB/
uMV9jgkkj/AenF5+mJ62VUXyVJgKIHXvdre5Kg52DbDcicE4LZs5UHwKv4Pyg86AmmabINib2jQe
TEju3vTc2xjQp4oamYm6mmsVjxi0XPXh+BYvkk52s7ICjZPSObd/adhx9xGECZYSNY/N3gOTQaPe
lLvgVSqqKgDBhq9F3IGeID1SGhCdS7j326QBeuNHOJjz2Y427WRJCkmRYDt16qdB3Z4jzEonB1Zc
kb4yOtUbzMwAoDJq93oQ835osSrRXOtglsULVunxJOxRnSY2RWPrWMdeZfWlwbCyF/78y4NuddJN
qzj9/FvlyPKkMuM1quGPhgAVjhEUx+PPv40zJKNRm8ga5O3Fg4nhugRtOwefQGOE09o0sY35CXzi
sa/uivgQm2Te5pKqNBZScFkqjwJMPZuN56mJmnXtEWNvIt9ejWU8XoAtrX/iZSXr1ac5/Y0RCyZK
6H60nFdiYXzI0evvFu3eJ0/VhN8VdFxX805WtoQKEsTAtpovlDGrRyv9xJboPHU2MPhJDBjMen1d
nCrZ9hujMmm37r6rpHiPmfz3rB9QdXGv81CevR2z7ZGVGfNXkRyTaHy3ddDoRkz5mPAtDpFF+vXj
jxgjiEWhSurLbCtQzJGJu1xRdVr7PtRVGpxikZpnLeZOiQz11fONpHj1Vrgpvo3OoSHM4WPc6O7i
V+lOg22/FsZ4x54H0wY2cZrMxd4ItaWcwKBq3LnYoU8BWUd6V9j9Jk0mDob+cAILo51EWNDBE2Ub
tZB97Yqp2+p64hqiOrIzfonIvR8Zk9xNx5Yb9ZSnQ0cp/I9PdmjMh0RO1i5ZjMul5kvWgbSQ5X3R
0uYdOVv83f6uBSu2ThQYk6mM2SXL5z73KS31uUuUekjwnO0UOBuKNbKeWtl2RDBvhIGsqKDvDE2W
btuip1Urq5zHJHFz/KnOIYUQbYYvVgty1OFuTxk8jpTEy9FGy4k6iqIOdOcYaZp7Qcpi7KfvN2l1
mqFy729R44viubkv2LwUfVvjevcTUpdourNDN045VQHGKhUoLAhljPBcD4GldD3Qil8EXajgqJJr
jCC7IllCfwsQ+dZV+6xPvd8qoNZyq2bV3yuzufqxajaNo+VUQaF/Apag1yIbADZlwmDSNo1rPXSX
1Ca2XFTvwCtBCdg2oC4Dfp8pvW6nQk55HqaJSZT1NhCUPOxbGLK7MRIjjr4iv4xl/3ukBCnKwuxg
Td5LbbAioX5FW412Slq8g0/WSQql2FsQEazoMPOFceGA8tgAhT5Kp/mILP3BhGR26+BAWYmKLq1v
3KY+nhFqYdtyI5yOcUSgXi919mHsnzj/LZ5H9aDZnn5o5vb+kyegl/kZg2d1gAPVPNg2JejQ8YK5
dF87m4a2TnoTKRXtj6N4UhRxVoP7EYK4jSKmx9aJkhDDOpdd9xU1dXdKhmkxkDr/BJ//PxHleZJ/
//P/fNHExfzMxzv53f13tIkJYPf/SkR5qJou/o/1F5V9OKz/l9/6byqK5/zLdkyXbKPreKbpLniM
f1NRfPtfOEJcW9fhFpPJtMhEEqPpYsgq7r+IdhuWT9u4ZfLb+F3/RqNY1r/4UsqyTUs4uiEc6/8F
jQJP5X9G23HGEu6zSPkBECB3iXz6P1PLXjbWRZO3aZDoDrXIo3xx/AndIEWPloTYUsuLH6OUHEBh
cD13kbFgN6w7QBaEUfTKo0PXY6ZK9w4PV2znpXApmbWS0VjGK8VFeYNKx6FmuLk9BGkK5J+wkwAq
SFRxppFVvlkN585snSX6/Bn2HOhKoeoHmqjkKSNNv0Ju46iUGN5jLWaBeTQsnrysZ4VCsxk1mdbd
NylT6UzAIk6ViBMsvn5nEG9h/KyBK48EiQAgjL87oV1i39D4zt38ZJesf+eRLddgTOpdb5pN2Cbj
R4KmrtWds5VN3rFBdKu3aeJZVMfecLByAnjIty/jRIkISR556TusmG0BCKmSGIGQ5EFT6Ub8wry8
wemwz4u5OBFWeZjmxymMbRJp9RcdFuWGhezeYFO9+xFMqLWJ90ybLNy3suqMB8tK3ug6gvHrxpua
4nr0a9ZL2XRqCfNhuSxfdXbauWREScVMg1RhbTVnaGhgtP9qykeY5K+jrLndYFH0FkgyZV9UJZEj
CspZ3X8MIJ75pDxznUR2AfHWaHeazT2c402Kx/BVP6WPOhSIW9SP78zkaleM+cAyI8UP0/RVIPaZ
ioZdqwiRCKMMxnEwbvY43Mtm4OTdQ2h2C2pfBC/BdEGdw7qlAQxqCAD4rtGLgDWeeWw9Hnq93aSv
BLo3Nhuzm+Y38HTpNAhoieFzVAdZWtiBN7kgupiBqSyznttMC1mUtESJ4vbKadlce05IRbTE/9Y4
5rhnuB8J90nKxEUMLpiFlCv05vBzTotSHgJlgToNLK9n8U1ESeNJcDKU9k3075fU9CmYotp61LVj
NITWwTBLceY8Iw8jfygRPZruOt2NjpZJJBy3Uk7OMSFZGKZi37mUW/1EFC1KjFZiYACgwfezWQQo
nAHsPefuFGZDEsQ0GyP0kiNEDdAFIX7qAknPiPuce+bFRybBLeRQ4ZjDok14bGQJOT+urKMfclJR
6XT0KeK+JQwUeF3dR9yJhCBj5FaXWWDdFKTK+TawvOtQaqO6ZU63p/GWRgW6Kb7MozaQM7CLJUSC
ahMTwGS8mV7LiaqPn2OHh2F2z2aP9xTTTwpvjDMDCyZrcoedBxYaEkK/esbm05/GJv5FqIlAC8bW
FSaAdemn8P0wwq59bBI/R+NpvqsE2QUE383Ti5IWsuXlL7ssClswh5GpA5Dsd6x5Fv9SyBmnKoEb
tIbMEOoxXiQqe+Mw09xEtSTssmMSWtbFjJYez7A65QrrEnnv1eBGjBCVsfca8IEld+ALn503p4sS
7lyGtzPy+XHGrHrQPfrQmyQ9lSEMNrbl8RY5KN84fejiNMrkJk1jb9Xrw7yiyY5TIg7Ng25zm2gq
6W5UPpoPVsIsm1rxPm3KTzan9aby6TQE5d2OL5rA22CTQq7M1GBOauhe79Mtka7uGPsJaq2YX0tU
natnV5CfAeNgRhiO+izefYEFaca9u0qd4sPAYEoHZIgepeEPSAmq6N6O5ATurKIrH1wxjneZGMU6
9ygP9nCRMVLH3dr2DerGyoUVDBn+2nmN+Whn+tWsu/LqK+9x/lkUVLCG/QilqhYh0dLa+7UYp9Hv
D5FMXyOFG9ovIN7SRAAA4TDhEluhcScH1IV2g41fbPMGvSaJER4TE5huKrVfVLapJ0601yp3dnZs
9RdXR+NPwSMRQJYVQEXrEavWmz5x5yeshSR4lVz921hP9IdWOJglfXrsonHoF7KtCc2r4Xk/2OGx
IYRi194X0WvxChU5fLAb49hkFDTTL6ZwH2rItSlgObfQzN2kOwJyZgphnC0qunv1mTpkHT1Le5l0
C06H279gZmhNLJyQ71F/DJQWveu/00T0O01HPPzZDDol4DsNK05QZPZ0qv3sPU+MJ/YJ2skPMTdm
efbcTL+Jr1772PRfaFF5pwriJJGXN3PmxlhcqN81495ck6uct0XhLSvIunkw4+IYgUXMZjV9znr5
Obl85VAU8Y71pThEkHrWUQSepkq6JBA/hINQNI9CO1i29QdHnngF8e8Qr4huOLgWR6AfP6VTBsJ8
Su6jniEUIw2XZapditgi226xYZBiONmtGQdJXb6HMcx2leFxlhlug8HnTDXOUGSHUFLd0KTm3o3N
oMVOzGGGaqiyLcY9yQBx9a0B2QPzt9dgJnIGRz+LWlK0QJBv788uObexmPH66Wrjx+zKmsVcpzRh
X3BxfMIN2BiDyy7UqMZjkhq3OSlAWtquc7e5hiJFBroyhiM1LsTuHNPZ86SWGzPXxEbV5rc5TV9F
z4l8Mk76UIrXKVd3BqMvOmrRxyYkeTtrX6JBxMtWvW/PMzEWGF9fuCLUsdLUO2qoZnCcdGsA0K2Q
2cW0jdM/DxJvSg+xT3ZjSj021Kx2g6blmdj3HYVYRWdssqbGiGNzhBA57ZCz+WXWuvOI4co4ELey
zmZmJbu05kkdc8KFK1HC7u16fdUYcfVcJSl9X0jA295sLI5DUxPkFpJbgxZ8qIqIsHE2HfUw9wM+
7pjl1W83v9OajgdqDNN9Z/gYygAH3bMcbEQ3iJNVc1ojyH1sHdUcQXCBCNDvXceuS0Yn20iOzUTF
OpKzteor7TSM4bxjnUH8pZXtYyvCk+AGdK6QENdxVmT7tmnxwJTx0a31bp1KDvtejoA+10wFHBfX
vaIJgCsb2+14j/T+qWs157mhBTrvXJ2YXM0SrIswFFTduUg/c0svDz620AZs6rYUYbeNO+z0iZ9e
xjkBsfFjlyWWUe7pGuhXg0+zC+8zpZVR8Ul9lb8z9XktVeSvXRxkD0nOtV/Jpgziif5Z3mlr60cf
vohabo1V326tTosOak4pZfbFZqj8/jrgNYz9VJ3DqTaCUIUcxxvH3th+7QMLMNGinepv3yy1ayPF
gNTHssy1y0Or/OZmadqbwnV8suunztOqp3T/M0ZkeuWuZ+OeFiUlzDVBa5X15ftQb3s2h6M23wwn
++3Bfj7YZrupbeldfOZCqBGy2cczLAtPfJTOXYttdbVD+ws9q98XMxYkauR0I20fDRMVqeu8k5/n
u5rDz1lH77Hz8pQP0zcsg/jchRErkWjmoeAlYGkSyPcp699TZ8hNn4RgUgz41V2TdreCUWtEoWEx
3d+YWQvKafD6c+KmLMyOKBC2qC7T0WlW+FCMXe65r4VJYErLZj0oMJWvcc07q3HQu1PGvhj9ESZq
DvVt8qcXu4XghcX92dNYL/24CJxUXWNmN0r7Zhrm+3A9d3zmO74j19TAkB+xCjTvXi35EzbYR+ur
tMutFalHYSY1i+Wj0adVoGfEqdk060cHJXWZsOvUZVtJC/WmaXDAgvHGCGfLV2B2q6x35MEfCp6d
cr5ntLTSnz1dKnwQYzSONyzA695KjEM7giHTMPFAosRlqzGEN6oiRd9m+i7Oyz/lUjMRahZdrCU7
qGRiiRV3nv3Q+UPP087FNzARpoSlV3PM0Lxd60OHThevSZsNb/8IecswxPe7khVGu6GTTy2OxeUU
YF7nSC6EbHH2MgJBPbD/fWPKJ2+kvi4xknRXx/ljVtjphf9/zAFmblz2Q+yJ2PkmDkYjVjgo23S2
rn+GMuWp8ZzGuKJDF6AEdUYCPkfxmVZdsWqA4pzrPq0P+KMxN2pJdnaQg0vORLjnJ/wXbj1tqWKw
gn4kX+0O2TatI/6qERWxsXwW8Yt9jEpQuXWQ81giV+q+oDUeGgSgn/+ZDH7Mt0WvHmHTfRlq21E4
xT0SGp9dbsexq3eHijqZNTs97OcM27vewX2SmHUeTLM4aKCT1z0Cp641+EuSogrGgquy1uxkH1sm
q0b/UopGkcp12o2hD1t/onem6j8HkwnL4RywcqE5p/b47fkoTK2AGgR7+Ldt6nwgLUkuU0o+KgsB
rbQpSYuAkGwIGxNfFn6z4XEPOlErjrkYDmY0pWv0CPOhkgac3qqOQ2yWJpdAbNaAn9P3NCMERSFt
ziOW2wBv3bbNX1Msm9d2Nh2CUn6DsyZbzzEu4a5SKnAb2E2mGT2glZbPAHzfRcMEXA0iiBgYN6Ti
6Fucxvhkj+NToVPFXnW6v89Diw6GhdM7cmABCewFRZ88z0ssLcmaaud47mI7HunTfsJXAL8SzzXU
amqovQZ3GzCpZg95fcDNPr39WCnDDvUqX6AaYrkslzI9Q1nDsciyi5xofsYVweUHQ9MnqEyr6/TR
0vPyz9ogrULKsheHs5oR4ahVf+8FevYg3GST0d+zG3z34phaeaQ/hg8KiMkd0Y/oaI/ZqTTt+mDU
zh/Db4btGGJVw1bOKiDJtWCMQsVztbU2E4Y/3qR/HAoJHL912BVP+BP5iQ/Gd8X8QglJnG7jaPg9
OdQoU/OC04i8Vsfhcx23Ni+uqP2gXxwS+rIQT7BkrNSkRbum9mgKyMoF3s6OsIpBgE6mj/G28ZFB
JT1Ohog3iad7Ab3hDHaGe8lYO18028I+xrRCQZe+M+w+gpTh/CbtRKawrramisz9BG4scPfCaKN9
DPcVs1+Iq8uuv1xn+o3jtOPcSV5jFBc50PFdlSW2zxAj0pi1QYORFjnUGilFHl3eQ8rZJ9grG7SO
HFF6ya3OGPPC4ZOTK1+Qw1iZfWjv3uAepOl0t6a64YTa8xTvriHPI0wEZBpryc8F0WrfQ7SaWevM
eNdggPBZdDAV7/SGtJAejQIxbv7rp7OxGWtWQHDI1mU6+efc1IxnN3Ktc4Ldao+YS7aPsylPj5Ke
1eZgIexf8xxL6kDXJ4CgjN1B0R6a8mGsTPuMhz8/EEtra3xZVAobXuuvSBC0W0Pw8EO0Bd4VpoBG
bYqGoPzTI+SQ99Q7+V/sncly3EiarV+lrfcog8MBB9BmveiYB5IRnIcNTBIlzPPgAJ6+PzD7VmVm
l2Xdu78bmpQpSmQQ4cP5z/nOjjzTpsuj4CUS7b43q3QXJmRthOS0A8nFoeL6ZvZz6i+r9I4bQbfv
/cxaVVlobr0Ytkw3ec1aSYsapWULHIli3VBu9KyabrwB4DIOU0qLbXOd8m4654yvZyaiT/QX5y2s
OTfynVvuHfukK7xrN5oPX96uxH9JRw5dpvLUsQ8DKOddzqIaiWzjJ2n9WgZo4AGWuD6mOg9z47Zs
6WSOG+gjLtfMvIj00Zi9e5G3AjjNx9D2XFh1eYXqtBPLABbQjLMx2A6OghxO09sEOQvjAEwDo4+l
xl1aIVK5tgHMhVLKiR4ErsO3carfss5oX2pvRjAovneGET/aWfz2NdjG8fLxtWMlGZ1D8LC2AtM9
BTrG84AQMwvVPEYp64ts5G1qzfTG9EyCWeSs42KaDat7GXbZSyRltCF4oaXP99ZMDM4ZBQJWtC7a
tBlitkG4L3nIGQGYBPhV2R4Q7cXTzByJi4h5gDW/lBqNd1/j5tGQJrdmO6aiXXd7Gbn1MaZeYOS8
F2oxHXTQOSu4Hx7WeQutSYS/1OxO1yxTB6Bs7QMu5VtrwinPIDSByu91CdoRvsedN2ZoU3Z5dork
V2I35q3D6NbJo5rxJ0SpBNoUCR8LEaM1ozu1tf3eO9YjZBCV0Ixa7/NIG8cWbuc5Jty2DlO/24Vj
7dLjV1KK7vWPJVi0PUYf6uABFzqWLPZDxLSUyFW5YWAe32Kws/ZVlmbMucmA+SPRWzK4q9o+Vo5u
3wTQXlugasJ5mS92PkYHgkgc8VsMXKXh35rlpzd2+5Ec6LpZOJaRCZLd4NXy0GewyyAFhOxuV3oB
H8w5jVey5zbDyUZf6w/PXuLLktLnBsaMHQTlDfMahzBAtEla8zUaOvkRGm9BYPTnWDonX6jgqCw3
PCdeduKb0RfV2keE3GZvJ555oD4Lf15Buwe2bsSY3Lw3EqY0VcyondjKkQY81FzppY9FX+/9ucDp
7FTjdgh4ZstFrJW6fXDiBjHTG8DqA6/bzolFJt0uWCzM4gXX+ajgcSWO+mHJSJ8GApcX2y5RI/VT
DELpYutjiIZ+47MvW0IHB6cdc3JrDLcpRAGdo2DiD/mIlcrDdYdwjopV0JVYgg0/LeH5dahpPDXC
0DhAKCY62E/hrkjJxlRUFq6srsXhV4EB+VIshpne3Fy7+d6IS5on8cJsh9DAcdQ0KRaikgJD3upU
a28QgaJraUwPpeQ2nin7rh/74WXyOSmzP99p2/sxOKX/mCbCf8R+tg4p9kk9+6oVOAQhCJsjOSeM
ItXR6E34hx5Wqgg3zFfWW4fpa4svFKgSRKMcneEefWRdjhgL9TzmhOwUvRaMJfHAykOR6o3BgOA0
iYliEEmVQ0xAxNMWjZcheiH2GGj38atyK+y2zUvt/BiGGcjkXHsbepp+qRTuv1jkDy/k5IxT6eiq
tAYHUt99zciR7ugzHMtHxbgV01U4HrPJvuOoE4IQSKODH0XYH/GT3ASZAYezBJa4RAeOg0Hped8z
+iVphBZMrC4YiJ/SgNp4bsH5iL0iISW09C5/Hyoyvroy2HMmcR3zpQwKg59n4ICe03Afwyhhx4E5
ZLAkfwEjutGdDlnDODxjP1KwIOvQ1fskdO8wmranoVmPPUA+AqQMdLMHAxeATP3xJJYPOOlipMEc
kp61sJK62MGfl/W7Lgg+jHo0oMOyTPZAFjjcMwNsUFzJMD8aRWKeYHke8MThVV74FO1gXjiByB1B
1v7ktjZOut5o1m1rlCTY662Cf49oTgUOSXxrFS/egln1lz7kVD1GHn5TkAwSz+YoS33qw1CfxqVo
mJcN7Ra7odtEV64VmwbL+V7m9p0Z+lSyJ+qOoFO613N9bwcWF15cpCsjD0va9vg6yb/OfL9E+WSG
x8DEYmH45bPbkxexsYoBQoU4440HjtQsrhRkYzAlGxyaMlr/6Fi0T6qdQEJNs97nE63l9dyevj6E
HNfTkkEr5lYOkWBEt5SPD1UX7JwhfS2b7LMqy5i1iD7VL25HzNVROtkvt+ypFwIUxbXYc9Fpim4T
kYGjTs/d67H+MTps1gyOSgPXaOO/z8HbF2XEml37AKMfcIfbntzlQ5jSIhNGEz0bRVGdTIMsAxIY
EeEF/PH1Acm3w5w9817xsRzYTpnug36guTmBeDZaeltG1JZFfrMLrfQROwlkqhDM/zQtcwm7PNqm
tyacAZQjpKW9EoKfdJE+FFODDz0uQPrE5kr16oQ6WO4GnvfTnOc3kzfKPUddOZLYpPkz5ZJF3CjF
LAOna2cU/nfMe5+QRffMoJ/mJPsZmGRmmPYzvGGQwS6peFaWmEN7ElSCYrQ2XwLTHU6WDdh+GqYP
wHEDhBD6uUE1AaW7tqMnjlMFC92zMFtFDMUn+nVWQTjSWDIBUKmLZ1Mu+B3TJPhBBPnkjTAbe7bA
kpLqhcui7CTf2W1wLnUPDw/mImYevKOsqS+DPVjP5UwwIkrdA/G66OjWbk+GvQxIuEzPfiYlBTiI
A3NbEnYuln/rDljlZN7R/pa+Q3UiQ8Tpw3Fb41QJ5ymCl7szDVeezGJ6sYhTbs24wy8AyJkxRrhP
Dc2a3Yf226Qg4QnzFFI4tJHgCQGKFTTgVIxPuMsob21HxHXbHCCicMZ825dwMbBOTgvQTi8fprYC
4OaYD789l9bYsYLKBWyunu14uG0m9yn3P53uhWJtWnYjfJT0Jrq+0CgXPjVU2N293HTWc5/+Gs1p
Q0B4Imi01DP5plpRxXFEFjZWbdspqHmg68AnygPxYesEsvgSQatHcORnrIrOXTZjeghLDkU8lBBu
0RB3mEg26gfHFF9JoElQ4mLDvtGZ/YDiiLUFp4th+988q/ow44E3b3EeUg7A6nFsrzP5NMbRLAXQ
FHfIDW9GUb22P7zoLheq3xrBjdkSrBv65VJtPTdm+4gZ5AREbhVMw0OFfz63xk3ElrAO0IJU329M
QbacWtHntKGkzPCeI/7oiX6GrZZJenAWGuAYVDhVIFLl411Y15L01gLbi7AKTaqwEel6JkKY4vIZ
hayuF5bqfmTIvFYQPVbejaaLb1sLEDbOVN6TERFri0lSvnEwy224sJqrnMa+OQzR7iAzlnH4gHUZ
NaJYgktQQm1w3TNb+BQ/kj2kWplR69pn2wkl/LBIDoyOZ99cJA0TnlWxwhOYgyUaP5MFEVQcqqjb
QAFEMjBIhQQR4NtJ5hhK7EPUOP4+5EIkVKcPNDYBnAvtg1jWnmzhaJmJferratw7BNMOriHXoZXt
VOKDeNfs21WNy5xn7TOPsKFZIT3NK9x9XPKRvtAH1oYClzT79C4o940DMWzcoL54C9iv/8J3jY44
hE0Im2OBEmbB9M5kgitG4sVrh6LajViousxQQiJ1C1UsJ3HuV3VOK7d5M+DSHDlPouH15j6U5Wl2
ouBExDjcjS59gGocX3PhDzvpTS/V8mnQcdjwan46rXHPCYFKjiy4mKw/X9vd14dqWdvtOMF+6njX
2ozOI2DDrRWU7aqxATO2MiMt5bDEBpIDcRlBp10qt4nScFexuBdmA9ZncsJ8tXTbjrCbgS3g/L7g
WsAZFXDoK/vwzqRTPPDDU2X3l6qbqZBJeaOn5fTNI3cbxszRuqLh0rzs0stX/vUrnX2jIxCne0vm
aCyNNwaY5dos8pfxXhbYO+GiVdVivuLgW3GcQZ4FMGoV7T6rm3W11D/n7gP71cIKrB/8MrFJaoWA
2MyeIYAQ1F3n7q0/CvqHk+HVcvNvfYgblRKAeW1kHH9zC1ir8OV3fzmdOFtfsjzLgqGaZ/sbg+Mp
UHnhnQJ3KI6NJgdpCbnvhX5xHPYMlnNaWYMUPR7j5Kohokf7Ym1vqaNOKP2Dopz5AVtXNg3ryBj8
UyasX7XtHG0HHRMP5P5r30bA6o9G+02axpMd08C1PClYA89hqABp2g8tPpy9SyclLlfaaxVrwJqA
2qVvKX0Okt1oKoaTldrbsn6ZhiTk8W7uUmprJYrQ2Taj7SQb+0E2NDMmVcBSrMYbfpIUqvn6CcLi
hZPtPbc1b0Mwp9nmPiWBdlz8cgQLBHfljW/ahJfm7NXjnVT3FaT0YbqFdXnAaW/21nFuJ3ddaOru
VDgUW9v82eqa01MJFYiVLtjHA2KeDoLHhisgfcRtc0ERpQCOK0tLiwwe05WfVeNJ99A8sppVcBHm
pFuSZnmql2BmEUX3rBMBsiIyBsSMzEPZrgQrowhbEKs62LYp/Zqd61GWXVKalNPubJD/a2Qd7Kkk
zg6hIJWCYmevLcPY9bljHkkrkwttkQty7z2Gq3Y0BYcYlyJGRiLnJvZQE3Dc9LG+0NKXrTmYZE3/
LUiK7yY/4oWGPa0dAWgT/4Zc6aH+KJT1YSTrTNKGbFYUFpjJd9Lnww394rgFPJrYR2eBkgr6JApu
1tAFImBGuAL1kRuPYJdc4XMF0R1LC+s4s10/hR5BC8aw4eT84pP4OYj+0xTGoRUWzeoVXpiaaKcv
nGuS8OJ1Lj11IneTFbbpJ5eB7QHW04FAljhp52dQLoxOSKIOd8l1ozBo+uUvmM3Zm4/vtGrzo9VG
6Ye/r4kxrBNOkAdtE6qbpfPTr7A1Jm1LGGtaod4H5xh0I6V0I7mUuDrKVpTgcUyKgxQCGalD8DOF
tWEACnzAB8wL6mAk3aleeAjWBIanVYRvk/sRxoAw2cCkUOx0OW10WXiwugdQJnznTbGeUnq0Y0Dw
i+psht8kB9ZlnPKD+IW/MfkNTQJkLMNpn3UeC27QIzWSStsZoV6yK0ffoQ4XFH/Ay6lDlKbHhjg+
2Ml5WuNkaO9gGFxDt6XhaKEui0/ke+fqYabkKnXbzURahxBcgo6R6/oW0T3LLoILNpE/RRow3LNA
EagsK/KcNqaLnsSi+Rk0Gm1CjhBkfNqCGH5V+4CSpQBhiNWKU4oJ+Ha+9cBnBL47AMybzuMIHNh2
p5XRNBQT27i2pI1tzLLLTdkEBTUZlLt2jtsdLOn+HG7n7Rij/zV5QPE5BWPY3ROG5fNm3JoM0IiW
2x9W8yRd2RwBvoGBGBN7mV/h/MH9QXuzot4VkasE8ETh4j3mCm8HZa5hoIyFIfcOKeBwVAcC8LjH
fYcAB1MZrvE9Q8du0swbNeOuwj6PlJ83C3CYlqPEzcKzMss3FzZHrnp/xSro1gMDkphqzpQxLpoF
i4ZhM2xq0/y7r5uJHA5fGOH5fFVP041VQDiJ27oG0mJ9eujBtXk2iP9swyh9yqpaAPBz1rI2uN8N
KU2PBodktjkXywx2sGY1qWidJKRMi7BeUqFs0mZGgCCet2TANlncT0c7wwdEJ8zWMfQCDynWeKfv
c4SCDVWy311ydXPXULcdACCvYLddlCfpXpaMjdAd15nfH80m2nl0E55KMj6KnPgB+zQ0z8zaJWRC
wwS8QmbD9x5TXrtQ6Afijf464umA63ViMJrRZ1jtgbSLPZSsozOa1RqfZboJXWsi1S1+MPqVa1W5
ctMm1JzNUL5Mmk834wM3nObkxPMajwkhbG/+qGNCVOWCHciS8U2Vt6HfNsxv7O+ZpsvZ066562Pe
5zlN1Zh/8mVGBwcko2MzEVRoN/nW41N2mTc+NMXYc9IbsSEtf4tWpr2rCYvXtHSuuzJzkYIo5Daq
e5UXVyqsfbiwDgCQYPpVmtF4AGBF0NIvVlwhWg6O7UZaERtvStbUCqNLqutVEHT2oceel2cDOCpP
rAhs1quCp7WqK70xjZJBM3OLTUj/W4OQsqo0XdlG+N5Y90VXzM9LnSdPlK05WmvLEjus9tUarx2N
5bmJ1utqk9oE/wbfmNwwEydcBIxoKNRbAepj7bU9RpfxMcwTLvd0RNM1GjPdzZenoXWZwkNNc8CC
NbqDlmomT70Srx7jIxiE6CvYROHeE+ZJnjN8iDssGlzTeT4wkcn2XkaU5DKmuiX5KqjHUfHOt8QZ
hsVr5JfBpu9cgEtjTISLgpvciQ6Lit+1CmNMvzS9cv6ncGIzCyZG+USkb7SjdIsv60oxxyVwiQIL
wWPj0QCwUG2MXU0MIW90dNdU03tyN/b2D5nxdp2q4rnqaqa8g/8RA/vZRT4o/SibsMGJRYbMzxlt
ENuCSAQNSWU2EJqA9xtKGojqc8coPrbYl31GYZzn4xdy2EAfpEVVQIjOaTrdSRfLO3HkDM3aR+ot
Xk7otdkP3blSz57rdkdzObn/A5v9229dLk5qIsrixFV5MqY6ReTIVjrP4R7KRVj4+iD+/qv/2/+W
g9BddVw8Zz+zN5GHcBsskN0hAV1hjtwzJ9WTRGm8R2p81ymxZ9xG3T5oUn1Kkg6Y0fKr6O+/+vrt
P/tvX3/kH5/xz/6IbY9cFmJwaq1NIErG9ZIWbqILwQ9vGwpC32ZJHA/087wxWuQZqAvbImqebW1/
EhJqLnES622gCHhS9HqmwBx1RJnFzsaOvFb8KXvAZtoR7OOshIeoOnnWgCA4MXbtO9RCPSQ3PHl7
llhrgRbgV/Gj8aKXUsYot0FFTWDSLTpYW2QO+k/Zm/r4HPL/pwjfMT6WdT8TG2qCjw+RkoG1s1+s
meO6NFnm+nZytqqGzwvSZGWJb2EiAbsFbbgpCGcZImGVpEVZcydEfBenMrDePZaOY6A2xSg/CHZc
pzCgOoQr/DLENnr93aqUOENR2IiOIahy0YUm8qVpdGn8RKIZyoV/i6PIUh4xE06U0Mlf+vyX2fr5
oxbvBLV+EkCKNrMZPIc1ALdUkoxsu+oE1gUO84ivZm4se914+7Tq4bNobvZ6LD/nKbnl7MI2aLYv
+KHRpWeWgsnL7jguEPLDeBkJN92Cw3vIoQ4NxgMuIrnhm3rWjdpzS4+XvFBD6Cn+0SJQrJKJopbR
H/KD1XhPhRFJ3mok2EUfk4WUw0XO+bvX68cx5+BArycnHsqB8fTYiC1hePaiXu4pVHBOcglyD0sm
0i69J8LpPWdebnRjPtJvlLrjBlyetxub5i7re+NU+26/DnrC+0H3WTu8cbuav7BsKbIqlwzJdA9e
aFW7XXMuCWcyq16xaPbNlmx7DFEqjcgN+mSsxvyelrXHyPdaxuvWsGkG4kGGGN2TImOz8qa83rYw
uI8J45Y0Rk7VfrZPWQX56tDS83za+w0wLd+3jl7kZ+cJxnmX5vpgL3e8oazgoA0EgULadLZ+yWsh
wtw62+78ykVxAVeJbejr6FAFZFiqFM83DTNf379oLlK5SCijece0/GTNk+Lmnb+6VII4o7wmGt9b
9EL6Nj17JlTugPEiPnzngQAKZgDkp6+/yHdICfI9GRrJOVKUf6MZDFGjDvg2phVcUVAzLgChZvLo
7DCsfT76GgzIAHtgcvbSMSeGVrQrghJL4ejL7C4pklOZ9/y7A5r+tHJDV60NOE9ubfDgcB7G48rt
P/V3HPLem4i7oO22uFM1YPuK41u2QD/jW88Rr93oENj2g29tJW5kovZd5r7PRfY2NgOexpHmSR28
S1o9mGIn/eMgo5U5U/TdRzm3GkZmtrSxPFOZ0PbBm6h7c+fKBHE/nt7TqpqY+KNHDQntpUFCnYVn
RuZj6dQ/CbpB0EqThx4jw8qs1TrR2V6ndvxQ0O9NZXz24gJvp1iW8zrXB8DJNI1Mjpdc8jQ5mEYQ
7YzSjm5hsvjHsaA0xM9RXbR9U46+cYDJwsSxgfpK0AGPd3QRveA6801ZWXpTUIeDv2iq3YcRKSdk
4lhh6ti1U3SfLbco7ZYlyhS+BY/JA3PHZMNA7cnL0Dkywlrrdpk6lJX/PSF9gJurL7bCy6aTtTx+
nYNU77e87GEBUobx8jmyaMMKgQauTU6k64Bzxj4o2jtoecytquQ1qSpJqI/CCNIU9Wl2O3axfApn
Vj+L9U+ofJ2E+IBhZ2mk8C3dJUChl/CTTpyQ5Z9dNhr0++DH40n2o/7tg7/A4gGLUskdN7eFoHND
MInwQAHusvpYZNB5gs4yGSNU94NwqP9loPH1oa8wqDgmubLBC15GUFQrcge05jgUcslh/MzNEoCm
j9WZlu8zR6YyXXaQtANOEz4VOQdFkhMEmxGsT6o3kZ2WD3M5IBF2TBb7Ni5Owopf5oo/m7cDu5qy
+jOEFy49zSc47wJxlc/BAcDFalnTlEl9uQeQS8f2i92MpPdcBtq1ZOY5NLce/qZ3EEMkwDGaQUV+
bZYJdunRGmjqFES0ER0HrzIvQ4v73e1txMDYeMGvmM/wwTAZd2sq1TS3C0rpABa17JojcwAzKdeV
R58Eclx0no1fE3o9Nwn7rNpYXfyOkXYxi+anV20LyH5DuIbZxq4i33TPoNg0MWM52osvqV3foJ9n
exwZBeey/jbnq2/8onwIXOf72MrHkGrYd6Msz76rx5+5hNR2Bb8evTc5M+3ZcGImOBXuZC9pN0zt
XqyIetnZ0YDSUPAnIgMz0fi1b1Xxm9X771I7zefUvrqQ2eBJwcqxFbcl7WzsQv4KXMyoSRmCIGu8
ZBsMFnfDAsOWJIuyEVEYoXkHP6kiwkdNUUE0YQMMy7m4pe8WUx+Q4Ud3sYDTVu59gPrrqvbamc6D
quOexogwPbYeWPS8fkajYnCVLWmBfN7hjPvmJFd7jKOnohHI6DFtmwz1eWewsrl18s3KmvDsBLgp
u06CS2qREJwQU0lalo/ghQg+mC3+4tbkOls/aGyjti+HH17nwVVg3vtURdUp4WQL0e1BTX13E4h5
W0+iOFHsG+AVwNg11RW0eZPm4pGfo4rc6hh6aLDW9NOHQ1uEyb5Mtf3LqqMjmPXowOVd7WLNC+X3
0rn0nhBHlsJ+b+OweCTzxT2XTNNPJzyI2agOMyfcDVU4/TmMHBIzvbg2DlbtsWGs6Cp1Y/XlHqhZ
fTtEcr72qo/2FAkhASO33XrKvO+wS2NfbovbsE6ZriaIqUNjgjOin/a9BUS7i1PLPbnLmOLrQ86d
8JS+6qirbos0qW7zJlZbr0Jd/e23CPl7yFHg1jmrwN3UV6+L3qKJjFfuMeHpK+sh8QKAe/5Cyarj
apsZ9RITAVUAlWUdGI7LejemW2eEfJgGqjtCNnxz3Tm9CZ3lNa9QbuyUStY6NZ6dno5jdIBi20W/
hEsgX6rphXHQwB11xg9p45Z2GAf3AeMmjqwVHKAUk2s2n9rICe4G/AAy0ycMp+nVe9QqxUJE4cDa
K3sMEv6YwaQS21ZjxyS8wZHYstGSKkIz0DpagriFt/UC2sL/uqrR+WMvK4dSYTvkGS1igxZIGGup
cvxdzWkPBy2GHp0cFLBj4FitdTt05G+tzr/n5QJhnsZLdQY4HHSbrYLSxy7O5H8uCKVwlMLMnk1x
hqMleRkI0LLPZ9YpTmOA3dqhO8pTtF/pSv5PFEpmcKrLxs02YdWCrYiT08QRHsdApp66jPKd0O/h
xkFPPJcwoBESzHmLnhQdrCp4/6JatH6dHK1eXuicAJ/y9w9eXrSHLOyfQlEz17I5Jw044KhPVzPz
tbaCECEeetcP/sXLaP+xi/PrZfSkWF5N15O8lH8qV9QRgYjZAi/YafezGkLx3jfJsIZj560I3SgU
jiF+m9+qqcXz42YSvNQoH3A7wtHNsvLY25l8YP4K3MOed3gWCLDYOfEXxO5H3riEcXr3yZxag26F
ZoW/JLwCdVHwfbN2Wyr1IxMNtcoiju7pJadvLIo+soZmzWGc8xcRj8XGLkEts0SD9VNtcOeKHobd
VJ+xhF47i5ye3dbHjrkz57NWvHg28/O/ftwksdvflVB+vU4+vbaOaSlisq675Fd/97gVsg/KCF/A
obfAHhT5sFVBu690ybeb0B6Qj04CtIoM9GBiZY2GXcIzsNeyj4/Iw3dB4Zs3ERMKd8oa8DJo14nT
1QcndPxtzrxx/elUeXjxtvU4TzTYxnejCao6SPEyAkB9N5JkeDS0fcbD89ffG//uP/3mFN+gwi4s
7D8VshYTKdZimLG9A/s4Yi9FPt3pUsYfUdUSgQzLmrcSPwimV/ZO1u24qmjp+O7VgEqGkkMwHXsH
O3GyLf1xsCfaZFgRmTKfG9/RG7fJkbp5rEDjlphXmNheQuiJv/tV6kR3riW7uwmu/Mqw0u7HwBKp
zKl4VV3Q7Lw95p/xRCpX3M1U6m3C0HTfgyo/5jbTuGKEbNwl77E1xM+cbvp9RgLmYLu9BSELmA5e
JIyYelJY1I1XVB/1SFQiXfVJbG8b7hzrEobtumZucoDocVQSzrInzlZ0bTxrXsGx8R7Z9ChMYUKg
6wz4oq+iOy6zLAgBWcomoZ+krYvXoVXDz4FhV2B3H2U/TXjcsYJazkMHVfVn6jr1Sjid/Vih5e+r
fCwo7B75KQuCpHmNnc+lH/etHsuLaGbnJ0vrAfUzOCs1EqilxHPV9V74BLk72/bCUXfE7EhcAIUk
dBmzT6BBRjv27WY3G0RU9A4kcftO7A3jeHvkvUt+V/vdjZWQcrEHtiPdVG+FS1eej0kBL5Z9SiKH
JhzZTHunw4o5JBZ1e2UntxnHjCgoxftfP4Xyf69EjusKx5W+BalW/PkdxoCH2moyuYcvNK2JdVki
bd66w2s2WNeYljMskY3aIiZa50ykoCfiNDxgoefG7+kOphszx9i0vucOOq/N7G5Pt/W9Z04Ok95p
At5MvMNqSQr0i6t+7ryV27U5lHk0SAo6thIk5boLoneMbZg2UEfXdj7fmh1/MvO0c8iZVf6Lb/uP
lcPLwoKbgtSbkrYLkFr8aWExnNqYe8uNwDOVlzidrIs1xSFcBToUQ6c/54WVH4qweCotH5v8YPZP
3Gguhga2MTVtf21tMpaDazH9ccJbI8jUIlZKbDJklqsB93eYDzgHFyPkPH4TpP9W0iABGCbJM2+i
auMzE4MVd6dkdLJK54Acne6yMWA+7dbOJrNyZ1c7e/CrXHkZZ/2Ll4Bv+H+tPxAJbMeHPC9QH8VS
rf27xZXmhIpEcB0dBqsaLlMWerdQaZmXWW+AyLv7OVQRJKn4h2vj3bDj6lUDHGzccNwp10SQo47z
PUsv3SAesynFxZxb8il3Qxt6VIbuG49np26GVz9+D7ApXAc9fK9H0zxYNWDUxLDNF5nQcNMp3mlt
Ql5lKi+dDLDvM8aOyuylYPB2mePm1YC6v46Bl59ao+kfffcUBAW4FBShTZ2P1aHvy2tWmfrSMEK+
gSXz4ZktLSnY9tpqwh3uqJd2SpxLZ9n2hfXyLbNjc6MswWPaxd0D/iF5A2vgzqp7h6thTjxEG7c9
qaL1HNrONtYzgEBGNZtusm6/vCWs2cc248o/mCMkPxqhHypHPHg9xUF93TxI2Xk3I4aoh5zLIKhd
HMf4JffMWs8G9Bz0uiKGgeWQppi9fT/7586sGRVoM2bJ8+4dAefdUJ25jrrQ3moDQyoxxbCycaDD
PLmxnJa+ELx42xFr2Q7949OdfHNLmjpdEQEr1rrPgmuWiwuKQ7ZPBloXKg8ncVuEDdAXgvOmyOvN
6LmY74SR7mIrLa5m3B+wnGLfi7mXBzNityPCdDVHOjnj6W5B7CKaO5EXbEUtrD3UVpaCFw5XnP8y
FD0jIvjcfndEhfI1U/QczsO76UraEiNMKCQjOfv1BByrApLCkHBvaOboV51ZV3ybtwLL1kXDr93Y
JEw9jDmrmmvXtckAiSmX0pZxQnCJJ5EyWgdQn7u4LabYfCJnXt5n0RivteIzo0BxVp+9F5xiK+ly
78NhqqgJmhjwVIHx/Ncri7D+WJz9tbS4lmsr4dnCVr79pyNyJAyEoYFWSqapUEqZHV2gRQZrHN3W
aprtz4FL9ENRJcFmEtTPVWAPTzoSH0Ph0vk4ItwZCVyJ0vfHa2tY0bH32dbyyH9yfC8+NCALdoOr
QRtK9doV5nqspvzWKZ320k0G1r16oKs9yro7PzDWvuOVXPCuY5RGFGdP8T0HUrIVwnK3cYHrN2A4
75lWQkkoDKO8G/i8EDlldIuMXUimt4qi3fVAycdGE5W+deycsXkpBJPh8htjc5Rqr7ztI1qHqe0y
QCAJ987KupoG65iSYw1VaxJEt/Ope8215V41hb2StNmS09vl0Sk3+vaHO7XHmCZDjJZXy/qOfDEc
jJJpeQmplkPEncsJl51E6wPwEPwnKtloFuQtDWEtTknlMJcK5oNU4bUrEiw3XMEYzUGWzaCpf+Xg
HQBXClmPbq/5kKPYUB6j/RditLfpVEOnsO+LGc8VB29JQZtPHLBz6wPxeShhoU+1DjHsFa0L8pIW
HM0xJlE/oNfCqDhsEPRqMpwxmmjSWRWhucPGvpjaFicE5mr8Ls5TQvIG5cvLqWPGi5mk5XzwPVjW
MX6QGWzF1g4J4+GSTMIk/+GnGAMAX61EE1hnyyWr+PXE/n/Mz7/A/AjTlL97b2++dd/+7WfBUj/d
fcvhA/1X9u37t/wPeJ/fPuV/6D4gfDzyZ6byl+uw8Fz21/9D9/H+ZrsCt4HwLCX4+Du6j/M3zlmO
6wP3sZVyffcfdB/zbxiupI/5Qi2nE1/8v9B9FmTRH+9ODjP35cswuWCacvkafr+9M9uy7FZShNXl
nb+zvJGbEhuMEevyUIU7kRNHa+uQG3NLEwgt4PF65on87en6Mf5H+LO8YsQJy+LfwP1cyxjw4X/+
+z/9Mv6bvTNpblvJovR/6T1eY0gggYjuXpAEZ1KjJVkbhCVLmOcZv74/wO89u1xVUdG9rg0NcBJM
gonMe8/5joTMjvnVUG3994oBA0I1dlOHh6WgPz4mun2CsfUma/U7wZCEFHBqh3WhuMAIcI2pSAwC
fTD2v3x1/+ow/mmyY1pIiQyDwoWD1MHkq//102CsjmqnM7y9ivoPEQKT+FFT9IPirY1OHqDBvsSW
d4up7yUZq3l8a9YFUyEKF5myq40Ow0kIX+w/HJYQ8yzrx8d2+P6//weXi3nubWngnFjYGFKdv8Zf
ZmE488xSk3SnZTfi+lCpjwkMzDTN7XMqaT9gtoZpHwTKsZqob8hxwD8X6RA5YSjPfT0rd5nnWUjI
/WNX5M5ZG5LqLOUuJgThDJFpQgmb3vazU278+wbDZ7UJzD5GS2rj7+5RjSytTvQC4zFUxmevTAtQ
ehSfodkgl+B6izVX/VBAyxzFnenf0x8jnX7od4i4WT9OaIOx7H06ns0U3qBUiSvXrZt6L8vk4mlU
HqxZxg+3rrmoaf29G/BWTiAz+W9nFzWaHmwUPVtlfPf8Zm3UUb4dWLv7R6+bPUgyIThj7CA1HzTY
Rug51g3Ioy0gzauMvjvUykTUByccUM6OlCG4mWUyYg3tHz2/i7Z2i/2kxsms0GXQ9eycqMLaag7A
GlPubcvuz3nIlK6ifGJ16GDj0UaNITcowmjAaQhHOKw4/RxLNT0oECO5zDofzfyFIEu+9OFzalpE
ljdtupl8rsK4U2fyEubSGsmrbTSbENYFig04vGP4QQiuz3XWQnBYfspsus0d/7bEixdhnUDRVd5F
D1lSvmEFwrvRZYSu5M6mytvmJsZ5woq751kOgiuTTpWBq0RWKEVSsatJX0MiPaGaEtQOKv128qq9
zEAzghV70AzL2gExOXRtEO38jgpmEYwbM+2/oNGnSzmWSLIHPzkWQ/lmaeqWrHhtkq++nJRtYUJI
haL+7Axhsik0eMd46+6aobmikvpARTRnHBiwJtBUr6Ey02bouwCz0leteABNgUgiG8ObSH3zO+In
Y0rG8P3UgMpfSkNyZ8T9Bw6jtVnMEAXiR9D6M58lSSPZSqIoU+S4l5bZ09b2W+OWacG0SaqAs2IM
drRygdWm1vvoaxRGIxry+MU/E4vudawB6k9aBWaxBR+sbjEnaYnfbI3Ql5tIFOYl86oz6laP+jzm
zwIvGkhBg6mqYW6C2ZqgEKt7FGSkcL2fN9Wo//UmJS5nU0ZhgeKRB1hpvlFzQ68yi/opu98QQWhu
yeFujstdnV8RGbvsLzeIpL7gWk1+ecpyfzy/fnnFz9cu9/3cXbYqc5h2kWLul7ZTRmVmWveDeMaW
ifdqbkW1I+Gzy5bAv+KKMXmmYEizoJmNFjScclC8fz9R66lLUYCFczk/vNxQswlYss/7nDLEL/OR
ksWkaBAR5hf+uPPH7fIspnUUNnuDuIL5RdXf77TsYjyymZIuL/3lSEZVRe+DEhTBLN6EUsPxPr/w
57HZvjKHeC6HsNw7Lge/vL1c7l02iTTicBlCIHF5RL5ZiboyI+ejNWb5v8LpqfjaWw/4FAUiPx6f
th0sVTQ9gW/TavJua4+iYq967uiDqxwqFC9D9xgK4jQhg3hj9GTB+2Y2DTM+6+5kOT1R4v9s6E8W
SZ4yCWd2iHe2cRFVpXtjQjLJ70IFjh4ENO19+zqHbHiqfy8US3dNmsGrTkb3EYTUyDJuvFh19mPZ
3EG1cnZd1r7iS3eJ2TVWVl2h3HFI5jZ9NNAsS65BNnrnLHvVVJugFcwBTYSel/GbpZxTfDSdxOxt
Ea+JcXONSQtRuBkl60DVHpxMDYmTKK7K4AXHKUgOVKqmR93Id55Sv9dydKdQ6G6V9axJcC4xPJfM
manVULoYNkVA6HRogPdOncjcqHJkPTCn0I5EYEpdO8Dvgi3eE25bByxU84QwoRgjUBWOtivDVGf4
nW4UU/ug+Gd+LdsbKyCgmSrVtG2+k89OXEBoEcpkZRGAv4EgmGa4mVgc0jQWk1vZ2HHrtt2Wq3xQ
m20KHZv6GkQtZIZfRkvjcpbpxD8qsAW4wNVDYN5KqrC9PkIMFKYJtPV71acfYpreOrX6YqK5vVc6
lgG64uydmEud34fFTZaQAGP4qOBU6CIn8cl8z1l5yIHzWUfWBZgxyrj7Vg/kMciqRVsvQ+hWFtdR
tdJPQQxyHtvHUPMLq8x43TUAN7qJECPWFavUQkdWdnq3QmRZJ7e2mmcohmSOLyD4BPCAR0I7mVUJ
8qDot6Nvu0V5Uw7BS+joxkaX0WyDwuoiW1f2ofFstegBQv2k2WaKYLccWF0pD1prVLtOpHDQQ2uV
adabnpYfmC6IBw3L0mXFmq0xQzSoA0+aNVwSfL5rSMbXCSzaajJBAcFkQAtUFWs18tABcQbopbGt
iZbRInM/mvoZD8COKcYeYYXYcGLf4Jkia9ZnvilQBMK93mq6firbbnD9cY49bmLlNmc2c+iGD3QC
Np4lf9pG4If8pn8Nc2LhgM0gA0XMELJM0mh4m9ZdGCM6koV5nipCpmT2xWMpyGyuerTMa97d21Ry
8DijRCJtVan0b1VH1hmeH5cwJRR8dvBihMXaUm1UjshlXKe4iSZkfSU5zgal63SYl/IlIm+FoNew
Iqc5QMxtTvedZdyPafdCIJZNvtgwnEDpb5XOl2vdgm2nHWITPOyE4kQhcRnCMTpSDeiihbCA79yg
448i3tdPQ24AaZQpuVAF6ONUfR3KmnKFU7yLLAZdJktW6lSjoWRwFYvDh97RfeCCgHPbXQYNnhDS
gZxDrlAIJlrYNJrfYl47qGlz1In0s2V5W1t4RBABrJg4fYUte1GFfKpihiakOKxZj6XdgV/px9sB
KTmecvvOIwHO1LrH3KbvX4QBejA/Gda24txLj0a0FwQGPpnWHaTJRbgaadvnOrF83XOkdsDa/WgV
GcS4dEFC1GC5bTLQ7iVkHMtKj8gi4cwBQhzGs0WwJ3o49ZzNza+pa0/VdE8miu7asDBWvle8FgYO
zVZoTxHVOqw/xqOcTva8Ug+94KKqyeMYWR/2oH4DgQwl8osSWDRUqqvJlDaIcsxYaQWMfzwLcsiy
Pn3OCyOB8rN3TmObdxsrlcHG8J3kCsFKqPRWBjIGStxvYQbKZXlkue/Hwxol/p1vYavMi8eSi8ye
EvrL8iw6JpTd2qFZgw0lipJJzE4nYGHV6HbDf0ZTtlGcZtcpc5B4D4I6Wzpe9cJ0G11JXVwNiB0t
JyUKkXJLWBX8GhHubGTpgIgoqRmLuFp7tvoJ0D8vx7Phl5I8gey+Et6B2DB5MRpdXnqNmV4+aQOo
xmoVIrta4+kHfKoWw0WjuijnFIX5SISKiI+2X8qoKuckIjXGH0RntiIComhNk8/pE5EEaa5Gzs1A
jUd03bc+QBauxw6sxHwsNrE9eNRQR4N+PyZv/s1zHBN6k16cQv/QEaetFWWOrjOoeEOK1QzvHDWD
fUB2c1uDtIZGJy6ZGW9KfWqvdkrlSDWKT9jVN7E0huPU+De9bhhc9BrjSpbDSnpJcnlTMWPwkvyA
kPyg512L46O6oFWpicpT78xEVw8yrYF8jynCV6XmtZQ1g/lLLNKUgK8E9auqk+E31tro2kR0rwuz
O4yVpPSNbUcZrFMrIO+heGuvAEugkcC8zbz4Sieo3GMZfCMo9mgIrznBnIiPzjDdey2VLLISxVFD
AeWn8WdgcYxOjNyy48/QFlnH0POuvRlftG6cp+Dmc5kx7pu1utcgBeWN/GqbfCtJNQBQItv1qldg
IWJ1z3UJCLWd3SSxBjKeuTDOkww49VSaXPuV2cg4btIalr4zBocM9cgVj0h/dfT+o7drscUxxNxg
ekocCqTmPuqJzbIaZi5CIiBR0aQjqwrfHH+gDOfZ8EurfJMmanHw9Om7nZNe4bxB7Fl848sNfK/+
SCFvJGhh3qxbbaLWPG8asyhNwvWPAXgUouADmbci0raxv/29v9wpimpRl/F4sDy+2PiWh5ab3++s
8bDFBuDRrM379U/n+LIVzlbrxUj+r3aX+6pZobZsLTfLk5eX/dxdtn6+lS1GxqoEbefy5OUNGL9N
+IYHT1Gro6I6FdnwbP28+bf32ZlomTT+i9eVDPyhlccbT0ykifz9flKP5pimv/fJ5qx//KUf7/Xz
T4W689czRXBCQykO+JEbVSKTm1/+y+NkyKIiXe6NbQuLz8/3X96vbdvXyh7BJqkVfYp8/ptxSWCY
u2wmHa1PX/+STECSdKJlAuhhTDyN5NkyU+KFfA1xNWASUqzrtc4S7xD5JJ4Qs0MzW9rehgTMhiDi
9DaI/DviXGh7T5zVkBFWgZXmm0rk6WVsZbUSZLpuS9tLLsCBqi0edewv8y4Ci+QSKlRulcActv0s
oNRq4ylSTbGbDJbSiUn6nECBQuaX1RI/VWkH27aNs5xBjWr1IMdVH4ho33ZVAhktTM5FUMGpNbiG
wUNcT33dIZlSbyLpzFEAc/o4Ll5QAKoebEeHbtKUn3Enf2EhPgFIVMAKzVvIrJgk5A5X2nlXm29A
06ID8mguleGfT/MnbZpVRNU21hDTZngn4VOfJ/NrmFrZJSLfaTWNrAmAzgFsg9uJ8lpzVTLMK8PS
jyTJ++dmvtGoXaB8ICagLHHMw0fcJFiUlYvOSuXoZ6Vx0v3bhAsbnxFvyHKey8uUD2dG04Hgr/Sx
1E3JuMwzKl/pz7ECdW6MfWx6wL1mhzfuYTuhwjCET1Kvistk2wlzN5rJ8FLeIR7p29mThnem3NuB
OKWTap6Urtl7JQu8KbHiVe5E6Q69zzePlvy2icKXChAYVudcPasJorVla7kxaEucAaYDFkzw7UVm
uKX2oxh8Bd0U68Aj5hcV5ANsqcxg6LQd81SmmXUyDW2fAf+gEyPfHZbzZ4n/85j5javMe4vUlvUF
dUpB/ODP+wKcadiWAW3090XGrDeaUrzw84m1bNl4q7eRiUG21fSRiWNzbnty7810MlABNGAYouh5
coRebEiZj03tLOeHlsct5E9nu9lXAQSlABkENVsMU2o+HcyCFeVITJWiDpiXwE4w1bK9s66mynnZ
oo1rswALM9dJi0uYniU29n3Ymkq5MUwlc/GWPtP7PlZWP7l62Y8knhC/u0iGDdl8pQXsCAiWy72+
MiJ+MMjfUnI7gi/41zOXpy830j5FVvtIoTOe5V/N0ejwxYuRK3E4f+4BTqC1PX+GKBqm83JD2zYH
e6kVXFsJWg3M6LR0FpcbJfSxO/+yCftnnFftsFSV6Wl5oJ1fkkd0fX994vLQ8m7L48uuhNoIZcVA
LTe/5ucDP//qct/PXacpjQ0ENuBM/3hgy/MKo06PcImRamFkrVBD/HLohW+xBBDo4H4e38+/+PPw
yuXIk47KmUcvAJwfbdWeE84REV2lpcn699/+7fB+212e/Nth/Pyf0tp+T9ryUuHz2fmCLMvBAAkB
2O4hbuXZ7gPMw1WDlpmwBOzC0twbhfGSJ0K5RhWcJJ/KD+IPgcCFpKWLE5AHL+vp6uXOidjod7WC
xzjFDr+GCuNOZpIQmSe6fqb4eOubk7VnVo/Ucrrxo+daqruEmoWrV/G7zjzXtS0HDiTJgSSs2N7K
4NeJ97VdwRAieNusg1c724X46VZoDW2374cJVz8SrxRrSkX3fida+6sHbuNitclLwLpmR3WD5ahB
A5hd/cBBEG9aMx00sRFtFe3Wn0b/MnnZa6qO9nMXfCuaYFtUg3YjiUytOgyTVXeXdYyzTRO2hAxQ
5p7srnLjLP4aKFyWJxJMzqKkkNS3xnsr6ve4TQQ8sVmtGgHKaYbo2ojua+3Zt3issd4iKg7i+hRp
z6zTyNAeE3JnoYQxnnsuyh5KqnZPmjoEYaUNnAcPVRytz5GRKJ1ZgkMJxhEnCpC+lW/RavVqlk6O
eMMb2qxLtT9k/ATv9Tw2qaAT6tz4Vbxz1JxMgr6+AcaerrMcWZJBvUcTNVIcQD2zMuetL+tXdMza
VowsLCZBbk3xMiG4fwBfsSOOwtpyklx6iC4EHUe3XYmnUlbDjdKhVR0p6PBTRmJOnILALRIqq7ax
qjvVQR4Eo95tOyXbeySBnkzkr314ozRWvYtUgrsdYZ0H5Ox4U6GomGlbXJvXyCNmre/G4rFxwmND
+fKQo/gmAtLDaJC15jbAKbXWity6ES3LpTwFwyXwF3ZdYd5rEACyChNTl1uXnlS8i0fKNihi45gQ
GL9JvMA+lWH/AfNk3HFjwOZIxv3Q9C2cd/Bx0pmmnZfq8FI8VI2d6aOj7Lrc9QLFnQHcrpqq0I2l
om2D2ZNJjUy5K8bg2tp9e7AynGJdCwDKRFu8z8foUwR2fKMKqGI2ZxSVNoMiX7+jv9ZuQYH0gGIV
gpKT2cxFxg5MWDe2TbKm8ZFCiWz+2/T90bv9D01fSeP1lxbdPzV9ZybmxzuDYtv8muvy42V/xbpo
f0jbUfHR6ejHCE6hl/hn41caf0jmPnSWJR1Fep6IQ/6MdRH6H6pp0uFDcqZLaQjxd+NXqH84tmOR
b2aa9GuBFP6/NH7tufH8Dy1FWxqznA+mjyZNVV2Ep7+0FE19JBKL9ti+ogYRwAhdt355FiEd3oAK
w9psmpdG+YwrolNU7OcF2ic3o0q0RiFcg9VPxCpU0Hd3dvZc5OJGbexHu7NjZoeFd+rKz6FNCCIR
9Uoq1pXhmQZPCMKcMqAk62I9EvG2cnzczbLzhlWSi102QoPJQNLhHvkCNH9WhExXLeBX4yjhujAk
ddL4i3T0O7KN1JXq9xfooulK3qqu6fXNRge0q5Uk6JJtiEYOnBXAd8/QvgFXZB7Bckgdvnj2FK31
UNw5432XOI8V1g9lyh4rpEVBZZG2Gb21vYOOK7j0lXcemuwIGeEaayRNFk2KW6cFQl501csUFI8o
Lu87r/xa4/2HWeXWasP10pNU94PbVsafXcXBW2bxkuThZ+43xmrI+Zilpd9ZhXmqmNfpGZ8TYTX4
pGT1InIsSsHWSPWd59VuRNEApBoaLLGDLHXtnOgF7uoOOzwYuanGsZR9N8rInQMiQurMEDXJsTR4
SeRRYkPS7Pr02iDgxC7Lg4seEzlsWXyrIkaYKjCBAj2Be1CvEnptNKWSvSoQ8iLrGgKLmrFqH8Rg
vXqyefcqXhd2LCqTSFnnfXpCIWSSPqnTylzOlNl1a02vGjSFSJBrFwdcAuPBP1ilFa67WNyhVocS
jDF1fmP6mExG52/bq5XvUBv8kc+hgAqC4Np+jlp8/HUEYtjPk7vaL49mOXQEHq9DJqeruMhM2Bzl
pu+GVQ03H6FAf20zfNnGlLko7HDNFxZf/OR/iWsHB4QkO4bY1E8wzMRORNkeGtMVoKyP0d/fNXZN
NoWsNSz68rkCv31CDPyO3gyWbuXM0hwk9P4FCtEKtgxs1pYYcIgCQMuiieBgptaaHG+VTnvXq3dC
LpR7vSYiIcEA6LeFugFZWjqWhyX+KCY13lZSUk4E6mJXsP5qjrU35aHz5CEgRnb5sXjovNZq0LkQ
8sV6Uj+plpJ0MBp3acdvplKdx3Lwn8MpucYh3y+oEkBfd10IaFDX/Dt4VuE2HlExi5T09jLjv1kA
sRWE5HrFcNCT92EuXRUZFc1MJ4KsqVb+vdq3DSkzCLVy9Es2Prw2cT5muH6Y3he64WoZ+BABkRFj
GGSF+YeH7Rxhnb9KTfM6jIDGnJiWmc6nAur52ez3QQIxXMT8EtRnzcqPnKPDqtMUzATVWfScIhLX
6ppce94tA9g09f6LlqN2b3LWV2CIHMCj1UsPl32lHFLfpo+CJnet8KNb2yqL3vQMuHpghfMoHWqO
Ha5WnOHHKX6LS0g5drrWSz7rlqNQIbgK4m7bfium8DGchi2O7FsbodralvxoqP1TCaYIHOfpoRQD
sg84Lo2BWzkJeNyyozcDmPBcQbdXfem9ZHhN9y1foRTyUa8I2sH24PII0C4HZ3lYDiCjQVO6RoYo
3A/AOJg9gTuzWyjm71qSQgtjLdl249lm9IwtGcGZvM0KRqAURwyEgr4iISl9UxjI1hGW7rRgYJn7
Aes8WCd6TTaVX6orVD9MlANrWyXYVGzYQ4Rdt3t8DQWwbty6PdIbzHHzb7YtMKiH8jpEDJZ5VX3T
c+cTNni8BpK7qYMS00NJ5yoGVZQTf2jTF901vnGLx/5YYTR3IQiFayd4qmuGo1jm+nrsITZj5pwr
bGQTLDTJRmwJMs24GMQXgw+C7qx98b0T8Lxw5YTGgyIad2iYDduTgEYb5xs1ij+NHGs4pSFghYFJ
5gffYCdMyEC+RaBDlpGIMdpf1NbE46jB/zNXJQqSuZhN622lwqLYODJneEt7EztKCw1FzXYQfQWL
687tNMIyu9jO171wbjVD3wrjRkn5KhQvO2MUesdStvY1qANBEX1vs+TB6Pm2YvOlb3oEfzKetnlR
QQIai7cixqULGvoRYCkFdKSWM9wRqQWoBxRZUCQZS/xavxsJaNz4TnMvk+BBrdrvQzt8QTCpw9Fs
GCwQKsr4+3KWDw54CnrBUQVWwtr1gsJ4Wo8hMl8E6sSC2GnPcJuJikqdDcR6vmABSkO0pXCguVKT
B4kPgiKvQS6mGb4ZHT2gsfkm2+wzoL+Ha/trXnIaaFrynZRecK5GAw9WB6osdPTNFAG9WiUzlULI
KoGYVkIFPQ014KjB3M0ppqMHqMsPgV/p1nXq6Sf01BsjlREYM+Uanr3bhqY7q2zRDKsfqtU82ZOP
vT8Z7yYjRbKSlV/DdiK/0ediRHQrQ/mgoWrCTriaOnrgqkiu1AP5f2WQM2WUfsPQ+lwV6lGbshXE
ld3cJCtU9YOki2hte8Nr49H8igXoFsv/JoQglqYgkeBrAIgFPCIdSk8jBL4aqE/2FoMNmsqDg/Jl
jcw9g4Wd7Snoq5uqh9WFT3Ytfa1xW2ywdNqUx7qbGCps36ARq991LWGr7TCDrBkgCW/A+l1zJWbB
Cvu+O5G0gm0FvL+HRxn1NdjOKOj93UhoZUKmm+R7Tea+NK4uempcDvnxAP5hxpHMs69ZOTJAvOnC
ueDkK+Csm5chnuLjkLegJ8nOq0yBtZIIME0Ntk7LlTIwLmaTz/M3pg2s7rEs8X8JnAsUKo/RLVE3
QalmZ4g+fq6wSmHqEhb6RQKEhbaoEU2nvixnjmPQ8LBnyKtCIyFTLFcOMHBbLnFbEvNiVj8C1oxS
3/Sd9xxG6T4ROGuIH5BGzIlEs9gcZLMBHXKrT3iPm4hFdUDwN4LEwM3pjldh9mH3WnlEk19sS9X7
1tBPcjtSpYLWo1VOMoJ8SnOmSrHCNAvvuAlkTOYNpKQCHVczM+GI192TndicGoQxP27KuTBW9R0d
6bHKmDK5FuqoowHY3W4Kbc8M/GtQWlwl/AZLTrpMjvsjAE2AkXnynKjwJZV6frd7MyA+SpqIxopC
h2NeTdrRr7n5sQ/LJtlkHQAnULzeEa/CTRSh02sN9cG225oiHSxELaMYTkpBQ9/TDVuto0uJSdyc
vd4LoPAnr5Dku/bo0cWvMZGLt16jkLbwZIGF5GtrZva1oR6c4tS+EdZobuOZYEvGBOidSIOOYNQn
B1rGVmm2CNnm3HHoc7W4ammg7dTQMqFdkEBFDhmpNlHcOrtUz3a1aGh5ZjMsMZsFRkOafDErh5yY
5YEy5pRrQvSQWuk39No0n9qXG9IL4/v0fX5J3nQIKd/bbRWfguxKAVAlnN7X4dVo/llaDSm6Qbuu
Eq9k0g56l0C4s5JTwjECwzraCZRaRxgu2ipiycnlqrKM2seHNWTeQz2hC0K3+Z7nCNsCqXbnCW0/
UdclvUggNyacVP+LFbwWRJQdDaLHKB4mh6SJEresOGEwTA/HBh64BsuIzVjqTHGs5HPZowOKGa2F
y6FNpLCmFlAbrRrwUbNF0clEkn+SlixOUR7iytblV2qY7abkZAW1ar1I1aq3ua4ZKPhj44i80YEK
+fe+PlAUt7LgO+h//ajSvQAAsGyKWKwxADJ39Pg7SlXoR03xZnJF4JzSvg43THNixjubqPdUP5d5
p5wqFGpHcr7Wy56OHadimUWZYaBTvyH3iICm+aaen/xjty+e8LQDb6Vp6LJQCamVEIDdOI1GqAQN
NVVa3SlVO9aGkklATMDD2fIItzN0UxBM51+X4vzPmvmy5YlKbkSjwLGd6+jLU9rSO2Y1dGcrElCk
qOgbc6HdyqjJy6oY0IapF80wL14fdR+kHJyKQa2+xjPDzaZEdoWOCGXCabtTX/bWZVQUiunMwifR
P4RNrVyb1DwBikCMYfTJqZSt9qjUMMX03EJbP+8CD7hCHS9QvDA3K3pVf0zA/JzraW7NdgnNXITP
28Sx/U0TGv1rMeFXG2R8F5t6vK7i4WsKtuapaB3ThZFprOLMZHoOMw0varUKpPX4S33hXymTf7eB
sloXFiZXxOCqZTvGb1a0xFH0SeRVi067zna6585rVSxpNgBp+7GtmNUYmOcI+c1XIuTq9f/z94WG
xcOy8d+ov9lQnVHoo9MUoBHl8MWcSiJ4mEyyEDTC+DuTfb2uAQBhBYMn8CNh+N+Kw2cJ+q/a5+W/
Li0N6SVCJyTx/6h9ZvKPj3DK2n0ysk6cF4x16zwO0B/xHY/rSah7Naj9H863/xoe/kPti3Yl4vL/
+X/+14/v559qX5uP5Fv/rfr4tfD14zV/Fb7wLgCVMNDGzvYE1fql8GVSEwNkQL1ewxKhU5L6K87Y
+YNzm6KYY4AOwOfMi/6KM8YmITSk77yfjg8eP8ZfB/fnD6f+bf9XpwF28N9OJ0c1LQ19o8oQRIHO
+u10iqMuiGB0lPuOvMANQ+Jx0qD5IuxG+wFTOMSi6nJiQfFdiZkNrXSWS+B8tte6fsAELNHisLrB
6kawYKQAXI8EhnsN/eEYI1MwI0r/W6IoG7eoG/9EzJ2L9Qncedzpmz7Xm1ONUjuJg3Nb5yTA+q+2
hc2vMRuLvAiL2AvbZ42gMPnXyuCb6lg4rCUjnzmmByZk1D2EeYpBfQWqQFNGGlQ45h8sT6edqOfZ
CP9FxDgIw7L6RQxI2gr+Wxrz0zZ5pV5GEqlo5wCPZjOOkMedQD6NhgqPOPDQbVTgfLoMpx7iI9er
WDhMnhqvMpNit2k+kFdxUn1WVUprNoTPB9PJGv0duPRdIUO6SJqJBNbmap8OB7tVpz1M1RIse3yr
+/6r5SXaA+XtHLzt2YNFckwnRB/q+NjmlAEVVkFA1Cqm/PZUrkUkJbj/ed7vq18nFdZ2xhQWLNhD
3+sFhsY4fiCX7isht1VyMSqrOPRNHbiV0D5IP+0pvxdXLdFhk4zOehhZA+opdLaqDl/b3A19RXej
mKiCPMU/N4ZN45IxmTLWbdM0hY/fgGZVP+OeGa9RUKioouZhWZdYGt/9VtUbgusIcZ4GRl1z8k+B
ZVET9b+bCpSvzCPdQgv0u6rT78y4rdeOgwkcPD2NTxqY25sg1q/Q8QA1+vHnKECbyuPUqTTgNCQL
LW2TVFiPGFkJ8astsh+q8cQVetpCEPyu5WiszJIAnNiyirUZIYDgD1mohoEBNZcm5+LU6nAe8RCM
hjx7XXvRPGquwZA9dCy38csSE0Bzbz30RQQSK4OHCieYjLE73U4h8aZnU32rivS2KFleoK1GiuaR
1RbxpcSj/0olC3A/sy2FsBFqP4ZxF4/xa2lydYAd9dDGaC3tLHmCqLumSAS5iNIfcS/IlatNKiFU
kba8DsNsXXhES5aIxeh1SabNMFQeOWIqE2ajr9HrropU07ZpR8ucxN9ihV2OzhusV18p3BQ1atVS
OVoksim/cTzWw578M4F6Uu5bluYQ1fvhgE4N5zVlEngZ2Q6SNsjQEiJuoY6HMPIfsW0Oq6xpStYk
6WdkUw4LTnVvly6idkKtFKy/UIFb2p6X0X5oq5pQmoqMQ9Xayal4sJSxucfuvXVmEqdWBU9GkbhD
H35qRHKnKZUPHOuUoe2VDWmCQrOzj0YSxozaTQaWlSLmoh5cZGKBjItJKRsIi2uSghK6M4eKphHT
rxiJmRGr2BhUqoRlSeIoYs46ZqiJqy48FG8VipVb8woehVWAoaBQjOlhzmObEhI7kHsQhD3teQTR
h6W+u09DqWx0aIWIb9NVSyrZqjnWmbHGe4T+z8qJHlP62u2t8q4cE/DY0xBCtCW4oGygIwZGVrlZ
WIhdSvDhCoq9OXXJvU0Dcs/aea0i39l6MdN1SSA6ib7qjdNNzhY0aF+2tLnD4CEPyonCWvZQzxSp
qEk/iR/Sds3kZ9sx0N5leFRSllj9g1dHwOEo5xCbROwG1PxbWWokX409/cY73YhOTaZlKyKirHWR
Inbx1PcIxDYZAebTpGcPoU8Wd6cLSQvOs06WyOQpGjrtkCHQ7OyULPqCDIqERfWp0Kd0iwP33Sih
+oWtXp30PopxG0zfu5g1IdBLYxyeIs20V5YWYboy7R0hVc1+bMM7IKPDztEQjOaezXWDdLyTTnjv
oWhRaKZP1Tzw69rQnlQNvV6e4PBFZdfspzzEX51ASCe8kK5MSY5ikqw1BNCHxCanL+7NHQ3FgUGH
cXR0wmkubuO08FCFp0b9qUuK4niumfKPpXKC7WLi5tFvlcxkptwhZI4VQhCDpExPAQ5UCgT8OYWS
4z7rp2tD64Red34xhlE92RpxYHwUm95nshyUDtq+zHh22inaUdZCFNuRsImZ7ZIjnCJLCYBDUCEf
ChsBZnM+imq+WbbK6TOQkTwuO6w4hj0n2o+jzIJ4OMXtDGWilDyx8ulIbGFhtGyWoUXa65Pp5NOR
SLjHXDX0DQ3x/cg0clsJ/W4w0uxIywmiFSsuyFykVbCVzasuoSBWaiJTpY3dfaYmJeF8xDuuRy9d
wr2elcDPb6c1LEtqNqO49TNBjLgzXZJ5XeYT2nLAEbRmUTjsemW6ACwwfmBt/jsB/Q8TUDoBc0P0
389Arx9v1bc6/gfP7Z8v+nMK6ph/QMoRwkROZKHOm9/vz96rpgo6rNK0KC9q0rBnp+lfvVcD0y2d
WmasjiVs8X/ZO6/1qJV1Xd/KugGNp5Sl087d7nYA24QTPQZj5VwqhavfrwRjAoYFe56vAxp1sLKq
/vAFk6++xaCW+G9iTkjxr+j+AsKAsHVou8S2js2u/ZzDZGanCRTQ1LlQlhzGCM4jCoS9np+COMjh
A7H0/eW//ywEuUOdJ4b/9ufVNFak7cqw7KAD6SYA5mVbZe0Aplv+UllQ8pQbWyP6PU2Q3QUZeJPM
R83TNfp97dEHkX1zH/WPGNUbRwyK3K0y+XNU3z5glH5kXaD6bUzNiqJ5l58I0XdJBRfBeuo6oGUl
9oc2LBLT6dQeHZfVZKpp3/vVfQCvouoYORvI95QNHiQuPnlbd7d25RG9lgycfVOOp6BQlyxRj17R
HDHJdi5+0tCcg0t0qnr3aBDC7qJAq2haiy2UeERUxpAuaf5IN/6p7wmKrGBAOZqqCDYq7smGa7RO
De1Djjo+xRdfP3bMUmNnPutARPIemCnbWXWQO3a0gIq1CMuLr9ErQItbrgLP7W5EGaidjPEqdKZo
bY2ofyZ6i83Szk3gIyZoHa5kVTwaSXhoHbs7Wpp66a3I2oR98TYViDChAdoRF2X5Dm+1yBsISczs
MeRCEUJBSwiMTWn23mEoFGYuMERWla3ZO/hk1wWdbNwDB+bfATnF8TmIen+nPJ+CQGJlu8mm0GZ7
jz6KLKgDEsuo5r5wnGcZ+mJtMdVcEMZAi6LMbpuojvYYK015gXGI6b9Tif52ckoM1K2KXATR2sr7
AIegXVsYNtOAISpsoOWs/MZFIB8475BqFy8xj2aNEKbpm59VjN1vT86xinXrY+IjQok8MJIHzqPo
zXJXFjgQWcCD6b32FINdvI27ZKO5BBIISwWNONNt9egoozKK5+SETiEzFdTYqtjWwn9SsLa2RRWB
GqUI0uDotdHF51KpYpPYT5obtTu4WNUmhn9Fz6U+eyrLNxYPJDr+BH9dlnL1yuqmwtljU3gJihd6
VG/Jtm6moXBOWDpeuSY0+Fyax27W41O9V25Dp3wsSqzqOqOqkfsBpkPZ6gjneNvW+daqa8AGk/1m
GFHADKMS/GlkrUx75BFA+L6qG1yE3J48EsunNUkQniuOSLZAgq+xQB9XOua0lMu6NbuK9HXtfkJl
/lNUd5vSwgFEWe6bRGZfhNDGdWQfu6JyKOKNZK7WU4EdCXkD/RbkG8GU2kccT58TtJW3pryzlEkn
ABXNIc28O9wMVmQyH/EnAmowfELP5QOAsuZgpwDkK4mvXQXvoEWyXTPNB7QTIYP3XCvNqO1tAtzU
/zTA3Z3HV9QmLZ+LZtHLLS5+zdQuO4dGDDEJSmliX2C5BMc/fnHS/A3D43byZ13JDgu4GBMZjaL9
uo+I8/ut1Zn3Bjo+TVoEBw37qnRWIP/64pLX5Na7OB+7TRIbt0nj3KVS8zcJardru6UbpHeeODkG
4rxaTCdN7enuIZThiKsJ0AHcJHSeS54JN6Er2xSeTafykpjpvcy7z3Bkd5aGJL3iiulvNBSuzQ5Z
KkO3rmpta07xO5CDajVJGFFJ3WdgVbOrLM+aTXwKJ6Pb2SbNRli+I2XKHiCi+Qzp27qYOE0NccCt
YdSHrgb3J4fbmr7SrJPnHmg802FKH0atwtHUhfgS4wAbut4nFxDfubEPgzeL/6KeC/XTe1PGYKdD
5KAIpN2t3SHOa5s31JK9VYKZ3jZMoe8jjswjhgnNXaz64iZADljITSUQAHKM5IPlwxaszHwNnhdH
iZw2E7pV68gi7ci9YPYbJ5edvlS5fXBU1+/bwS22KCV9rIKB7AwDMhy8G3NTWWmFYAA6elFu31rx
qtMbdx03OtZESLGQotj5tdnEb3T02urRw3e7a2ZlH+1TZ3lYEkGoXqNLgcBwEMcbQ6HfVHn+LRSV
QGnhKStxMpBUcFcuECJdw1EcIW3Iux2U1UjsjCmSG7OzTIjdwW5+tIap688ZJJhtmjwbuTgGtjUr
JZABOoXiodO+1L16z4DEp4miX6afy6jECrC/YTIAwU5SlEQMupGV3fkCskFYnn0Is/QDX2IDcnaR
N18iB/aADHqmSvkyBmN3atPoPpFtdSCL3ZQ65ETpyJdkIAfWPAANnmudY5BBha3TLo8zpj1UYh2k
IOYofMDxzHuZZuhOEdmrPsW+spXqkORYDaIgNNP0ObuZfSNmjBXIsXw9DlF5iSyoyoPxpsEMRIaA
DSN0I3DR2qFm3K4gjj/q0tJPRWqqvSxgxSbxeOsFxQP9P9xzaOlSSwCUMBFNY1uDGmmVr8Y+uEh4
K60HMgL7bjO1B3p1A0Wi/IsfF3i11BqxA7UWMVlXfsqzXHjDB9mnAi8AE5B+sIYoUq9Dt3vBq8SF
SR2fS+lAX2jjuzF/9IxwRgbfolc5G69mlKRG58XOBndH3ZJ0HoX0IGo4Tbb7hlXu6w6+UdSL5DYW
VEh0Izynfa2dkSzAUYg6R40k0sECfETDZc+PMd+p6/HKk2/6iiijbJuNqpCPzjOk4QXP0wplL8iB
pbruRuxnsE38UlNK8wHh0xeu3ue1DYYpQcBC6eu2F/VeEtKtp5lD6SPWqdp23LS56q/GOF6LxgW1
DFqY6KLxUACCb9qSo3p1q9YOAxs95auYdit6tTjYoGVssMNrM1W3xJH0KIco3vgFhvSYZqttG/cH
6Q1PgaRU5pWtu1Nm/yU8aXrpHtoCY59y0j4YCf4XQ+t2V8QKzkpmVsVk7/scDOIS9YCHWJbWn/Rs
DvGgEASak541kSNg792M0sB82gSd383un44GNAaw+sbyp/0Y5vJgDvl+lABbWy7WCveYBiewaiPG
BESYGTF/25QfE6/+0nUMGKZZYg4fu/aGsQw761GPrmsbOSlV18PKMrVkL928vMioAnQAhgNoHTfQ
kNAyN/MvsALT8xDjCisPoo+fC65kPRkj8VXeH92RhlufUX+AQjiee7cxdx4Md0ihBo8Rtb2xRj6+
n5hZq9ClaIVVEaRm5MXRby5GrNOEwG8JWh5GUFiTlfjH3GmtWSElEMld4+jwnpNZiash79YqY1fS
DYVn0F24B4hBsmMNhGtbQ89cAZ56dtv0eUKzom3ct0GEBG+Fu80qhf9UR5O3HWeTgSZB+XZkft/a
9vig0eQ9AAYeLk1g3vsonQBzJpPHOsEO1LMFL1eTETLhuNuDc+KlQcCCOazfOnF5hfzpZ0Ri7Ruf
Xm7um3LvVNp9nnvVHbKncWAfkQJFALhoil3oe5e6jMtNojORTyGqa6aHNtgExe5MZwe9VFGv69ad
PbJiDfg5+tZZn9/Yhej3tusAyOxBiDcTMX2IUvG9Ntg3AIWu0yxC3Nm0IG9n6GEXzGsCs1BcdqGv
wua/TkoH3Nrs1OpqkX7CDBkkV6Xz8JZ1hy4mkY3pwAsGeeQzKMfVWSSh2qkUhXw/ra/axKyvlqXO
6G8Qg9WPhkbZqqSHtxrcfiRasLEtLPt32phjOpXC2LU7+zpyebDtmCpMMnbHnmlzlXhI2EI1xix3
xNwlT80j0iKE7S5yi2SOM9M8whItDC6j3g2bBLz4rrdhJVtjcGCiODetK68wMYwPbTDdjYkKDkMa
4Mgh3BPABhqCQz3RUXbfgKfEkyy20mMA7+4x9zBNAME36Ng1p3j4bI3ERWRoBocL86qrhuRSB94l
ZyDBxPfclpO4HWoai/pIv8B0PmCuEK4ExtmHdCjv63byrvDTe2v71WYShXsw8jet8KbbSUzxFkV+
WhtFHmx9akLYEVObBlHv7nogsKfO0d6ChYrXAZnFjkrQysiE/k5C0yNyA/iW99e9UZQ3RX8OA7Ai
E7bPgKNr4oT5BeTGt5dXn3lp9jkOiTgCgelrRT8C+fsugICtUeo+LZ+Kyt3kJeMZmMPh5EAtP4ms
SKlU/ee9yuMY6+85fzAERcl8rLdFEb4kAu1DIE0gKJaXMg9HHG6UcRXW5lMs0c3GtJMujFa3zcn3
83lxZlV+fS/rJ3BFM3EZi2A91UA1Wsy1h9iONgsdc/lieYnxfIKb3x3AKkfqioHcPthJunaHHKzF
Yp2ZY4qUrZZFBUgL1df2XTQ7coL2+mbluyz1rfz2GS3ru9rC46dDMQTUdQEkaTbKXNaxvAgGdhIQ
d//9o68baOg76SrSNsMsz7KsF6YlUhHL4vcPfSs+gJ4Y92pWWgFyntNw7wKoufNig3QfGkznvMTG
D5L7XDuAY/5tMdCpnNUp5ipjpKHbiQswiYeG8gsaFfuB+sFXVEkX5JwuDTspU+livWA/ikKQb9Rh
JfGksbHcBNWxiXRO/fKizU5Gzvkr8zOdiBgD4e/SmWbrz5dqWRpyc9K30ENMZu1TY+CLZs59uGWp
ErZCWGJw34NosrCHFtWJhiMONFU3lYfRm9b4bIoD8wIMYNNAHBltpAxUI+8NhF5OxCeo/yEuuZh/
ydpuTsuS1aTdwcbspNP75tTOL8tS1khrC3zog5p/GoiNlGgRLi6my823LMUeyNuVGgrc0pMZLjnf
bSGxjr5dDnyhw/p+BXQPBNT2O0MYBAG6pH2e7elKOvvvRGVbgeJYyM19G5x6ERb75aMJLVpQjCY5
cIHoiEq58WczqMVqdTF0Xd4WEKFx5e6ebQ8YmT9KEMAmNlCLV2yy2Ep9XZzv1BFPwk3qIyeyuCj7
i2BOu6jo/OdleTtpoBvspvCLc5eThsdzIiam7kwSF+yWGwc5RXsbBfn710zr5ViGN/jopqfaTOBw
jUWUob0825gzTOBLYBTF3gHpsxh+LrimJvaR5PYsCE4BcCuI+SCQZ/pgUkpJHsBLyoOC2lWiA7bk
Xl9eeKa/LaE5xn39/f3yNYhDPvQVIowAG56+/50jUnThl/eyM/Lm/au1TS2Guq34MlQD1PPa4r77
ugjBf5aK64hN5g/pMQdwxADm/vBLtMJqZFx4WZaWH6qBeZjqzbgOBQ+BkXTbynbyw/JO+JCslyXf
bN7XKAdD7+RXTUqpbStC8KX9VEHc0gr8ykscQ0zC2a9/Yc9Lr946erH3HUaV3iNJpZP07+pNs9U2
qVWBcprP7XJafQ+b8uXt8tLPX3x/++onUTnZB1Uwotvzs0iZqWLjOPpuNWShDy4FT9JsK79Bpz1l
7qt76mch6ibtPLq4uNt9W6xH4xLT+duhalqO6CjQN8dsbBmc/Hlc8pZFyrj1ZqqZE1BxRfmWq7ko
O/2wOM0DndeQSceR2vvLIMkUzlCJ75KFNyMd8o5rYToKeoMm3jH1Vafvu7+8jedfLEvLS1TVH6a+
g5k4j0daBXZdMWRxD//nfQDLGK1exADnI6vnl2UJQNh2UEZ8oEzcbAwbnvvy+fJit2iNVNSgaKqM
ZHgjtT8dZCD6BlFzWBYHzaT/7Hpync2QvkXiK5mXlrfDIg+WzwA9mT1FGJUe1QwVXF5MZn3Gpvl9
r2vXuD+8vgnne9Kh8Xpa7kmb+ttO763bH+7vZVHGlELTHsDA8pYebrrPdP3qh98td7aQ+rVua+bu
h5t/+c33bdR6hbx5PtutzduNI6gdq2Iggo0t79sOLn/SOhW+nQPgupUn8MFOYLwTwM2zXzw/5NG8
9Ort8oWZlu7/QYL+v+hwPlSqPzVkNnErm/iz/J/y5X/WZdbln+KfmjNf//5feJDzDyAu5FAtb6HF
zSCgf3lx7j+6DmmOHon5FSH0n96M6f3j+5YPYMfUPc/CA+Y/vRm+8gSAOL50bExc+OoVHuhP+KB5
8z+hzXwhbGGZuo2Il+mY85H/qLSJE06qR+MgDhpFQmpvefhiT1ddiEMvXVQdCycBRiOhdhPoX6Ae
8xi/7cRsBvY8C1y1yL/FpKhYYR76/ravDiK+kfV7fa79x7c/nObfoAIN73d7CyYQyVJOj+HrM3bu
BxJfiUhs5XkhezsAfY/Awrd5dSsIcWDYvB/96tyqdBsyVdsufi/ijctQWU3Xo6cOtSZR8SKltMAB
52Ib9iniFsElLr1dbzpHXHFXPbSGuEQcitqKf+OaX1pS+HRAcCC4YTU1TeoU1WoYf7fz6tCyWGPl
tfwibSDU1OXn+TeQKuh8oMTG5krbP/SYpYhJY9UeFSlQHSgZqG75aP7JvMq60kHDWysP1bJ5VYhu
nFqv2wrUrdj+vztVw1Kb92newWWH635XCtwTMSGefxOzuhDKStA7m4BMDMAV5IdmZcTgSViuWW77
AB8/a2Xk6a4Nic48cTP/JsqdbQOnIeJP+drCezus+JP5pyGfJZBbalCp8ob6EtYx+bpW/Gu67fzX
VuwfRB58dNoalDHriMvZ0KxCO4Uogb8lBQDaD1mJYT/3L/PqDKQHVHuwTLWbf5HG/V3Nr8HDp+t5
s70ULwYduDDt4JDc2O2VVe5a/iItWAHbWPaLjSMWu/v3UOftwdOBrgyKQqC6rw7zV5ATl/+HA/Ce
lu4Ckvbb5QBYj4U/F+VyLK3RvmLD88bnY7C0ZFsX6W5enk9hMC/zXVviS05ZIb0X7NpoFo8WttVG
E7WklHAajBAyPpCmzuLRAJrrsKzK28S4B828ETG3gzzFs0m4Lbfz2/nHLSp8VKQOo2hWQiPeynDI
pjjbJehNdcXV/HlAJVipYJNMH2O2Ma+3TRXFtBz9NTzcWYXBsi9dqvoYaLNX6AGs//1Tz4AUD2c8
7YHex1jRsjx/h0HDSm0ra4bTqF1qxXPXSr4VmdpR+l/PezD/WZ/tHP+DbkL3doKDqsedIrig4l4+
5QSkvmOuLYfaYo1yTXUG/YYUTLR5UgMllC59M2jBPcG2pGxWfUxbJLx0B5018zbIs8e+Qrk8tqn8
esA1WhdYhHupG52yTbeWcw4aGZeOyhitqk5fjfW+lwihwrO7T4v3RpuhXBeTrqcJpKNR9J8LK9zk
ETp3SOlBQ9KjWzi0WwIQ7jNM7Hp5RwQ0u/hgqj5xBk2s5/G+WYas/0M1/AXVgH/wjNn+31ENu6xs
4uef5s1vf/Nt4vTEP+BiPcgBNr4xP0ybnvsPM6lj+75u6MyEM9P7X1itPkMawLniHfQvEOIbpMGw
/rFhpmMPKByIxo5v/1fT5gxg+BGkza1sW6al2zbNPVPor/DpYT+IyatKMugUEcia3OeGviIuEFV9
I0FUbZwMq4c419IzgEOeIKMukYFKN0l1a1VTdGV03bUmsSL3qob+CUnmecb80RFj5umK9ih1dUEF
2zs0oqj3foR5yg/n+zez6SuMBkIZWJZ50PoEZHkHRMnPc2ldhxNgtEHuBZeKdhZ8WS1HbyOgelQY
hlpPtbHqfPfZLbXsL9vW57Dih/P3deM+BAbhWhaX5NXGGzNROsgqucdqBfxuua8zEzLaGG2BrqJ6
G4Q3FXXdVUqvLjARh/jzsf92+1w2HztX7jHLfGXzgthfWjF/yn3utbemheC33uv9ui0AP7ihBufh
iBYGI3Xebj27iL+Cnf5XjL/+6v5Zjp+irbC4vQ3Tfq1DPyjZpZnNybdtifN8o96EDVO6Odo6AVfk
0UaQIQLQ8ecGysq6H1GPRoTXg0YExG1lVo32l1Py+z0CsjY/XPTRXp0RvOGCALFsucdb1VnpyRBt
C6K4819O/KsIjgO3DR4Xl6jWMUzQ8T/fdW3ooehXB8CxJx0AuVfC4kcKFo+Ufp06MjxR+Qmupxa+
naGw5UWp5NZtEGfJ3No4V6YV7bPBca7wyvL+O+LFsmtE2zgDIDchnNegJbtWhhnpstu39bMbwGx0
tOgzGKcV1trIGguxdgJ6Pn8+Ib+edtswDB/akKdbOqPWz+cjwAm398yyoz5v22AYKd5XAkfjP2/l
d2cdPwZyBlf4BPrz9z/EzcJrjURPUw4tBFIyeRxGU8KrzEz9bxZK85P785PNAf2wqVcX2LFEWIeg
ofbeCPW7y9Qm7JLnKkmrlenS4RuJCHBwvPz5AM1XNIfl4nkuKRHGcUjvvB6QxyiF4NfzQBsutYZI
k8XBz8WVjN18B4TSgkJ1E9ERuVRVfy9dCxP6WiFvT/Om0tx0AxDS3PaJttd6xzikmNOw38ZOUS7Z
eJ0CGzWk55pu2Up1vkL6L35pQnPaa4FxCUb0GYomfGmRgDgguN94JRWulA6KPhrxGceuUN7pnfbR
opl6+MuRzyf01Qk3EaEVeFmh3PTLbeu1oWNQGJT7zJDpTh/wspGFucJENd1okbqTc3zX0/xxlX/f
4vEwt3VuUeR2N8NgYx5YvM1aoN9C8ymIurT1vJJm94i7bBgTjiluFkMpsWobmtQZIpyeOx0QbV/V
NYyNyTDPJJfJZWg/xzm42hAjpUPwHhJvAsK0O2tG8u7Ph6zrv85dNr4Zi26MAbbRmJ+qH+7nxEcM
b7IzuYcUm2/pu0KOS74MJUCotn+YEmTyp87T1r1tD4di5HRo9gvt7Wsh4x22yNo5LJ/xQdXOQnww
kI3cNJX+IQrmQryJM5uP7JPT2ZSgpLMLzcy997vg4ItPieZFOCKCgOndpeHSkcUwmkmaNWsrQCZU
yPwq9/Fr7zS+s5L8blDenV9WoPvOOrbxVjHWK890L4akqYcjrjVcJVNIEzzCOS3u6xOYkbuwwnVA
XaUDrGNcv2OwT29J5R88O3vbJLZ98B00xpyi20osmmlSnaAyUHa0NHc3zfiZ0kB/sLPiR9QyPJ1y
koSd7YUPZhIj0qJuYI6sshjOgjf2n8eKbr9WFSOSyDWGO2DA3fRkeLeIADo5lntVd28J6C+9Jm/Q
+b5KWySah+qhjqGJjvhuwtXOTpYA7pZMMsWuu6HxjKs9jXqfEuTnqLE/l25za1v3TongCLCCj4bu
3FuT9d7NI+TX/OGY646DXIlJD99jJY3qHpzQU+DZoAOUYHVWjFfxChmrmywa/3JX/TpweTYMLkDo
luU7v9hqDvhFdDY5xb6z5A4rxL2nUm2NX9t9MEAhQjthHaCU9Zfx/7dbtZl1AcxSzfFfBZJ+w93h
TynTrnhszf6uK7OXDk2eYdIeGit9l/rO+788Pb/GXujgMhPovu6D/DVeTTlt6CO0mXXEXpaSuAGD
dBmSt40m223zZLtq2vriSkgy0Mqebv+88V8fXM/2jDk89/257PXqwQ07WDK9Kjlct3xfNcYuGQ3t
aGHvuqskZGB5cLVnrYcR/OftzoS6V6MkG7YcjzjXNE1O9c8jRi7wpASYI0Gkudc+T9jWzGnJZ+E4
HKH3PuXkDGtboVKaRdN1y+BJnyl7ctRjYpNu/mVvfp312Ru6Fh4UQB1xrFd7g0TOpDuV30JKIwoS
87ARVmhJh2DAcm/kyexb/RplQAXns7yhQLTJMlza8qi/Lx0o6jbiBX/ep9cWbcygnk08DF1DR+ET
wuLPZ6iuS/RglNvucU7y1lmmbSvH0ncqVo9VOL7gme6s2roMgBIaIfNe9i43yzejG8xAVf1DOqAM
eAAsgtKyRtGs0y0ELKBYcV03UoT3emJcZCzQ1kl0tcdfAlBPfqlnDSrAyVsac8FfTvMS1vw8NXJI
yIqREWIcZb+OaUMEXLUgMts9+Cp/X2yovV3rbpBvC9UxKc/GnSqJaxSYgcLQEsdPuqVwmdnzg5+T
rbXCeTImQhcHauE6bTd9hcq442M3OOXmxu3xXhGARTZpGICRtbx7tLFpWznRtBksNPMa/+wDkDjY
JQccWsfQZFodsuwA5nBVxmBL/nwVLcirv9znZMZUSGFQM5zN3/8wMwZ64+ej17d7gEroO0eHCIyg
G2njYar1s8J+LrQj6xj12GDjYEvFKXpJYm1jRwT8qsMZi/CcckkwOHSc0MPi3OD7rEYM55PyfT7U
QJPmZFYisSOzT8gzPiDJ6iEiqFNJ6ef4B8PavEKsxrAh69sGZjaOSk9e2IcYtoMbjeLxaWrB9GUI
z+M612LMINq32Lc///lsLFHfLzfAD2fj1XPWy6zHMXjED7vTU8BLYwM0WW9WJUYomwpdpC3jAjg3
eiyOrpI1skDG2nXtB+Qqb/68L/bvRnoCcCZpRiHdfT30eaOy+tHu2j1AwBmU641XlpG+6wKsGxEg
BxapMJWOuwDfm5ABIdNvcvx+bly/OvoWMpLs+DkoYaYu2pZtMV65PkhJYKQTMDNinARLWAiin2yD
lcR1+ST1Th39EFJPUDvehpNxz2rvGw+g+YQi/DpS2GfoaMdscy9+yQosXgLXuJHw6HZ27rzPK1w4
PR99EnMKhj3CZsTv4hgZDFGeiVufLTx/N/gdFWrxDk33J6w4HpwuYW6vsGKR9btOtmuzjuJzXFMd
bMJnD8TA6S/n9teb3hGowVnEwKDl5srTjzc9PGpEIxKGU89Kn8JAlsjb0aOgS2v+JZH6zfzlkMJC
+LZc1irmi/zD49VmqYNCF9opVVi8wPJY56CnGDpvEY2lSwDgAZVLyBCFdf/nQ/xNyEstDBlEw7eo
oSJA8fOW6wApNTewGZ4LJDFVgkSOhwRoKtvPhokOGViljWt0cuUUqYPrjQAdN5LJB8T16xSTsMr1
nkGIoXBaDc56jJoEt7Bd4GAN8edd/c2N7gjLcBBcJLggsf15T2UY12iai3ZfROFMdARmmTwpkd0O
mr0G4vTSukAk/7zNJWh59aRT8TN8TzcozUGd/3mjvtLaIY55unTVXSM7ROle27hujDeEiyp2ILEb
aaud5psHqgxvjMA7Gi3ibz1iLeAIrNvBbOQmiqTaNQGB5hSP97GOJoj2txDo13yNC2kzdaKU6Vq/
CFHGnVQ28OQWWEIpN8DCHMZBWCSAMWLEq5KXP5+Z396xc+uRbpktqPT9fGIcP0EmvhtaaL+XXhoX
y2KrRuFcMzibq4z7d+1PQ7bR/nbD/pqRezTqZvLXfEEgmP284aTVw1K3qnafT/JdP1p3ukt2iIhK
uo6GBi+GAlIn+WcKxIq2uJw1yttNpDTycKBza+TqnbUp1A7XmdM0Qff+84nRfy2KsIMuyaPgYfbs
16NGP3YIo7QpTxTEEUYViOCWTHZp1V7IG79EMdGxsrydY5CvuePbiobCbC6wdTFpp0KWvZgjp/DP
e2X97noRIXOlTNeBR/fqRpahCgyzEEhrdmGyEzm0V4irx6ydElBwBK+t9H3w6/iohkqE0OirY2VQ
ROwSL78d831h2PFbcxi+dEhsve308C4KWvw9iisfuyiklKPriZHmXPswapzABiZJoHldMC/4iX6R
HhTi2Ecma4KbhpwTIVwsZsqB46t3bX0pKjIEOFfdHmy+fMJF9v3UZeVRMxP30ajDZ7wSt6nSo30/
+/9lOtOa2UzVGTZ1WxMD/PmE/eZ8IRPrOAzGeLa7rw27I82LR7twULgObbw842TbWRP2twVcurKz
7+Oou3O05iXp/1rE/k2sheItJF884oWHYsbPdzgSOpT7AbwjeJa5h0R01iHWggC5GjNde6WjH/um
OSlgpacsoL5pmrUNgsP873MqcikbhZG5G/HLzFAhkigrz6r3aTzi9J2rVZ0KAa2oKGma6U+DB59s
LItzYhntX27X3xTSERUxqeaSxLjU8l895ehuhwkSbLACXLztuzDaG175KanC8JyHtQGu0UcvfZqO
iQp3FTy7vzzFvxllfEHJD2tpR7fwbf/5GhApFdKP7BoJ9SlfV/7RDMDit+0KFTZj04i/HjGp0G9y
SWJK4fsY1Xom4/jP2/RSC97WpLNNRP0/lZiKoVUpnduBos0uls3bDHLiRh9q/14Dj8htGDwjcRdd
uUOAz/kQ+LeJ9lQkItp2+Rii/R1H67Q3w9vOkMjR1dYKxqq2li5kiMw1tQcPie9qbGzULVuoC+ng
ojgpZ/RF9daIsnftqMa12zbJkxx8aPltdtdmYDcgI9jMgIK0txjih0JW/TauAFsDqDLfpZb1STmo
rffGUPCkd4hS6vOKLD14SjHrTtQaJ13xhmqOdm8FhJFubz/iW5gcKX8FlyDO6NajjHlrC9XcTUYA
XLE372hs1A8S/UoP27tBOe8887Gb9OSLoq7f9Maq6eJ7lwziruxtbdYcRmc4L8i5cSb33+AWgrNW
OF5FXXw7oZby2BY6hgWj6b9HBAEFC7ekRLR41vvZI5FMd2yScLoeDIFWSKefpPQ/kgSll0ofkrM3
ocfLDFk8Aj+8F02IXHGPDIOvy/FDRNyGBffwZJV2xthhYAw4QTRNRdavRziKb5PY/WxE1fRZpPod
OtAfZB5ruwIuz2V0u5imtHzGGrtfR12fTcjAlN02R7GEfC9TJ2AQZGAym2DIpc24SnD6dNCVRMIr
A/M2IaB5puX2TmpJt9fnd8tHLuwJdGisfGMKN75mZo+vZVnKE3yV0/IRBnf2SXrGPpvVyZL5pRSW
+rq0fBYg09CqJthDi8NKy7TPlB6d87L0/aXPQ1r/PTU5z8ajBD1Upj2jjFEkG+NLaA3UOkOQ6NjS
lVfRIBA+9DWJJr/bfByckuxlCgAzwLo6LUtTnmf4aeDKC30L08KymW6w5DUget4sn9D5G2/iLLEO
3pQeysbB/iKwb7+/1EW3jolVrrGiQv6+TQf4vSTn7YhOvWtU1sOQguaARgMGAJc42QcWgo6kVCdf
1Y8jV2AXuW4IvsAO3loeNnpjob/TorK8amdqkUaYLKpKeyMrXXszlPWdylyJgkOh3eoNtWM/lvsA
DOLGDu3gHosCwNUtmlvL25wQ/zI7N3btcGyUhvE7Wmn9LWFC04+ZtsKXpbtt040rkisDAN9dnfn2
jEnJjqqCE6bXTrlLhJPcWSj431FgUtthRMdiwolxVTkqwkUiVlfBBF8Y4V3/MRuTbF+VlYvrhBE8
OkmrrQucfYit0EpyhulxtCC9wCCZLoUWTI+AQKDD6v5dLprmMf+YzR9aLc6VQ1fwMFTuviZ9eQA8
Pr6dfYobV68f6rGpcc5DeaSazGTrlLPGEynxjdPG5s2yROjak2usXK+NQU1KYqRkNHFWrid359bp
x0V/EOAm/GFsw7i/QRLJoLwGBBKuaa81e1uPYEJU7sNcowSu4qFja8N9SQpTh59RpBCqb9G1abf+
xGH7KvAfVFQ4GzF47t5M2bACqboZ9L66aKMxXQ1Vu2vxcGx6rHyp1N9JpbqP4WC9h7Z5hURqceP0
hnkNlymAF+cNG0TU5aXt4Yo7VfSMZdIINy9EZKkUNXoBdr6F18YJLWT+dsq7u9EbnA954hUASKrh
qA1a+94eHm37/3H1Zstt81y07ROxin1zq76X5biLb1ix45BgC4Ik2Dz9HtJ36vy1943KUhxHsUgA
a605xwRl4giE+dKgcVxlGmZUE/7u00MDcP6T+e+4GdXc7VojyT88n0H7/XUfQf66kB0eTnzBoJ/q
9tV38TPbygalnOJzx5f5Rh7wJwtJ8VlBCCqIJ8nsWj2FVu6/pdnGSUT5NvZDf3NCcU6nN+k21gvw
y/oKiuo16VX86ok5v2Sd8f14VrhCnKuWJJAyrmFzVQafBr3XG5sMPlw//gU4Mf41dS6y4RRPY8EI
dCUzW+2cqu9WM82lnbSt6TWKfXclhHSYt9XTK7hT6NCB+TUOaH2aOmt/9WNqnfFlPCsEW7+6+4M1
0j8Y69BeJklOALH2aDtX0XAYyB4lS5KnWd9lv0RF4NRgfpJEqCEwjMFu8KOP0SH+ajX43It2zjXi
BjsrycVX+8MHPey0MfRsPqH7FPsB9Tj+WsAvF8ZyJUrbPNyGTceYYlDNmgXPx9wWEhPXiXR1D3K8
JmEzXR9fEVEK3izHRDUb2WYaHeZ5IzCvEfnu1S/eogZxZKm9iNZYYh9N7VjAcujYBE0w48EjV8q/
6yajJpp35MUFR5LCV7lML8EU1MfEyuXRlQgQ2zaLtgOC+D73KuJZ7fZmC0hNzugGx8YO5bH0Xa7S
YE6vj82udvnTNCOGmabrfHk8kAb5ZuWRuTVblZzcqFmHiWXv8Uv9mUV39NOuxKT8Uxv6248t9hz6
bPwHjhHMgh659YaKGhdlMKJEBt5moVNfeZWVLaq6PNjTvFOUEQvPFWtDR1vHkX9Fnj/neQxnq5gw
xYkf0pC2kCzxIA4uZgKXd8G5T4/tug7C3QzIcaHj7NSm7XuHn4do3b+ZPrns4xQwy7Fzf4P1fTaN
idhs0d84zq+qEUlKkKPdnrSXrBrOkAZRUmHfvdtT9zQP96myvBZBct91mSzFLkoS0KRB/h7a8c6d
vW/bxjVIoMtok5ROHHhu/MPydQHy9HfuRnhXKMyxvN3Z96TLQAtfkowrl4xC8YUltV4HPZFqhH4f
KIayg1XPb/3kPzW+nmHby32u5r0zFTdNyEpPyQStaj9mRK5k5EQ51bxthbGetL0l5mDlFYwcg+mH
ivMmHearUwAroJQuHchycvi1cWT1+G/JirOymR91p4eTL1/zvME4m3nPmUuUV9+6JoYonEgOTll8
yOaqFeF3aBGFKQQG8bnoblUUP/vTjJMLBMO2zTiZYHa9NxmDJaw4bs/wWmR9uJ7ngUy5qNx3bXUo
cQYwmzSuYhz/iNnfeERirkw18R9yrM9KmhdaJYCww21l2qtgpvaM2vlvOmBdwoyxhydrLdmT9LIx
MAcpBXd3Mhrg/Ga2QhFSo3F1nkwFHrX1imypCasp7A+7Dy9Ti/BHe1yqeVnItZ1nLRLS5gJoutqY
o6U2jKqI/MX+QyiCfSG2K2XgLgViUBsEk8+S4AY/RgfwtQ6df0blmMvQq/ElztEl1/PNbCMqZFTQ
C6Kl1q5tADKpcC/neDXhXeUmVPoGjaYw+vUUMLTw53OQko85pinUbQeS6lCfbEu8djPJSV7lHegE
/qtoJSfoZNu+/Amz7J/Tkjg3wPNe9JwsCPogma7kM3Z1++Zr5xMfAAIDol69Z/cqDIbRSUQAwQBo
ccRCtRA27PxQmggYPEitMCaicFPnLXbjoS/OOk42s+3/QcVBClNDtpjycUc2vWbbtfyVlQ3hopm6
kwMBZZWZ44dnGcY2GIarksTgCiafQIuHY1+zL0kd7EtbqG1cYapKzHkPeua7YgPM5CRu3aSuOoNO
2Auih6tGwqcapvH4+Kq9k8GTqN9juDvTznHxHCcSdq1TH0VAmUuf0bOkPBKMbCAFSY9RhZW+MQO1
JhKgWtUmPeMwq1aYCNUx7BOFyqBN9LL2aME/XuzvFljZJSdnHEKw+31ztAxFRxGCw+phjbWpb5Cs
DxKru9mfg/s/2EDy+Y9ODODQ4y4NF9DkaIzXbrh8vPe0HKuNE2TfjAbEMUtGcfSp3QE+t/1KAy5k
uYKeA6y/PXrIXpH33WUfapzXWoSXOs93dgI0khzYL51AYwmSvFmUuq+P/f2XkGcMF9DFekxRjP6Y
esFE2pG3TRm2w+wb9iXka4ZA92+gCMS1Qz6g4+NJCqN+N0lkI8OAU9IJ7Pb4eGAuuAlaO9op4pDG
thR71XlYbJuyqJZFyvy/UWF1FJ7xrox42LT3Z4+XKMFPogqyNcnPR1E31XFGE3sMx/kz9DgsOT3C
MhpRxFH5fgMhbya/Lbv/lpu2rVeWnKsjb6/az6B4AsAM+yxk40/N4kiSVnHM719ZQ7qdvbRDlt1/
hBofNM/iw+OhJqYaRrr1VhUJymflBSSY8YdZQejhf19iU1rTpgt2TUWU15TnQPbvX0XpDPGHFMkY
oGHrWkSrSr0NVEM6slbNeypbInsfTw2i3o9cUv3SdbwZJQVVHm5UQjKy4+NhMjxxHOv3ok7K/14O
OzdcVH6mVpjKCkIQXYdc5hZiSAm26aCa/AtPZLxmmBEenF4XrOP64uTklqRBe27EFhpTyAzNJPc+
vPtUAy6fonOA1/CJQ24U+c6iglvbA8C9uTBWCO3Dc0HH6lyMmM+yyJSbBo89N3mOYKMN1CZJf+bQ
io80+e4kRJJqVbXP/MbceLFHcU0G5mTAAhpy8kVcZg9GQ61a5Ob30BvD0upYWCcz+jvZ3WYM03Gd
x4KrqauW8NzTefmwNZKaAPXpP4ejcOv2+HDN+o9X/zNDktxVYdvDX/hwSHqNla0dgtYWxmStZ9NM
d4/XiQi3uCkenlufrA0EJ/+3gfLxFNwRiR0RnojH0//+nf8eH3+1NqxqWfaGWv734uO75OPt/u/H
SdiTKwCEOLv+//c2Pt7843v+eyfeVLx79gyg6/6W/veNKV6B9Ti677WtBWfu+5/mhrdrvZFtOsG9
++C8P74q7sT3/z19fPV47f/5PqQcxQZZ/uvj9cfD8LCl/e/vQrbxNmTPXx8vzaKY16qsv9quolQO
43pRRoFLqDtP//cwZxTS9dzwaT++ZE3vD240equwcA4k4uGQa1pvGZGvgg+0OWnTcM9oKP2VJBtw
k3dEhI6lFa/kGIQL8z4LHLPJJeSj+zdmFuDTBNoKAanfbETg/lict7lK9wAE5xUpIc5TN1mwo+Jq
PPtwvMDBF7Bhac6oFkuFK1HdDwis7Hz4IRzgnsxYMj4N4QERK9Uz7RXmV0jpck1pdVBn/yoDbIQa
szkLOYCSOQDoCXXNdFl7/Lz4acfuojz7hmAF2ecoCpgn8XtNx35h+LOxMefgMwqePMvc1GPzFY9J
cYgn7BugV6j+4+61yCjpehi9wH8EME6xT9Xsb83I+1V1iIuqudlRWj2Rtb0RkSZfCabrYqB54ljd
qVAFYZxQWZcRaj/HjwGKAtpxBobAoo5WSoOX1AEQ47IgvfrXoJubgE22kI7D+Sl5cgh4trP6X+d6
67LEf8L++aO1FW/TjsIjhEKiW/eQzQ1VRcYUYURhQWFHs4geCx0xxQmpoyg19Nqq6/BUOvL32F97
s3qO82bYwuMhoAMv2RNRQV+6ylKC8Jq/MulfjA7OWG8Ocimq8ZhkKVaMjVGqgE/2Lkvs3RW+FLUu
m34b1FV0TBTaBMHZyKoGWLT2j1/F1i7VrynyreeEeIaFFPHJQJ9ytKb9pGvUSI55iqJOrvMoA6Hb
12Jlwrhf9UJYbM+XTP6t3YQoMErgjeUlJI94dbGcBQYPbepgGyUKvifwVrL96qVF+I7dqpy2lpVf
DEMBiIvnHzSO+SVwJdwABeVBw1rFEzvcHIRnopTvRiHbY0C2IbOOntMOdqtzIeQOo7i5n3KBrat8
M3gLR4/WB/BNIqPI2hrXs1u4mzrI4l1ryz9Ut3rFDKfeJoGtr6D5zJ4jX2Uwlpc92cAYM6HkMN5E
kN4wUSQAlC4ntTstsHKt6A7wB+KFgmbaCsZECxKd2mOsb+iYIk4mnA2QGhx95b9qG49ajiHFAG4E
ajPrS2M/I6hfirFy96QUyxMAWXaiUnIOhkjmxOi7wTcVqKLS33iD2eFnR6ycTKlTR3+oDVFmuWWo
ltJLUKcP4QcUsuIQfuVgDq8NoY6xgnbi2ZeeLPplOxpil5v1xbRQf2jPYulP03GZTbrc+F4bbdG+
Rqs0dz+HgqSb1oXrnwrO+5jMyNTm+GuJd2dEXCpImcR5TeGU1hxSVVKR7tIUG8MoWrofQq4C6MO0
sQiBAVDw5NmFWqf8kIg+177viUw224GrpoAMUxGgUoT2pbAZC+emy9EeJPoyrlmYC/PPXQMmDcVh
hN8OdR0d/WL+VzFKNmrx26jlv54ITJgF+Oo4yfvb0keuBS51k3hRyW3E349G2B44f75TEW/Gymsg
y0CDSUUUnNMhTdE/iwaHGHJOD9riir7fCZ1TuJIIttk6oYS4apx2qq7nLQGmIPzs4a8Q9XRjBUQI
o/t+oZqxP4g8azbToElLmEt/b1DNWSi+yYBIr4nf1EdLcwBzTPvNJbVrU+Jr2YNQ9zgCGdFu0vGx
6bOBWKQs/dWNzt/YO9fy0mbMcQwN54VzRPY011Z0TmtnWc4eZzNFnubjLhqcZtg396RW3Ocao3/J
jDLY+s6ELJOD8rm5P4AGT13vEFRdcOiCyN0ajTq1kczP/z3YrI2dE/2Lm5QDFkOItRkNjP7AefPD
giY91RUyFU+QEMQ4MGAESHMQEKI35P2xRTh/pKAcV3bI/KJMYoLMnErQXGelup8m7a2nkn2k6KzY
gohybPy4JJNhXQXBzp8qY6NEs+/iXi3G6o9rkcgiHSkYk6f26q3Vlb8BEsxYeIyXfRqmm6RWCTJX
VmtjymgMRcPONfs/UzWn+yDW/KxyacRRu2Zfsde8ug4luauyJ5EqvIcpmUFXHAXOaWhjYuOLpP0e
Sv1tm+OSqAl2DVNQx44VqAV/+qltZz/5znYC0UUvNCTb15AnVM5bzQn2CRQXZOpEEYvGFWn3BI+x
B30IO3E3ZH+9z112TmOGGslQZltmOQaXG0aPsq93CV2vDcorNb20Mass/GrSzNzkN81Gb8nhFu2O
TYb4ONtMcyJ1rMiwVfa26mzWqJ47M+JnOiyP14Zf35ReOaaCZQQXDuTHz5ZlfjdIZq+0vDEfkcRc
OddoDsEGekFBSx0QWyCB3yR1y4khIlO4vNdYYTEdosIAYdSPT2l77EDKw/MPrzknwKQw1E058lvk
ERedq/PzmLcfeQOMa6L5sql7vfHomq05JyfYQRHGqUmGmya3ALZRhdSkSg31kB8DhunrgkV7lSQu
8EGloRePwKzo1C+JvxVXcgzXraOfrTlBP5fBHpN3S4yWwlpPv7F0lM+aARKOzAoEY1VVy5qW16Z2
EbCF3eY0ohHf6yT/O1iJXDqW78KDyBnwFM5XUUT21h0Uayy9rp2l5njdBQPpiK3a05eZ9t49xwfC
FaR1Ge/BcWOXDMcvAz3lsemy6DRGUbIp0FSixrIZto1QSAlQ6S60AsxTXjRLixAnCAPUsPFkX62o
hlRo9HX2dANaSKoj49Vd4gHSYLU1CYjzR3uHc0s9OfGzVk75SxbJqsgS+wmNQvULbXwO6IiMaqv/
rfpYvnhZ1p+hp/3mdmteurDnWO+l1SKK/9k6Kz9ErwFKSYPclvtTlHHlqvPt/ODoetynBT2GJkg2
wzhY/wxRHENJTnE0rsDABB/l1CZ3ESBdkoBadarHK7kECntDR01AK8mLs2wH2nFYBdYwXx1+zQsv
c8t9gVtzOfGDYFIUm6lJP71R74ss1Dfpp8mFmemlG2X5Iop+RwvKQo5W/CMbQpMto5KNWxJG0F3h
alenZviiIdGe8wybVlcgrUyriFgi4pi8njC+TIx702p77i4T+4ZBZk7GMAtqebItEfUw2+LYOd05
GpEeGJJQvFRJLEj3JoMy5pjiceEeTPtb4Lz2Jg1rvUistStiCty4+7Sd+uLbZX3xLNqFMWT/PcjN
PWl/m1FgVsqneWPI1H/Smbd1J0zlDG13uhuePdfrLlOmgG3blt7IerLxzLO7xsQmot1Lt45pRqei
4Qw7VB/KhhNs07xEVRntSml/BZ3p7KPMOY8ObQRndNb+0KutOfX6UDBvWjgtAT996J7KMfnBWkdD
NAgG+I+zT2YPocpm7e+7VEBFKzqSu3tYlEHisuHGQN1UN7o7qLRE00IVVEN21ay6lrC8mxAeQM8Y
emEpM3djV3REDEZgCE0miGxQJ82h7XczYVZ7pDz7OS3sVREWyKpYKQblbxxaVSuvNuVe5d608OPp
LW0s7+jgWFiUoEZW6VhGEKAAHY6tkL+solxDwkCcirplK/0yI4MhEiDvS9Yt2uMLu4E6GDB4s8x2
z4o0Iv3wNY0PnT6HLngCZNWtF/1YbgwbxKEz3DreopsEh74hkxDdQ7YXlxSNJGQbNUvXWNsuWRG5
MW3KvjEX9/rzOFPOInclIgyE86dNi3XvhtFnMsT6rLy1lWbpUzJiFil6UkkZtJccLgI6KpLqjopW
7UzE2s7YVKdhOiCcpvDLWqK0U09tHSG2iDBRnPvjPs5JLm3aYNoMVUQgav6UZU1wUY2/RHwyvpot
mYLKeLdGpjKBumVTE28MZ/yeOCueqhoiJ821U5jFZGQjx9nywcQ75b7HNfEkOKONT3/4GweV/25l
33K6I9K8cTq5oQ73qpqZwyUxm3qentMKB4zlVq9lNbbnuMutZz28yNzGAIEs4ZxmYX4pO1YSWvnb
HMHJrUx72kOF8M+6uHhEdN+SENU0iQItJ9u2u8WcYP5NhQouBkmJlvYQr/pAnURocP1K2gvag7UU
lDNuovtD6ybgCANCETk2RpfIvDH2OpFksktUne/UPL/ItMtOjCimZ+XOS2M2qDUeTnXP/bhz4m6P
B9p2OyiIP7J2GN6ZRYAIlTBizu6YgZLpZY6z8cx+oJ9dbR5SO/0caBPTtdZMaMiJXgRG1J5n6F/U
BYZaoQbi1+pUt9rJSQ0I4MI2Q8+MfS4caCFon0E4hPdEBUlXLlYE/q3IZo/QLq7dypnWgW9Wm57s
3JOTtusuD+djRaMYSJYJ2c+8Y/8MzTjHY9zceOnWmuLhlqMbGRhSNuQCn/COjocoQbwt5PAjGsKA
nRE6GGiF8eBRsNZCtCudNthqywSeZWonG4v4ycE65kUif1UgPYHhOpiWTlOB/8Op0o3yZAwnwuP8
HoPk7Iw4OYmwIuvUEWTYQuzjKEywp/xg+M4q4pKwO2ZZufJFN12deuqWzEeyjV3EPcHZmVqmE8Mg
y/tCi2rsvVSG29ESB/QG6vh4MBTkYznyi5G1KG/lVK/hpFgvmjseplTb4yIw9WES4e8qTn4MzJtP
xK0glazkHjFVvZhiZ+DIWMn1nJfliuxVINHKZnLc+Mm+7JJxqcqGMLO5b3aehN0c+3Tupmmk95re
Z/yQtz1v02Vxu+0GToeNCD/mluADoACQ2gd1hNIjGYpUHxhjOy6JSKxTw/qaXJPz71QMBzjsYptZ
YbPK/PJmz726lFqM1ziuj9NEAspUOjDLWYW2FWjYlQYriXoofZ9aIpadrmjXhB+lyzjMOAplAzmg
dCSuXvInsv81gSZtoh7Q9fnF79rAHzq6Y/abvrpcxlxig+vvKax9Vm8Mf0PqNEgGHLVJy+GltDJ1
JvZl9kqx7f0OTDXr6B4LDN2Bbd5pscNj/1KR/buKI9tZDgG5mV4X+vAQun6f5aDkushsLsR0lMFP
2BMHlzYxiRje9OL6pbvvux5SUYtY4R6GXFYkqcsOIGQdohPoEbwhtekIIDR8eJnJ/Nd3UeHWDMep
HmXNHgfIoTa6JfMJhO+YQbqklhsQgwrDQoBknaoo74Cnd4jw6GvNZChWpCY6qq9WubD+NPG6tWxO
+gZjv05G20IC3IijeiddcMWk3vSgUD29LeL5zuySq1EieofYPIQJ00+59d3a/TeYe/wjkFxMKKTC
eTIsSx/ixtjVZrHOCxpX9kj/x4+B+JXG77EcvxObXkjZg6eo5gmg1exa+9qYrrMOorM0cnWy6g4W
LMoMBpoMURuyfCrHFmv2+/utWy1By6iNM35ktc0xJTg0Xcl67zYr5TcNW32QkMmVkS/CcUpMw7oe
KsDiDg55P7aRXNKS4SyBvk4Oy65mmlvWWbjIsxR8mkGnlh4/RSp6HjlRyo3hpVDzdJBmvs3jKTgm
3sayWrTjBAaugorml+1FHSggYUMaqxwoxvfwQfaoQ+11f+mHA/tyGiAnTjqsB4ZsRV7/YUzmg8p1
aGsZWGs4Ba0TO3UWAuR46ZFLC5cvfm5oLk0j89peRqDTdQf2quqemzyFMpAnyCF6w/0FdD2w3YK8
IeZ9HfDcO0LG20HfQ7tNY013wtnBaeyWhsC14NEKx3Ob0UZvODmWwXtqRCHtRVltG7IWVo2cyTeI
4SmzGh75sEZ8DYraxGycq66sA/Y7WGyuOXCWRSSuMEktMEK5yzRtnRPRQfO+HMqnKOjqU1WREqRa
8K9BwJnT78YTizDxDnEeXQtBH0TQWxNZ44Ec6144QSkuVgexTNruyebIVi5efoafCfH0KtrOZomc
ArBxUwcrgpcVEbTzi8Wk7N6RCg6WfQf29/VETc0vbpAT5b9vxLQ8rZcmn7sDK9zBnfwc083wpx9s
Qkyz2li2Du29dO3GEbzVhuNbUltfadEVTDmqvy1F+5YUgXhp1D9V3qYnJHbhJvCyvwNRIghkkmKX
Ybn3wqFeQWEi5DaMv2wbhHr26NvSyJ5s5mRtivm356qGN+fvLZjdyzFi/gJoswXwLkng8TIOslgL
wbhULuts+cOclyKr5PgSzxn7tqZZFBoZjQU5np3ukx4GcUEifw+G/dSp4JBbnbW0vIxPJ2yYiqZl
s8bAf4hm548KMnMjzJSkLul3CPkJ8BS63zdV1lOgs5RwjrxV8T8rUPXNdL07sj0ktElm2dZPuDMD
UtfpOUYU1AhUI2wjiXPfWMtonxfD765Q4ph0001WZGGrRp4KnAXLzK+ZEM7Uw2GLDGuAW5PUnAdE
QTNoyt3v2KJF4+YdnzLRV1B79cL3xmKR68g5eKHxVWAkNvG0bmg5sh/oKTyODv89dwx9/CNk1ZXk
ia4SRo7XaEp35K+TLWI2ycptYmcbMGzJU/+QlCGZAZNV70PDL7YZbb+Ndn+bkxGSukyUtSUGsQ/c
C8BsVEesONBYE8uDKWFDpTLslhu5UO9OAJAWY1+9lbPpL2vGT6PrM9B3GomKRLLuu110fDwQ5vVX
0luj9yeaDc0LsWcm8xSH0j2lyvniTGl+F8q9ebGZXtKpCTdWKs6BhjrUCG2taQnpDVFx3M+9ywfc
xgW1pg87rBDvWVQTo92PwPC9cybv47EueemQs3JgKrKDXRFLn7cF4MdE7avRuzlVMG7thkVrzhvG
e0u2jDTRiwKdx3fHca1X4XtMiMQqHZx8O+ZuviwjotwJIHvNgmpX9i3R723+ImkJbRmXofDQTnMp
e/XCoWrajyb80ZlMt4oz0pSSh6EjkjswghPcllOmyZSUbDG4S53TMJ1CDPZNPC3Szk4PymQX7ceY
2rABey/anFJgxoVhJdkBNHh4IrJ3cxeyr6F9h7c2rQm5HqW5maboM0C4RtRqgnF8xHuAdatfgqPc
NXbtHMcp8RYRtViX0X7LwSLQaBisjXKoaebaPEezxT4YyG2ZMIuZcoOMOgrdM7Ev27aOKHXwl/MZ
x8+XIi78TRb19tqFV7popU2HJq3ic2mOO3N0o0PBWXqvC1zmvmzRO9nFJdWEdYzJhvdBXW5kz1Md
ALDUU3qJsAymGf4JO7GKbcmckhHU2O5n6VIqG+esbp0lbLps5Viz3HdVN2xCLF6rkFxs7CCalqb/
UXCvPJXWpDgqpPsKBdW1lMalnJTeE4LdXqIkAX0g0+I8cF+mzmgdvJLwQiLHASGghUvzS9q5/bIt
PHHKY8nHozt7q6qC1aoys+Vj4Q811WRgkP1bd7a9Z++4iImjotnIpzrJro5N03d29aowMn3kwwRz
xXW5TqQ0dzLvz3Tlm6VqlP8rhum6SpX9q644o8QD4iOdMxnSwvqqMlk9iaBdEybj/g5ptCyxAvGW
8Hesq6Z03ky96/RPJzv3pXHM7inMupeqRT9FPQwiDajtm1ekP7Xv65+6pr/nTdFiVuhhPYNSWMzT
SRu+s2/tMT+Htrudo1H+Zhus0CDaGeSuOj30jqI73k/BhfzrZBMndbkcdb9KrKbYG4zSY2G/tCJ6
TsuZi8ikOp9qh8BFjUMQJadz6RT7R5x13lXLWS9TQAQ1rbxrc3+YzLLALavGJ3cke90cTPd1RjW+
IEUJn1x0r3HBagzF0ySdcdeO8l8p82YJArrxKfoRFLnT+DREVnJRplkybniuYipfWjfB0aPPuQox
M9C+h7xvE4SwNpI+WFFae/umVQITAN62WXLuV2hps3sYfEfLmQM8RZ09GPh4k/zT8qwr7mRji20z
3dgKkRvL/WdgzR4n8rrbi3q4JyKrfD3buY+DKgVWh9fpV17O/yTXtwh19eJGvbNrqKMXOffybGrz
OowsP1lAZqk5wxEnNLg+l+oubHHDntHqHB9LJZmyzOKEoTG/2NYpUQy3a2I+EJBEt65I6uvg10Ci
NVcdjqH2GPqxedZu1V7Ane3Npv7leMQJaJw5+1ApDjSdt7QDTlxWlDiv4xQ90+zvDjok4hyLwGKq
k/gXGuE3dwgBO+ZNfmzIJ73ZLTd8DXV6FTgEcE5084iYqmn+2Rh0x9QuT8xoqbGk3pWRNW36rLNv
9fgwBXurpi/80+gn7aU3CbNmzVi1fW2vi/suYhS0bv1EoLxD2zQwwPKKuaYv2HfPiVGbtyg9tP4W
s1XxndOeWvqj2T61+qnuiuJUYC6g8MytD4SJGLgtReA6YwYScG56OMfSDX87WVcz/WFTtGj/cDoM
mC7BnqNn2f+pxgzpoi/dQ2m1n1QE5tFW7AmRcNaEaV6CYaqPHXpyPhUWp7zQ6dMwkrAXctZzQWOe
Hg8hAyqQG/0tY/9+wgZxsxyiNWCEHNysRUWUWeKoJ4I1uga/UesNRKEmA1ctD0lHvW3Mw7Ar+n6r
dW7tm8jLnmOEcb7ZrAPWRQiAmmBZGhi7yU8GWjLlYSDEaSEjJ3lTgrZrUrbxiU+9wsHY3EMo8uqz
IKSSoWogbmXV29uW6egbs21kejc6e76bX+0SwV3ZQaUP5FvZ36tn6AJK7wxsQ2c3MV9jBpr/aqdh
Cwy8J7+n06dbk58ah86FqdAth9dI/GA8rQlbiVd1X14IEhScnyjR61yaZ5Ne/53S+KtDoMzvtRLv
aUN7pwnxiw2T2rjW5FDRWkuPQ6gutTzLnMygElUmc6iIRTgjulOV/h8i6+tt6utftpFcFaH0b31e
jdvYbynaYv4ZRSKNN4XhkTl9zSR4yOiTFPGuKgD/aHfStwF3yYDv4MNXND7zXNws3IYMSmx/wT2J
yyPe4/7b+K3t/+3xKfjxOq/pTT0eMs8KLm7immdoTKtkZTAP+ijcRh39ggveyivzo1PgO3WZhiSO
IO/r2xR2vaHLM9kWaLc9r39Nubhp9uZviKmyLe1DSqo5CfayTSAlEv/2NTEimoRlntIM9AGBP97B
dmZghzWMSIcI96NTOt8hUqHXlhYOpwGPkJgAHqYph/GZKOP6aHTxz0g76JlopXkjSaAj8fXer6rQ
mBIO5jC74amv2vIUTv+CwBjHleOg7AQqYy0h3PXbpru7DkTmEHQ+pEtha+fQxtp5bSzz/3vqS/Y7
aHETocO635k1svCiGsv9NEyYBcrkk+g48VrI50hG9Zu24+R5cAY0F1l2iwa4+oAPtjKNX+jqTKfW
idJjaUXBjYir9M16zCL6UR50XC0jfJ8vaTGfusgLaKfk00te02nDZHZUBSIMyhznOARYopJINR9z
zAgLc4E84M3UW6XoOUSo2QAL9MD2YZS7HiLs6i4vnz01btvy/zB3XruRY+mWfpXB3LNAu0kCc27C
G4VRyOuGkFJKeru56Z5+PqqqT59uTM+cvhtUQZAyJaUUweD+zVrf6j38JVlxdggluSssNrkjUvN1
B1hww3YXRaUjy7NZ5r8ZNXjb2tRRMJi9taci5yVBsbEYchb8wahxm6HSXertMG2UTy9LbT2eBAX/
kjCljvpOM3a+YbeXbqLlrdLQfB7ZPbTKUzd+sN9j0/irCXnIWqVRvyuQoS2aNg3ukH23a7aaLFiD
RlxSFMVeumw7FRy7kII3l+o3TycDwlBKLiRlbYo8nY9iw7rS6dpX2kqF5cc55hrJRe1QArx9GZ08
faxDrXmkfgsXgEajrVNRH/UFPXY/tdPZIbmXWbn7oixdPSGxpcV18/Ge1Y5xJrlhpVI3OWHhcNhA
ju+NaI3TzxutM1j24IFkfsGfsSbbNbXfbUkLOPJcZQfUesYtcA6xUul9JQPrGOQD9zSDtka41uNk
PLS+Zr4YvzKpzt7gh8+RZoYXiCIvgyDyI3PcEn9b1F9UQwhx7k13OGAD/wDyBkDpxNxgU4yUqBPG
V9bEhb6RdSN/iAZHPZ04lS3ZLgmUNq/Kzj4SH+3lkFTWCzqpCJHdQ0u+3CERBhmpVtecIllcXLvT
LjQMiIAiwnLLKWmORqgdZMUzDzTlRUyG2tmkSG5St3ujszD2GMesIyO7cDcMRg7fHc9Mk03F2kcH
yuAktcVAqxq5azMMiMrCO4fbrHmOmIovWXZ/ZLYZPU3qKsjCWWP879eTVN9d1d7GyvBWg132J0gV
h660HOBx4VPo1/pR5S0R6aM2rTgnvG1v2t2fhst/i2i6/S7PH/m3/F/zV/0qWWLFYdT+YKj//tEJ
NmEpET39Xz/rscz5/58/5R++Lzzrv3661Uf78Q8frAsg7OO9+m7G27dU2Z8/Q/hdzp/53/3L//H9
813+H0RTEzwfRs9/TTQ9xUXxLcv2H5imf33V35im/h82+CHXmQES7BR03Kp/wcB99w9wiL4uvL+I
p5hO/xbU6v9heehWXczgFsITF5+xLFUb/cf/tK0/oIRbzowcn+k97r9FNXX+2RKv+4br6cAZXZOf
TzeNf2IAQbj3uYAK/Vhg84sIKqrYTFjH0u5saz1KaoCjqFrrOxgi7OiUFJmHACFQkfsIwBl2uGsQ
//elR6LUnmxm7d5zXzWt/B3CCCs/JtfqtK8u8Vj1JBOJDZPFrJ1Eyy5OqRWw6yNBHlwtWZWVwKnS
IKQ1V7oj5XNsEgG6TmQVqd1Qt3W6i8LGKBngZl3wy4nUEBKtaWLIqehJL6nmWcy0ey0iMoz5MrWc
jiPpTvk+c8C6QLeGPi4aqzmAncpR0IKbW1N1NO38JiH6NpUV77i+Nfx8CLwFdiJHlEsfMC1s6CK0
Y50jvzW+TayJcimlNg6UymFeLSIGL2LZBbaSSwGTQrBkUWkXXVRhm4O2BkvjS7ADKhnZXkahg+Qu
T2hPjQ83atJwjz8wQR8pM90F3ZfOdlvG+Qj1I/tm99yxEmti+4GiAjmnNZoV2pkySD8Z5ihQd7af
RSfuhDnqG0CGJltI285ms2CE7wVYgx+8sZXDR0f+21Rhx6DQmEsR1B7Uvsmq83NHxxrnjv6VTDO3
f7J6r7Ye+ES/+hKggrjb9NkvfRomuZVpjdkxQUwab5Clo1YaHeZ4IkoVqZt+H5zplIkBxRb/WBgO
JYXhFOG6TtwpnvXTpYeYFZdOapv2PbdMiwUhZW5NIlhZpEtZB+6TcgGEskOp2uGeEQXb90hLEgjr
5qgbh6bhVw1ZN4C4XBnSJP/NnlpRXadBEjEXixH1TFPLSqxGy1T1AhdxOW4iFU1yZDfRFVc/qzXv
t0O6llwgsO7ZXqJ44/DNS5/JiRs3LkayLg6JCctDpFWEqgs9XNpVBQh4VYjOZf/lS7Y3nenCJk28
njkw2lkk+wEs/fAcViTM75JY5iZMCSH1c1V1xkNiV2ZCfpfT18RtyzA8aUOIwbtwNN/cjTVI40PA
HQURtQqFmgC264T/RKxXUtmfkQFwkIw1dk3EzYd0CrVXbEXjQ4eA8WY0MiRUMXaWMrX7q+6O4R2v
gIQljeNcjErHMzS0WfzFcZM+apypUBswTjlmH3/WnQi3g2ZSQOhetZvdk2vfy4utWdENuhoP8+QJ
HBgEcaHzQ/t+tBujPsVhTVxVgcaIsFyNNDBteCRN2Nz2sccQHp/c3RCxg/ADNCghqCQWLUhFGifs
HwTJcqumdcYlRPEEZZTFMIYO5Vln4U0Aux87ZzlZ33bejx9KZs3Z1jr7vlR9cN93k7ksCNVjWNuF
PB4yIiWtk/deGarPLjOqvdJj6yFKdThrqXKjk5cNfGJWC8I9e+M1JwBnZ9VJuhcjL5VMRemGtrjc
pbSDCFg9ElllHKasSAj/bFhqAZIMYkw3pZHcMu6QF3ybxXsxABitFdJgIRp3q5qE3bqDEyIuYnxX
49Ag9jIZJqiquPct7i64rpsTRsFuC8lm2qAkda6dHWgfZjwOfKuyeia5nnEQ879NU6BSyNyku0xJ
mO1FomfcG0iQdZzYvsJpxDgH5Ss/p55W4BhM9N+5jmqoUbk8G/gCfHBXnE4Lped4BeWkvejVJE9t
hz9whg2jImSmXl0j0Jf3Pn4zmo8hXCGzclehBf+UDs5fs7WCDaZ1FgtMnS2TSSOOyaodbpOoaa8C
y1iKPhh1islq3AUhqmcz6/1tSizc2pOOxspmnjXGbDtgdU7FL2WQCZC7OrdbXUUPHe7wczM48lzW
UYnfrZA7M66cfZDPEQRVq21sKJ6AJSzrUMfGALm1RykP3uCkJWbGaTUWWw/vEF/r42JCbvOr6RF7
pFBK7nQrQe3RVLBRTavaAuQRKyv2GUS5ojl7DeS6fqyip0Bm4ylSBLyZps6yaRoGJq5kA/hlPk/z
83aZ5LzGBMxjQH02dqTIdk8ZJLZnTyraPy9xjm001KcWXcHWRCd5j3mvOfMYsDa1CrYRaV+WW1/X
yTaqDLHrx8lc+wESdUzZIDRNqnM9J7iqINN8o6HT3jMCHleGCFqcpQQYOBkBrBHJVIsoc/pNy31z
PYSutdJLSMrIY4ITRXG3GfEULTkQWMfzit7Y4RRs64o1YoC/9NSOjfmVhX1zdhKpUwDMowyvzGFP
44Sr0ln9k0/oML1+2Gsp3udkUnhYMWutLZeeUoxjt480th5FrjBaWZZB2Kar73OV+C+um4snTFnm
RQsIH+PAJJ/JT3AYtK1NVgSbXl7e3ETbEctzy2lROdG4qW3L+41AHYcqFtkNYo/m5nlESuuOMtZJ
L4l374yayPPJWqUTwen5CEs0z3FuKvqQFVLdnjYCd6Gm8u5scOdA0pXMrmWBOGXowm1iWxlp4mT8
5vpEkLEWkbZdWjFJeaHVIa9nXN/JSp4qP4tXuYHWIIoxKwx+YK0suoK1rxhV4cHsaXdKtjEcuPq6
ZsO0ykVXrh1WlXsGFpiKAJAvUZ8mrJ8SNi0Gr4wcMOwmYUq4GgqfazhuGvZlhKoLVAN4AXW1jfp8
PkAIqB8579gfEA49VCgMkJSiDhwCi/gDRMyL3mmTddLpnKGNnt3Fo1I3TUs0xJRTsZuMWQo2xu2G
vpCnvZ6INGm4zdCXazvXlw6LVZCMcSHUdkpF5y9gGcqPsqnQOOgd0q9ysGx8k6p3l1pdRfedwBGb
eeA7yIaXzUs1ZypYOKvOdgZ5ZwNqxESdGfa9uQG5JIMT5p0Wf2kcZmoTGcJzdoMx9NOdx4OExqGe
RPs40NEjTEES3K7spupPHOoZUF5jXuYKG5E9HFkTcn1i+wa0+qLpmF3Ctg6VNup3yvXsz3DqbHMq
/uSN/Vtd0P+5dfmHjuhfNUr/H/Y3M8gFeM+/7m/4XZrwH5OO/vqav3U3+h+eDVMfFjVtDx0Lfcpf
3Y3n/CEAjzMnQdUlXIQ6/9ndzNDOv7oZS/9j7nLIZoBkDYfU/LciGtyfBIP/woSz4fMI/nN0DjMb
TvQMAPsvsD7fpAUOSi/boQf4LpM6x1dBcFH9G/r9gboGRrOfPsV5zUEQbsfZ6evNnt9sMk7jj0qP
COIQwDaLPhzC2ewV9kw93PVaUi1zbq9B4xOtPnuLZW/ck4N2hjozr4Lp8CuMyM2oVyvoY98ciAdd
aP4xsbp4k0XofMvExvqCo1naaB2M2eVM61NsGozP1uyAJlW9WvNKzun88UdbGKVz87XHNt3O/mmZ
MPAQpXOtNNzMMAQYJlvypHHobJrZgc1XdtiNEsidwElhFWmLKDW/2JiG5MdYOOJ3kR5jfU/Nc1Ha
78bs9Raz6xvN6GZM9A87i65BhsBezgZxjOLj7BhPZ+94hYm8Y60fpwS+uEaxBiNNjoXrGCgPEbAk
Eac3ysA6IJXI80vYKBjVQbKvzNm5rs8e9nZ2s6MvnvgpMbjPTnenelKz831Kj+XshLexxNOp4IiZ
XfLZ7JdHB2Mv/VD1Kwwy9xrKfBtzfYLJnvQYSosQieoE8sbY9LMbP5p9+RYGff43seunAqXPVOOd
NaYVj9VVx9hPRZTMlrID9XUDlg73fzNzAHodIkBNt6EaHDOuiDhScL+ACxoWeLi+0HmdG8ACJpE8
rXYodVT4c/UMfsAHQwAu+qUIPa4Hoi6V8yt1kXFobXXBKbIiyufqAjQIABtUAA7iNmAINjMP4Fc1
7C8FOj51P81chCT3bn1rv2lKR75Ybi37zmzVV4VtCZ0WDNHkDg4KFmaAC0LO9RgIhhz1nT0zGbBu
L4Kx2Wq40lqgDZ4b2VwK6Y2i5ws2wtZm89WRHI6ye9qVgB/awk4Ww4DkHEF0eOz9cQ3O2F+1MzHC
Ax3RzQyJuUV3ZtO/Pv6ynO9R4RGmsPfXYNgWBhN0LDQ86lmKz51O9SQruyJmi5dM0GcnMPOIBVVg
bPIC0YKkLV145XhLoiTfxDKITkpP9nY6Kvj0pE6l9Y4bS34PULI1hxa0//DIsZ3ttGRcWhJJEEvo
YM/J9Tq1mBa8Ebf/gJGxxoDkJZp99KgKu87C/EgsOdVNCAQV44EVYvZDMqlBn4LnoRE+suDJpN1w
t1Ipf60rLt8xkI/SU9E+iupxVaj+nVilICzWaVt7y4SMbZepx0mm+nuhhf4e5d9TMljGInYF+3g2
/f003SUaAfA0K8BrxASrcnqLaLbXUdfcFa09bmQwLIVGunNr25cyxeTl9j3ZnYPaBQE8iYC71Ea5
8r7zYn1nfGkjyLM2DZ2VYQ7U83HdQW6hTYPCeyza+ZeuhqtXJEQcjl235BN2IdqbnSY8INKRv+0N
Q2PYISnNo55+Nq0reihrekRswWUUfcaYmVBp1g/D6KUXOKzIGvzs0LhOxUS4o8QYcE6TNH5E6Kct
2GXUG+G+psQJnIFxrTI0ofRQzh393S9J/buFPfOM3ULsyp4HNlI1/qAQAz6vCij4jOFWHiasTY6U
ccxLbMNd3eMU8srVYFZvmXKdja3Z6pih5WtKk+rtlz3l8aMzpCsguXTCfZcjDWfNZw+iXkO8ni2n
7l2vQSXGUcrvMwNotPSouceuhnqVT2ijm2ZdGwIYVuefEnohvtqEVzJrEXvdXlK5I31IxTNWcbKc
udF0s45RmulmaKPmVobGPsR4s9arTLLiEdmKs/Aoa1xyuALqi2iMnQyLJ6T6wYZd4dYSQ3kET7y3
o/idAxRQxBTc4j5fABAe7qHpr6LJ8tnZD81db0u88xN2RW0q8ue2QCqnD6cE+M3F8DhQPD/4lSca
/36TrjCnR6xiP7UEz1THlGctnMZZeobxZMrkOQfDsZFFfGRPQN0XYzXw9T6j8q0uHpeBCfAaeiFs
UOKZdk7cjauoK8y1dDx/Y44KgkCI/TkIqCFrvVrE0ZsGe/06YpaPRt3eAOJSC/bqOVlew1vkqhLy
dvjcje2h92N3gYp7hCzkRUvH8OJVa2o3Z5IJpZuOO6a+gRVRDNtk/2qbcjqj2b51pVMchpYf1YhI
n7fcPloZ3kxhkfH0VGr61YPUcIT1g5VwqPNt5U+rMpkiVvjd8BpVxokDjQayseLDWF2LciLENkWN
otWBPAoWKHL2XaQTYmAW+/ISlXuTyDfupCn4cCBWWeJ8KArOfe6xRbTa5s3BuzuvXPSVNfL8FWN/
p0IZXXB6nc2wIkXaQVchnfKTs0a8TK79NJqPWdsNR5Rlxbow/YeuwIJGzt1LOmW/OottBn5FGu3U
303etBHQJPArkAuVO9tGd79k2cCcEeI1iUx4HlVy7kEJHNBvtVO3jSzoeaNN8lQo7SXD++lYzXln
WncjywM1XuZfvKjqVpY/JFvqZnJjOYyzXKVnVBUn5HU+qw3bpBJBIz8rNXAyaI86L2hWFO1b4rop
UYd6sUWJD8HWGy0eWLhBUHdYvYGBIoERpqubWrjhKryCTlX4tEANwpOEiLy03Y8JGvuh6bcMircB
V9W+mTgDOy2LzwI8et01+3qaheEcJybt+HGIA6qTtx89b1pWb7qfqbM5vxn1+sNj+2ng8YSRhmgh
hezEi7bCOENP3kRgtTRjybATOAK+JoalOY+Mbw7LqSKKOjOS91TruJGQQMu5BMJt8JRYVr6brq00
atgHCaZoE3dLXde3/A7RS9g8q+i3bN9HhpuYfiWrR7d+DBmt3xK4LZFFX9eAqCvLGSgUGeG6Semb
IcS1u0qE6cXOt6NwsQowTF6IwQKvSCmi68goOsiL+ThoB8xGJyC607JhPnQk4/UjChGAGdH8HKcZ
uBNwWU12DEK81baJkcQMuTRdvTLWosq+KYd8xLQ1crDUg5HX8GBMicGhOZkvDTP1dWs57crSNLVp
W14qNtBM5h7LliELqvwD4WPdb5PUScPddbKIXu18MLYij+0FHFhqrFIgqg866BZONzALwHUS29TZ
ZtBXG2VWzSot5K/Es8KdVTnVzsQMgZNhFzMprZXTn7L+TM83HrEYeffzJYMywCE05dbXyInrKW1W
msDHKzDxrzErHYChc06pWBx8s+Fg7rKbskSL0TjlmmV+OriU+uYQbHu2CAykIFmOaYnS33M3zIOK
a1Mkq9ST96j95DU3m/IyRypPhnJ2zA8ePUs9pthBcXlXCFeNul7akTvsjIzBhOMn06LMWn+NpNTC
JiHarRCYcqUSLpdA9YmCPT2yrUSXGfNpYAz0tR2l64pUtYsv3vOodQnnNLOdmxNvFsnhFc373Zib
b85sRm37qFgmXQqFAAerp4ceFCoO6U5NxtILCntdVRwFaBIPhjdcypz8gW5035GfLI0qT7fTlFzC
Nlt1Bhpdp1HW0i/2A6WLlicMOPxbWnQfpLDstShgcjMGJ6JfvvFA7er6uTb8T7dB3VeorUIJl/be
Z9CX31EL4St+8z11GeNxN3W0G8+N70Ds+ehiZ68hwxtCax87Psk26qLp9j4I5jVIexmGftdE+ip0
kfy3qXayKCKUBf6AZWczyg0L3W0bE7Ssya02MffQ2m0rpmdnYBpfJuyAsJzg2PTJG5p2tuXcLIkJ
wHPdT0dNKy9s7wZZgcdb4azvok1lVvdeLh45aUmyhMVA4Q16QL6QNbBpVNRCDQuOM1kB75jLIw4K
p1DGqVpVTv08f5KJ6oKN224Yy0Ob9LfaDu683GH8ZhsPpdEc2TIg4jcAO8Y1J63lH7MRnunoHbiy
fyvHX4chI8EUge+sF0Dvvux0tamymLRNe+M11UNbhi99cx/6CNXq/LENrw5qZmwukLnCY23Z38K+
SssCxsc/WFtyZ3T0HT7AQ/7e6RBFwnl6rm0omvy7NNSL1ABe7XLGayPeaPuhGYk36IxiwybMXAMx
xPjRV/nCtYKF5gXrvAdrgEd1foEgCs1nB8hKjPHRjeN9WSJvjsJiOVbxDu4oM5hyjzq6xWqGImOy
/a2Dp2Qy41Nuy/YXqMfY8xwiZfznDvtuWxhvg5SvfSMx4G4Go/7AoPekgTFLb25gmOdKqzajM/zS
/HE/ee+2674EETMk/KCFim+I09+lPZw1qus4nxAXV1t7iHaVLD+tUb92pom0hYIF07MnIvKmwHQX
g/eIndzaaqH5yubuJEZrlxhqn3cPeTuzMqoLBf3aAzCy6K2RNZO7dors0emyXXSpGg7XKcBukLPk
0ZCJQmna05Fly5ARGvUt6B6IDbwaknaDv0sz86sMuFIqk/JQr2geXKdeyMG/5AeHmtIt0RjR6R3t
0PCXaKudXltot66aX5DmtVYzMFBfQBkliTQF5DitK4O8+jq8IVXhwWiHB0JhHr0pv3NlfBCp2qC/
2zjKOfdFO8teLjr0wsZ0c6TB2q716nPt1guDNkzEMUxC547RwEsHfAk8ISpMhxWibR1yGb+pVL9P
ioU7zlp40R4Sx74JTb0SBHvkJrTsOvkNQP1oa8XJF/EymYYzv+mdzSk9OLPTMn8fXeusjd7Zsevv
dHhsjPxao5jG838Ip6dWl9sGYRH13cL2PKgl+NUs4+qL8Elz5T52k5Wf+4dScaVhAKZ2Yw4KShhb
0TbL82szeLsQRXNYpB5D6vGti5KfW2YB1kNm8k1q+k140YdONkuQ7wCq/sJbvtaF9ZCDNxr78lPH
gjVqatV08pGZepRmFx//j+4GC6SRyzbP954d37NwnBtGlFDyN/DYe6GCd71e+N7w7rb1c8gNjoHo
umzFY5OJrzbCYT+Z3lOX20+6Ib/8VvsM2/FQuKhNA31V+v5dghdV9NiF8q2eEKUxXyxYvd/KBBaJ
R/EW2dgpUcvl0Su02UJC6LAAwDedvR/q8GSXgNW6XlsOPYi4yeFlP+YS/6EXYlr5bfa85NxafykG
5lOpM1fAc9qD8dq23lOeOmup+eeBYqKonNfeqlfc05Zh1Z1Vaq2r7E1pyUfBcxL46YMqozVcqrvR
LuHt+cVWacNC0+nRHfXADYM4Y81YadWw9qvioInhKlJsUXm0lVa909txm9BYWIQB4y54SJJon9jG
NjTHk3K4tNG8OOo6sFaFNVQRHeYmtEQmC5ws3rldvYa0ywxBk0fNfnfPDBovRBabS4ZjIDriHh4k
gWY1RJAqg+GbquirwdtYd9D0wHXQttugFgdngXHkWGfdzvCwittkD9fcXXOcqEvHJ8ZaG77yLHmu
QEdvQ5ITsEzhpsRnOZIttqhT7bHh2FwEeXViHXKodWtTGu7zVHFVjxVevFjfEFYKwkOcW/++Sur7
1GFzLKviDfPNxmWon4rpOtlkZwO+6kf91vsMnax6E4vmxR/K+9qCSucw35e5DZM4g8WE3YgUY3Si
obZjIkeyWs+Ng+mEnjAiHKqe3KxWvjO+vyfOZgLrXsTZJW/zvdD0rdH2l2JWKjn5EoLT2khpjYZ6
5aRPdl8+FaI6jm53p1jwj4ijElm8+uP0mOTGg12BI6jHUzVp+aJHMbBgCUoUVUJLVDrIPiFmz4Ve
HUzbkjbQFruWm4lIgpWJXJNxDuSGpWW6d3XevkYWuVZYVwb75lj9tXGL1yi/aHFxTGxOXLo/HYra
2GPjxX2grFeDMAEw4riFUkoDsakdAHFR8wqp4BE5BXTBkHtEN7gnRo9nQFq87Ev53FKeN7F890R4
ogCm0mJRIqGHduLeaYKWraTYFPp4FzGlKEYxLNtYuzfFKnfLL3YE68T6ufBhPewonHhWkKT2jv2t
09GGgfotTfdQkE6UTuXa9MeX1OjvO347xUFhFMfB7NaeXn+jDiHX0iQ3wZlemrrAuDetsymgxOlY
ALs8blqF7x00bhKFS3cY7ubni6XuWye6Z99s33OZnXHJb9ELbFUJcaC6mRUKZLwQJudxcypGVvTh
7zhJF62efQSuEaP6B5rjWwpGFK2wPbEcDFC3zzUielprRfg1SXx0UcImirC1gkuouQ8Fm3LDbA9e
kriwSms2uGX50DYPbIEc0F+LDMmL6WJdMAeS1u0i2xnxRjLJhpqFddUh5GlTkCGDIqbmEmC6OdUb
Biqzp1idAqPX137BFpYGHXHDO1roC50rBVNWUrGN99m0d/3iAb8Nt6tuem06C1pGWW2ReK8dUVx0
TbwhJE5RJnQINvKvVI6HQX2HgMG5gT9nHfBhK9NMLtls27OPZtjD3LRWQLm1BJlowFxBeYBbGrp6
oGb+is3sWUEDMdquvJayO5Vcy4fMoUFPB2S1cecdbFadWh7rJ6bOVHXluO5rsXMnptslnvMyoT6y
PO931hY/1p6d9EmaUBoJaBP3T2FQGTmF3BA1719blqkMQLjVyQkdTk0LT7RIGCx8B3KYGouQu9q4
pwNYeKuuZTntZ63HMkE+DKXZrHGnRmtHhjsl0D3IKHykI/icIpsEepk0e9UxMg/xnLsNqlPLw2Bl
RiSOAe55TIR/DViIbXvbuorevsimhHlhac+1n0EiD8PHScOcERTPLMSxdbREm1mD0lZRW9u7pIK4
noFKXPyEMWeFT5rCDDjETiiMxiOrQKLKzmBdIRIF7A5UrQCFzrnV2OLV0SzKH1o9sBnRImhCbW3X
N0fTFS7fpF2hsmoQs2NWDfVs2Uj6Kc+EBkVmGIYwz9/WteQRiscNY/b2vAgq11/5Ub0nJsB6KrNf
LBk+mv5sK4C4tvvUVIpMyNjbFS5PIWAD3cQJhI+ODhnIgiPufNehEpp3OIgk+VzYPwwN5kh5lPZh
mXxEFeqOMVd7xwA617oVwUrA49nq13srq0l/1PQ1FPPxjghZl2dDAcGXeCiCJHh3esrTMMZYpMkG
zKdLzzlwKVkImhal6DCFddDznCEkR1XkR6dMHzKVfScdMaoowTZoymKu1JZDTVyjZvidex7H3Qs2
JjqAclpm1pOW2M9lBIIByOeDnK/kpmEt0npzLoIBsCkrPRP+R7sYQsFwowAi0+B6TbnYGiyIi4Dj
KVfRik4V2sbs+YMwYT2SP/gcYdi1r0S0HN2quFSFt04NLlmng0Eog/4Nd+jXZG+Fl++INUeipwUj
1T8cs+xb6Ux4p2ShDJ9H0AlLLNTFc9WDpdWcca9MG4Rr/ckRd9Khxy4NnQ7Xbnq5CCXedAPfs/XL
QF1tX9FRfeamXClPq9nmc2OCk4pRWd7or9FetVgB3Hl0WEH9g8mMdMj6mtkRPD4zMR2kekyRAD0M
sneBUkWPtK1NjjOSXiypKdYVcz+wdLBh4vaD+4ix5i2QxHbF5WKq0r0tnD2e0KeAQFhMq8S3+Ei4
uGLOvaeMBQvDnQkeNeiHL9qqOQkY4liKDb1EL91nAPj1tHgz/G7vTf2q141bn8Rfep8vyU94CBPr
02zGUwLRbwVc8Zc+OOiK+mcrpilxXSQp8knvOX385pdWvlidHe0DTl7ZColew7oykkaMyMBuw9UY
QS/mlwWXQ3dRp8nB4VRMAkvAK9E+3VA/yKS6kSu/ZAiyiLrhzJLrRTAtXExi+I6i5j5m6td7N3Yo
q1oPNrrWANybmodwyB7NXF0MGIl6EiGuyo5OG1R3favvmTB3dIlw05hXF6iX22WliQNIIFYhotkz
nP4SbbBLhxDPCXkNMdI7v295JZinuss+Qur7pR04933ab4cOA6ne882M/SAASor0zQnaV113Lq3W
qHWUZw9golKRfI3Fd5gw0CioG+2WcbrrHN3cOGm+WJuWtsDWEC6ISDo35J7yi4w7DIsf6JyGhRxd
OGaxWlV6ki3JdH6QRK7gi/zAL8idUZ+oY4hs6aZhvjhPYQ/rCCnG0dcNlPZV9Y21+zCyU2wm82yX
0X3cum9+5z8FyDxIIsZkXsbANHuKkUauMcJfPc1uFnnTPoc1K0WSAeonPJiXxO3QOzbRDpnDbAst
v7Oi3htDccUIvY6Nlq2sDXuqNUBx+Vgk0djETHtJwgh0FybB/AaKWv/nez8favOH//Rn//ThP33Z
z1f8+f1iuU1Hi9VTPhvnxUOclAbITR7Cpia6KTDy4gC/rzgU7ApYMU+3IgnQ02YAds35zc97f3/z
3/izgeVJtggYi7h9nEIOD8vDGE1ihSwgg0tZVAcPn8Gfb34+JOWz3bvTE6qwroXZbJYHgEZ8A9IB
ANZHuQmiqMomHHkWfcn849oD7oD1z7tV7pLw+PPu1BqXwPaGTeDF3JTRduaHnzcgcv72niQkQgQQ
NTK/3epVvfccxc/782P++W46/ys/H1djOw/swMRUBIdQwjWHATAdXML+rzc/f/bz4c9fuF7Y8bz/
51/L+T03g4rHedEvoVSXOjNL/rAqnglfadloxtWBDVp1aG344DY8XbxWUX1gnVofft77+5ufP8uh
Au999elV3TXQ+q8sg70kGsiHgZfeeSHjOIx+nxPrmzO+8pECAK9J3OOws3cpmQWLnOFbhges8ySz
KrP/Tluvp0vlDbxY0shK0NzGOK58H9jlxG3S+t/sncmO49iWZX+l8OYMsG8GOSEpieob621CWOfs
+55fX4uKKLwXDuTLTKAmBRQCUMjk7mYyirw895y919aw/WUjxOIkkfxtYOZnBIvTrlYnkGoii+vU
n5J6BE2oGaODMfFt1Eo0TNwE2S2j+9ZexH5Kdz2bAGzsxQnLCe7Opp9Wc4FdOdBxpia/RKPaKaOp
7qxumLCIzDczHpKdrPrtPiyCHTrRzzoOK6/P/YS9tR03Q35qqrI7tWplsaLqe6YMhU1zflVo/dao
eh/slMSPkfENCwkfZpEBUQ2YXFKTGtyqTAEF4gTqJsNHpaayuBUG8aoMUnPqtfooFahGZkRVpYy1
kTrcfsJWmR5FXKBB3iqnXlaUE6w0rn5lROWmn2el/GVkSbTin3QnMBlulqvHOor0hdR1idrR3CKm
9w+JjKSKPG9fGN8lrFSOWco/jdxmx7ygfodoe+xCShb+H5ujT7dg4qgmFu3fsGaltpqPYaxh/yhF
fkZamp/n6BfBaJrd1zPGUrqLCMWSVavzqcC/psQVWxhSSZafQtR6J1F4ZLo0HrU5qN2wTBmp0G7L
UbCtewlcGftzpI50pI/0SLdBlN/koDJoZVXTQfcIRP2l0CKYGbHZemURKC/PAfZocnQnbkyUqtns
wpmhZJTp90sl280wm5CpMhDOLXJRl3fC7ElgOkd5I4lYIX3D7DZ3x2nRwSGwyqzmTmSlsP7lV+53
okeb7pECZCUuHyITJZQmDFQyZnL8rTDnzEoqXVndX/vzj+9/glMM1ldXcGD2c+TlpZLCl89eFMv8
7vT5UEDpsEk8e4ALSgutPiG73cWC/zSOsLXHD71SfsQufpyy4JiQ3cc+ej+M0mPUoh5vVekZalSF
wLx8N2QIg9JMV7aab8Pcd/ssVVxVEA9aS6Uo6cQ5MYDxBMOpqnRXKtGhyanz4mrdhVD5I4UYAQMs
QCT2mlMY/YtayF6ftA3kermEEQIFKcQAqPvUqbgAb1WQjg6Zw6qTmz0TFKl/tLhXCaN5HYhAodkw
XSqpQc4t79jeApkDgWS22vPgD0dzSt4GQaVMZeMp6s1FypDOSPUu9RhtU5aM1srX4DIOcYMDSSnP
mXFsGaMSO9BbsDHrJHqAK+xCSqPKNwiKJ8+ltWl+fw0VRZiRie9dCajAyKzVgPfKFaS9STSt7c/K
L429nV1JhM5rwXjzI1b+aSzo9AVYLKgdJP3i44pzLC1aC3Ix7gdEoM6Y9a+drtzU+YaLAS1QHVw6
QU4PsYVmA70kpoTELnt8lFEEwUc4iTD9WAgBRGCwcKpeePFLJq9ymDPbTQqv1uYPH7wuG1cEqJK6
GuKbpp1Y8R+tNqc7bORPE6AJYVIOVSVhDdX0qymF27Ilb0C6gMHGcGAysyjM9j1H8ZEU+rSeDLZ+
3fiTl4W1xf0nXISR0IWyY6QmyvIeo4uiB6U3QyB2NfZ5aEDi8zyLKnglDkM64TCVD2JMRdnI245B
2JhLnd20FqzuvHQQffOBsslRIvJeEasizSBPJIyGYxHsDao4N2pEUMNZgh95hDSgZNUPfMBPA++Z
3TGrFIEGbOrYeoBXMHqhJsPCyTVpXwUffSjJL51Gw0VrdhnJW9uoGxUX3MSLJJwq6rOyQIGi1tV3
Wkks0/2uKMNfEmHBtiFCY6rTi0Vx1ss9O+MArZiAP4d8G7su2EALYeKkNXfgsJlxqJB7p4j7SWNk
JxsRzLAa1XE90omIpuYjNls69ThhbV9jW0aerh18m42e78GCIlVj82Pj3yjOI+0EW55Mz9Chg7Pb
zW91Uz6hmPrs1fgn7r4J2NbWvTz5rj4HHuuuesk4WLAVbZnEovXIjp95wPgEV3ZyU2sy6J217fqD
SPBuXdFebnUVVE5lEZfdjmcpHLtVpTN8rHx0gcmSyKZ9hKRyrjEw0bPtziX20Tdfk36qcD7rEer8
XK/NVTw2Ts6E3q5DS1zNg8i13dIr1GXKZpoeGJkCJpqdgNPbV91QKVGMh2rH+2kQH8+cXXpQXVO2
nitBBu0DTUFe1ca0sgTyg3uieIR0fhTmGHwjyBLU5SetaKNNIEoPoUbNLAMDdND29I4BSi1sVeq3
NP8ZhWSwm3hiO8zKRktXP8YaEp0Cp7qpYqMuUb5ZBE5pTa0yO0P7pYUmcvv6vSOnYKOX9ZW2rOUp
pnSOGErVWnhLl9AChUnFyhKDGzNrj86QeQoMAFBNW4rbmDQ+qNpd5llAAFemBhG7SGFYYOLYKUr3
S6/m52zIe763vtN0+dD5U/ycdudQbb6DsX+s0B5QqIH5HkR/Vfvipov9C10W8LRBRfcZzgWrjUqM
OhBlP5A+a2Ec7ExadguV/lPQAbYpSofVuCQtkLggLtEL/RLCkCTiF+QwfgXyGdRcNe2oXaBIKe2J
JcQhWuIcqnyb8Js5dQsjYVoiH4TgJ2+IgGDNU4Ajw72JuO+ukyUqIgkJjQhN0TySL+dKS6CEuERL
FEvIhIhLjlExwROi0cDwWMIo2iWWwlgCKiAoU8LAM6TlSj7cie5LutGWUAtxibeoyLmASiDs1CX6
osF97Pb3PIxsicYwlpCMZEnRSJbgjKF4IcM52v/5yvLyvMRsyOGjssRu5CIBHLADsV3UFbeqoCSg
oyOp488v0ZxsapUYD4CG6ppNNsPFpfgj6mNcQj/uz3SayB5W7dW0pIRE95SQ+9MZM6CdLSEiypIm
MmOmub9+fwBbSqIe6SN81XoieSTxEkzSLBEl4fIsIrVEX+JLJvqpXIL5FsNLvi+XkJNoiTvJ78kn
rU4IimwQhyIvwSjGEpFikJUyLaEp4RKfwuK+D5dAFT6gQ7nkrJBzRNjKErsSkr9yfylZIllQluRO
hSEu2Q4NkS0VRjCIA5ZnkuYiL9ku94d+iXoZS0JfDNJfsIURW11j8fOXaJhhCYlJaYMg7pdpVfVg
6kmSCfjE0QMSLmMuMTNAGAdCK4mewZyPMH6Jo+mWYBrobZ9SAI4+J7OmI7umW0JsyiXORl2CbZIl
4ga5o+h2S+xNtgTgaCJKvGgJxVGWeBzCTb/YtubrDBXpfmB7AgaTwUVcm3a6BOzQ32Y8tYTu0Fso
9y05POlQyhvpns0D9aXa9+UCk16OMkSOai8vcT4FuT4tnhEcywE8aw02irTE/xj3JKD7iwbpQJxS
NMEjAoNAM9UrcwkRMkgTSpZYIfX+AyM6bgQO4Ugo9v1yEIKRgUFHLlG1BBTVJBXd33u8hBfdnxH6
ZrjdEm3UkHEEhyq61j1XmlR/yUsMksXMN12CkQoSktolKkkkMylUCU+qlhglYe7ObcYbiCBDyIzg
XZBihzJvTJxwPTkc5DFVSzBTc49oCijnJlKbONBrwFbpkbF26ZoEO6ETCgQNpZRJN0nHYCX5wRID
BkU9YA4f1WK0Vq/qzR+o9SarIm1Af1f65jleQqUEsVlnJZLLfgmckpfoKYMMqrvG//+20eG/Z/b+
f8kOoega7uz/3A7hfQwfUfSPv8zj2+//+If05z/5yw0haeofJs4DPNvIQbEe/GWFkHTxD1nVVezk
pqoZokKq9F9Gb1nGAy4hENNEQ2UgYZJ1/Zc1QjL/sEgrwZytiAZuIEv6n3gjJGWJZf6nNUK1TMXE
g86dT8fCrKrmb9YIUbdo2mqB/CCWseClE/BtIS1Ip82lYxJRt6X5nNvlkO+ltlOfzBkunozncZdk
oPJ6aX5uGgbBhMQMDKtEjDyzOu5a+MfotIW9iGSaikOqN73VsLtuqYTBgm6HjjF3XmnQQXAmHsjy
fERKsRZbpr8qmuuJzfdO9NMByZfkgIKgWyAzyMO3JnjEeTSrYGi8SRr1d5PNDSsQxsHUWhiK5qB4
UcuQasoHw1NyH9QCulcswOg5RB3cWhGOyZoi6VqxjjqziISCmA3maU1sHtsuWM2N/lTloStbzUNV
jJ6q+zhchVbbB0zRxy7wZozXnrW0BHIorcuKI6l41zgxakeM/ABDCBBW3+hJcFOXuUs/fDV1aSPT
hscdlx29xKHbDIL+icX1hdW7BrpvXGW1LrFTLGsqENyhSrLrBCkH2cnCY4xxnFOMabehBCFZGe1L
Y/q/6GjAFMSwvx4VXSBNB7dIhGoRY4ObDAk6VwBfK0QJuQcDaR33Q4dAIziSn9BvAW0RYqiru6IY
f93BXUMnvAqReGlwGt4y0NBYSprgIY9QYxmMTsNKLY99DbxGLlN1G+fiL4QLw54ssK+4tbBpGikt
yhG4diC28OkgNFc053Aah/mmLIyK4pkZ4b9cc5c/z9j/lXfZpYjytvmPf+hL1vZvJ/KS/c7FAR/d
lMwlo/1fPD4ZE3a2343+kFds6UW/8zSl01bhmE7sR3v8ABIge34ujeT4ncLcJeSYOWSq0jEP5ebc
W0hGBab7aDQKbNi9dDWwyOBC7JULsw7dCh4l0mrteTKDnVH21ygRe0KP4mmFAW7N2DfaDJ10SqWk
3JYA1UlHznYjs45gqIwNAuUlTcOIEFmW86G3BomrbCWiqj8VWbMJESPgQO4ieKKMtsrkw+jn5qWh
+LZm47lPO+2GdHnVz8M7RXjgQtAJVuS0oqJiFxNL061RTTAACycUmZuMMAVVPQmIDGfbzHr49wdc
XhgVfz/iqmgsi5BpYhhTNfW31PvS1IEIi2X+YFS47cNpiRNhgsTOVjkqQeZYvobpJQzO6WEEGLaP
J+Eylv17KwrEoAL5dKtJISKpq7+0jgBFI+1zALdZfYBhg4JNPkZSFK9jeKmUPjwEFQMAKUAW1ZSD
tIvHQXPwBEIEipWLFBfbLmxQ3Y2fEEYTYOL9C1Qpk01xdKmwettiRE9nNrNnsvGIsh6jJ7kspD1H
KT8IsrIxu8CAbTg4SlCNF830n9HEyxsG+WitSomCPh8oTKJZsmejfGPzdUhTALNZN1ODmIcGkJY7
FXW7qlBUO71ZvkViYy6D1521DM3EWfnGSnkYalnyDBa3CcX6JsOv6sApLZ6nYDioeEi1TCTgWRVa
5FHg482xXIdxaThKjPGAsEKSLqfM6QZSYCNiYOw0CwmVYgvIfeiUiovpZiLJR2kZQlItZpHhSH2B
+2RhKzex9WoswiiQcyC9/UOpPmVNET1oar+la4S/rYkDJwCQGRbhrTUFE+kromhhiBcLTCAyP+sw
yeYMpHLsKgTOunEqnPpwMdPTsd2XuvSESvfMdLJaE1Q/utOIKzNtomFN1EnigSVHSxUapCvPCH5n
kPdy1BG3U1ZelSYqgUUUv9OwF0KTO0nPJT335bSv2GwpJT1/KnOwgUG3VbG8+Ra5rT0RZOvKEMwd
HCcSAiSM0DMQigfT7Lyy76bdNAW4frRsw4X+3WKwsmu5F+xOZgpMO/wLqF/jZSkyHyrFtG3FI+eV
AzkZuMScHOjo46AXyz1sEBznc34cFubVBPXWX5KAgcwn53G6KmFG9HAHwA6T+WaMUBZ0kwZd2jJK
lJU8GHlpl1VXEeHeV/SFkxKHNEo8S2vRz/uTOw/mO3hoVGnkjaylUve4CCjc88y1Jq3ZCGh/7XyQ
Ry8WFcvp4yDZKUTBDXKgbGAWN+40G9yekuBwTzciQvjC7PAL89rg/ftlgLH335YBTRRN2UKWiFBP
sRQZXszfF1456H0/YCB5wx6j2UNI0pecY1S3jBjepTZvZ0ut4dYTWEi979ZGZwFlAtthQIst6DuK
DBpQ9c+aPedcXlnePxMSRquK2ztRLeP3jL35Icp2yB/KrhsPjebbqVbtzFzQN0JNo5jBXLsTSLPI
QqU9VWb5OlpIYqp57LYDWmokoBPU0XaSD1aQRivd2IRnsWXWSoAnLSWoi1jsQB82TbvKZAmhgpL/
wC0gtTPoTDuUJeaW5IjtZ1nWHfTyJKCQQ4KRf13UKbPC0Of7j1FMtpcMXcDB9fcJHjPwMlHN9jW2
9K4YU4/28Q505TIAZe3HihE5mqJNBxq8+PZbgagbLqyDUiIQbUW6H+Rg09LQU8iugpG5NLmzdYsr
lKapoO2rSXyGPvdO/M2njtlsI9PPhS0UAFVDP9+TWdJpcL8aKGQhOup1Tr9ztfCFHCvKh13dzE5c
xnR6uYD3uiWDLeuVfh35LZhwqVWPQ44dwZxIqc6sibqMjfAerIdFnxcguz6mMQsACNmaT1SOBpQw
JeiAEfwBShPCd4JhmTMl3xBq9E013SLBCteqwV5HVITmJuNmJ+wEgXaOoLPIDhKwqqIqs0M3G/Ro
lwdv7Ls/NzNYroMfVDtLdlz+t2phOSn/WS0sJ61C8WyIpq7LGiZj4+8n7UB7Wwjm2r/hs0NT0gfW
3tfJuZtbufFEVX4u68wThHm89doXTvrpqIJIp6EMwnOuPkRIQUKe0kMTU6pg9FFuJBcyKgt5PGQD
7WxhvglTE2NT0gVSFc2rAJXhzcwRHgJ/Cm9MInF6WmK0UQkdi2h8r5Bt906p1ZZjmXXvqnk2HquC
tUwx6nk9E7N1kIPOYiQ3+MhZ5k89Iseh1ZKZKFjkS41y7EcQ14Z5GKEkggtAoSIgP7ppMI8povnQ
9Fp8tkA3zoiZvEGZkUGqARnow6rlyrnETEGRq6bGxtAat4o6Yf3vlwt12U/8duDVZW8j6bIIXkL7
bbXIZ2iwEqyHW6rP7WqMpfFUlayer4h4/EuOpn0jqiGSdUjIQ9valhDuiybqDqUmqQ5upvhG7A6A
cWFFjDsNc3zHYOjKZ9EXNSx8geDUam+dMNfi8MblV5jSEv4OSpZZwV6iMtj6RZAyPStbRyZr1SMy
hT2B1tM1mZTkUUJxkCbmW52HxW7uw9DJ8X4ddNSbWC2bhzbwG3cmDwjKO+M/2mW7f3+MJGuha/1+
kAzVkCRZNhC8/H6QhqyGH68O2o0akTsmqSXnSLo2s9jt6hBsCD/zVZfjBAEDlHGxm0e2KziFql4i
SrBnqRMsLd8kTQeWWhtJtyK1x9VV4HqlUVZ0gSzJbWOJDpE1H0UrJzXIzyAr57m+pYfd73DqHo0q
fkGxrsL7OYRZfxAxbazhbiGHkRkimAFOIT2Dl94Yn0zqNI9VcX6EGmHXo2JtS3rzs9lEh77PXKk0
CXoQFzQlFSMY+2zEshdPp1RlkUuiXmTy0iBnodlWWIW6q9rcPGQiZh2ERx3JSChgSZuJgyh8FSQN
pkj00pP0eYg6dT1BTDwauhK43RSqj6JE5IqSzPo+a0rFppBgIdnhwuidmPjIM76wHiHMgAR1RAMk
tk7VSIJj4UK0GdK/6gOX5cBeZzUOuWbXJi5p0nGx+2c6nvhcl/b4ASXSowJLFzyBoukiqQN4WavG
owSh/DjUEzbaMHKbQj8gm+lu0Yyjo/XxOrWVfpoLfH1xJIYHBlWvndKwbDRkFxWwu9C6fZgJTOGW
KFUUsKaXURMSsmAw2lK+exiPY5aD0vFTl/gllD8dfa77HUgN8wuMxepArMEpKoVzOkjmua4Euslh
ipyU2Lg8bU4IHLeViFqnwMpXGIW0w0lVaLSq5dgQdiRXbSE5Bc9Kkmk2LpDpirdlVy/OimgSXxj/
S0/DuIDxoZSQhjOx68RYN8kRQGsMk+tWoBcam8alLZ8yOYvPSPlOJMZBV9Yspg4NK0+QbRbE6L4Z
gWtVzD0HNbIcuD0/hgTEmZgqOPy0vuiZQarEqhlGQnhgmlKsywb3zP1LeqgbI4u/lCIrtgDYvnIu
Kba9MmZX08IZlHDYGdQfqJaAdQ7tg6JM2Tqc8FMYbYA8aAzEIwfXtP/9Vcxi9vtVbCkq21HJ1LR7
w+a3HSmqU3DySY/iUac4GCHQYCrqjF1DR+XETQk40j1vMlfPRiI8yCHzNRk22SodxmozEb+IWkin
olhmVIpWw69Wu1XkX4Qsv6pynD8uYka5na+iTFxdhO+UZkMoP1loNdC/6IoNfz/fFHL52MamthEb
7tv3dVapAeFFaTNsQ5+4niBYmDiJ/92b/U1MFesRxvK64GM+9YmPm4b4GEIayD3hnknGG+ZKR+7N
ESssUaZ0Zzo0NVK6bgb4b4ag+54vlSEQPB19nuATbDUY6xpjyF6YTfPkVwVq1gxvXqlXOT84yM9a
p+zBEjCHsCySZ/KgezPKeYubfH6EBtiv0kAMV9Uoa05eXvucXMQZMuGTMleVl4DSd1NhjB8z/0G3
lr8tzsJx9M10a6kgsruIeVPls7qJRnDtpUw8+ovWKxOVQ+yjZx/MOjlTKb40ukRe4yQnBx05yLYH
nuUGk7ggfYyvbJkNBh2xCE0YMQBUGDeVhZdbyrCXlnImiFHwpzi6GWGOla1RMt1aaXaw4yobogvx
oGncuYhP3SoJG7pRApsnREK1TtN+Q1QFUQJG5p/kqrBwW+iaE+IU2ZghlPa2FZCvjAl9jUF4jnrQ
FLlfipt6kljj4FWsOoqOooDSlsuPRHNXCEx79J4+8li/iDWS3UM3UtBtzri9EC0SVegjl0Xor9OS
D6uKCVrZJV5KpJSNvfQF7hGC5VFUGNY3jEYCyWS8ZrGHBUDdx/pEREFEVnryNWip9FDobbLRCiXY
RfTAz6gpUHO3UEqGKvuS1DN3XP9DKJrJ9VuuyEAa0i12TGWxiOx9NUtOkRntCiSxT2huP2nYSMdq
+aqtrL0VzDf0DwpSbR3fdN4mqwDaC2mdzxk8+3MjNvC4Q8WAdJSka5Mhtu2LmclHaCU3cwklSgq2
32ryy6+HT70y9Wv8jFww2IUNQvbRYwpRXCPhO2pD02mZ5uzBZ+FzMbCQTb1muhKEwid1BqBIF5EI
2Zh0NRTQGmJi/VlAModqmnslGTY6uk6M4CH337EhrUteqARAo0unHfN4C+jxqQwKfJViLu5K8bFX
lgRTEFNvZp95VX1kiFOgJdfMdVuQt6PE5n7KmDQbLTKzOYnWAUEaeLLb6DoEKMOEXl8HOLNYXsvp
OfE57SiOwrCdX6sRGRe0hdzNNPLVJ1bxAxOphInkWzlmhgPe0fDkWDv0JC5fjEXsIfRjeinV+qFr
GV6nViWsC81KST8DK2H5tCfJtaImE9DjB138kkfE5OKjgythWvAl80HkbOmBz8lS+JpJRuUMQ29c
Yq2k51B/06eQT2FQWgRQQ/zMk3BeW0aqb+CLNpgzpHUUtOYjEGRNwfxnbQVkRgdTDZ9ivxVWZeCl
cVt71TTgBmm0bMG7UQayfyJsT/W9TDCbtVQz1sWB1N+kcp2JWrESW8STKRmvM3pM/zJqNE7VPk+3
WdC3bkdQ3k5NMmjkGp5fIMcoxJsIXc4IpaWthoegQMslm9O4UfpplxECbt/L5kn7aNOy3rJ5xzwx
JbjjQX3D5pNPuO7QA2zKLv6686/E1BQPciXas0DKEvBq+D8FAGt9Iml7qOYT0cHEJJeVAsJcpZgV
JRNOl/Jm5IaHJ+CNUALZE5ErbS2JIoGUd91JImM4SXH1PtMsXolKtuj1hhszBIuDZl24WLCui91w
SksEBFWu/EqrAG0XxoMXdcrPwWIdUMuKNU1Naibt+tqynlFy569AXmZwL5poj2HXeER1Gn/eKf//
ZOm/AAlLVPhsf/7zydL2+yMs/jZY+vNf/J/BkiT9IUL7VBghKaLOJOmfsyVpoQgrjJ7ozZjL0Omv
yZJq/QGYwBJJiCfZ2ZKlf06WVOkPy9IsnbNiKVgYSP1PJkvMon6vf5ZvIfK+mDEx41LM3xjCiD+r
TjN8/SRNce8leQGDMwpwAsxkVJZRiqIuDfEf3R/KqO3XehBiOTWaXSpFDUb/5en9IW4w3DcxbJqO
Ntzu/jALYQO8i4f7lwX9iNTO03CdDnLkKbWAPHR56NBk7SJF/uvLP18jt3RDMjX5yVzT2AfTChQ5
D/dncjPyolqbBOsZPpG9Y13uytjgfnZ/6lfEzLGcsXQWL3Ol13Yo1BAKFpGBoQFeKqBlqfBfrLY6
jdZAAz/MYBqZqDUaA2cXWW6IeBkoAGc0s2PYLJGSI5YdC7Wp0naM4XNdtMFObJsp+bS437JsVf0u
xMCFXy7sdxDWpXUlNxdB46W6zbudKhiISoKqvE0BPRzB4D0FsfnUTdbWIPEgwqy9VWS61wkwXJcK
tNyNs5UBCFueNnXDU0JY0RhLIw16ofbu71Mo9WJ3fwYS39hCeqnSYN7dH6S5CjfiEJ3Hvim8qJ68
AE34LqlxIqD7h+EaeSPuuLQklFVic9l+xFGyD9mAsRgb9FHB4wOI2AYB+zvVGLcELjxkWVQR9gd+
itjVHRP8fCcNYG9R3pgYJFGa/PMh0JLiX76cCKDaufkQX0dT6tZQ9ovd/UFcxOT3Z8aiKL8/k01Z
99iBkvGKtv3+zu8Pxl3qvjwIM93MMVMxUzCAwVbK+4HF2K+DZCMzL32Y7ViycUcbGF6C2KmuykFq
2Nra1ZOsPRiJM36T9YtzEyZD0WJCXFPz98Jawuplp2t/EzqCk5VAqj6WWZnwUEEoBtLIM5rsFhHv
zz02dNltILGJ55YwxaFZ+zotvX2ylEd2/pr8klxMPi/FMYxW1HkKDIqEusctkO8181kZ8XV+F9qa
zjvMUBSYHYGVdhm6UrsLe3twqj1NApKc0FggvyCGfjt/ik9haVM6qrjcb1jYDO78dpgjnzX2urhl
koap0gK0ULt0xw2VCDzIFDs1X+k/8YVmE1wGGaATZtwFLWznD/mDEq/1Z73DULgcNow9GvpKcMaj
G6m7dNjE7GtpC4WWh5MqRUaPY3a0K8Opg1NpfZbfDAw4fOf+MbpSctFkDlbtoX0AaMWRgJQDH67b
qJVDlCjzo2lxidvRvrgSW9bceL18A8+1+ki2sV3uSY8a8dPY5RtOSwYtKYLYHiOBC8wpJsoBI46D
2FAllsYe+80UXaCAkFQ8/XS6PdRfceYYiAqRMydbKNXzl4gjrsWEaXN0W1LxgMRZjvjBJMLCTJyu
mhMpDUQFjLRZ5R0m7e6mjPv8Ij8pL+RZSBpriM0eG4Znc1UgATA0ffB3ZG3VKzFfKUiwgrXOtXkr
TQ+CBhYegumZteO0TB90cgnt9iX/NJ7yZ2uVnmPSIYeV0e2t+g0WqOFh9xb4FAl99jdUeWyyTVak
/gsMLPxDcxMd08kRL1PlZq0Lqcd8VA7Cqx46/DKctuqH+jM+YjWC+LYjqAt3k9PT9ZDdHtrtd9Gs
Ay4HfxN/ZZVNhm0Uu9lRhsebeuozVDD0zrC5r0nx0B+q5/EivzMTq18xGxH/ysnWH8wSgbeNbC8F
ZuAgCrWaFSeUlq5lLH4kGxt7+nrk4gXv9X4VbUUc+I9s3yI+CWeET8TkC+n4qr2qTPp+kVQG8sqW
2Q2sDCfZ6b+sLyRq++ZH/QbX+xF9W1fWnalZ6Q8BMBXKVTubn3yABr0tD7Qg9uWlwcTcOtILiuXK
sXZIyfFxgahTz7nHBvE85QipHDZU02yTHveRFasi9UzOh4z2xSr8rpr1QDPe/e6PeFD7I555/UU9
AJnEwNUfLRfXUuaC6mPvjJjyNfLteEWKWekA6YBx55I9x4YAFSBrBrZ1z/yVz+vpWSQoDKVt+9oo
b6wd/sQw2x71b3asqXHTiH3M3Bop8Fb+mGanYDBqc+tJ+XYjgbnzqn6TmKZ58XcbbHTiAW2crTcp
dDnmzQd28LX0WfwQnIKBzySLiER4fj6bEyd+nZ60Q0CeCpfBJlip2wEJLPwdR3uK3mZq/XWxYbUc
3vt4PW/LS9wCLCEeYMNnGTau759EcVs++jvJ3+Stl16EL9A6fL6DwAR8x7WXP46hyw+UI5oT9njo
nv15i5VcXNTpriWsTX6PwhZruwHLMe61zmFAlnOjY92hm/UYc1LiPBdWAb00OHVkma/Cwlbw8cRe
Anj3yuV9zY7xJ8lh1ldwa/2dRsAHC4jyw7CNjZQdwoQYX4v+Ka6OCdbEB+yIo7Dm25C3C3xpEg6G
8N5MxGyNazZ+9Zf00L76RwvJ8nRJJrsP3OB5EDdZ8azp6Mtrr6jtRKWzsmmlZ5qUonhtxrMh/iKb
tsM6T/Yvq2228lWYiqss/cliTwTQhdbiOr6WUEchiyB8e5gf/P5dbn4W+A1XLyBC2VgzqelLpqwW
uoLS1rML30OlxSWOK0ghLBZLihRj9Jbhtx0jwrP4ZJDuvId4BsBrQr6Ef/gr3fIfTuo15F9+MdZ/
cUNttgu/ArSw9iPDsWuQvibqEVwob7d15uOwdfzXegc5cmGg70UaGmS3ITgJvnr9gGw4ybY50vJu
DVdDzjyaoXJBbPqlqGn8rmBC9sOGt4dLkfYA6epScUyQWoAvor25bd1FyGjT5ca3uY5Zxly1uRrJ
CPRsn7xZO2UX3/T95Kkn5Tyf/Sdzxxmd2dJeeDUYx7PEJHhFYbG+8hYwGdQNGAI3XGJ4TzQT3TRe
Sb4HxDOXH2RM4tqOrbJ/S1fDY7HGwb4G4pQSbLomGTqHPNGekhEQ3xH7yLTH77h+xg/KJ6h9S+EX
WG5f9sbFiEg0g0tymllTftFxDNj3RXudvr4dNXv0nhWQKEgPOVxAikg4Kg7eAhjglbTCHSFXmyF+
nIt1px2l3utV10yPUKr5+3K5CtIrSLqAcGy2iZxdNxaip+VbIU8+h4BwqG5t+vA/BTHCT8JFrTYS
YUjcenW6gzAt7PgnSq5y7PAU3F0+bWiqIDemdzoAS+zchPEq4tAKcfAqVvZW8mwQ5SRjKma+bkdf
6kt5tN4y086vvApY1N+H+xH2LZWGY75UxCGs4BegxrSnw7gxP9UXCGmH9DYxoV6W0/aXYLj1CUom
4oRN27n9RnatjbLK39ursOmv8yoggXnXbZvzsFfeKu+qA2j6qd/HE94k81zyPeZVuFe9nKaMG3Zu
PBwzN3kVMZ0/1oUjQsrac4yQ+IOfxzYbwZJ3GnAVlKsWe4UtLuc+ef7fdJ3XbutKsoafiABzuGVS
tpIVrBvCkVnM8enPpzUDzNUBBhseBy2JbHZX1Z+g+LR4DjqkXj5Jz0aJsBC/rA/x1mGXM3j1BX/e
/pj7GTa952lDrcS7IEHU1qYFqcew4rI1hE4Sa4/qJjtOt+FWX7j+/GNxtymxp7VheOVkJnpOsWre
h3eovazY0sXOvcV/Lnt7ro2rdJl/o9EjaD1/7lA5rmkDhhIunS3KXvjdHcpP1a8bjlYmv6whV4Qo
wyQbreipW4Vn4d34YeHUC+kitjeIDdpVUhaoEwA5aCJ08WbOZ8JgiVLsP18SyysOlehVq3ZZ9yfo
0lqxIA++YrbpA0GnqY/p75a5LykkxAZiBfN8JMeW4JPAbzovW3aiX3RA+KdY97p+oWMRnGPrBjLk
K5/ESsFOkT69ptoXP5zTFmqd3FeuQE3RovhBlblo37p2hd2nHFzoqqp9exG/cne27iZxvn769DET
QJDWNDsMlYhOzQeq20N/qk+1vJNipz8puOWnq/QjJggDi+FNdSCdjcSv6px+8+ErxRsgdznYDwL7
WfG6OoCzou5psPLj7403WXSFeA3M3+xxJuJXC3Qq0vJ5UttVZqC3wNwDjbmdPKbGCd7SfXDjHXUg
UuSWPMN9XyyYrmECRdtk/WmU5y+/PqdUCcxb1PHZKKECLLufipn6cAeKhdcPpMXIa61J+2HFNScs
Rt0OM6R7VIIvgQu2nXatzKpLW4aj14umrwz4EpeEsReSuf73HyN6WuuXF5Vp1o9Ayfo1w04EiF33
36/+fe/ff0KVn1qiSoVh4q6QMajEDVJ3lDZI3LqRB3tEkEa1T7sM0FLS8b2+GqTxv1/lpG6j0nv9
JFMb5PhZvxnBr7G0e/3iqCntkxiL/+ev1RIDWE0fqCO1pZFg8JYK96oOe09+UimSsvbi3tFndq9/
UDZpjxGBvKUWomRCX9fPHrNEdZ7cJnjWa4KxOfb/famUtPgTmcCOfADwgN3ZFjdIAr+xjFTBEXe0
aA3boxOHzHQXWk0AroOqD/uArsFJxxV4kp+vLmX4xYFxUy8VddUba7O0n1/E4ZnQG+wEPP9NpJNQ
bfFD46RwMLgB7m8SSEg2zeSuF9GtOkKChcOCF1X1t27X24Yjn/WzspskKN4bwfRRLkC5lw0v/33e
poPgtdSiFkxYan2vvCEwC7aRE+66D/mDBmne8OnfEnjmtuC0S922jlPkdr760e2qB11nOHjoGSKy
xtGdm7jx2OXT7m8VlnwfKGAP0kM/t1/C5Ia/YOlcaPWjWBiDL6cu936qoNF4CN/k3/4nOdCkltlJ
+zJd7YgxBKYUaXTS3mDHj19P/7mi8AAbKbctaehUSU7zJ2Amcydz/DfypUdC3fdhHJFXcOmw3Hgj
RfzVPIMuOMFH81s8qhBjDIf4bvyUpQ0XD5Mw+h3+LGT2AfXHsuVrfcZCG2lWVLrw2LUtXgmcf8dm
wR1pqYd3WFaAsbiRz+0uW3vCatZ+LrVjuw5hZNnK2yQxKvLg5WJ0gT+L+DPgSpHYVkrJ3ibLERLv
y60GT12r8GBw8Ue8FOiC29wDvwzIXcSGFjPA0ikyJ5nswQ+3rMoycZ5fCbGZg9ffIi7nwKUWvG/S
ntjH4m3wbjgYFKz01UyU5C7AGMpr/HitkDsNXcfuFu2XzC344VUrxZkn57nEH7RxrC8MaoRzG3k5
f7/kGyfhVCH22akl5A/O9xP9s7JhjiJtJDaWM7aOqt0Tool8cPCArVXcpmzjJOIqjpcWovyfcpnd
6oAOn5oKI3HolPiZedUFbz7JVdfhRvVCyCIuFNFhUZ3gUJPaxDIyAeAhjEKCXGDByWZr7cQV5Mtx
2V2SPVnmxq1aI8jEGGZfPKIzEhOlcKcf2InHoPeMxAkvLTESkA645l7/xcAZlmd0mwZaSz325B8s
xeFegLjT4fM5wLYg4gZneVUvxxt3o1pYfrkPGAh9yKqdXiC95ju6l+5VBC7jh1r6Fo1Ayh5c+IKy
kk4U58cy9zDyftGxC5fwmorYU4BBZlvAC0vSpPmibfwR+yX1xNz/dXDmDgMzQTq+1Ernl+HZp7Gj
HcjNv1F1FGGn4WJB7/5N8Ud7qi/K1WtYRnDtS3/naXQo2EkxMWBGgJHMVfzD5bjf0keSBzU85m3Q
f6IhjwBjOSca3sRCrxwcTGiG8LrsPrWvfGnk+HfZM9PJxDdkL4BpjQPhzRev46rEzAyOAkXMciTy
SHQxZH4qNnh5zxzs9vwgxDWcFx16O9HFFHX8kpB8b+BQvOYtjdM8XqvoYf4yRYAweGZhpOSrhc6L
rxvRijMVEO4039oXiyTCLt0eBad6KLOrfTXTMUchnfgZA4k7iYNQ2T/I/dBTt8io1Tb9oXkDcDEw
JL2VxJHUbJK8L4YTK/046C5TruQwPGAYMMrQQ4c51qTd8MEUDKj/nvib1V7zmDCH5aINO7wHZ47v
kKQ0x/xrmH9lPo5Z+QPGHKzXfCEw9gnj9bCzaKYNt/kKEAyw1HdKZ+fX2YWTujdaGHP2fMsf1mnS
3vLUGwgCk5wsO2bpO4kgz1tYOMhI+3oRDrtmfI1ZXpKw5G0MOHsZDoXbQPDRQ2gO8jnwVLTZ5Kza
bPTsl3G1nW/9oVj3y+A8AQqB3tjzkbEW2gaPu1v/pEceklA5E8modrtZQdHo59Mij9YWIh7dJm/h
gn/2ESMSoD68ci75ESlutSuHK1MvTqJAO0QWpYLHkVN/GZ7xxgQNGdaNZ7eFDrEr9/phOgAR63hB
syttG4oFdBZrHPcgeNivlzviHMZ9rIbVdHntFJhTn7nzPHLCDWWWeXw5ObHDmjyMX5wazbRIIAKS
1DR17Lyb4pLuhoPxgLhoOfj/i7+juux45PBK/+o0N1V88ZWxvM5L32QSGvujYReUEThOUcUYwEnU
i6tC+P13vbkxqicS1eyI5ocritARF7ldaBv67GBR7pvS1yQnRpcOMdgAN15HxTIvnFr2JJpPKK3V
hKXDghGW+ctRC+M3nhZCdteTDScUuygLCxGzIdFq2u37cJJ/W27zmceNCNh88BiJM7tLBNi8fqC5
8uDxD6rEBRk2jAOBB0W22eyjN4wb6P3RQHY81vbzM4KnABJwh92c36fHsONJY8PGVynBThvynrTL
kgvsMzy4slW9QrQ5AR+ynIoVHSrXSsCtSvYHw5uXPLUCcekLFd/P10av0N/y3rne6rkh9bXy9GKb
4QC1UR5ktRpP/Lg9iBBEMKbmohp9M993rMaf2KM99jXowaGX5thxveuTZ9TLCQeOxoOOKZItsCrP
r8/MzlJ5zDpZjsD5IP1evtS+cM1n+MkND/pdVC5D45DGUJJZCnSVHNvgskiuAycuHPxIMpn4POe1
UIiMsPw2OxL6QRyI3Q07jo268mL65ADWoW+9sf3ag6dfQYAjaih5k1k+z93wKzVny/Sbnu7yTbxw
KDIU7OiSfopjE66KReLH2oGbotzUS3gML+qPRvn/1m963FVu+PcgdrDDpYU1PLNfV/pODiEEIqcv
Vvgd84yqHLCljRMh2X6EQl0KHkzI4yyJ2/BL7UXEQAs45EBLsE5q6NR76WvqiY2356+RS0E5d2zf
NYQhV0x4BheLiuDYsJG8xtEp3WKxQtjiD6fmoq/zz/Qkevqjwtczwr7IhiXDQL8bVtIN+uKfVS/D
2ZH8yAHWea6E8Ru2SLNAQv7J9quyLC8ckpgAi2cubNC9nt3ml1ocWVJLF0e2TLkTPjnS0zXOT2tz
V94lfFH/iFqZan82Ly083QSSOhGUuERzD51gjcTzybfU12CV4CeLaO6//I2e/2EYIG5UezLueaVb
de5wGbzwmvMEUOANHHxEcCyxO8uhkNj6X8QObNlQrUS84jzmwMwxkeHL63Er/7HrwoCLZ4dM5w2r
rD0/f1QoKYQvuURLY1e7nY4t0Ti/eHKxg+ulUzIHStYz4MfwiyvAOjlUp3DJav3mTZIW0bRbhqUl
tryNXa2DlUrptsAFRqZtf5jX6k31xk28yHwIi8SF4tCGkAOTnD+OZStzMKu6UHppm5SmZJ1tpb02
Hyb8m5iRO4pLcX5ij6qVpSz5GQAZMRLaq8wIpE1obqOSvsdvsYcvtrR2/Zf1xcOJDWZ/Y7HIP3Lr
cv1sbJWvwRpPG1b/ZbxNicsD5XL5fh7Z+7ytz82FTTFhfsL85j2mTPBI1vuYv6wbXJ/pkpJI9uBc
0tQ9lvXR9M1BQ/kfbJVHULmRvjG/qU4EWKfY6ier6IRDffyuHUsGOudU5i3j8ObqW/kd16Ls1i+7
34y+Z03U6Y6kiLtW28Uqg+CwfW5Uct8CsBNCTWxo5G0N3mLLq9KzduEBAW20HD3SRZ5U4JoHGcbH
BtYutrGnLC2fKMzNuBxPw11amFvcUEuaJbxrXpUDTt5U8Ykd+dyN2g5kCimP6iLCt/ALJUN/Zo9s
XvuGnX1JNW6+uCbYIeK018zZxOKFboydj2qy9OoKq29bhQ691RY4AQAHvBN+RzMtQp8xXcV0CT8w
mfB2DoYeRI+T2mctoPYU8HzOXWc/N6TP6k98me0UH8QeyoUr72fHXEK3m5RLycaaMoti2rDuKJHl
ZSZ5FIikKn0TGrpuH8N73/ja4Mp3YlfItXtVzB3OyjSHe7o+CtMTfnnSA+X2qrjQ8W0ABFY0Fsbl
JXXYZW+YOGeiw5xv5hlJ7eZDZNLKph8uIWqxdoTPYDncxz+Rj1fYwq66C63ffbdXfPmsYZkdK2JD
SbaHM3M1N+IXgyut99SbsK6lRXQar0Ptaa3P6KL4SaiQeFdM87G1L8Vlq6zh9mOfKMcAAAw3ueFe
SQpM5IWYdQLjIeEcHXnbkhrUMU55EKcnbpn7TOdp3ioe6rRzdQ+ZKAFBUYzjB5EzjGFMclLTR88n
ilfDPR7QCPnW5ODyEDGb3zJJ/142AjOv9sRtqwIbGQ6DN7sLbFNyJ0bkbCOIJW3hp3WMP+UK6IE4
Mg8XGhCbtIwPyryTMrdhWThh51TmpekWZePjPxHRBmcwIJclyN7EAe0islpi7CqSJPTEU8Rhovhd
2pIT3hFvkssyM5mWX9c/JmsAX6eTRFhJQKVh8xTQw8+naY+7qv4aShUH83uol/wyfQHxcUbmpTt2
bbyaQDPCn8nHpcIHWzxUb7BikKl5sl+ucx4eSmUOknCneaVffHZX7avdJj0Rg274KTJKrl/bb/pX
THb+136Y4+ugAusjWXTdbAgzwnbkT3knceO9WaNbouGfHurfCPc2dub4hY1yhERLuF88aUiyToFw
IJChQySWYUi+rsXDPL/xilG3Hu/By37WBpCUuG1M/jvUQWszXeMWqalYVNmAdEpsZ70jzQS22PHr
zLpIX5i+PM2lZC0ALQk9g45MBqtgLubmDkW+mgHdHGCi2h67xTNcyK86AkwUL53OgXdanVSKcrjH
YHR3pV+DmpKDU4xuI2C1hOm5a35SHAdvOrxvPCxXw5qCALyQxs/teQC+nx9wz56Cy275tI6atoiz
q7asz5LlTyYFjJ18R9iRc2S5ODZ+tkzPazsT3RQ0ONsDcAwEjyqgn0saFwIheBbfEiRutrgLHzL7
GNW9J2N0s+TuUQGn6DVJBXq9g9m08yPmxcw/MUFHN7vFMXMX7RNt1+ADhh8KNSjxAU64YMt+4+NS
GSd3quW83D6JIpiLJTWa9WlcyEt+XtOfUPdY6vk2dSzP/GASYNgTm9GDMVN+HLfhG/Bp+w5F38Te
FcXIOz08gKL1UUMyY2CS3CrYjwyhCj6BJ/wO3+YHh5ysua8DqV9aFBsPjIQ5vjnhYBqyufZnrE9/
82NFibMyvgvdrrw08ieZuIUtfj/6QrvjeQtvkxOWJyn1wfrHCYtWr63dV8Yk94W9mptP2fvuVrUP
mgxehjmOZLffHKCKg9vipTA9yN2UacUuT13xitfJXmA7kkGmZmqbasBS1ksEwgTIr4eGZ8+sa8GO
LrHfnNFNiJKHv4T5XEaPjBi1Q3kpiqUBc15lsu1JCTM7coJWUnKYhquVeEFB7cxGQbHBW/G7r5Q5
z0JnvOMCC7LWVa/ZTbvnSrOFJaMj1gKVHYEvF+ayU+y+TGHOxgFTem0vrzke1StpD35zw5G7FNAz
OP1FxiooYW6LgCCCEEPOhtdSi53D63yGUNspjxjyJW8QGAIoa2kyJ889sp2TV2xY8UKqDH0VRv6M
RS+ElOihv+les065UolT32PIBsmler3X+HPMnMAJ+J+ynLCSmQ4A5gBGA9m4hsvIknJDBfRVt4Cn
hF04xGXv5zup2fpFOgirfF+9ZycOdasGMxBcwuV+AIwS+lEMulcADtjxL9OzqO6T9bDXW0i/TvYb
3MTbRO9L4b2qPp6LZA3932Oqo3wy7G4fzP/LdUEKg+TIm/rx9AJPWLWX+MzHUd1A8kA5lFW0wh6U
kRufO9qF+3FH7DOsYIZKL4QO90wWDbVd9l6/82iO7ywyNjy58rWzckf1IezHzpZWFspkedsXHyIj
jKvOMKZdDCgsnn42gsk6RusCd5e/T2VTpx6kZEiMM0c0155yJ1820xIPs6wFc/FJhNXYXgaX/KEi
XSc45JU7CTM5Y9WVuIB4nbqYR7AMnOK8PPD1lNVvIzQBf0DQa3ZOhilAestKShmCv4Q3acfBgqsB
0BdXD2nW6/JqLqb+qQEebSsf9W98zr9GVJ2/AMJHXp4V8/qtdRPhXslW58S3ZlP/1iJLhCPdNrbJ
pVRt82SKr0+nwNcGWWK0VdlAgDi4EHEgvHN3+IxES86UYTd507nGTt9DE3LEjXkCOxxrz/jBB4ec
QPBuxwAoxFct2eib/nP6TiWeQTv5A+dYtSQk221lk+Y0DNewe5MUj1Bl4iSex/CO1LRgsmvsjAWu
Q2eR2lYF6FzMnUuALeVGDmYHQV2yp6/4RlMR5IsaDzwQHcATr1uTK8mLy1/mpgyd6FheMjQEvrBi
dxBx+icEamsVGJssMX+TPB6DyoXFKr+rh/BXOiFOaL7NzGkdaBGX7FdgelswlnDlG/9e7/PZmVnt
mpu4VC5AioJbnIUP/TR+hMlSWsnaArnWd0OJ8oPR8JXBnXYRwhWefwuwxYsxkUXrNOd6HaHGvIVn
NgVdfBHRNGJy0IjvwzdzNyzBGUrdsV6aBgcL/oO0GL7TQwv4Jhw60WbFlxflQwXkic+Z6pYX8wvG
tcbwZ9O9A57M5NRhNr8wY3t65zXaY30Uv9RNusfRUK4dbISo8OCjjNf5US+U8AW1NgwamIueAZk1
Wws82G/yXXbzc/Rg2YVnkWGzY+6BfMrJzbefn7TVKROG5bhIqcF+jcFuLxVDIQfDG5jugJgqG945
ucxnuAFEf3Ts4AXJNSs8eaF7V18Wf2Nt/zIuqLXNFui52TjhLoCNnvPABVYGuIU35WW/01n3o2Oz
eVXIIwcvRAAbCsmFgeWmfcv3+pvgckuTR8mDtYn9+lQerZV2QF97GBfqFzmKymBDC9nIS+1gWl57
j288utGakJxj9ja4oItY7ojobm8qY3nKzqMrrZ4LBFmyj3hoMpbw8BizMJg/oeKCJ8+H6G7to3/T
+bTAtz+vkS3ZrFtQytmNNgLRDlxn2vXIfl7UZXbSQ2+r/VXYRzG+XuI6FVcr7vMPs5go9MgT6jQb
egdEN5YvxBumDoCIxno+KvJK31NiptW7tRY3OdsnR0+1ZV2W6+xSxK7xqX/xvY6wuV+2CBaK9JFA
p6Gyv9U72ZWo2GIqIreSD0PrJSA1E86Y8Olw+LX5hGq4UOhsK4exMxb9LBHxvT7C+xSA3OioCWpI
SHi3S+W9p0iaPUlekHpoabb4XW15JciypuK8nNOvwxlXal4nJiK2Ae9UN0HkEkf3nr/jw8Xg5WkX
CHKYbEPEPLc7YZ2+dytYVPo/lJ+u8SRvo8kdVlTqJVsfb5ETkwYxWpo3IGwM0Z876YO57u9IVbUN
r8/tiyIWuqSfBNPK2lef0YpHa2aeeocTAm5DuFBnZ1uB4x76nFda+wBGLHy4a30nVgVfKtyR2LfH
ewW6y3RqHV5hdAhb/chUAOV28OCke0/TtXmEWHaE5npsP6qb6NbU0ZlffrJjE0eArYLC8lH2nCCc
NPoa1pBaQUNjEO5QaErVLiQt8kiVbRykCQ2SU1Ae18fpvTlrh2FTL7J0FauOQWV7rRdsMHsUhMLG
es/Clf4mQiDhZGb8MX8LOKa5kGI2CYERkNd8OI+MWah6pwj//8W0sFx2gnttuOMVrLu+JlcLX3pI
vUz8beuCyb9J+eWhS1zfs2CHpYxBXcvEmO9aGODZQKrTH6o365680zC03MhwkdE0edWhfkuoOWhr
KgcLz0KmUvbyn/aTTjXuF8mb9QjONaU2jsf1qs3dSFziaU89GQybZ/mWiEv9W/9OySXmUnERt4bh
aukSGD2+01N1d0wnx8nTAa7EvUGxmzvpYcC/blmck+XzTeHB7BzjUzhw0uXKPg8/KjgsCotLpZ8a
luK0bYel9TzF2RHTnSDCAwF6ktP/VuB/N2oIPOkpMwrGWIiJ/fYSfo+pJweMORweH3bqzPTyYjmU
XiU5Y7roiD4kEoZWT8WJ3K4l2LJLVlldMF0Gd2V4BdaEKSqEqF2xaRdO9uC1yHWa+D5bS+/p+tr4
yCWvXAxf8XNFZCmE7I2mOxGutr2HzlwlkIjQKhJKUe7kHgpHCwMwhD7nadn+jgv89niC+he2oL03
txSKariMii1WbiTkRSrO+UviAbGigEbFzofqpoDEZ9C0OdL3tI5wAHPi+VXC0t0wtwydhkAbzirc
WI4o9Shyx3ZvrExg036JIXA+bjmngaX9kA0Hnel0CmdXGdcVJAh9LXc+FQlvOM/uUgBlFB8hUm6T
foVXpMShAhhBbS2/Ln8le+meoONc2CAGb4tTnO7lfJeXS+KKJRSm9EDCVRhWQ394TmR/ODkYZAEw
sR77nZJ9TfpaNSGLXSeTcQ0Z8eTOYy/MbLeDc4W4GvqwJ1F2y54Z++yV3I45gau3tQhwhFSH8BVP
ut7VkUMxPLyrJ+sAPakjL7pFCoZMCGG9TWH0LH2p+AzVFeJXbYTDcWVjjvVVf9G/+sM/YL97of3/
w/n//V9sKCC/5OTg/e8HkRm+piM1fDj+AD9gEh5Q+AwLTY5W/743BbqKeso4kDdtrbC08fKOwVjS
8CSUAkM5fQ7adRwOHaMUvjJKGPXDJGmrqt6agkqv+O9b/35IjDyEzZbR9r/vSfOTH5OD1P3nz6wa
q+yqshatCq8+T2Q8Lsb4RxpeXPt/36tfP6hSqPb//jM1SA/+ffW/H/z7vf/8ial2r/CxuG/dXgXe
+vdLeWYq7HivF/r3q4QN0pgkcromraHeh/1qxGGnUbFvIo95qfBmJT02F/XQFH4QtosJDpCctC1p
Uvrk6k8vvqTdtKvD6TgGTYt9JHetyBVtrz/jfZZFn5aSnxRV+JTFvvXVTCV9G3gjTqdVLCRezfPa
BfvxOSoYxxDGUGb3QEANTrTy6Gfw6dKwHxdz24R+nhQ0eUwQLOKftAxa7IS3DdJRiZbGNGiTO3ii
mZK8CXF6z/tiWPUx9SmKE44+nXNT72KAq6Ybl7kOsh0Pn4VYyBs1gBaFUnsyVY+7gjsV10gTe79B
pssaZDQ6HPJWljaWBvqAYgItGli8qfglvsAT8SdmPT1QhTR2NlNwdL2ek3+1QCdIYZTFQJYx/E4N
tkWD24A3ddAam4GDMMVjbBrEcZUV0b1PZELAOWIQkiB3BUMrS/w5MRGJE0LbMvoIDTEplO8K4qVF
RK4WQ/Ka1QQyXd/vQl3+bUTozHoEw7+R/HkGLy+jQXTk2fhJcu2T8BJEr7EWINzGC9iAmTCacF/I
AloheiPUAGivVyTJxc6EDU8QS8xfheFJx7onepLHGZXx88ccn4k3EOA+xif809oGtljd0wYkU+iO
6jy4GvJ4R3jZecbRNa775ykoSLsgdPaICTd5bgoOJkZUPBfPfGYS12T5utG+xmmpPYU1ueVsEgWZ
RFxyryHIzJbibPbivLsHYlSuyvxPTGA+4KZM0zRmAwJHbW2BBfSIHmKJmUONx+1b0uKi3L72muz5
GVeoLaS3pKwgKRQmpIW5pSNPjQde5e1CDvQvK5p3k5wxlDIlmMciuW8x9NqUTxSqzDZlUsgwXCce
LyuCJW60FL08aitD6byiHxGETjNsbvJFhBxMUdGLa8VK9KRBYg5JVIMsQ45M2cwSM/urh6je4HKA
GTMzETNGVp08eT6CIRLhaaBUFTNqV+PBFlj+qXn4k+BXvHhmnG0pici2zJJtX6H1ldBvZ3NaG7PC
U5JQDahJQ6oyZ0HJBK1qAYhqVRewJtXZDOTsUyPu2JPr5G7EMoVcANfZKM9iSkvQC0/myj2oqsjc
MEw42hLFOncqYaJKmWpuzVaWlLlGyAdM/uEQsJDcoGcYIYemizcH7FwCLf3n3yCk3RZvM8wQZMW1
XlJQMc7jl7GRtu4oaZIgHBfBXKROBem2kFV4hujPxzYTF0iQNQ7Uos8K7Fr1jc4F6Cumhzk+zzjN
MgUPsZFbItTdtHOdbLuYQiVvqPqeZYrI9TNuxrWEmBsioskgRA2XqmbiCAIMEacDMW49EGkc3iMU
0HZhZJJdyOkCh63OiQncXcid+vQbQguYgQH+99jvfNezGtMAp7d6nq9qehhLoKkWDHFMJ8jPHSs4
ennxCQyxCoDP2BLcPJ3Eo6Hm7b6QaWHS8Vs0xI9x5F6jkZ08YUo9aNlfTUFvj2cRlufypOxNlZGj
oF5xj+Cs/kcBmgBcEhGybf6Eg6vVpzEX1I+UcaOsgFXiFCeHUe9nqrAeKCJkbKZtozHbddrHD+zT
Ew8R3YZoUwNWJD5LWg9AOobIEgJYIvFUHS2ptU0MTjeFAkycVFQOraSQElsVtY8+dS+TgynrJGcQ
CkzbUyuvQKKXipiZIUpgfMMwZvK7uUZ+Y0T7pxTKb6Lc3Wu5uxSkshQdiWjtKNLGG8wnIhKv3/KS
BlQDtJ817GXFlGE73ZwxlCWvy/4mC8FJCEJwikpI13AR8cbdRLj1uYkFSG5tA7bIwryLKWPKICf8
TEehICVTu8TW2RP07GKNL7mC3j1aMwrQ9FMOD/pXpue/U6tbCyxPetzgmcHnXqQbspsGUEtkOY9c
5G8SqZ9QzS2pIB1dpV/qBkZacqgv5rA7xmUT4ZdvXdXiFUqVMafgMYMp1+AtqZqzG7LKYfo5TYi+
B8R5eCb6KjP9PoRviBka3unxcBW70zQ016bAQA0ry8CIWFQRXkDKFNhksmmsk+waW0rkR5inr7E/
g3OMywkwDhwP4mThFrY8iphxtr7VUUw/AT56XeigQIsOMRWCM0dh4GNptscnG3KzphaeRQx6J0Wk
vDcZptf5hFEK41ETlwxVnklCmiE2zANhBjl25nGeMWM0Js3P0waBCC8y0uF0iYsN3/5Jbjind9O7
02tMTXY8hAjuqSW2eNn1cFeEUrL1muFyORNmI0zMvuRABIRotVsmMjTIze3cCrOnVrAniqFpYS5h
9Vz2CT695TrQwswrMH4mfwVpXxIy5S+1oLP7AN15QBeWYsgPgkYLA/FkgLIQmkwNlQlfNKM+KlIp
eJEmAhISLewkKlOPRqf36zlhbQPgKTKsCQViBoYpwMWGOVJNfW9XelMuQryxcU7Q3qaRmXGxtlD5
O88OfD82VIzOC+5NjVAmxbMAH14tWcYA7dKY4Y8FQR7N9E0ymS4LrG+vZaBWJFNMkyhcrKwx3cDM
ATnJv6taNT/Lz+QqVOQLjmzIYdcMzOFpRsSn7HYhopdnk6Bb4jDJawPfQk2+5urbpNQaB3m5FDoG
mJOYothqiSysAV1L07rppjbcp878DrL8jAH5/JZ3fbMZwhWZDZAv9XjYaDJuDphiQIbJmULVlrm1
nvmnFiA970VQ/CI5jCRir5W5u7x8dlislDVUd+WAKyUq0GYCaUwICXJyai94XDPaG/CnXFfv5KMs
LJzJnMQIaHxjZliKmGWw0aQfJdWuRV1J7liKWOmQ4EHwutvTv7haTyx1KamLZwp1IWpOs2Gs8EN3
pRhSgyxVC7MiUCrHwtlVQryOm4GMzLb1snhkiIUTRompv17PCMYAD8pc9i1BEvYd799ttbAmpYVM
DiH6mEYzWurDK2d0SnL1qLbiMpyYJuUyXlOV0Xt9Df9HbEC2VTFbjGOTrIJ4xgd9OFRZES+eSrSI
YqZXUgSLv0gqZEhxh1jx1QIJdeaRSCc1Pcd0bL2FgzStjI7pS50Ubir0li+WgPRZlLjkuugkbzt6
CLyq6QgZRelPG9pvU2z5tfAADXraUN9xwcpLkM/mqtpiGqKeZ1lHdyvZJY5Im5niZDFfoyRWfRTg
+NBK6zIGzFEDVq00a9sh0gBTKoGkPrhCeOwTxs2Ufmzkij7nUIY5gtsJKSneFYZJVqtZ5sTBzwa8
q2E3WpwSA9hPU+mSY02wIYfuqihKssqy/AARYZRrBJcQ6iuJW01EjYKNae09Ufu+Ej2M1WRUG3VU
w1OZpG5IHHJTQ1U0FVX31ap9GFY5bHMLG0uLdsXSykU/Pp7aTi7JNkEq7AmGCQQ04aEYG7dI0s5t
RmZmx3vlMiWwCfMgpYBM36fQ/CJvXlsqk2L5zbM9kesYbnOVrexJUomWCiQWcUE15qRklK8irfwg
ziqgpmvuuRyDa4jFWxxU+BzRcA88uW6uY7LdtlwFMvZoSjIkTcpZzEUXa6w9rhWTLS2q0BR9s+gd
q6Vyqp7zdtCiH2PIydP+P/bOY8lxLNuy/9LjvmXQYtATkiCo3EnXYgILV9BaXABf3wuMqhdZaa+7
rOc9SCZVOBXEPefsvXb4EaR0doJ0Mj0WY9uiqybyldTbPCI5RZBXq28NtUJyXNFU66l6Ofi79Z3i
MlHp4rL1q0XZm9T93rVrsSZsmIxQ3LLzQBMjZO3Z4hCpzenZGHPMik5MfkrSqp5r1sdayb2ydd7A
/kB2yaDPqfSOyDNGKdTSfJvAsDZYCx4VhmYybt/yMWnXkS7RTcrU9k2E+enRGjRKaG04Wjrnjy4i
fMgucq5NaOeUUCcSIEafZuqNF8dINZqYqJThUyFyfi26gk9619V4oCWWskidQs8yMYfKIUamOIXJ
NiCWEhF5+kBuDoiMnlktv0a5Jh3YA+XZemrOxIgqmn6+A+aUsmNPEsQFlAj9rnabKtNBoJsYyUak
LTmwPC9onxIO7nHSgjMg9+zJ7n1bnZoM3FO/dNzQCrLzoHGqAGlGcq+XBEAHDWPlKeru6Ck8iUzF
t5GLnR7wAwq1oQcy9u9pXwBbMxyP1bxYt51yCiamtYqZo4Kk3TghljatO4tq6KCad1JhIJZMz0nY
79w0oXUQQUfKQwC/Jju7Ro6HfDFVYayjQEVW6y5+2fYZc/d4BKocr85GUbjge2ZoqEaPItaMfN0a
74ZBpfJuWMwEekIrtHZudYveayjCmzlYFssqGyfrUgQ57Q3beb5xoEIGk/vhNH1DNyo5qmK4kJt2
wwcn1QdoKUHDLR72oSZmOXlP9RScI2zkTU+SHSG/qATt9B56Vu0Neoe0ZOL7VZbfHezpWiewQgvc
7EWxwFdFgky2bvEp5mRpQRNfyF7CzwDRylFh7jISR9LzUxoAadZm2mQ349Lna0ncaaIP0jIPzdSl
RwhWbB2OwVinCXH5IGl1KCvCSWdoPeO2lbq9j5L7Es4Tk43uk/jtH72hOVB3FD0uc/XR6DaKjbe/
kHy7Fc2ZLZQrAjFiBt6ipLiwalxb0zTCkaHj4KaNjk4XPaJVW/ImKu1t5ZpyaWXg8dYQxcVa0HsW
JC5sSFqx7xv0db0xF1TbxlrqqMlJnnP8Ho1Ls6BvSsKRm6H5mTj0mm40nfKeXLoEAA8iRtRH0jWD
jREE8rZNo90wzDezoqXHwkH3N87V0e27dlM1AdrBIPbMJLiDy0JrdNaO+jLeMYnaWxl5+2xlNiM4
ZWPJlzkk7xEgyPNg6Ii5hpaI5QAlEL9ntDMEBGrocswDQeboRY9RqkM7PUHIlrnY6ia+hulZz0hA
JP6AmJcKZRVEz1XIVi/nUiFMCHgkVfAL0oxKabTPuX6A+6l6y1GflAyWJayM41uN/DLMA+SoI+yo
NBSG1VTv2pSEBFUED0qDQwQ4KzNZL1Ozl8zStwMh1S3eCqHHR5aFd3RMZsQW0i8U7YcD5VcE6mtt
F1R3RS9V9oCclGNDrJpOZ7ymZWuzcErPil0KWsd9JB+DndBiQ7UZFkpq+LPGwQZzlv05xzGaEITv
PZiorWbJNxxUHT9iA3za5MNGKKrrqhi3ok6Yc4guupusDye8x+JQ0ZOC/Ne7ni21d6VjmCKX6dH0
aksql8xq3zWFsq7atoHxGpR4S7FgHZQOnUfWR786haZQAjMgKROwoZJlVcKQsq3rV3Y5GkwBgU26
Yrw1ei9Xqo7wVLEKDZm78qFb8mFumGl0Fhl6JVKAloxTlyyVTKZfERmblxmpvlYyKiuXOtakhFNZ
w1UyPAmME46kBTJm6imYY+fBbBiISIZXE82vUI/VW1iAm5LEn007INVMq7F4mHXlw6nU6IPa5ssM
2KVV67FwTbqaevvF+e0tt+i9mF3IKutc1n2zo51pjuG4Dev4zQANiEW8l5xQYwMzL9hyv+fQcMpR
uEwFvv1Og0uW174ZsoixYTU0utxy6mI0YcB6lhlZI+rwEWgJ3DmU4mXA6mQKmgDX9UBKZqZuR4fD
WzGpv7LAfSrmBP9Kdj1YMXwKxlvgqW+O2kp/JrnvVI+k2XSZUDdWrJQIcupfgzRI+WAvLxuAzRNx
TUfXBWeVsG4p56bYDmpww4EuOYJDNlZhVdDccNTHyq2pDfNRIPXEFGf2r5y84rt07AhTdNwHh8xp
L5gBOLZ1++QUxcaaamMzljW21FJ/MDqOf4VqNJssrHxbKMJHo6pV2J+g1+Wc5+jxjBz7ilFpoI7A
+cob49CUhbWzUR7omd37gWAR6uDk1IOCo1Cu4EdglaTEJT55Sr0h4ojidAa0UvDyIqwgmSfuTmdt
cQhL4zPOhXuOk+oyK5g6paaPW8L4oAI7OF7ygoW8YXlWYgK6VrbD1DGzdAsSIz8kwpOcA/+airBG
20t4od0ydQhe9KLwnFlHpD8wz4iSXw3k/4tDO5qqYVpZg/3sIr7LsfrheTEmoILipzCIRLAci8pN
nO2++QppvHllg1ZCVvrsuygxyOcN13XAsnvp2pdKXm5Dm+xCCZhqJ4MlCXIkqMlmRmoGEwu5msWB
LVAUBwINwqRxxFDpX0Ey1JCyjoSu9P1bGIrnpLTNTWZRJUdV8apNc77TzPQYBCDRJ4n9UO8XkWXX
bXK41Zw1OZCWKs1mvb00wgHFEOb0OcLI3LbvPZk8TQspTJslpg6rgVfQ9oC+IkGwkoqXRynmdmNC
YV51M+2IkTPcOlHdbJdo0N9rjW9VjMqnBfZfb3PzzSXWOHGS6j2xxl9KJ261xjpxrr1IftnnKjAP
gPpgF5IddUha9sF8yQEuXkeq4l3QwJERqBmKExHxn3AKmYFLDv4dtixOJOOKeoTzs1V/ZiGJ5LHq
IC8GvFsc/vur0dTcwefFUGWahBy4Zpmcr08Pa9uZGFQvRcQgpw2Ff4E7dHnScvHnZl5bMBGut39f
vf7z//bxP/98Hhre15/btsOEUfqqkD+8ZIRHgjzWa/Tr9dr14hr32izRsn9uXq9d77s++ufJf7vv
bzevzwugzVTDp0po1kRon3dNjQ3Sik8zLR/x99Xrvdfbsz7ykIB3udXc8oH6pPwdGcvWheP2z20x
B/+6bSw+W3w08audz2T5zeBpifnR1gatzEOWdjOfUnR7I8hXWUV2XTDq0HKWlMR8IAQpUiLzMJPy
uoGNj2RludnV8z8fSJen2BaZgWxUuz//4Pq0601BU8i3ZHS83hWbhnEYNTi4SB9SA/8y3J7r866P
XC/KvOHFKTrvk1jHuE26HTeX170+3IHh3pfa52RoJoJhd8DdClJ5E0MRO7JwgLK10IrsmmE+tGqQ
vBXTXyPpHrqEAc3QTM3aAjB5uF5oY4cgIiqbGX3jjEIE6gyoya9RoLUoHJPuZ6IST8YJ3GiYmEVt
y7iQMPgU2NgO3mZxSBZQFHg/Npfl5vUizyXS7d4maK4hCLFUB+wN10eGsFBnL6iK70zSlf/z77I2
4oQ69dYhAPHsp9e/cP3bVSgW8ogYjnyc2P/zer9f5fpnfz/n+tDYMUlRJWD5P388/a93dn329YG/
/O3/48N//kLlJK3v9u3+z3P/8ppl7OzitDmSnjOsYWZx+HNyQAomqNoodB+kgXBRU/HZ2VN3Smk9
g5OCnjE4BcMwEdO6/JUaar2z62BBJEd7MoSLPZjg5iR6yVQpZY5PPvkQDV5CjI0I0a3UJSgvECub
wBW/hkb5sYwoPww1g/gmY6nfsHKh4jSpsiEVCMuiJ8bMUguoPN1CHyHAwCAiT8gPmH1Am6Xf3jU0
3txHFmDlbSo5pLk1YFpVUbywS4NNFQ41ZiWG9UPRIPyEP7k2RqAGLQyPIv8ewlh4TYUGirUAOHGA
0bToNtjlURdZ5SNpEfSKIsggKkqKgS7ZhkU3827wmOgfjXBfj+qDZhdnlrfteswUhAhxsss4Be8G
S23I4YPBo1KXAfVHTuXg5yr7S6aWnMzioL8dVQZLPRNMVWdM1y9q8Cx0D0M5QktNMW0lAi2xOVcz
uxZQHButMtyPCaGkU4nmUjJbDJJzFMzZOp9dJDRq92WGqePNSW1vNBdmdSR75KcBYnSY5aGDAUSx
3RcyQGBoGPEGQDYOoh5FDwBnaxa/+h6QalO0H4q9TbOsY9BoMtFP00tLJAqagAoNdYRfN7gGaMbB
0TDfbVP/paU95tmWZpoxqTvTQjselQgDyvOQIje0s/oFl0G+ch04J00XhqvaoU+qprHJKRCW/UD6
DvLEctzXNrVDyAwWInlztKW4ZU7QDN1jrbAuVqlMuwKGCVGka4bBtzJVT5LIK/RjfeJ1TnkjOr3e
SjM4C834KOqlb8vbAb6J9yzTxEokPcjAAmNMGhQ/dhYfs0BiHA9rcRMV9NA4ncEUigXfSabdhlBG
dGUgr5GwHa9GAkPiprYuUvVV6fRvKxU7Mm/WCv/0hnYAO0w0X3JhPQxWM17oPWoEbHqpiQLMMm13
Z8OjqWmGHIShTLim0nSvOlRBhSuOdvCQGoN5Byz3x9Rw8cfZE1nUKMisAt2u8Ta0hE243fwS7USo
UibMWrIz0kXXa3WfDAOXwk8Kz6mp9boSE5/eZ16VcFTTc3VmuMKaVS8YaSOBbQtb2TDG0rwytT/D
oYmeS9pbQeBWm0jG21oCbgvo626DnGyuNN7TzHzSlqznmm9IuLqg1VmaT2rZnbLcRQPncBA1comt
zjB3gx45u64KbmAGNwfDKDiOlCStjxjMMWGN7fBWZ827UvEO8goRbB7cVaV6aaOR0o/vexDeYLIU
1PvpS00tQUg2PgGtpYUngNIDSbahFiIDT8zgNYoRVc+FAlOHEOk1eZ3rLgpuyhkkNZn2RMcG4pNy
DUWFsi/I11yF/dFAYScx9rQNSCUO51tdQuOrRB6iqc3rj9yibdBCSNzoFvA9A32bSmsP8Uvabm2I
/Q9516AyTBDK8N0iYO4iccuaHoCfiuh2Ko6dHYcXu+ecHDIWMgxCXkZdfXcSV0ENU6C/1NKnyYh7
v00pw9XINgnWCT47Wmi9aoLE0JB3jT3vq+6TS9xV4APJEN8yNWHvHocBWcy0cgc6U2aIaIpYya05
E/Ja2Z187EvJ2FI+1m2roC2NvjW919c1zYJtZ6L5HVVNZQ3PH2VKjMalX5yI0nXXzRK92+YdvJNE
88Rw5i1qG60lk63paX0YY1v7BYxKxvgoYcepPBah7EDnoSZFyOHPgthLmWCqgAaUpyiNLcC9e00H
LGSK6Ew+AhklhBWD85LDNkicbt+FypkMl9RnWPXUzwS3kLolW0JLNIfex1Sp2AuV0DhIp/9MIKXS
aCu+xgQkoWyiglWa8iyUuuVbJ6lZmJAy6246KqaDsa23t0PS08IvdRo8ur1gQAvMFvX4MHYaenAj
plssNjNZP8cOcQ0w6PxmEZmx5drlQHpSNedek+cn+qRnoVwF6DFZrAnZoVNtN34P6h+A4ZwepoYf
2p0h74cxcBpymGgjjG826HOITOM5pW9/kBWDlRzovzYmOqZhIqCVkbRtBK/2OL5lFsN0xUpuiJtC
Hz1htbA0LExKo69DEyn8NEynvkmyQ72dZH6XVSrH1ML9BYybZn6HxddqnlNHidHMVA8WQ61iBrVc
W5yZc2F/WcuuammMcNL81Eh2IHp2rPbm8SMgT0AqUwU0h0+f4HhXFSzZTo4FuY4eIQWbKlJdt96j
y8lrhAhQQPlzRMVawO0YM2ODWu67PjA7sPFq23gs2y48upH5GmeQDZOGgIt+IdjI5UKVKWaKsHiK
RBQdorxxD5MxvkYCUEVb6NNBZbWHvISLRpihZ+bICRJ0UMe0LtR97c4bbekeBq3mj+VQHBSb4qCm
jnTaUvWVhe95vdD+69r15u+3uPyDNo4ZzHnXO4ZOYzk3Lu/ckeqjSDMgP7ZUNg7ecnSRL/nYLcm1
hc/ycabhNKXdwdEcrjJIL1elVegb1RUASBrXL2Ai5s2bHqL9V110ntcl/fXCcNgUtOXiejMSDh10
CraN0TX9IQ3eQ6MnvPX6pvQWdLnXTe1dtGzhqcH5oAOZvwIHD4xsKSJqDXRJuVxcr/3tPjISOG9a
GIwaLaE5uZRPQlQsaUO9R32ZEmne9xR0xfJb/rlol4VzH5vhWmHivDZqhp07dSGzXhGpJE9RsxSK
P7YdrITlIrFNpEzX2/ECZZ1rujFupu8sMaTo6u2hQvECmTVv7gfyJfaWDbHIWS7mDCGv6OpsLRW5
kKqAxR76CtdZU5o3kV1ygLA07TD1pX64XmsUoR0qaRGhqNGKDRdGbE2WGmsxk5KDW9f3cL1mUeqS
jYKEK4pJmanVQ9c66gEd+xBZxAbW0Ey0FNFvWEWY4DPVmPaRfs9YpDwUqlP7UeIAZWvfZsk6j1ov
XzM2qPkJS2UThALLjt3qh0pT9UOrk6Xccw4liQf1gU2a1mpBJ8O6dG2CoBeeWBZAU4CMblVM66bW
IIF9oJZhjnmpgiD21dxmc3Ipeb0uFj9yqWOuF/1yTZUBYvpZpzH0L0yuDeN/02Q0RGDaF8diULEv
EZaQQ/WqXIS4SYzCmQv6q/uym1V/ZD56mJeL6/d/vanTUsxymjl83SEAveU3YOX2zwt3hKHioBVY
zy6xInZGQaRFOqJS6Zc9ipeaBa+7gIT/bIDXm1OCp7yc5mDTtw7ZHPKtqvDUDfOilUzmpN1Gyvih
Y4/nuG/v5Vgd/2duDG1kdGK81YARzu6e5g7wzZAzLz1r4JOpT7x56pF+tFPe56+IAiKhTUjG0Qae
o+c+1h/isTwymlIQqaLUXtaCMJcTFsRrHE32KXqa38CLfY1nJhbBU/SYo/Xw7QnC6Tr/AaK47JSj
T9uTCWKFL4lRwLTSDeJ2WLgzLKfHuu1eiwU4BoJky0F9foAn3UhAr9te8aE6RsNOuZ/P3WfJzQnZ
4MpADAHiiBngm8buqxLjuOleeSmLWRzyr2al3GNGY0iY4wZHeGOd4g+VKgZ7KuFObIG0n3alOOKd
6hKPlXMz+jhCNINI6k/EMMBqKkCjj+rbHQArL74s6awrbMYILR4FnVKxxXaeLKAp5zR9hhfthDoN
cIGHPxYiQcbo9avidJatrQfry7zVHsS7fgge6Mez1muxY+mwd1dBdGLNwGFFe0tepnPwNeINf5Ew
sDs/PKnx3sDA368lB22LQnJr1BvBFAs5+Qn47FxRdK/KV7YDHPAz0wmmRqfsmHzguKyI1fNUYwvb
34CjlKG3wNgL4KEXqzpmhLVGHgcoSl5YiXHcQBLv3p1QW/jjR0gkx/232227Can8acLn7dScDHdG
vXPtB5H5f8G1X34nNv01Zkxz/p4z5ihkjZmOaZM1Bo7dXDI0/5JKWhEdkGS6ilGTnAeBZMVLf8Sx
3KUf/SG8h3KaoVvYKsEltjdT7tNWtE/OzfzJFsK6Fo1etrBdyDZQt03AsmkvsoWTmoR+5OyD4gKz
U1YwVDe68IWrMWNn3eBrSP5eIZqgDHyef6D7bfNt/gaF4wYP6K56Hu5I0Xqsnjs6DmuS2r6TA8Ta
1+yXgcHFH26zA+d+dJgKGyzG+p3uT0wkfPuOgxlagx2yGezUyKfx7esYmyZfk2tjw96xBvOGsnQ2
cEd1z/YNGOaRbvbJGghQ2X43w5f1mJ/A8UY/GBMwNNg/OKCIjLeOVGkbgGlvyQdiSOWLvjXyV/nA
YOGx5kfHagOrmEfYq+E1CGT9SMn2GGaDk3nHJtsxfrxHbFa/ILFwbsvtLUYJvLr0hjO+vwOSqDc7
ZpG9yz7Q6m/Fnf4MBXPreuE3WWoYu3U/fswWTqP26uhefOr3yi7yjVt8ocY7gYTYpzys990dGEAE
z/lLCVkE1wvKJg+5M+ZI9lMbN8BH4q3jPdFRdCfZw6bzggB41JX1N2Cy2PZYHWy6dbzZAbME9skE
O8JAeOwX48URnwI4dU+9Z1ipRqx0TrTIoYsv9AY2W2R8t9OGVcZG1DuIDHs+YrjVL+pXnu/r3fiL
Epy3ygncNw/123R036grfVZuW9bmO4FjaLOAFm7fzHeUhChEvUPiO95/2PL/HmF23fAtTVENy7Zc
V1typ/+y4QOyb1F0afJWc4ZbPEvRZjnGsHk92e6rtihMyZbfFO/YZlA2YTR6wpHULsTvRav8H97M
krT01zy15c2ohoHiWSGRyf77XmgmBBI27iBvY41eIf91yj4qvImvCEQbDhvOHxt8dgl0DOZg56o7
hwxwsVk+4R+Jz9e38//zLv5j3oWjkBH8f8m7yGjvlXH775EX13/0z8gLx/6H4Vq6TnwFCTHEWvwz
S91V/2GShmRxt2O5qrFkFf8r8UJbHuJ+Q7Vsgw2AqMe27Lvof/0P3fqHa9m2wz9ZMtYV6/8p8cJ0
1L8d7VmZa7bucsR3SbDUWbL9+0YfWzEh4GobAf56akvX3U/BAj1r0cS8TkaDdC4ngc2KKSIpDw0s
E1ZLc0ZxtkYaf1lj9TPXnVg0xzViSrwG5CuvZexepnbIDwz4XEpKJJSCSgiVysnRWli/pDQC6DpW
amI+K8z51M9Ql/bDWJunWYwAG0x7vpftjIQ55wBPJyK4mP2EGAMIa15n3daqYYE15O3uspkYDr1F
PJ29yrKqWXCxvhm005ililc0ma/K5MWd4P6nTgjDN6tYxppG7YUKvVjE6ByzYgQWlWme2iR7dqZw
Pir63i4KbTsyCuw02IxIgF6ldRA9Z+epKJoLgdbrySSuxrbnfb6kjzL1BS2gc/QOR9gRWb/QS1r9
Qi5gAGwFYGOAntOchsIPsYGmbtK8KCP2pHJk3I9mT/H1ikljb+rU8XBNZjvxHITZt9eLztL2qIsm
L1WQcQAJcjNNEiTI6SGldwW+ING9POG0CokV+24s7g00ubcmr9c21eybqjxWDSyQeKL+U+fAcy0i
huyKPACmoxXcjB6tABSYieyiXWpM342c9gpZYV7WshRwSI+yyvFsLKPiDL49Mpvx0mSDvUqkWI9D
yRBkEFTuCW72FB0yXQH3MNPfiUPaRMB9qqp9zOUCiByB/RQMGmPK/21kYS7UZUlygHumlNGaQgeM
xGg3L+mhGKa1S8ocEWw3O/yCrI7NJH+JSep2smjYlGEFxNl+VeAiEW9l3AkJJoIF99KwC/SLpXHw
LmznPTAjCUBbAObJKvD0duzVJUvPHI/LQXclKB2ryrCDivYmLZHeoFXaFJh9ujGGG9h3MIpGK/t9
wUczpyh7GOKMxgoFcduU9O2rc6gVb8xgCbMI4DVqhEYIh7muDKpdXjvxzokZjOoRa59C6wmHHVgI
2C2SYBPqTotLaExTTKGKem9bDaaPuSNxDmgEAcs3KUK8NtRVrBTMFTpBY8yewltGdXuRpoBh9NL5
SFleMc065ZXVQq6m34dgK+Q8vtFrbY+JIfm2nOimCNQPIypR/AUsyQUunnPd4Gmt0Q/R2CPVWYE0
0dHfXPdWHGyUEbGo5R6KPL5jipx4Y0/faOjUTycPQbEwdVZSk5YlscHCdRHciZ4zuYu3fAYUER7H
dl0apbqWQTZgooGKHg9z6s0dHT2DwL50ssyTo6ZkymUkmtXgEKYwZUKMfsodDpLohnnWPs0mfeR4
KWBqghOfG+Lip8p5SQZWaXUZpOvIcPZOEoFoqmeWPGoBq4nV90RYmCKBahU6WPwyBpuc0swol0p5
sm0fkSkzQ4+MLkS9OTB5gu2NnN89FWeCAZE2TfJpKAuaow0WYNHyEa0YVjrBC5amg3hU5Yeml88a
jSxkZN2O2hxRpYH/1BLjYuis21vq61sdxEqdHSJUxsTUg1FI0fsyZcrXkfPRRG+2YY3bbyuHUS61
rwIlEN6mlXHpuuKcjRW57m39OjkzqQsOgczZnJZblCrVKiijcTW0BeUT0wSzoJWvFNlPHcoHGns1
qohNXlOM15SvTjCCLO5Hmk8ULb0efWRI0Pjy0o8mq/dhhQxB6+QP04d4o6TlJ4lh3Rp5F/K3ZqTt
xXJIR0S4GmqUlHNc+L1rI/vIIdyVVKpJpCI7CR7yMPsZBp1/ZUz0MlQQkHPZXIp59skPu2TuY+RQ
qUXm/OIaAslwFiDf13Y129vU9rdW1T7FWf1ejPGlzQK06ARH04Rh8FnNRAcETv+eo248VFAsHFOb
aD8g4xtoYniOBuTCZuI1FmQfRbOyKYZDB8g2p7Lqm+qr+I5keMmibDxok3JrdSY78qgfk9y50Qj3
iXK0wAZqySQyNWD2AxbECpedrdAstxz9RQuy9ywjLtMOp6+KfN1KTm9TRX+7HvTXMK0ASNfxy6io
t1HUm776WikyBfAfkpBjYMvOY3T4dWyDgbPalxjsctAHkkoTL0CtoEzU2/mBnPEfFLc1cvS1HgR3
pqogy9WQfWk/5RyVS8ubgJUuKc9uG9pkUsw0ViL4ls6rllnJqbSZWbGvu9sxAiaFlvSsuLdOh/Hb
0tAIC0JBhqr5QsJI2GmSNF7Ha6064jvJnl0PsfMrjuMbgihZ4wdo3Dm2PImmfdAkZ9Yg6b4Nszk6
TcK4yxbb0Q3PoXkIavp+VcGRO8H2d4zEvJOktAK0dAKAdsTtCjBDCftHleaAoybeZPwTt+Yvo1/6
FbHxVGsdmXFlS5r3oO3bnEGW+5ooxv0U1sZNH4HpHKbyMIn4gUOP0/LXW6sGW8J5Aw32sXDnp8ku
gQHgHG8n6+xK5xfpg8+WgldNN74dzkBbjWRsSW+Q2Q+qyQnbuC42VToRjqupe5Kfca0z9GAZUe5J
D7RjqkkyGkKvqO0UH7f2lgdDdcvbg+akTxvX5sSBSOBk6/grEaSgLVmO4bKfngx2jA3mgC7Mv9hV
572IJOdiA7QOPzGhiSxlatt3G0kaBXQOVktH5ttU/kPxLXUCQmuK2z4ekHVaymsbmIQdoeAMK+Oz
Hu+CmjDH2cJ/2+cUBDGrqLA1o2Nv0+ybLftU9XO4Mgnvic7TbFBahAqYJp1DV6J+9zmn0grbFgxV
XY28KmZ8bPT2OqrzD83Nzp2p3yCG/NA68z1sn8cBNW2s+gUkYJT9cKudxyDdMQx/GjDhef1Ce7Vs
Cn6A5kq3TVl/zGl+YzcIGmTza55wv9bjxc2Me7UOySosv7Ta2rfAU7WOpiZ5Fb1ZvagTBa7FJqbU
CCZqsWNr3FbKHPk4QgafSUuBCd75KPqfLoLIVrbURblsQJdl5ecYHKb0EzWUH6Xo9NXQfm0L5nqh
+YXZCkRhYH/HEPHkIMitGcAPJvR/MtN9o78cMD7lG2OcVDWVuZOmCJliF5cp6+y1COz3uKiOhc6s
kQXCTViZTGhS11nzLZV0SbVzhO25ZenHBrvWho8ZTDBDvTu7CT/CoXuyEnFwlnWlUusHiJQ6tgqV
zToml6COqKwht/CZ0NJhWpkTzVgTBb8vOYKXApyUiLZx/iqqFMZaj0IRU6SzK4dpowJ9DTAxjXI+
Mtp+YAAPGjhUnjp1mW3kHFrGXHnsp2ZPtOg+lQs0YnyZc0hmLE6DnYM7F5yZxkCSftxsmeBuO9en
+w+XzZUF2A2XX5VKADCOxfrWURAMQOUMIvUlawQy7gFqoWvAUBj8ztDe3bS7SULxYUfOvUkSGzpC
UOtyac7OSDkWkH2FUagtSZBMH7SUYBDdMh/VpqjWkuSXYGhvtDZR/S7j52dATd4mmPeUA50RwweL
URRaWKygniUSGBSNjqQNfTaZmByI5SSjJITxCQuRfi1BUVyvmk5PgAq+BNQ/POyEov7nI9fbcV1H
G6fHNnV99vXi+oDGdw/Lc/lrfy6uj/y5aWtEq6hTvPvb/X95+euTr2/sb89J0+Soaz2x6Fi2Ve/6
PM6wuCauVznu4y3981K1qe4cXUYs1kkGKvuH0oYwfP3D1wtS3WENLZ/wzwUjtb/e7DG9HGrcv0Ew
0f5yfuXX17g+y/j3p/6+zzgorFNx2dC6bw2mFP1yMec9Lrt4gbwECo2d653X51wvzIbpCv2NfN1a
j2U0w3j+93//5+aQ0hDtO4RGdcY6AoDkv15ILa3Ur/mGriK8q74uqplGqMvs4HqfPYzpWmZordMx
DrYtM6ffiRHXsIgoH5nuXK/2IiRwNN/kvV/L6CRuWuOWs9Vs3lBPJMkT5gcSS1GreJypDwAoxjd5
pz/QiDqX6xpw3JGVC2P2p5x46XX1Mr+wIgVAX36iJ8NjtGYlfYgfVejc2OqcE57KhIkDVdAaINB3
cnZvYQHOQK7Hyr7LHp2LPs6rT/qUBAk00wlLbL5msk5GKiwoue2/2X+pVeDbaZBK3tGekRhnwQbY
xb8kB57cU0j8JYbiABiGq91nQUwPQJUJw+GmHN6hS9IIJVsZktZHexPAoVq3vv7CoQT3wZYkLCRB
q+C5ekyPeA+J2AK1iH+OHj95f7glOaXdZD7mJvURoV3EAAZHjeFZtM5Iq7hkZ+cCuDCuV6nf9VsF
50xIMRud80N5H3bb8n7h0QHfQfJ6KvA/4EDfa9orNOERnYkzQXW/4VK1Vw6osW/807PFTII/M4x7
6h7rEPu5T3O/FTva9pSseCmhcTXpgeMoIXyoWnSiC0qWdT3ZBpzV18ZjAGPgcbxPlCfx64JAqws2
886E9n/MHvJ3DtDZJV6pu3KdkfxX3xF0uEJBjH/b2TBFWmkscldMMn6521fbPYPqAf8RQE2EX4lZ
pt/APOwUcjvA82kozUDkrSkxNzhTkl/QQ3aNN70SKu19UpiGJ/emk5vptcCG+s4o/wTM1Lx7AXp6
BlJ8onk60gFG9GPoG8rDVRasL3ALm52zuWBc4u6Vgb2Vz0jcxtq4BF8kR9MqRfYLztHZQ/P1rUt8
Y+2tr+KD/5Pg9N284Pz9iJ+wKwZfot92LwZG6GQVXEKPgc+K5RdfADDdlu0qwhp7IJPK2nwrl+IF
hMWFs2JJ+MReeHjHKUY38Xvw9uk+ORfngoJsEVl6o7EPwoOLl1ADB3mhiUQqmb1FH56tfMYoNMtD
r3wiSuO9E+utkm70zfv/5uq8dlvXtmz7RQSYw6uYRAXLsiWnF8JpMefMr69Gn6p7gAus7e0okZMz
jNh69XCJnt40iopJ/NlHA/bHBTW9HCUoba8DWSdkHe6IyJqwq+zZJv/qg2ijk/5ONP3hV3l6SsZA
sH97cKdfNUS8ykkvCRQtG8D6cL+lDlhz6bgiIom2tJ1c59jPaVhwCtZSaRPN6SZQmBmkz0b4RWji
siDUWNMdsENW5D5RiHdE26DxkbWbGanqnDszSmAedF2ktaMPqpP+77sENLzoAHBjhCNRPqH5IFK0
oKQOdKRddFiB3N953fTS+M0vvT7MZcRSKCUrJ2e265fuhIci09DtE2ch1oNQI5Pt+5yeZq91Ro+G
kgS5lvZCranCFrJczPMM8RyZrz0FaHbs/apIU8CyAyucQIF2/zNTfjPbt+wcH3VnLE77+p357Z68
xI2YD+c3YgLI5BR2AVXPWSBFnIUH+n2EHek8onbbcuZhMsuONJNHSGogH/gbSPx4upO9JOdVXury
HEaBQYzjEBVH8aB9k7Ka0RhZrzT3hfsB3LC+n5sgeYgfI/ivhl2d5130QZCE3MQriYMdGbKPxM0O
1BAmB/yc6orBxMhVPoWGY3H1qEUyviiSzVzxvAZxfPQq1LjA0z18VPWjfB3+lSAUlksreChHNns4
4Dp1LxajVll289k9JE+kX2ljhCvXfsg/GZkj6QVLl1BWM7qJT3xydaQaBisMXQRy1hM8UUv9HH+0
TfDo3NDUhnTS7oMGdajN/xLxkiq7L3KKOrlLqNNa42V3ZGFeYZZDPnaErb+qDGhYJRLV7+IL4Glk
Bmqn+K38VrCxrWhO+C21YIXsSqLc3CUu0Nozk6XyGRU3OlAwudzjt+E6+aNxYXTWI8BaO9s0F0zH
WHf4RnIJ58uj8pHXZ6bTw6WO79VZ4hFBDH3LRqcEoEizzq44sArpRwBptZ5YI4krlk/KHurcXXKo
lVDNU0/d1FNKvAYgPPX+tItTg+/DT5h59NMvvUA78PfIdChfHJYcgY09H+nEYnOgobv6AEQBryNy
GYPGj64IGuXe/LVgqVK3h1oOxx/t7duzJ1RTfRaHFdEWUDXijwKmhIlyjr1xr25zryaBNbwgVhJu
jz3BxEvlJwKX+e0DuUygTNc/ZdvLE5co/sLk3U3bTZ/ZeuYwSOI96y1IyZ4FaFtGDjTiPXzbv/+i
Ce1YkjrHyPW6+yxuSku0XrvZA3WfdngtH+Fn31E2jdU9ZX+MBCoDU2VDzZh1P/8W4Xmbv6t60TB2
0QPgCqi9pWAPAxzoLW2f9Bhndir4sH2ne/HLycA28gqiYSPk0DdEEvLCPOd4Cw/NTnSpAd4zrdIf
858O5JsC5JYzymMKdayVxueA8jhJucF5hxQHWkd0kMK4+pJ/qVdiO8+tbwOgo2yHxOdIi6bPtGuv
2iU5BCoHkUdxLApWBz4e9MZHO3UHzoMaHHjEyNOKyJZd1yD51QaoZ11Niv+hptqM2rT4ZlFBwBx4
yG443l/9q3hnof7GDnoE0UE5Nh+IJNlsnuwZVPHT1fllHCfottHOi47D5ybDyjJ4iz7DD+FIl/Ax
8gBnMoL26HHEHqruEaI+Ufn8Uf6MjiRUZyIgyFq7fxuTw+bkzIZHR1n+8ggrhIacHQ22JMseeDjd
HXIOQwj+c3uIMP2539RBGpS15I9EjdCpMLdie5fdcesF2fUUMnxSHr2y16HU56HblNLob1O8cqRS
0cZpEDb6PubQWn1QcYHBs9VdFPuleFTH/Ij2gyMgtZA7eniC1SwjRIdKzvBsmH49PdN3AnOWQggx
iHi0ehpo6jElrfsEHcr+9U3dFvZHR/TJBkMjtCwQ1uhtuvCQgSjxyBUqB3bDR3uJvdR6rPeG64ce
0Swn9ChJtJnlT4qTUJPiTtcZdYBL1HwhAld8N8KtzSN7/lHwJmXFOguUe4kHygwFdPiM6FEaaqqa
CpdOorVCb4G5XKD0QGM2xSDUYex74zOn7hF7D0U/iYak9abWuSsGVGJzXBGmmo1nQpxaeCJ3rMKd
8IXyW761iw20nFI7mfJKc6v/Dc/h3hrRZiGSQHnTgW1H2iOLcElJve+VL/Y2zhMMaQkoP1sby3/g
yRVX2i5by8Ncae60+TYzgbEAQ5WFd2HniemiOgy/gMbvNJvTCV2zccD1RrCEJBCbx1OnOtpTQ18e
+7YGWh8L0v1ej2NIOmaTjuoyR9L8cVM0cVdkjVnaHFdommBx96hEgsKz2+e13tee+qv+CvUe4O7v
5CsmZsR7fWGdG6+Z2wciQnwBERMZxA/Xs+6IruyKJwk4DmWivUuQuIXXJvlZSwR6NxOCjmitY6+w
0SFO2MVY8bD5qFOhMgl7R4aEQS6CSBDJ+jKQWa3yfJjVCyGVNaeW2BOewvQhQmrwnH0YbyFim+rD
PHoM3/hDq+B/xoO9jyKwIXNVrtnnTKirgNHOLwKOB5pmKK5guhB+FKegUWk3YOBs6oIywWX5D9kL
uOLUYz0vECK4l2Z3U6e9Fp00qhls/bwcRHccUHw5VdnjfKQlDFFU5FaaQ5HTjPMrqKc0cYvS+UhE
W5BcEbMI1SgAFTv0Wjif36jrGh7ax+UOqmqSPbF6GtH9gq2YOQRVxHuX7CEQDFyBjpEWKPpZ6Z4X
4SWc383EriAeYzNAgP3oxR0W4WtPhBkTnDbIzpapV6I1wfIMpDMbFwNj8aPhgoG6HqleYc5rFwKN
BioLmwgaei4OGj7NOdxGj6lU3fNnIbuR1DksDfCcAJkpToLpMfcQ9qmQTcAJoya7dqT9WO/b4qrH
hxl2YXjLUzAKuHB26cwk3WD4s5uhL77p1VRfW82xmNMf4OXK4yBdMGc2wT+k7MEr/Zq/SAnTHY8i
cLp4luE3qpdBicmrWwwcJRa8GrWn0BZrV2VoLiRpI5BCBnubjViDAsEhAyW8N4pjE4HHdebhH34C
xATzmVgITeaEGikrIEcHDHfSCH47ZeqINaxRL7RchILhKc30+BoOLP3LNv3QsAH9Ulo+6ZiscLTv
On5Kg9LYS55OsUp6WgDnY4RxjmgOmZ7lGiGqG58IR6PMDT8jo62c1kTYBU9FBkUCh0QA7yGONjYi
/9KcRkxsbR7A+oU1iNSXjjYM53KTPSKWg8wTNPmRxu7siPyPoX6axmNLlbp44MiWZDgIX9OHSmzr
q6b7DF/ml1NJ1uxfGZwgynnDXnxED4Pk1wkYF7tXxKM6EPlGHx02Am0aqTcpHsc0qWPIKmqyX7CX
hbvm9YWHxrsONe+1ldwi/gkp3vrlSKJ+rwqS+cZFs+dQ463Uh4hYCEcRBhN73ZpfZ8C0N44Hzqdd
f2HdII1JCtu7IHuF/doQD/ewO/pnoOHs6EjQP0Sf2Wd/+qiDavdR/yjIzH1TMabTU2n3P7XKDo4o
HtJynwkb03LmIbwa2DRM0RfCAt2ufcSX3Sfn4prC3iTGTmQW9+5TeEaqfX7WGaRPxRkvs+6m35hd
iOFxjBmnWw1v3qFRpbmbQfs1vrKXlg7aXMw9iUk8t36HgrhLNoksMlYqH8tLcc4O3NCuf9b2W/AA
ZqO3HbxE3b9SwWO7wdPL0KAp6/30NP8MrY1Jk8gj+sJ7+u41ghHM6sYtuo+ZWVnDWvQsmbiH6c50
fTAzu21AiUrwFdVyapCYp4x87iME4+m8HSTzM2uLd8Jz95s721h1HXwWHOyAC9gHkz3rVD6zeFmR
uUeunHgBe/rMHrSTMZ+mPUrVJMED6QSgjVm2/FK9/0MnBbU/SJqFDr2gSDt5xKL+iXfpynLnXQqc
hseeDqwfKpOK3+RaXI1j5Rsu5p1+/rueaLyk36K7npBI29xmjPwascNLOFzK9H01Dh36XhO+N/2H
aHKY6UNFCAGzeEuYDncFg8p6Td/wyQ0PIT5tL/8SYBK+Mjcsvo3aGa6yi6XDBlkiY+zwHMr5kanV
X/BUpVfMS93u34Go0fGmeBcx4IkbfnshVvKnprYm3qZuh0XL4NAendjSN4GjpOuwRQlWk9HPQxwX
erdNb+t0oyTpQ3/v0MEjwcf+R4HnGaNJs26/BkRYV77Pk4fTPiqgshzALr7kUItaBbgZYoZs/KXV
L0nxD8DNK2/eT57FjOY4braykLR3t1rTyBVvgldRn8ZRrSFrEiGA+jSh7umhF9HGO6xZVXkEhCi+
68Q+9EfQZt0vEygIfe5Bhupgs2WhwrMGo5N9tqdW3tU3wCTC9yaHrtgFhQujS5vDI1rJi2qHRF4a
JzqhCPbafEMAOU23+Bi+tveJAxOnE3YaDdHmLr7asJ6eW+OVimlowZ/zAegC4cRd4TnV4gC9gU2O
dJ3DYd/QnfAZ/kPYzTrRHybVEGp3WfI80UusO6zESr8llmNAMR5P9fg2fXKe8TYfha9hC/Xvr/W/
Aqk+jXgTPpsq/Ks7kqp29pE/3yqkUE7dFWtk+EA1bqhsWT5uUGYkWqs9FReEGXvsWKID3e/S7WLq
1XZ0rq2gEH+Vo289YZsfCxcPk7yoMxDDlDcpV48HKWYP0cMyBcgKLfKRssh0PVEqIns4ExzP5TO2
QPEhL/7NIBvGTEUKYnPoMMK2fRqVZuIgW7DjN4Vh7SGac14yn++K8lFgDs2BQEKjO4srsWY3PXVZ
x+QujHsdupP6CD6ofiXmWwNOYePBDjW7Y/Fi9pe5feKpn0USwMMxG7nVi9ViCeRfFQdBQwwujWrq
ho+FcRKXNyJ0pU4vxSksaSz64h8RGYsSnO1/D0p4BBm7m+q7ZVzn7qhvdqiePALo2SN+dqPR14x/
8sIZhSPvMRDx98N/5YVZ/01sxFL9eY8Gi4kIS+iwoZ3w8bf4CMSAfQgMmY2Vdk5U1J6M8Eifn4J3
Rbv/O3E6THgoya9YvHhLBCzrA+J11NST7tk197AnfG73r/0r/9sibnvt1Xpqyid41Ud67fX3Qdjj
eD0w79FcyfyR3hO3fx3ZftbaxQxj17jgaZjlpziBD0ODsOQGnDk/s6PyNoSv8dpYzDG7OuYvpPx9
6m00OfpW0WNw+y+cS0ocKeEZLsjhbQFd+YgyI3JgOJ+vwgPHUOWwqepUnJD4wYhCdijaF0RtfBmB
GEioozfvtwH54Iq6iY2URBidn5sXzYlIdRgQJbo+/3bA4sx2+4yvXj9D7v0TufxitMZXbC22NaqF
AeRts49ND7s0fB/u8TeuC3YxsVw2SBptas/Yy+kRx+L4C34vfE/UZ0zMlKAfOaGO/OMXu9v8Vkj+
yO/oUKSOlPQj101f3jNBDZbWpqCTB110hjQzTHuJU/pVoqfuSyKJDYaU0EwoeZkf4Nrv5oRaEV9U
URUVqSrGCztmhrVLb/TyJRmS3ZcOxYkHBjlp0J5xI5VmCHc4T3fVXQ7QOLCrPRaZ8tU/U0t2IuDR
EK3BADXfse7BqfIp0X9cIUwKiZgVNgJSfNlLhK9IVYeLMSIpeym9DJucHLTwf8gXYlFluk3InW6z
yYXc0/iYJVRGAF4biSr9TtorTbFUWkWHNHgTnomJsmX4WXwgpMRl8YCQfpl+I8I5/zZqaUPZdOWh
04RZhc4dI0phSoaLlB1wksL3ZTorr+Ulcznb3hk2MX0NsbPwv00iNBmUCsSrv2ZUchOAxQFbw4Zb
us9fvBLbCgQx4lKc8NNwyameuuk4tbYJEqQ6KV+qfJTZ4BDwpSp23mZg9oIsJY5NeE6zi6H5vFje
AZF9kBkZfItnZT8+Fy9kkqH9ovX8AjH+g9+voxPElv4LGof1DL+KRUyW3aXO7swEJ9JkcvhUNRFF
lwFh70IwlGAPjvrmjlC7MbmWuQP9iQKpmL1o7StqqaTaSIbiv2Y3fpfAToNxATpeg8jo8zRGjeSS
OxMSwq1GetJ4hKjBJ/zdBEfUmfd0gOBJTAxT6/NSVhkgjlhpr2Rn0Pm23ivhX091DDROIkzJgVj7
rH+UlqdH+1oNsJw75VhorwJbP9csoObZ+ku0z1t/Fpdt8iSb58GWjWu9aVg6E7OyJPfr8hwQyuov
64jb5sYCxCaHoz1/xjABu6H81aBz9Vwrr8wnisR8Jp7O020IkDbb2HC/vXLnDdnJGI+aLWW+8dMC
iRHNKWWXaCKf43JVd3G2VemWItilQsPJkKS1q/innn8Y1GF65895n81dAQaxA8WFnaUcGVbuiPui
iRtp1AWwlLLnkiTy9aTA+PFKec2WzzHGR85CRpzxUmlvtryUrjdK9vGvIAg6BhSqgWAPfnHNUyRE
+cHs5DUBlnHu0c5UiW/cdU6wscleCPvzBZdPZB1RuBDytZfLxK3ZKTn5cKkl+JBkMzUE5Ihqbl3H
5OXouC6utPpjOfJQOecZVRgCAgENqspZ8WS8KW2BMUsHAoAO2WVu0cdrhZDooRxuj4hdgakUauxw
V6F7puXHbz4sNDo8tMY86hPGai8K/1TC9mcTVCcxtNEjTkKocjDdbdKari69MVf4kpAr8lyblfD3
zrwDXfdcArKexDTUHXfGnMQ9qZVNHZW9mgvlXhcqgmDhZ+jEBww/b8/BX6LDd2BY+Xsy49sDRZoU
LVjmcrJhcbkdJr3iclUsIn7Cr/A4Jn+OSQ1vt83dohTNpQEwZOgYAq4RTgL3v4Jwiza9bf6I62US
bA8JlNKAxF1MCokHiA+K6OSWvhGX7hQecDZAs7IZcZtMB3NwlvP0wRuPz2QJBDwmj/fldvi3ds+8
oE6YR3vg8RAXzvCaVRUJ5AurQlMDlnyhHHstGMgKaFCBSQKLDvVvPERebFsYic1CbTRk7kjW3Yyj
iv9jejxYFgjvwS/y2LlDbnODADmj7jfXSEZLgOiQuyKDRpnklj+gDBTr1wG8iea0ZO2L2l5Dbyar
aznSTc+PBE+EjGDCM3OeNw+pehYo5XQX4zHtbRTmABVxPxNTCXtwb6wnHgO/Sz/pNhcpTCH8DKoE
55TSVyLumDvMVco679Ov1gKB2hSHuQp+j8cgmRBQaACHILtrN31xz1Lu/EEsnibrRL6O+cGjnOnO
KPxG8nkncu5xjsF9QK2Y1ylc6zhtq8/A7eOquOz1RGKDZZHVdj8cmWT94/BEgjRqEXh0QKP3Nxon
iXrUPXhSzBaqdHxSbLCsUeItHSX+pJmYq2Mda7GL5TgPHs0pomXXhUQTS/C0Wg7biTVcx/49pUys
o4eVPmH1TEmbKHtQmjr5DJE1Xj2aXisxIDWODBwVY5nkRponaq88Yy5zDG+sPaN75ktud6vgQt8n
2WOXh9LeGHet4Egj85Y01zawdARToiO7OE9UOK6oiW/Dv0PevXThWjMnzeauzsF/RpiCbaHfU1PJ
+AClxxfOWnsCPvUyB9S6cWcLcqFEg6Feq1ARfRZcuWWd7PYRWTgTCrADcaLK9pLsMAupKQAYLQsu
A4ZmO+qAPDoGamMM0/6zejkFnwwsOxBft5q7OVKlW3PdKWXikLUOjClEQJbyfxZkB31w5xGT++H+
eK5My5C8nbrFJ6f8aH0115B7wnFiMiYHBhY3j0vi/reCIIPiIjvW3ZBg/i6qNt+U+sgEBlhxX9cj
b79NgpFQpg2YyIRNTUNV6KtEOfHKdmQuZHSdLNqSCanthnHZTVZj++yeNgTnAnrk9JTobyxG6xh/
U6VaPG3zFeooTqoZgH5Py48NPsqRl+Fm7FS8tmq6ZRZN/ydxBn4qvIrUeP4tO1P19HEbaRgv7GRE
+WhEb31MC6WjFM6pmWMlOFofXAAqLduA6zAi7BoR+pcY34G9nPIuMoxUTzkLi2I5jsqVkv7mRpyN
Sg7LBGGJckJJhOhq5KHPMtjWj4p6KPWFTk353SOd0tVw4hs86qY5trAHR8cicU4Ny0P4woiK8pnK
rpTIveywAir2EIRYu72u0f+wb82vbV4rV54lgVaRhChpz4bmLwL1QJoEFIl6d+g8Ci6J5LIDlYRJ
KecqrG3clsU8sA/LssXuj4sPWpP6flgdFhKATjHuNdUveieLXLbnSj0wDbkLwJQ40AKGOgu0dZGn
QVoaizQNrPihjygA9yKRxeP2qU8rBSuNikwzDarpU/imYoVtTP1twKJChH0qKrdjTDFvrDdI2XXn
UIO4zSQAfKghb+1NtniGZ98xPOtRiR7I7EXNcYyPSwmf+Q3Gypb1IpQQuzGSwKzQ9sBeJRNy6reD
hrWIzIr6SRjBIk3j182eicmjYMpS8U9IqkxQz2QFasT6MLIMILXwI+4cRrDOmO0k8SbzyI/Y2jeb
A62Wq/DF12YMghlW2k3nFmqoQjYneSly2h+E7CknZ7Zsd8FvVigP8qXu1EghUBgJsYpiawMZekgr
9rbuBWo/34mI8PZG57DyeGUyTpzbOcepXcnMRpL+y7aBbGd2TiQtYCehQHlFwAw5c4JB2pVlSXF6
2L00bPRIeY0HmZei+T6BPvTNhCcHEipXlm6PXhjtCqsLoHTmhih2YFWAfVsbR4cf3h/oLdmtIw+M
GpjhqGj7aNoLiycSOo+cmsZEEjFwWsYjcGcCOQy3UF5DLC42lr/NiMVaP+bvzBmWFFfGTrTCU+UK
/rZzNiN2Dh5RRGdxHvDQ2HkKilZ0EDGklyjUcrpPCkLYoDjvBC3g10Hv4TdjLwMQomatsCvpwjY2
JOfWpM4Y2xwoqI3ZwJvxrpx9BMv4kjHEOGO1iDM+6iMZHM0ibL8lGXis/FUR0ZhDzfjZkjjsaMlJ
Z0CR6gtkHvKZm73HS2GCZD5bSL5Cld+gCWlGdHhk9kcTNLmANUM8LVc+n6gJICWDJcbdG99s8o/E
RnHW8Ve345vKE8KfVBbBA93KDPqOqr+ASguCyRzOLREm4M8rCvCCZHrmDOjQ7qDRQLVn89AsJN+i
hj51pelnBnP7WmhLskWjpqe8PBts06zdYWgbmSrhFAtJnx5WM6eJsuyNgwb7JVJSVF0yKjkRhEn8
WleRFZiVA4An5WBtqhdiShFVqRYBDWsfaU8bRdEv8iEDMA5qIwvEKSbRLdDUkugtwtVtBpYdnYND
NIQRWGcZIbRyUkR7BG/CZCdw1urSBGcE9adEFzxp5YlAt7pP+pTbUdgZNFbMG15OVQAb3BrVxJHa
QAzmBl0wVu2nLaLPKeSQqRVO53gt/MFwU+yaKDJhE1A0vZt6C3iRIT3PJlKqaCH975+Hur54YWZe
/r7VZkqBkSM+/710gWDGfiZyU25tQaU894eiA+Q2NQlDNoynRKaIMvt/H+RopRDz7+s+NigGlWsw
Ow0Lt1Xr5hBl8f99UDpf0yqOkmlpMDfEp//+Qqqn3+aiD+h9lSSBtg/tuGHs//v132cjCE3oH0Ww
bIyK5I9R8fdpLlYUNMIJTqHarEehobJTyNoFRZy5pfvJYI0k1Ps7fYj209/VmgIVoW2T9Uj1bZ/+
ffM/f7j9NZWd/OS/36yzMBhbfLAe6q3dotYD7YGL+PsAoBlc4d/l/H36902tbl4tkUzirNCtFBUi
qDKVkw74+/9+mLYv/7/v/f3073syqtJKqie+YoBfRyHFK8eoodSlQQgd+JsRRwI7QPPSinIHyi82
gInQXhB1kyOOmmbLOlXm1mlITR15aKPyO5CSSEmKK8VimrmFt1MiA+X8D0hSi+cXfoHeyLEImkMV
Wr07NRqJkZWatpQQWmoAM6jHMrqUmzyjoq64flsjXdwR8wRdh0ne0dm0CTOB+4KwO2zcm+mx7jmQ
R1FDMD2vqWlecIlyxE+3bkJTzWDXIjJhzeZX0T23GgFBrZXKm0gqBGY8WNQChW+zSVEHq0mEECRR
W/26yNIjPK/KV1QKX5sp3PUz5slCzaGvtdAzYFzouATE56rFU2KwvonKkVaNw1NHXWVN1MrMUPmr
iyGANC8mkkISrm2ccB7IGpr4WhDo910+EYeqVdeiuc8tZkY6WmjzhivaAiByWuOURUDjl6z5mQeB
AxpUPwjwCS13kumpkJGt5xCi99CwySrESMDhFaItQR4b6XSgPAzqaDrTSHzUElG2mqgIKSQ8DIje
L5XYB9TTJzr49yrFf64MIwmklRqkiiizSYBQn2DmocLyMVYMWttMKpHXF8XCdyhnrE0RuBfNis5Y
0NE2f9AfCNzDGKn4V3axEr81CyCJeIgj2KqV6ucV5AYiQJqUaftZQbquzjEe45IEzECwSg/JR63E
dsQE9dhBTyNamobyXDTyMyINjk4rRGASQqTUiw5ag8ojCy4HmL92FAxfjKf3auCKBSGjKFAwT0M/
aw8iZ5cxIC4+o6WnJhR71nH2bvRYo6L2ZaWWdooGDrhCo9G0TqJXScczpI4ZEVUZtdd4nNEgLMuj
pYw0SiDmNRpa5eTSZt5LVehGU5mfaQebqmmE0jAq51Kur+s0UCFFopcWlPUoGdpbIyuUEoyCXw8J
HJwJVSUTjccouk7lpVN06zXZQoiaa0GuOxYzQPGk6lEy1kDS1dVRE9qzYWjTPkM6QY80yZumhloV
Fq/dCMZ1kBLOvQTd6zwyk20S4eckxkg0x/gp63WC609vW6qqPw3IeSECDdbr2CPCWJYoVRkUMyC0
BLlJPMYGineQn5x0RdOkMlDcltLhHU0TskBrn3mpxPm7qD9GZEz7qaWxj7aPB2XM5IMCmTSqcqz/
JfzUFAQRhWxCUD2CRX0rGsMbVck6tXVzop+mP9K3AmpP+qcsHQ00NYEzjgByDRQkoQekaVLqC+kI
7J/Oo0JqDuL61Os0z3bQ2Q4lxRG0+QXmaFDFJi84SXW6yfXo3YEOKfRFQ+0HNnDhF5Xuh1LOSdB2
96ktPyY9p6VtkPxVyR+2mU6nriW6mpDLiJgtX2ZWI7yUxK4Z0/I20aLSSJ0/Y3+r1l5QpP2UAAQT
dVptSotaj3ad4Odwjlj9mDhrSLM3ErBw37SGMhCjoQO20YxAGLC3NBmGuhwZhwIFHLp8wsXJhhil
8KgLJFFYg0kpl6sax/u01o5MkeIrD+WziT6U3FfzHVEE3xhoc9MnMmtTR9gwbt/Vbt6rZi8c14Qy
DbCJNIDNK1AIs7svYj4HiqicGh4NIUeqv6MYPedB+dUm/Bs6rkB9WFhFkrQ8zOR3JwBvsLq09aKp
ymtrSR2RjzUJWhDdhBYJRIHoxyekCUuvoXYJ7TgHlYTaTBWTRYYgA53bqRTadMRGf17ofz0skTr5
SQigd5HL8rBiyOh5tWl8KdehSW+hZDUem3EWyOldjyrxoQ/rkxWtylEmn6VniXzrl5GkDqVYXQsA
BCG1ebF+QBNBM5uSf0uMQpusxPfKiWg5DSrzQ0jW8WTV1TlsltyHAZHQPSB+glHDmw/JZ5l1exJr
NEcyKUaXa8TPI5Ox5NJZEla2TXOcPCEzYlcq6hdmqV03Qg2XsMc9HyF/CZaWu0knkAWMtGcVBZR8
1XSXltLfdA5PaScrlNMWub3WmJ3VlMBFxNvNM9IujUoayMwk/TiE461HIzKI6NAh8bCFSOgdjto0
OSdZ46lG8a8zJPoDJGR+gNtE4TRtAiAZ8Bz5tS+iyY1VbfansQYOboxBoy0ctaqse9qEe2QgR1mI
+Ys0KtRodMtVMCKSYgoqwwWad1ZVlTQ+orcnz6AAG7aWQR1lbxLl4YSGyCP8ufe56i9t0REjyGYF
5Nx4glAc+X0Sj8SgJ+Sol+6SGjaDV/mCXCAO1EeGY+gaso/ZQomLgORVKIeBPI85roXQHnqNhqRO
J6jQ9HJ+o/3nMi3zCRzYg5Dq0PXXgi4IDPqmBkyl0SyJcBYRlFQof0oEJPNUc7Hf1c9QpPeZyf5U
qhKhcsMMEiz0PXobm37icIL7/STRhhyVLVp+ollSwO2g6ZTu67G7WxuedYQOij4mztYamd/JirVZ
mQOlMjpxqlaOAl0kpJmVhhag37dYXjbjHEojpSZ9TKVp1RObMxvWjCgNvmpUVJmn45muxzkr/9G4
D1VY1z7r9a1pR9OOEjD65cj963S8rKuVnJf4YmoFtQ3DO5Q7ilkXvAH5uKzpsW/a+dQCA6du+CfS
dAzzqO1fYuFpQjXSyayugZc4/iTAXZ8tMktilQzgBEzzHEXjd9QZoS8EilbvkTSAy9XPhAHWKmgK
TPpMKo5xizCSlnXfUj/6rYy50ZgEwVtzfUMxcRPVwO9bFpbxh9F1rhqtvatJI+lmKeQIWrMHaT4v
ShKfhpoUqpkq3iRZJAgNnBzccOiJOLwbaBYSHsyh2HhvEyuY5OGdA+dJBwaMaAlECUR7WacunDPt
VKM3OUtrT7f5FmMSq+fZSqogpQ5uyWduUqbBVyNAr1gq6cFOof9Zh+7anDRUEC+AVZszYALC+uDI
LSIEZjwiKzPXF0UCnJVZpF5nGnGyGOzLlK4he1P2ZVZhemrDgeqgNPN1XSPkOmsQHiYRnWLDiWUH
H0k7SjNAWGORXiGBXtZh0s9S3r7Qts45aVK9mdKQLstsOfNCcG8prcdM51ECiqCqSVZA+cTkOcWp
dnTpSsSszwtIMz36PKtYnku1S4mA98Tq9Fpz86g7pOPYvHSULXo1+XXoDk+63hK+UGseWY5BN4pk
6RsJIaK1RekwyUGNpwPuMIBG9I+0AGCnHKiWBb0XBOQAoGczvomcGd14wzWt/Y42bMqB+bIwc7S2
Mu1jgeSD5nF7nGgyJmgpfbRqcyk2Zuawrr29LR49W8BgRgyupqtbTS4mqVB4pT4vHtBCjX5szAiB
nSlHpGGqiIOEqfpRYfu6SiH+Fi1MyVmcwGqC7Twm8KQtFmktR2xjChN8E8nJp0EKwrFAtrKCJa+z
TZYTnRaKSa9s2N1QHTPPKIYiuyxX+yrZ2hAo+CwlTTrO4fogiqO0l4FD7PGnlWndrAJK17MIURN1
pZyRgjAc6oOUtdl1SKzUjweS6wgutPuqMoCM6YtyEsMMAN+oEzVLQuTZ50CfaD8yjQGnDxrCIc/H
mPMqIyYFRFGVVgXzxDeVfKH1e4leTAi29pqB+U4r6S16yw1a8FOMekc31uzUwcylCa7kzJPF8GEx
sq1fgPRJqOV3USQuoquS9FibNMOqmDYIy6N4NHcmnfIKLAjViDzKAFO/DldkJvvqSB/jb7MYycFa
q4TICdIEeh2sAoznos8nb62kQ9hSuW0ZXXloCaOVETcrmtGlV3i4m0BQI644hhrYr8kUKSNbqM0Q
UgRVq7J7EwQQeIo8WtgsaRu0C+XoeBGEnBKq/vu1P6z0v3T9gyCP0dkU04usTsINd1fh7Pxe266x
1e446gkRG5Nc4yA8VaUB3QxHwRjIaoohx3fek0UvjQecIafMlO8pi3XqmtE9TNWiJO0Anr3o38Zw
fiHsoOE+mexyWrevjLahgcKqT+GgTCQk8iDDuT8Ydcve0sSHjky/0IqhnzXZSE8kj5OWZl9Yi3KH
fN/mhYojbrlC4WREznDAdC5zKkMlhe4TaSoCo+iVR3Uag5HwyIgK2jleBErb0QZ5YH6ynabKCpYY
WSvsNMxtXfiR6Sw4mlLyNiccq2LMamS2sKAxYTcpstJrpcrrKHvtJLbRRUcws45Uk19o3yvlf9g7
r93G0XVNXxEbzGEwmAOJEpVlWU7lE8KROWde/X5I91qqqemFjTnfQDeLQZIlhj98b+oUbD/LV7HT
sAULAh7RPAfJGV+kQHz0Q6DCsQWWNy3sf+UYqN8dSDIU0uLVDzDdVnoPkBKueZVD//cL0A/fb5l2
JdGpD5SrYHStI1qDAe5BStR750G/HvwcqoaAGXetkL9R+pd4HJ7GcUBCZlEAbrLklFbV4+inGyH2
vGusPVdt+9GHFiRan6lkTpkDW1ISxWRqt3Il7qo+QR0CgwT7f/gK5q41o6NfHhRJfC1HLBkSxdob
uA2Q3qabcG/b+8pK2kskdl9Kh4zEJDQPQwVLW1RGFF3JuXvRu6c8y7TPUb2mQXRJ+hJb2nQEBgr7
CXQGCaosyq2ReuzpkPC0rb/bwmo3tQWWh29NS08/Wg4OSliTSTAa8W95E0aQBQlr7pasaluAw7eS
omcarHbdhISnUiYK93kbfARZ/JkbXkFVt7grJbc5pHApW3pVYzQ/rUqUSJFSwSPr8emtMaX+JDYC
KRKcJHwrMqdQXHgAK7zw5TupbDdGlDCn6ep1Sgu+bKT+0LYkwsmewoDfP44J7nJWawBd5OOmx11j
2Q8DsoMG44hA3ybyVHOZhIldSRFjqHMK4k2B5dzIYErOz2h8gS7IOYI7q76klvWlJEK2DpvqPdW5
4nLg5s4w6mcllqhIh8a6EhgVGcztchMpjSqgBmzSAok+hPFexQnEQrfFVefxUX276g24HpFGqaD1
ZRpspAJCNLin1so/A2DKuk6+NRczyEZHg0q0oEBL41rim5BAJ5I8HCCHGBw5AIwTVMwpq/I9lVBB
EUwwVEW2LdWM5lVlKue2/nNTVS99O47nWLuzEpTGuNHHDp4fKdxFTJUEgRFzRS3d4jOEuLrUUUnS
Z1c1i/8xekvroB7+G6M3ShYy1mf/2ejteciSIPV+93n7+z1/+7zht/KXSCSjqWoin2Uo2Af+bfXG
PJRDDAAUxTJVxcAE7l9Ob9pfoqSomLlZuqiqliz/2+lNFf+yLMsg78FURNGYnNv+z//+6P+X94Uh
VDx49FN/bP9u64lp3T/YCWL0JsmYCloKX+F3b0NplKuotIrupBQvPn2UBq+FaW8PpHYnJj830f/1
x3//Y8pkEfr/mhfe/tofFqKFp4h53/HX3OPwTdOkP9FSkiCGbc2UGLzQnjNI/UfFyR5oV9UXmugv
z8FiFQ31ooTttPQP3ZN06G1jS6kzW3bQ5IVVna2y/W8X8e/z9PtXlTD0/vPLSibpKpKsKLihcfEm
W8jfbB8HqZJiLValo1Ghe8snoCSdFpS2+hj2kFHtqD8Yyxw3bWrxD0Y1TrzVocV6odCYE0odjhLT
WuiBJBH/qjLk1iS7UFN80Zsg2s+LVhrJkFTFV2Y0/Y4Hut8p0tiRpJajN5n2pW6n01wPuV2ElkUw
APxltyja9WhOMZZTssq8MOcAl3ScEs8l1fvxTSYVjOr/bA89+yjPDtbzZi62d6lZdOtoqtDrGlEK
mZQHS2WyfL4tGi8rd4MR6hgGk0jSEIg2L5LSlQj3xB3737tKKcgn/2tsMDlJcFT6Mt+JhAzsGiOf
XFCbHEFUj847mP6kRujcJi1yOhPQF3U2z/6x0J53ULBEhaZiY+VPrtmdWbqO0rZr5gnFTm1V0KwQ
AGVes6a1ebMqD1ktyVutGhAaKZMTRjVhL/MCHKDYMd/JbcAslA4TtuFi+70zyOuKf9vO1Nii+uE+
F3EBK0+U4dBigp6UNWNADYZxUBNXPe2qR4F6PvMgaA1m8MsExNoR1PJtthA69Wlr3jUvbptYPrxo
+OkuhIIBw/xztekk4PkOVDf/8vmqmKV3MCqS6W+/cl5zWwUfn3lVpMq3TsbwevuFVF8wKpm3SUrA
zURUms/cF6qVO8E3Zp9zk95+/LwmqXG84XFA4dNUO4E8PKyTWAuKrHXaqWrdF/A6yGOcj8UBau4K
OLaVKxWOciUse6apaAhj/jQKDW9tNtnTz6YyebFDEZ3uBE0z8928Nt8dsibKmw6gcd4/7+KKm8va
4p735sTR2ey9cOOGYrVfC5C9W2PZe4Kxqy2yblWthjvnFwhR8CzDX7EzWPXSAS7lmELNtQLszKSS
RFzVwDAqHTfG9B3m27advvPP2thcEs0llfd2v+ahwV07f6kqy0xCEMvj/G1uJvTz5mwEPnuAz5tu
pfDEZYRdtZNzvmvSVCQZd868OS/66cBt84+XxGoeLcpqgAQxeauIA3co+XFgbloKM0C30E1Mni3z
0XFa+2MzdSnpWlYV2GrYormKUS8qiivDUpk+UJdGHBfj5uX28fNajRU++c6YaE+vKv2Kp67HZ6lU
OV9dxZM/TIt5bd435D3Nd1oGkO6I9gDW5IWj1FAFL5g//Bz+7ZU1qr9WSLbh1GZFk8n7vNarYV6+
zKvDnE41r86LwtTefLqMVTVnUN0OzO8ubjtvnza/RjAT3LJSxCfzmY/+ffqxx2euIMj3FKvRNdLP
AiR3tFOeNjVRUlJYm25Uof1PP83wuD/m3zsvZNABx/LE/c9RVR9p7/xhavV+jvsE4gal8pwNfbrS
Q4VwXWOlTR/y89r5VfN2Jsl/f/K8OR+Y9/183G/vSYUmcQboVVIpG44iMhYOp4fsnz7mtk8GgSFc
pKw/jSqD40AE8expY3aUgKTYeJu3wsn6X5zu19gfJwN5NjuJhIV57bb4c9/skaPjR+qQg7VPGIdy
Bqb3paP/TRBtCs+Gj/rz827WOvORbH7f7ZV/vvwfPsJrVF9E9qgMcrsE3P3OaM1WhMCVO8Unu7XP
4U6m4ovq4pMaTvEI86Kb4OgC/MiIBbknpBuJo0Ys+yIaM8zix6BE9kL4hD3DzvPCBIVXQizu/8DZ
oS78DcPfDqRB8VUFTDBmcFvMcdNOK1yzZsCb+U4irmpKhAvFo2rUTDf/vJAn06Lb5m/7pl6vJCuL
9iomq4NEeixrVU5y2lWS3QwQNipt3ITdnMSnbs0YyUpU1q+cDgBsSTyEuh87gW6g/aKnFZOWNr29
qmc1iqKfv9lOwRfG/AQVKhEOfYTsiSo0Zvoap6cso9UA8LNJgwCRcl3AcZz6yzapOoZs06ov0TDN
ixJft4WvA0+aQ7buu8GlIP0xnyBNERAcEb48biv5NPM05rM08ysig1q7NYaOV1XaKum0b2JKi32D
IJSUiLei8r11RxCAFVXDxoITScrYTvUoC/DwVtMIq5+GJ5bRQGJoc/c+yNoCc172TbeDIqvxpuxD
vnAlkK7QyYdOogupCmhNpN1ddMl6qhnrDtiJ7oJun5USMe5VohPg6oM+eDLRLIr0sxjV5szUPdq0
mO5jZ2WeKF4tfHl8KDD5W4cD0W9dfh9IDHAyySjtCRUo3dS4hCpByBSrJVucYhXnxdTY7qyk/3vz
5wAZo/gFoKzxQxJm5sXPHTCvBnrEIDjqWpIdajpZQzgZvkEQWzWWdumrh86Fv2bgy0gQZ7VtzY7K
V6/B1e4ixssy41a9MWC2oOHPRa2lQ02k76rHF0qehmrzQpp76YksNG+mRHY4o246aaZ+5r10R72o
JX5SaHfzWhFCtKbiUtqYSJa7hF8AvWHkyvy2bYk0dhTop90RnIifYyZNR6thxHzbNb/i5zOSpmVI
RkHDIhSCzCJCyvIdXJ+cwqQJIjevNiryaDdosbJRYVAsxG4K25hfmkeMNuYXzWv91HPNa7cD8+t+
3jL2wWcMdLWa9xlFYTkmYJOep83OnBbimMKOmbe52XEhGlOkzqNb7+Z9hqByGBSuHYCd513zQd/r
mt28lk0hr23B16N0jMENHJOycxFwNNpd7+oqqQgpXbrsb+PS7QiP9aAk/uyryy/P9MqVnDMyn3cR
ECTYogLoUU/vuh24bXbnnBEuUBB1PHT/3coUEHgBxiwMR8KOK3bIrq+VvWStNHPVPadfppQcOxQK
9I5OZesPYMoL6V4gswLyFgyJ+4HoC5JCKCMmC9ndFzrDcxxZ76vuUAanaZYU2qG3G9qnRn5rMUzy
I4dqRySv/OhJDc/g4EADCakR4dkInVrmmXEMaW+2MOWwgUgPaXgq+kPTHzCMdC07cfe1sDUx8tIu
ngjb1/aCbZTgB5otyx5x1QJpxo5YgSWEGwDC+mP0bMTC3wWS3Zr88qUhvFIqImOxu9bGViNpXhzO
aKOS6Fkm4iZceLYPTLso3iWBtLNlKz80kESnCuaStGKK8jL0ujWppyqpEeJaT2AzrDwiGlE2qmcI
KuFjGd5V4nt8FNf54qDt8jc0QKd+kfOI4i427pQdWYCvw6Gyw2/oNm/Qz9tVZgt3Gi0Rhg+v1OdQ
8sif0iVdddvoBT3BU2HDHthYEADPqJU2FOUWwR3+rVSv75h0YhuypYZ4lDb5Oy5Cfn1ChYbFFQKt
GDRG2GKnrh+UFjLpWmKETQSosHDtd0Ik0Oxr6/GBqhFeDhfh5H0Nn/5T/p0dikPPzH9ZrpIXcB+d
afYjALFGNk31otpf9Wbcb5tXd8u3CpzRQQ584ZnTdtndTuk3hpMPiwHUBI0U6VWGPQLuOGmy0ouX
OtwE/j11Mbmwy3Ktw69dWxIUflgNkNAwe9KvxDxRShQ/1ezig67/8rK1IK50xR6hqpGwCBe+2fRM
a/HZQ59LcaAntge4DOxulUv1Qixfy/3BuGDWdSG6c5lekf+ZVBRXkII6WyDKedyQ/UMRjhZy5OZ4
bNaje/A31gX/giP5da/EdFaf8oE8zaQCjtx4AbinPVxR7OrWuu4prK46d4sRSqbfq9kifVPyvTiu
f2ETGMqXNEIaeurW4kcu4HyxWvn0pNP/hIEO78Yn/K+2Q7uFDnBhiHuXoTDx3md8tSPkaMu99gCP
TNhLa0yQnrVPn34QY9+KO+ng3nuibfyi9De4y/jVqlE5TQfVvapu2tfhAVhAVjfigbHXJX6VvkQ8
JsyF+G6hN961byJ3ZXFAk8zox0mhr2KEsI0Zo0z20/iWLgKJKeNCfp7EFLBhF8aT/t5ekjvzpdj2
R8zQc3hH6YHHX0DVinaJIMhFAqP4E4HPl8XjI0EdX7qZ3WOLk6Hzd/iGfHyMH0C/lI7KDpIGfmU9
FeINkSDBl3ic+N7xHUlzSyZpD/KL9xk9wH3DRgavE5JQlsQEPhfP2V68QFz1iC1BIwJd40T2CdjO
S7xVT0/DvXaFUHEXfqVosdGlofe3xe+AhPJdv85W8ABoaMrH2mkv8kbdi1v4rECcvt2+MTuOtpWN
FmAlvCB1N9akii4au3lAB0xbKOFBybtxS7ILySZmJqLJZgJxaV+TbVku4MWHYFeYCx4gsTvesyrt
MPq/ZqiHULStcJrHLZvZb7fA9W5tbtKL9QsFzlO/wo13E01i7hWJQYF5VpDVVysLwS5WWQT6LnEP
R3tOYBCPGwYUJ2WDehGt77o+4LlIvOCKkkRHWRlTSZyXQh/NxFpz+suHuyGBaOdu0s3Ig4prg3lX
b0QiZrACW4MxT3nlJERaC9kurpzTbb2frHVsZEKIO9HqQWXwWhtGdchjfWe94P05IEgH0VPWMAoU
7nzslU7GBr0xtkkE2FLecbwV/hBO+Ks7ZuUjc68Q6QWfaK21Z2QxGfdeslQOmCZui4OLU5X+pPKd
HbgiGyw5z5D0jT1yQVxS6FOWKr360ptYOITXr76Gc3Sw3tS76NE7EhpE3XypnfoYY+Zb92emBQWf
uYtUaDaSNq43FI8wiyPD0Ffck2QysKmnmYqbQY1Wp7lR00H2CyootoFsvuihydh6o+odBf6cECCF
Ctiund4yr3nTrGRe6zSlTjc/q5YYiKswbvcReLcDLJTt4nl285/frUyR2UUFDcaotRCrq8lLNIPL
Y3z7oIZMqKbowDlEcF5AKWt2ggLKMK/N+6oqfxUyEYvPAuqG1ZXqzhvHtR9FWGJTuTI7eOPjqNJS
zqs9Ue1I5nKosrpa4eLiM+DsCvjnntn2+M4bYIZJ6oe0u9QgwnnbxTB1Zygx0iX4z8TPMJwW04RS
qEmBaF7Dhpidt+2SoqMT+OJeb9XYxrp3WNyiCee8vzmf8LZPItPGwWD4zsXiIZC4+fWBC8z0hJku
GYi5PYQSKcW4h+uiOIW5MQbRyUYM/RLC7ZzhNy1qYv6KAV+uW5jcvDbn5t32yR2ccr8Vz3OVbY7y
m9fK3KTJve1U9Qr+fVDi3jRVI3UZOp6KL9VcDq6n+t+8pk/V4CCSxU0CI03SpWssKu7atChN4ZYf
LYecbsJtcgQqokQYuEJ73Dz1E72rC6Bmab3l3ApI8HoaZKtYTaUAZckiIN5il4xUYpQacYlsFUzX
ZUaeDTS9Xmuwc5w2xS6YTLW0i4VOzfCAJPGyhYrgj9JDXprQ0lRuBHCAfmdJvYJ21dx443TFS1VD
qpxjwBT3qLjn7EQ1AhM2XBNVxhQgaU3JkrfFbV/bkvgm4/MFuL+T5lB7tcHqYlCLB7GqTgazHsVw
9U07FeLmEt2Egiy1tqXVm2rHkP4otfwUj2/FZFluXzUNtoIoYC0iZIgO0qHeM/f1aVmL96GOLJ4R
4nHWWaU8t1PS4bwQcaJPxa5ZVegIVnNZdb7A8+K2adYZPiFY4ggiY/L58krT1F4YDImJUWFpy3zo
8LEZTMo7xVR0/llMNWQNx2+6I4+EWctnSDIlKwrjxIqfK6zhJAH42TbFPvlJpPqf1KX/BoyTVNME
CPvPYNw2/Qze0rffwbi/3/Ov0CX1L8NSFc2QLQs5im6Ch/0NxpnmXyKBWqoqSqam/Rz6Fxon/WVo
lgHaZmiSqqsmEN6/cpeMvwwOWCQ5WaYlE473/4PGQeeawsR+g8jIXQIq5OMsTZEhi8kTYPcb6tTI
REqPfi+Qt7Si3uDEujK5hgTJ2R38aEE61DKGzXOiuhRQYGTsrDJ00wYJbaIayrbSqw5Ew872xcBb
CDUkuaaLnQQqOmzTt7pKCCmJ5HfdIPxFTaVLqcvqro2Ct8LwfejYPlYmMDv2WQbTP04azF0Suv1O
R+QLWL6iXgaNEW7Etu5f6oYkAxFTy7xR2v3QebvAlEs7SgoS/gzYBkqSHaw4BZMeWqbGVoSJG5Ya
sSkeNZKsEDlS6yiK8H2gwLQUiF5eVr27wJ4eJnHd3AtEBZaWWtEGw1RyE/wuGhK6a0Uxl65MTqXv
u/agGa+Z0PvrIcH6Ki/jPeRw6t0mhpheR4UST5GmlbDFrFZlme3yUE0/NV37FcYMOBKRWdOYf7cI
UqS1plbxvsmgbgPCW7bsw2UPE8OBBBMudQENo+sxsFV7NJStBKMa068YSJC0TOa7WZ5sxfbNb6wv
6uHYTxqHJMZ/JZXOohfLTsGki2zt4kkrUjvPI4rttY+ZeF+fKGQcSkoeyyDw75KS/Ew5U9891a/P
vqqTAxQxaco88SpcE1+CGlURD6OA/5X1VKKg2AUf2TpZbi9eiuY7rM+gyt5zh1W/nRA/TBssfzSq
YRBj3DBCxkkGZGQ8qZibJ6NxTxFbJmpe1c9FfIkITDFaKUQJz+C9GrGErAg12Ca1cC8o9MtFFn3q
BVLWdkSmbGnIcEOhA6s1kvusxXnPl6QRKTNs0ZBsElsylEtl4udC5AiclTz+cDMrJkk3dwikEBdS
15F6YgjVJjCFx4CsAistFeaBmIY1bYKBP8AAxCq+NCDsqgI4zvStjGEc5F/6l6yrtq4Bv1vW8wOA
zcqqXAQ2SsEcHgG8rA3dfhA77wTP3Vo17tDgZqpfuyjLn+GqDJg9mrHXMFLJVLiMWNO3njribhDX
9ugju4cVh/JhwL2m6Ta1EDxFeXatxjxFEoNPrFxVayE2sBUUiaTSrUFeSlFarKGjiJqKD5EiNPTG
Kv5i/njSCTbs1P6hwaDCcqlPjJ48AIqAIzaCaA+y4FQwbsi4Ks4Geotln+a4PiToUGEYMIeL1uQ2
aPi5xx1IZuIfArF6C0YdwsiAl2IXEi/RvMohHNwBkbUZ4PIW1fm9YHraIS4uRheapyjEMCEMY6YU
rRjarfEVeUG47ZLWdkeYfpJq4F9ae+8CzlrUX33HGpMPwqROviIMTtqXG5nrjTcJPSDR1RgGQpAU
0eOkmL9EOZ7jEnpIRQp1qKMq4peOKHWt0e+GVMR3V80oy2S1vu6CZVcjmyQx7iUcin3YmFhTUiVp
zPEjjU3VDhr9SMIvziV9ji2KV18arfmKRM9aCnKNPDsYCFURetxgGS7VaJliEvTui6PC6VJrDMLb
tCHkRGFeDzlcrk6eROKPN5zqoiW7MUKwkzAZY7hDGZPkKSOfqHyaZ67QyFDvDY+CQt6PouekKLQE
eovY8uZShntEQtBu0x0ggAzbPu03OEzhT+jpCE/S4oIyaFi2JmOshvguEtyOakzTHliKsKhhl7aS
ci/mxi8y7110cMm+E55jeAEwHqJnQYXKDVeoXQ7dgCFURICZRR2+VgidizBStXpUX2Kd0kboGECK
1ovf9doqlbCdHOXWdOCLvXmFfGoDH7ZXlBFilxsIyAmD9yN857vgS8qy7mJZKWlGo/mQtIK7VoXa
vGbMfz30ZQ5xyXfu2Nz3AQ6OjL6zlVTWHTwIElThSuEXFUKUgt1smd+eFCDul5vHvJ542MGXWfe1
Qxo7xQOtWIVCrzmh2ryMCV5Eo/6C1OWYifE9jPD7Wiw+VUDjRdAm9drozIMb0+UFQ1Pvhv4sidXa
lKjpenkP4U7IWzxM4ID4TDtHETkP2qRcPHXgMOdGMh5TXxqPpkT27Aj07SjFr1RUkbdIwkGJSKqN
svGtL8LcGSX/Sxmz/hAa39AW8cG3tqlAeK+pK9shp6gRSs2F+Q90jPGsuOF4r7q0oXLkrpq+kTkL
4bApR5LqiirAk7vTwDQGbaEZTJnFGJvlsSSBrKIc5qkN9Q/j6pGfJwuieNZrd6H0GtztuIHJ3whk
d4tjcajM8c1V03AX5dGTbojdycq1rZcjR9DyPr9PenhrkYkVJdDNGtkZ6idPO5ZFeulkHw+oCuJZ
Y+XM00shXlVi/pVbqXgoI6YwSiC70BYxXS51uB3YdpmJHB4RplJ1NeXG0RpK7zEBFSFhT2twvmEp
uVa2V8TufVQQpIWF8KTo5apRrfcWDcaqBqh1jFBGGpeojL+z9E7Q9J3k0d8G1vgZtc17ODQqTlPU
zoo6HfY0SlBjFPrxxN+npnYdQqunSifi8YK8bNmMFO2GmllExBAHAl270hRSoyRE7j2DcFtOQV7y
yY62ju/yhL5QGKpJ1yhi2Cw9+LmFeHygOavzPjyW+BuEuqBv+zJBGh76wzKPpsTUkNJdL31PaIdj
5vrRqMWNh8bBHlA9krGXL6KEDppc5VEaNpHioQTIdUZfimg4IfOPhedHuE7XJuLPlKnD8FKVxN7V
FI3DwIuOGsLGhPHTHvbtnYe4AEfflixecpC2Riu/MWXAFM5ojKPXiv5CrQTJ0QxMKUS1/pQ8rT8U
SRfYWpz4C41fEj5khZUvpaz87FElrjMpe9TV4rXOFZRyFd2Ip0JHqRErZXV8DeoSA0/13pTQ6+VC
8gxtVsUOiECqIcaJr01VKOsIRaO8F1ayML4HlZ8tpTA9EUqPyY6GiZwUqE8yvBqkTThKx+vWKp/y
O9EVnMxM8BOgAGBji6+uzRpMLGzjVeNhHC5m44ffocKSGelhUtvgrYHDa24ktPA5ae95VFA2xrAv
GaVfQlNXDOJKGrbIw2ogxuFsQHRhBcOSB6VYutQBRgmL0YyKWdYwf497rGQzXA7pIpptqwXdUqcy
1Tew1zyBMUg2hk+mUmDDnxx9wboGEYiCElDi1KVhpRaULcZqn4TmuKuHAN+3Eb17D8PTgg9MQ9+T
jQQm2q3N2ITxI+F6KoTyukRviv0Yo0CDzIIaBf22do9+luSnCC7XjGQPjPIXWgIkF6okpe5dXyuc
XhBRQ6dX2UB23qdTuUEpAaeNAfqPJYsk/+X5ZLGLlWwiSBCzYphvfeM+BKr/ELjQ5oa2pDTnRR70
brUkOz3DTdZ0g2anTwstQ5JO6Rz99Lw9LxhjS9uovFdmgGymZBQTQMZ7Q3xf+L1CFoCqaWqPl0RH
mX0+nAa1uNYa8Vw08K3oRZgET2v/tPlP+/pWNhBaYVgxvzcu45IaoJ4v/+OnzK9zCwnTa71vYuya
SH2/vVqLEqqvt+2aMbztmzFeELcjv63evpSnK+OiMEvquP/+BQJJecziMyBUc6oC3F59e80fP/r2
EskjSkHL8dzjEXgdCooNt4M/v2B+b5RjvJsogvXzh+d9WZlij2BElBoBkncW2jKIYMpmTkAySsWb
QEwOZNMdMK8BXyY25gfDbwfQTY9LMqtJ91RJFJXqelKxjNxS/sycKmWKlvPCDVOCgCIybyd09wb2
3hBfS+l9ZGWRTPkvHJ26iTc3ekIU9zj1+ii0KkOOJ4Ja4a/jJH6UpwvqJ9yhf8DZM7D9xz5VNTdi
2DbOAE2j2suFljrky+7UIWYEqOV4w7eUWvWpeCprU3VULJn9+ilOzT42ym0Q4MibeS3mL8Dmt8Uw
gerZVH+67cuAa2K8INDGULgSphKWN7YCfrrRIZj4aLf9bdtb6yGTsfcFdIeqyIwbqvlyfpPl6/e+
lGIIqqkWRXGvQAwzH1EMasNyW27mL5xP53pe+2NTHgZQJnXPHX2YPTimbxBXNdSZiYx3c1G4OS34
xBQTuI7VlT6xGMup4jQbQsybP/u47zDwWjjR9m5Yj7s7fOHvwpIbDU8Wdf1Mad+Jqf1V/n25guJ5
SBfG8Rku6cLbDuvCrmzM88g9NDZdswy19d24e+7WDkqphY5wFHYYBPiD5a5wuHSvThvtkkNsLh33
Wq60C7X+9YF8zyUG50ukXc64AzBelKtf0x870DgD4NxFpf1MMf0Ai2X7nBr2swmQeh4+2NHY/EGK
ZVeNMkf2KRE1EF15sJ3k8Oxe65jyAfE1DWEl4KcQgBfahe+GLyd/3OGzKRd+I13BlFfajeAkqOk7
m8JgVtq5dU1GCBScC/QD/LruJSiOanrmtGAEUo13mfbB6Rmw8h7HraW9ULjukeCeU6vD6hQHLnlX
VMRcrjBHgG1VNcsW37LhXIx3OmIeUkzGLZI9Bjkn/rZ7jGtvFTNS7+66NZdEwqQW9Wl4iGGKoMf8
JsiJmoVBUJe/FDE87p75HtGhMZGlLMg9ojgOxoQxMp0CeCA/C3imUpaNtTC9FStsWuoaAg3pP71P
hWBRJyv17ONk0+3RBCYZYRXIxpe6dTSZMH8gq5PBTTqmwxvptXVX7NXyZQ6679lldO1qrMSJ1qVo
Ha+N9MTgf/pj/UlCZhYvspdRXUNOjZolf52ITUG3g63u4WIIqdgWzyP92hFNqRXgSspwo1mmAzAv
7RNEZ8JVr+a52JrmOXbv6LFW/KM+ZyvZob2TJxxPQzYX22PtRE/DsAyelDNOgfnSXeZIje7Toywt
26O/E/ilOxVbYrztCU2BAvwukqqC5RTqLRAg8S4G2evs9gu8P33l7CTDk3tPqwg5Bj/ot2ZFlf8B
QIEK/PumehDXKygQ1QFj9vJYT0qVrzzDIW0LLEXqRvyeJsewQ3ocPWFbUaItjoqjeN8sSEuyxYX1
7ZLQZWtcr3F5yo8+jsqn9DHOD8L2GxYsVhu/2m2PW728MYjq2Gq0GLlLmkfPHd36uDC49SpRFBxu
Flq8U777b4VvDsIXvnELNJqwFo0t4ik7XDVXItMIjl2WT1K4NWsHwC7HdBa88UnPLxY4V5Q/SInj
FZcq/cXb63LhydP5UM+k35JrzFWXmGOTvIWzBTDMcOZ+5JI1y+dxJ344HGxeqJW8SuGGKFcm7zEB
witupHjcpN8WLnt4Ed1LOSlYZ/42MKhJUfCby59jEMtzky8pIar5kZvL823fmP4kUsXRvKbj0X/i
x/GRPBA+F9ao7mv84QGdCN5T8LIjwo58NxSiKAHw2tWYquDzs1cFpOrXQf4WWubyzRt3clVuZcm2
hIPvHbkpY/KqkYipa3aSUsmX2ZvVLp7PUkq8gflY5MDhH43yiSMBNnmk6m6zcitiEElhq1zzkUF4
EMp3AhFVPkAzryQjJPKhZXDfkhWZSo7UDRupeVPcuxa0k0c+KS7RgON6/1qkv0TQ9Ti7k/OjeR2l
XYHjlsAV6eJswfMtpVhDhduWuTgReHyEn30+48uUPaE59koGYjbPHrVAbVHyTEZrcHqDpOUlOXQf
prQY4PJtm/HOejXPXGG53HBe2+VbsDTP9eIElUJzhg+eYPJYaZ54TGgWuhKWSGJsEuvcqas35YKP
GY5uOJSQITcmtJ6scTkMp921q6ntpo39xa3E33CkXfNBu9ozKZokSrS66bfGxoqvckifqDMNiO+W
eFvxSz3rLScD7ip8lRTqXnlUQMmGD/gvK2xUS7hxjMlPKGav+hmbyLlpChpHoWCQrJQdNyHfpN8N
L+QgnDgH1N2oYjij+tJItu6t3POwBn31Hmg5gwMXDtYEZ8toHvkKKi/WjGW7AqV/Ae8e1jG0kw9a
H5rSnmetQX1Nt+huoO05U8+hejbRXUukEskqfaKxRG813ahU+UKUl/wGwzGDg06YOj0pd73wqNZO
+i28ZnTuwroFoWJ8Tv6eLmE/ukq28FV4fxK+/lKvwvELUbf4walrbL7FINk8STyO08eHz1RSaHa1
YIsbEE8wR2mq5z+vJI5gLLODkS/fjFcCyhfCo3HBauzFXFivxoXuj+toOJwg/637YMVB+F9OvQj0
BdTTEyeoWdOxi1zoqSdUMcZbSDvhsQVVX3BvKOldLnNH4meA+/x6vIxcUW4tvit0omVyYGLP7VAu
TC4Hpl4OQ8loO/3kpfjxxp1Hd2HAQKh3xYH+yzxzlawLT/1IT1ytxyU5xpeEz6M/cJ6NV6Zhh5wP
9jsSsmwaBcURz8JReJR2XCT+ew6f+uUHJ0G/TsawNqdJO3LGWeX387O4+elC2930nGr7fOVDeV1A
MxpwiLC17Cl+kq9cxuxA9+xejSORAHig0EY5VkiTxbkyjvR+0MXKyTDbI2DRT/cy128peyth2PAX
R4euDDNb/FudzuKe4WZhTso7aSqps65pRauXX7yZMUrCLW0le5pKb4t0IDhw4Wl84ieaQWnHkwde
cuCX0Qa80Llr/8XemWynzmxb+ol0R0gKVV1A1GCMjauOhu1tq65rPX1+4j/n7jy3kTmynx22cbGN
QUSsWGvO+Z3e+Sv0D/4avMfsoTyzoKTcWlnzq6yP96o+hmyoH9zQ8RzJnFv5z1z26W70XRJwFC7o
wuV1QbEPrP0zMw41++SucSWZrfPFysyHB2BteIbTaqUDU5l/isFuvQcOz2WW/PKw2Pz5FRzFp21b
bQvvUn/ztvasDa8KaGm27JE4BIIfWVdPRDWGO6oo5chPjmD47Kf5KpVuom6QLXOdCDhLhBWdB4oF
uYZy80sv3qba868WQDZMlcMT/YOAxmt7Y98kOs8uP3ASLQyjv/AU5MfwEo1gejYt4U0AKUmMzBiJ
7+aePld946ykxiuJhnCZWtgv25NyJWcGcCFPsQFHxqmPND86eiVBXfN9VbuWnXlIgnA7kciZ7hpr
zVALpUpRXypS8cxnPA6LBEl+hFTk9Gk/cUhfkEXE0jDMi5wGZwKHw9m3bpexfMsAh6Lk+ZgxcIJu
ANoTciEV0u2BpDbNzvKm4/zkq9m9RFuH/dMrAja9XFM2FS7bqt0dyHlSj2b6wBJl0Zbov4c95iUn
nJsABRL86J3ttOe/6UO0W9EcGXsMSP/21rlzKvIX42Q6ezgHCQMRdeN56yw7O4Mru/kysPNTQSQ8
v+nm1ypcZbLj1+N4oTIX/UbLTwGXKxUxmjDUoW7O4k/lyutz9U8GeavkY6Q/Nmf9F7ZW6xZxouQC
9l2d9ynMqYeSmma+wI4l6wi1/jfX7Jw8sOC+lW6xdPUXVLH1ezcuYaY2xkIVm8RYl29juxM7solZ
zNttJAkiWLMHEjkV2OeGu4+DfVbFMu4XnbMydXez2bDINdVVuaEH5ErL31ivuAIGAhvpaQ/r1jml
lEP+KixOMlwh6tvkBIywCrCsINmnAabtGApywqBaGRAO2sTBCVcRz3134AFz4uDa2gTEnHHeYXud
6apasbCfySCi70iRzo5Rt1v1DFqa2iChTqEQ7tmglvppGIndXKXH+nuof6GAmsoj0z10kYQ3GXvt
Wf0oV7wprY0HUirhvHHATWBTGrMgE4OKINWjy56I4VLSkSZbb2t9OZXKgT94LzXoOp8+rFaOMqHz
lEQwHF/iDT+I3gk4RHqdqgNPhb1LP8ByDdZeGquocoN2gU0T4mZC6NRD+Ki41JauwcW1pbCtXC7A
BkVbGh4FBYl+qt8b3u7gh+0lVWtzNbeMLBICQ0nQXhRn4rO/ecvlkcubOCJ5SvB/G2haeT8yZqCQ
c4gN3dH5Qkr8Sr9ppB+Pvo7u0HfzyzZlHZzMRfWgnFhMeHEDuWniUx6tfAXd1RI98YnmI8PO+lEg
hU0BDC/KPZMWpifBWtBApHRJlSUYdYHtyHQRflauyUisp11r7iB0tD3os6FiUHu29Yt4L5X5Ehp4
KyOta//YTrC4lArB5usUfDKfCC5wPrL2pWfSbWAweiOfkpDMQT8pJezm/cjJ+yXvF8Z5zNaevpKs
/PBXh7fBIOe4WdYrgXbE+SGUZDG+t8ZSLTYR6ZB8hekR1PlsLUDsto9N8ICzm4E6fwpRhEWGPK9G
1WflrinWaO6er6hJ18H5XphonNpg94B0xj1/dYxN+uPfxgsbHnJaOzxIAVL6OcdfH/tbFPYau25K
7E+bHSOdMmQDeOiPT5P+2kJgPWRsgzCnQPU64FOfvS2HboKv20DPV7mZ7EVkgQJqeoY9j8a1pjEs
VxFBxQ3vpAY8cvlhsf6UHx2hGI3PyQlVzUgNO+tsjav3aGKn+0M0RPrifUiFJQOVEArSJ3IvMOpe
HTxexRfBWV22K8pNzzASWtwCwTHLmPrhHZ1rU6rLvMG9UrndNoogtn/wMstuF25s7eg1rC/DnvWH
SwHfCaWqskj0bWkdjeZcMWivDmP3GBoXv3+ekjeJZDoYN0HwrvMA6OiiilqksiQzEdHBUYUz8ZB8
T/qqfcze+48y4Sg/Y0hZJZE2cn49IknyFs6+PrIrQ0PtmkX1xb/BQ/Kg3ZoLgxhShsmOpxltdg9g
I5E9eHIFIGdgvUD1ekq1FVaYkk4bwgMEXFBLFpGYYSUlLdqagCAXI+ORmO/NuJ9jNRCeeh/Tejga
x4DVDW6wr7ISEvtBefBpb07+dnqGV9Fztgwy1+cZ6XYE7vnmB+oF4p7BQewJI6FW5ry3nIJPMgEv
ggbhqtjJZf7hrNU1ayabuVu++PbKPpk3miyuRmtYnKTBCWMP9hNWDPQCQjKZtNO4Y47qrAmcKThf
bYM1OmwgKaayqBJiumbK7sGnoHcelMNhTHeMMcxH/wCo9aa12xJAzIZwQoPG3AOrqXyPT8PBEEBx
IG/oWzKhrzgSQVYGLGdE7iFnNh7UFR1vVoWYbxuOecas8xPNJeDybFm9ZTugARFAlnIjZhb6Zg6y
2BcbeWx3mPXKy5N3JmX+aD0otBQW1sNs+BbjYngi/EfBXHC0tGP6O3C8g367Gp5Dl6ROEsKmN/Pd
/2hv5GSIYA+AlMDmLavPiRcLZhFyX4C45YzeKl7VK2DsHBDROdcOue1W9RMvNMwPVg84syC4snDN
aKtXthV+Jp9ia5OfAB7MayIZ0Kz5ZyT/2s5y67folVUU/FTl+hvCvhp9F6KGrQ45TFBrJgm35UcR
Ppvhinexei1xIBULoOYTVi71l6rLrrbUCKIiQJG0aA7/6K/phorFO0cntj8qBKWbDzFpjuijIiqd
kfD8bw5ZTKEoWkVH2yWfzvXhT+xATmDw0g7BgFQQozQ2jV0K2dkmnxL4xbI99m8WEgRqWvs1PcKd
NmzykhFNv6JRyIFLJctOgOculAPDLE5VjHQYtdkIgxbQo9pHaa/Gk0bCLoMZ3BMmClF3aHC3bLVh
jrPuVd6t0Y1ykxP6+BYTST26lPqFazkg4R9p9YtdNp/ZUZK4Ib8EapqyppuhnMb1J1eBBv6NXWDD
2GaMPiCWJEvCCc/Btv/D6I9TE/Asi7nJwr8lHWdPy21eAa8jsViEL60FK2ArTzmApXn19m9QtViv
1sNb/Bu+tl8xXRja7yv126B7snK28YgDhayZnaiP8fgBOacgoBXFBOs4xFT+HBCFjz4g3gVrHOoC
Ko6jWq4YizOA0uoj7QCNNkrgotbcMWZCH0T7AAUQFQKrPIoOgHrRW/EE56TegMI1tvaOIv9pwq2+
JLp+Dolbe8Vn/gjUjIRqMz7MvJ9p5ZyDB1hAarZNXm32qp7oGFJLF96fKFPdeJfa7bHWDR2b2CoD
67QP34kHoVOE9poC4qVTNy0B0Qg9ryT+EaM/OuV78UJL9buJZvuEsknlpW1Wvjw7+V6taQkT1Z5P
W5aOeO902P+wyuz6s/pqA5tabMoNx3uQWjyh3VPzar4HrKKMxGEeE20L0WTY+tElblGvQZnm5P7D
M8Ap8Dc9a/mPAVSpkUf9OlBP3Cxov90p/tQ49wKf5xJBhQ+mN116lcuQIGe8/Fp8FV/5t3My9hUn
e/oaD8gFUAvo5VPCG7qFMbcYXEqVnwgTDnTS8ALR68DVEW7JYbI3xsNQPPr0F/YIZ9Vf79h8hbfi
FW8PVdmD95whtm8g5s5MLnXA/eH9lDW4DnNeDNiScNlk2s0Om8VPM1tSpq0PjzK1XM1yFVeyuC2o
AFiAt+Gm+2oAWYMAA/qwDRi6HfCRbAe0CMv5eQRjDwSb8vbknKErQVokZ8F6gydir4FHEfeyQLzx
dHXO/gfzqgCgt3gXT/TYXj4ZAJnzavsSvFJCEeYD22kJ4r682RcybmFjgWRi2e+gQBL5Sl/8QWcl
jxcOzU8g3Rrn+E16Ml6HPxqN3w/9mt+8XQvz5TXcD89ciT9ldOmIxCmjF+nvreuzVPjbvstleCNl
fmYrTyC4z/GeBE92ZC4F7wIhF7rbpgOkNuPqkCwuHuJgC95VE2+QtZbmnuKM7kasPTa9t437XeM8
W7lybBT/clfY+3ev8P3D/q6Ur0ZqSAGt1e9zrAsNqup+nvuMrWIh8OoYffRMgO6fc8rwUKDj2cSz
wzaYjeZIJGjIaBUtyWjqR1yW//5KOn/09670CaONxHODsJ2IcYZw95+/39y/tZFknLHqGwFqy5J1
4D9/PtYqdef3+1CgAW4Us/znxp/v3j/nFXMkQ4CxnVQY2uYch+dw37/f+j9+8v4FY3bk//2WvIKD
mcT1E7EJiP/QpzOo3ZIOWu7vN345/477hwYDe5XgB75kW3GNR5p4CRBM8Av/+9u7/36Yfz/n3KX3
f+/fvydNKpi7o7/+H5//e/efj4I0wI87/69/vxLLQEchw9b09wu23qDvv9/P5zgMtSic1f1H/rdf
f/+zUYRCc1JG3la1TwHJezotnM5FGUXza+7hhtm47grynKsSW1VXblGPB2sm+2Kj6eXJx9BlhBG9
q0l/VmOsuXr/VKvOtsWesIh1uVOI1MOdzTkKpGLTsLWbgX0NfYUg3eZUS+3DsZrNmKGjbARtNAVG
Rqu/BnqFh4uRhaOA7g0k/Z9RkVAItDrDYgNnJYzsTZeqWInyTq470vtEhawg9ixnqxvIZIP4Nenx
i5u1sWvGCg2eeC7uWp+4g6Qgh5vuqHOwWPREhOkh9SjPROlm3biK1K0WORB5qS2h4Ubpm487UdLl
6Dm8GbazU2rIFzmgu6BPIExXIeeV8CGo07VULdYu3b9MuMPk3mpxXhmRspdpdStC5VOY02NmwP31
v/pOZxaUcW5mwXG0h6kitg+Nis2U1NBcs21OVksIlTnR1PFItEUuuhzs7ILUjCS4qoAMEaOO5ATA
9JVdBESV7yPWKyQNnbzvlFOQnHvP+hmbgfzMQvuDkuQkfOvNj5Gwau20GeJvVd37ffKd9RURhxm4
zDqo0a+2v0FmfzFGzg6t0DsQPlOwCcIQZO12KpEmGgbH6UZDpttkrxZGCrVRCbgf94hJdmnKnAUf
4BBqV8KvMYNri7CvUEeRWhIzEapweYtmnTbAO3qTWozl3qtQNUrt1jqbzn42CRMjfRyctjFtVNM+
+PQ8G+ODp+mrRvSnOsmDqkVfkmorGZxhMal4IeWyL+h6pDxneqT+FFELQ1p4DBsk1R57PFS0lmds
NK1jY5FgqFQGVJDJXniNKvk0szqn1CGGDI+lX8jvKWZc5BlXCAxvaVHRB3Vauql6gs4o+1F9wimD
Vjn0NR49mWfEcFubIaUNZrScqeQ8p6awjCJlJEAt+pOnS6lZYuWn/a2w2V3HBu9d1tXDrouj44Ae
CEAXPGqlKhbk8hbnsBbvUwHWqdSwG3c658lUexmw7e/qdPogOJRVSVPRytTVChmAskIb+M5Zn+kT
iKsE5WUIa9nR5Q9XkquqzYvX25/NaD54TKUnC6nGJIbbMHSHLgndyoT4aHepv1LFabT8JyvI9qmq
Y851aH/ovXYdXqqUhk7idNouYpZZaA2Ao1De9NYeFqWhfZbfQnd+yzjtdnHO0zWUHZvseCCsyVuT
sOCvnHFk8+pwIxsEnCvlABHF2KskY0/CW6Pw9c6IXw9O1PyovaOtPA4PSWHeUJNXCDFR346lf5o6
49PMkC8MOXU0E7EpdUqXvEamFmP+h/wAd/T09iEWuQ39/Yz4+UEtY+qPiphe6Xu/nt5Hx759M1SW
uVIMeyMxTVfVmW4Ho2qjRp/NnulvRdwnCTrs4rb9WHm4RAHliaz7lfX0hNo5RMfAsdDz4CVGeXQw
yZ8NW04XqdZDU0XRy8SaYUdiw5AsXhI1BZlnTOdCUV4C3ps8u8ZbaDow9hQ6MiFeZH9kVglHrW2x
OvfqK3EwpFxVjb8RCifmMDAwJ4w67SEyv72Z1l5DQbZViKoapuRRnNMgoVLt/Uv+01XFH69hzmMw
gEyJcpgEsVmhtQxwd1oafkCTQHOtA+xoGdpcEjJx8UaSQe0WwBPTT0Oh7amw9myrhFhS5JKXICk/
jKK+lVl/5jk/T5W2LSlohzZiaqqIV9+m6RU7zx5hh+k0bZSiuIQSgo2SsTFU1iQWXhr+yuFJzwcA
x7qJOSIPLprUY6TBCR15AU/NUQkQR2G6VIwORZdJ0oiMMTZ3ybeS2zCjp+ZXmrS3yJba+TL+ilm8
l40efNnVFO2QBg8Hy+PIz/qdlFipi5iobdak0Wqe6jb8bYhfvajQeqrJR60uHaze8y6I7CFfpzbR
IWGCYTKqy7d4KOD7NtmDftHphCh4+vz0x0g1bfnHlIwLyuA9ab5MEClLKbAi5qMASEUQK0L9vZY+
Kl519oeyPqOunlWlNNTVfORk41Vw0iF/e036ogTtl6HpQA+1edQ19+pkRWBAksCcz+Chj/0tNCdi
+plNIvvUFh7CuYK5Jw6rVa+5SoLvarAAIOSSMXCsAHCgY140NEFstL1DkV/0jNkXUlzYo14PhscZ
F6G0d1XuwW8aSG4gOPNVVIKKXWRcte1s26/iZzFp3zlJtnnd7kltH3yatYVB9ZQgLrGw8OHuNY2j
HtFJbzh9BnTE3Dwlh7vzkm6XSbJo+3qp63ulPVq6x7hJMGbwPQetyZBsIUF4J5+Wo5Mi+rT08dtJ
6E6JmpZRmtKi7Wjox/Y5bbEEB13r8GiZk2TZMFLpqDTai+za1mW97iRII7OmBWBre+GRoKqGw7AK
PTz/lQr2Hp2gW7fFtxqb27tP6v9byv6vljLH/j/mO87Esf/0k91/4F9+Mkf8l2pYFiYzeY9v/JeX
zDH/y5SaqZqapTqWZhoEHf7bS6b/lyFM1bakbjuzleyvl4xkR0gSDnAZfGmSDHXz/8VLpmJs+08v
mXB0Ha6BqRFgKJCT6vp/esnGtGm6zArtfanHr2zWCESwM9WZsmxLJyeLGGWsNjLRVGhWhKhgg8Kg
Nz1qn1C9QleZWQNQO3BeQB8o7I9gtqvqq6iOw1tIxjSFM1lPUAvGGV9gMc2BZiDBGrQjfANrJh3o
IA+GwtYPhaiOYccq3/Y3rxL0KDII6FjTnjUh9MfRQkNTs+YVfbYP/TBExav0eIM83ju9/SQLwqyq
BkNKjBzCr+yjX9HvmHkNxkxu0GfhvOHJZu1XuqvkOMkL1Qp3GQFDDJnN18CJxEOupRo9ZnhkkT+d
DUvFSMr51Suk/lhm5o9lAnOpg+4nNBr6x5VxDJ1m2EngE2z5/tpKaoa/HjJsmesKuQvjtu2b9z7U
4V2T7NQhvV8aPRy/TB1uMWf7QpcnTbbpl+6Yh7wOt34+jY+Dl4md2jY7wrRLFst4InVFizYerD1y
68Xa75h8VqA27Jm5kaCJZ5V46EHzhWSUlM4QrjrGePpohIeqsEhd6jUN99k4HSBWbWWyGxt/xeG0
3gzG1gnYLHUwIM7MA7GD8cucCSHjzAqxZmoIEc1nOXNEBoAiA2ARWYHb0MIWpxSK/SSg6eYZf8qZ
RlLPXBJvJpT0d1ZJR0du7OGX5PGlmXkm7Uw2UadrO5NO6tyNZryIatjRJgmtA8Q1jL0slgM4VQu9
JwcA+avrVMBe3xwypTpGg0LaRW+vzZe4yYjrcIZTMiCVmJLgC/Nct6o0QexjrBH/YZylkRPQboTD
Nsx/0OAw3PLZMmLGShsRte+ZBfklnBkwHTAYNfOMnaZB3QCIQ6sdMmykVxmyutnpZdQ6eCBj2XXg
ZnLysi3Jnih8749qhv1Wn/0C8UymiWdGTTPTagrFIr2UlkE3d/uNmWljm90HDqdhm8jmFJOayYkI
70feNzvSiHeG5TuHiQngiJwqzz3C4h6gpviPZrTVGW2pAZ6JmAtsU6qSaaf9Zij6dBgrm4Mz2Ak4
l4/VzOjpODYdI/VXVoDbA6X1XCPj2F0pRHDUGRNyi7B7U+05kVHv0H4mqU0W7a5wKtB+DV1P7ExL
GRMyEVipSTv8WxlqGNNd+u6PDbkE6KpXc8tkz2REI/vxLDB6V5SuzI1Lj6tuZBqTggBq1J5yR3no
Z6ZRCtzInvWjgaAVKVZtR3p1IqEgqam/sE2z32aOuTY5+uFcxQAqbUb3qk8KfYy6ixg2Y2s05Xqw
EOSZHdSlNoG52Cc+Io/4rUkk0umOsgRW0/gRMkCFOUVHi8N61bNwqeMIlLQUC42xmlGzfZYeVw3s
T3UyQpJH0CcEKYMKTUtckdePiTb9Sg8SNBwfP6Q5D3BrFRrixzbBZeQKuDAP85k3ltshSr953ERY
xNauyMmLJ3GCuSsEScPKc+aLpKjC/iDOoQ6AirwPdNljr1bcOgVk1U3QlkVwS1m0F+bYMG1NGEUm
DZ6xqqa5ea1yZlqTB2bWMIf4rFz9EjMUOQA7rUgeZN2T0W2Y310QTMsEXJbrmWWGRJ8D/xi3pD7Q
pl02CYlNZnSpakwzThIXrsScmTXIk+bGfm/OvFD5YDr48COQMUssm2LZejHRTkqwdkoQEk36VkxV
vGajKgmjJcBG4D2Q5XSsNcQlST5N6Gn+GD6gxSHGban5/jrFjbwazerDHLh+5MBfWTYInLCQvqY/
gK4I+8qqaVcho8R+AN0wH49OSJh9G2bf+QBFGFU8KbOc2RuS2laiY7yOSiQMeMh51zNArHL8WanG
GEUzinWr/EwU2etwCMpFPggUMf0Pid6AgQYHJFqo+y/suWuYOZepcpBxNmrFqHM8RlHAmpSlX2TY
3xThHdQeD4tvUIP5hAs2SvdaDi16AgBlauTtk0q13AzWRpDU/hPJ7deyy0hSGvTK1aURu11LOMoQ
dHOKnvU0ggLDIcKshQBh7QF1afcy6ra3byNaI7VmDat+NNHLFZBevFqmZ2E1WHo1KBmyruFTWthA
cjldPIL9XKclvMeruXwM5hdEl48XeCd48UbQGSHDrCZvmTb6lrO3JaMD2A8NXXtDX2kOGn2rJAiE
FH9tQ1LEVk4FXAnoYCMlq3BsmrU1KrAsmM28dUQ0Kf1bs+PEh+OxXHUmk88C807oEavAsRmkvZLc
7NFOlkpX3oRA0WX7deCSFFIu6nHoVq1AEW1qYGiaieetmggFxiKdnAk4Z/ElaLU3q1PYFsfU9OVB
r1Ds+ExNTIh3K2MgIaxPcA76+nkqnH6vQSrAGs/cO0zpnITbzrOQqiuNChCYNgg7e7kfYHvKgrkZ
VQvuHOxjRP+Z7Mgz3SMPHkNhoUSQ2SpWIOlaTbqlUdwvCK6NXLuynI3aog1IFGjFGf0VzIHNzgjY
gEPcB+B5uBBszseBZp/aQmrb6kkJ6TAFus70OvSfPSuAIwoUZGN6BbkqwQw4bxnT0TpJDFM9Gl5J
KymKjBOsE8lLvy4LZTjCbYMK0hm7Ns4N1+yx9/Ao04c6pAxwYmOl0LL3E+XJDgN/Jxobg4Ji4hlr
p+SI5XdDd8HHH4b3txxKNIVzI/xuZsBCFbVPDfIHyy+0Oe2DbIsuIbfI9yFSe4UJRzZoJhJAyLdo
K/uP1hA7S6vkDqe8f/b+kZyNCBbeQUsQ7pnU3dOAHGpvt1gcS+BqXGUKI1vN1EA3AMJL7/kkhf4R
xfRmo4w2pl5Aj2cR2wpa1YZoR2IpuZmSlpQO6XzGaY841ui+lcnD+3H3goh0frUTgUpgdoWkxtSS
OETXaMAJJgMfNWvoMNRp4wxnmV1smtpmjgGSSkf1arEPxAbnYWU+f/vK6GKR+WqowRd+jBDm/iAH
mom8Hc1mmXuh3A+twSGxIy9Rr29VatL8rAWqnOrmxTM0bg4ssQ27IHIXJUE+0oue7/mFfcTVx8BS
50Icw5a8w/kjDQncPx/d795vUujPehHSeb5HhM839yjL+91R05Udkqyq80LEU5hKcueqewLgjufF
u471JIO0wBAxJmQ0Qi2bk+65aKhf16osLveH2yM92wToSO4hm/fMzfuN3uOXWvy9bxJgjurAfB3m
EYmcBxld4SfZ1pvf9sOcilpxlmFvrbodbdBqU8/hpbKr+Nz9w3pOKo0hs/2TWCnUV7VT0f7Pphsa
3WSr3j9MjBr2ygTF+v6yxrMBxzZabE7/3N4/ocr8MpnoOSGrvvszuZbrM/+HYXu/e7/RHRKc7qYm
KdKVCQcBETkDHQ1H416fY8GN+eZ+txrjH4GV2/37qbjAGCKdljprTvS5PxfG/Wm5P1e1ZhwNMBFr
7TmrSN0JDCKVvIl5tj1F5I+GWkA6KTf1/cb+LVsIzEFP4E0sUBLFPmeUPCuBmHeE+lHsbO+w2783
zgzAFSBH17Ez3VKlUPZFECj7pJ+vuZD3Z0nXdJqzt+83cAErV5j1TyKmXiynvpw2Ab6du3vIm2NY
7zd399A/H92zzGl7SHdQmvc7efZ+Y6kZy6VtlmsKR9Y+mg6s6qiPojlfyAzbs1dV/gaGEH15GrRX
x+rH9f2L3fxm10tU5k05aCh3J6bb7ewKEzkG27/mpGr2Kt0dSuo9N+d+v2v8l5Aw0vX9Rbm/FvcX
qpvpumZmPdUE7dIYnkPcS3xbVqgCBr2n0s+h6H+v17on2qAg+4Qx+r+/YNEnomzeaW3JMPR+IQ+s
Gig5xxL6OQWBfX9C2Mf/9VTdnyWs8wSVplEb7DhO/PMU3P/K+98r4W7t//7lLNvZ2q6CHfH+q6Kr
4EgJ/Q/RvDSKhwxlX6M+qpyILQmFztCqGTzMlFxM8r2ewS5ahx23iZBq5jcla0MSlqBVadOErM5u
fsCo2DaS1iHpx7cK4pKb2D5ygoyIO/AM2EUIOzr9vRlmHaGlhocaUZ8jIUKaE+1OZCnCyoelFhrX
LqDTiISyVMqz5nuXyuTspgRs9LLd+5FKRIFm7ogAu+ZN/oQfmB2TSbucNJJGKN7VFC28k52G7hRl
2bdqqS/CV2EKKbTP+j58TcVLFKCRSOzize+yN42Ip2Wk8xZQ0+hcEfxOwsPwKFCT5SXhdQOqEjIt
GBPg0zc7nagKTp4V1TuG53rdWiTaiYlhk5+0294bKX2s7jkqtOIAIe7U6L299ZPgVqqjhWMicoWM
1aXAWgpukv3VF3BGbSvbqCR2quMAL8V+jnRigWlEHOwvhT4BuaXpFvJufzVaoLKj3e1rKU9J9T1o
j/Z0JQCc7MxAQe+axsfAGL44kNC7VpSz0jIz1yTRUuSCrDybxmScpkwIPTBVfqXwilVPkW88ZMll
tOM/NKMnFOYBC2jif9YtxYoy0ugXbXy0jcFeDla3NaLialc7siA2pebRd7WJ/DLy5hJbAJuCAcOq
TBPX69NTmxNlMnP4xPDiWYztGt88jRQZTVXxllCZizJqCKiZV1ZR3GwgXaqOU5Gpc0VkMPaDJsfm
Pg+0P2uje65N+6PjSZgCFAdtL7gQTeOpSuK9nYprmTQI60bdLarpO9Y4U3eRg5a8rx+lR/amibAW
UhsWjQRpzaCv8PneRo+4RN8h0TQ1fqpKJ+lah1akBRYKofYCJ9QNciZMw6EBScYb/rcOG0wxjROs
iLGItcE4lhFZBUbO2CuQZHCFULsN5A6FqK9pAVEcTW5EXxS0y9ekxVdiFkAExeYpGdFY2nF2pHG+
BTy6b9KRKL52HXexv+jk8J216hmj6m2qrKdYdd4ds/WIRycdL5+MndDRrxYlmokCsaxgEhn3ZDdX
UNbN9i3P0yuPcqF2NJ19lWluhjLFk0myHvQM6BMzOzolsxhrRl2H00rhZfDRvSeSwjF2xVbtJvo1
nWmhGkdCLhFQGxKNuJ46l3Co36bRw/PgIauu67fKJ0u/ByHaaCZKINtuEbD61qIZYgTmYRluQEC9
g3JnVq7mbAVYh/ofK68Jr7QZSgQl8XJo9SqhtK6hMW5sJpYDs1UJUkqaS1vbxCfNESCzEMGnVlaS
8ECa3nNtZ0TIYYonIGEONK1g1FVMz3jWSupkpotp1x/AEo0rhiVb8sED/Mike1a9KDc27Po2yn6T
0giXnVm82VLDddg5bq6qPw0aRtJVYCtTYi0YnNW4ZJxk2RbYafwO5ZQM0GWE1zEOgBanHVOqbqPH
eNELYvW2IjYZ91gK3OFSOQrNPwYiI3yhF9EFizUi+0rf1Aba2qCCy8m8jm48qssELBgt/l8qC5Tu
bVcueY9amq/uh/SFWdgj5+LpqEqcRk5KZW22v3rrYPQqaUhU+udgVGIzVeId6nuOZVQeWotpPxEY
i8Em9qDV/8ikstwpmgbX9vsV2TfLQWKw0W2McfAAPYJTmPxqyAcJaYz4vwvBWMTyshtkuUud0Y1N
idvbiEaqewrYF3YNRHUejcAxO5IFxFEN0Hneiit6gi9T6HgkEb+QS6SY5yYxHoSDhipRGOCHKaay
ptt2cYfGL6At0KQ6oz77l6wftOKmSpa2ErYke4bJkkQtRpnFW03H+siytgoHXk3Dr35pe4zragAd
IONiKzzvqWQN2mdO+RskPfMqEj/TtPoJ6KJgfPy1o5FMY7KYBbxFXyaP5NbEK6CDWHxScWyq9kGW
4MQkDQQWsnV6t3o3b21n/7Cld0t9YDKIy3qvpmIXRX9iwxzdHiDl0ezZGyNqslbqoNbsmu7VOqoJ
3E7Y0ngj1Sb+YRKXrQgtfj7bZTvF36feKredi9q1hGcorDJUtXhzRE+kswTCXU7Kl9VWBsZIG0XR
HOlShdcqNtKzmQF1N1OTSWPbW0t+E8iES8LBetnYBUEtstdXnXSr9pR7ZNtK+VENVkad2fabPDW2
YvqBORrAKnfWTk7+jY4cYGnz0PIGwZ1G/5ypUrsv8+A9FyXhPgizS3zuHSRtfarHR88gZ9VPw8nV
Bx+rcjhgvtMfQHGHi65EZBYj8s2FShaHZl5rojoxxcbRtjS2ul72R8W0v6C0nxSzYMOVSCQz+ZzF
kNKyKLZolrKg+W13ASWzbKsCFrQHmjkdzqPfyZPOVQ3CfDNF/XiUem+wfWntOtjHSIBWhKnDtuw5
/ZuIKNWEgfmU+68gF9KmxnzSIpEr2oU01KvPpZ+oa2jHa8Pqv2M9fs7bU03ey6JjkrBKyDFddi0J
uaFDNk460YEz4VFjeGXwFV7GbgM6Vexpk+ECFHjPhGFgx63MxxCqXJCO7ep/sXcey5EjWdZ+lbHe
owzSASxmE1pQJ8kUGxiZAhpwaAeefj5Hdhe7a/q3f2Y/ZVbICDBIBiMQwPV7z/lO4X7O6W9vCOiG
lqA3/ii2TV5h9KnkM5i7Z8aMzNghrSLwz2gOSaCue3rBgHWxVM1pzsU//lWqCEzn5JpHP7JHvCFC
nwwVWdnFLZe5bZ4M4R1zRrEpVPUpG9/T/hrZjUe6wwQnVEbeNnKcl5aAR1+iMun9/C2MEH4yi2hP
czF+XSz1Tt20t+Lim4lhYkJ49hhl9c4ZqVva9NGB/o4tf/qhEvdMp/LGKAMXXaEWTrhvnjcjHwQ/
w0L5vJgsr9K++AnW7alukAn2Xb/znOxd2u77QsdjJ3uSJ5XLUnPgqAsC49ZOiYeCiNWgGkfgznvC
aThH6kbM36U1BpDvRQJvE27vhKQAzr335EAP2aKq2nuls++t8BwJgCh2kTWHZdGtpKl8bS273g9+
J2lmOmfhlCUtj+FKFIi4JMK9960EoFmQGZu6DAkdTWtMMQU8wBx1DauBfuOPoDwUqRc3iQg3uVnK
HQ2V7pB6b9U4VjvT/N7IPkKMgTJYJvZhENi4pBm+TbJCtIIppdzSdVoY0EI+CHTDfLDmG7+5mxaa
FmFbP5dESLO+miELWCQc9XNhQu2PZU+MBfdNIkFoNbH0ei1IHri0ax+hTLPhst7/2KQy4XThcaY3
Kv+iZjwiiQVGuKbxv/uIUErXNVvA8Ybz69LqX1Sp6pGZiDpQ8PAb9K6PzYi8C5MeiaK1/qWZ8oru
NLqgXEy4P0v5NaCVAZwBMDAIXBaZ80AOQ18xo66CBcx8OnJdqTUapo8RIQ5MHS6T3vAEbhAdAffW
+03xNbPd+ZyWYvrNZA0GCsFl9qzdpNMzGPkPDNyYjKx3fWIYUHpJhMC6tZHq1kZiNqU8IWbcxA3c
OMZduGiqBeunboggTGQRvtJG/twUvUmsvL1gTdILe1ev5FXkPMFNpVJLi2dvstuDp6Lpsm7W9LMF
oWeWCuMU6YVzloEeS/RmvfWxrzanh37CT9X6uDMqvQKPoxkBBhEfeEj1/Y+dVQsqwivQ4WUTby0Z
0G0u5MnwWBwtSiZc3SOGRa2XEZipM79Wvm5TBSgXmgzzA4HdaL2YbhHvLTHngP/9AAG7+u66Tz8C
JVR/ckK8EF3vtlBUHgLH136vAU2OM2TBxbQt/kTRugTaGPalFLZ9kfoWEWLx2WfyuXJto3xyS6I8
YJf5bX6/7stizpzrLQsx2sYcBA3OavhpOY7aV15DNWEkGIOjEfpP877eWXe7QOPOOe8YMle8jnrT
/nnrL3cpeLt9LnF9rc9vRfG2KK66hU/MUDu/N+vuue+js6ofh27BAMEyIcd0nt1ZbsJdAIs2xC82
OUUC4BrHQonBc3TnxboIvVnvrhvR9Pg12qdcciWGcziQ0fb79//Tk9Avkgg8H2Oafh7rV8A8Ap2g
ZE6mnJz24NltWtw8s9wOiYxZc23qxvxcxixWFh/xaZoAY8gAyXmzj2tBEVmKK8JppXuHPgt1Xk1L
2xjpZndRf2PZ0NJUkL3lqninBtoWzjwBqSKU26pTlOzVS91zlOTw+pIaZsWSmwOTnsEEu8rLpSoQ
iNHMWsJgeDimXbm3aFQcnNm99qxoelV5x3zkx7VGsvtFhjXrzeMSuSnFSXyl6duy59ym1kttjT+N
gr9AjEG3iTOk3zPaeSalHLmjTwodzh1/hBhq4MJpBEL5/xONsHL8/4aCWsKyrfWl+h19uXvr3/7j
5/qdd2/lz//82/Wt6t66f5GN/P6Wf8hG3D8Q3kITNgOP1E3bInvy79IRy7TJBHVtNCCwgF3XQ7Tx
D+mI+Yep//OFHUIOJpvyA0MsCAU1AyugeSICS7jW/0o6Ypr/XToSQq8LHEt4TmAL8ZfwS8YzQUHx
Ia5WFJ2drDBvJncwb0gTVJeFE1JspuJYzRIzztCM13/CeK8n/8HXQNolrTcdWdjndd9K9l5vfYTu
rXdRZWzHvvVO670q+pZGrjyvrHZLd6TXW2t2ZTsMzhlh98fuj6+t+whxpufx8WVw+pyAnPzartiq
hGLukEJw8LAH4q38OpY1URXhZowa47ywoLrkJqMCR7TlNljTNFeyfGWPhGMi9dsvopGnNiQjcItE
u4qVOlmusZsSI7kWdkqmgxC/xn5oiLUZCWRqyw50B8mfS+mZl3XTRZzImJx9ZpmDhtdRfEpNXu+z
xOqspwssCw8AOI3j74BEffVcMwn/clcxXFmQC4PnVfd+AdnUS2ARFstwu5YpFmwT1MXdcb2KrpvC
Y1VaMbDfuMjFiX2GlgC7d5vZeBPWzW9m+XqT4Yw8FfzNdRkzJBoRvn48jfW5LDozar21bnge/aEz
J/gQXNwbzcP62Kz7+pqhAmO9UwUU+ETTGdE+U52MLqaoEUMG5PwUyd41GBs7QUDJu15F143JjBj9
+3hSTLMgeUisQX1hHJYx+aQ0Wb5WXnpZzMMa9ShS2tB0GeYpGS/IXFscVxJYzIL4Ry14B1wMI8eA
Ec5aAaSlc2BmUp/UfWyM4YUBOMk/VjbuqwG/nlOjqDC7EWuuCY4K2JBVpv6GYG10KBIhbd1gg670
+GiyECXIxnoP6+Bm5ehHGj22bmxCyk5mMBKRwq5UJ0oGQ3KbrRFvsWaPrZso/cetevZGDJBPzB8Q
rTOXE3yqwIPTn20QmZ8dzSodDkESpafK58gMs2EfRnVHh67A7qoL2UkSxp3XLihfnemZBLjIezv8
FTbQSMBT0gJY9IX396NlGSPuXB/pdj9V95WIJTTdzmnM3IhXd3h0aXQdLN8399Zofzc6Z6bKa9E7
WL6mCVOYNUhOLgNxBRCuUaGUMpMEObWYw/XUR8wBn6VGL9LWl8HLLXkwpXz6y9++xgnELACOfdQa
+MFZi6wptwzU/p53u342NV8R+53OfmAwSAVUeafBJ2udkYCbGj/aEVSdUTJXJqvb7inFpy5sN01C
km7XKFZVKF73S4SApTDQeSYjMh4xJAxHB/ksVAY2ZfTFxW/Hl8IQ4HCGEJx51RzzPMUJqg7KjspT
10/mZdJTEnTAnYmrwF7ja/VQSqzJtrbGDAYEaOqD3AYBgeg3qOCERDO+tmigVZUSZrFrRm86+Yy2
Wj0YdF2C4wvItcghuCtLBei7jN/KPxcPdhsWB0PF7/HMAVqPIdrdXjAgJ90hH1OWWjhjKGA6JNzk
vll6IOnozVrEr7fWfcFkjftcZN/XT3+AquXSNDpzlJU92ilBygxcOpoo6Bs5JiheG8diMmXhzA5a
bLu/nxKowFNDHtt6Dlp3+SFyfNdAdTEWb5aOaF1DIJgy4HLf5G5WAtqWXX3yGw9TYsXbuR4Lv2+6
ep49iPEU6pGileN5rlJnnzskr+WhDu6z6TEv9KBQl7g7VOpSq68VheZ4l0jOELaeMudENdCPewgt
abOE1a8sjO/Zta9Tqh0WXvwi7MelxHpaM9XoaTjuzDW2RJ9/1/Mb2qqrckX2+7wcJKysAdKTEdqS
mmpa0jgCLX000F5MsJU3rpS3aY2BWKaDuy0jGGSUBDP9VLIWzSWNd3SMmp2XtTeMYtA6anbnB7UT
QwhsHqM/lUOIy1rbv9aQ14SO/u/gV/j3PxqzHoBWSLmd9a/q04TTnu/8nHPH2tdpWVwnnJhXHIU6
xGZNB/2n8ND1/hpx+vuW3WXIiThttjpwT+novd9ppC6Fbkwv++zYMEQWsyivszWU12EScl8bNS3/
nlhRUSGgr2ZOM6oZsnNEMmCIzgAyWZRkF8AsC+3ui2lyho05ig5uXj5VHTSm3mGdhFWBUTwgZUD5
a2irk3X12WdyEtr6WrDuQzFj78IClXc5tepC23I+WqZ39ivthmjG0EI40CTHKJSMYib/nIridgRv
e5omtRB8iZdypgs7Ri4BTd0MpcPx4n2QW+cAVCmFdnxseNSVydN4DcGINGqfY+mwlIwOgl65uV3f
qbIljWe9tW4SCqGj40PhCbdlT+Osi4cnhTM6E5B+0zE+DY2bsCpHmHChD45JdbqsmyqQ2cGR1eug
vYapHsQTcPj3DfRzBuWyzM4euUykgOI8XL+KgI7TAiKt4merpvvSl9ONbaWcv/p4m9s2zqjWespq
MFpMmt5sJmSttrbJYvycxvXb3FG8OVOLidIYgO/NJnNfxpCz/wlbnaafOeaum/1LGsl9pKbXwoNg
EIkhg+Hyec6Lbu8NqxZwxE6GAA5B5yU3OL8Ahz+1XvO5HMVzHql8Q+70ctSqU6+Q+45++MSHkVZD
ettHXnG0E+zADAqOBUbFrZeGr6WV3vTTQtSQ4xzk7PxCnXFXz4xphsjeqxE7GNLL5bUNY4ga7nhw
FuRZftu8ihFUT1q8+r0q75iclQ5QiSrViPsM8yE5B3ddbt6YpIQe0jj55tfMuRbscw710x7hP1bx
qjxlPhBgQVYS/MnmVDRMqQu/J0JPFbu6q/V14E3WXbw1ZINhr7ZzxuJ7iwyr3n5oEvFSMoHiN/tJ
Ke+jlA6b1+urT8ilZRkBRxLSsA1cNJCUqwPslbHboVIFhOSWz6kdEhqUTmAjFmW9dlyTgtH8RQcX
qmFhfO9NRxzGQufoZTBkFwFEL6L6U+KHNfIvkuVni5Ys6LwxPgJL3/QVEQnZEiDjUIvYl0tKQF9/
jMeOD50VX5U8RxmGuiJmwJKaQFo658s8T9bjiI9zi91nUPA5hF3E9PO+NV6d4I1ibjlDWw6JF0b6
6N/b2APP7jTz8obRW1B7FxfAPQObLKfllxY754EZdPaUp2W3sR3I00Ppn50ADhOStn6vgI8LD1M8
kCclGLQiMpYHw8Nxhpj5xW4aQDXzUmy7iilHH4DXg4EGPNDe1pVwDoUiBnHxU2Knqq8jM600zbjk
Zcm+8luLthAgI1ypsMaM8VswACUKE/N18rT+QTxNDGpObh18zecSjITnwsTEzdndCnscthh80AKr
erodkFBWSLpo71rEqgf9wVrCr0Uw3Rohz3R8HnByC5Q7okdhb47MYpKWILE5eXEZMhSyM08LS8lN
mtYPvUPjp84ZKroTD1eA9LHPdN98/p8Qn2kWjicT3IKZ/4LiQe7kkt30XkFJ2km6uyjMnUmHGtrj
4xwnSA1nprStDSDdC390ccuJ0EUy4dZ+fhRjZB4NU4ldPZ1IHL0fs5rsTwYcxDC6GDmZx/c+w0U5
KIZPYQ5u2zsWc02GReTPuwQZAd5rpsDxZirHT4w5fhiGPEqLP9zsAnr8oKTD+nOsqvc4ITlmmWjD
MGUJiQfwoZ77yXvtK5OmxPDVMt3i3erF2wgNY2K5jF5v+NKGtHSFT4+lr5BLxJ6/o32XzJCXLBTy
kNgA/8pGsGZaob+jyrKDy2WDJZYnoWV9AIDXW+uDPvZV63d+kIL/8uV/9y3/g31l2t6Ghkz1/Kp3
qI4+IuIspaVsvw3teqmT6s3H3Wl1tq/3BTXjAY317Rpet+bgrrd6YcpzTLYqHcpbo2TNsO5eN+Wa
p6s3f9m33sXUR/X28ZM+vuXj0eutTAf3rrfmT/mIdPDjkabhxec5IQ1ax8x+PHC9+/sXrDfXzZhH
ulx0Rc7q+M9nVVM5kw7Ynxn6hftFNp8zfY1L1xRsjMy7vMXtWqyr7XXnuvl4zMe+etar+4/7f3mM
PwKTqlA8YV2DG6d//sfm47HIDKkwP+6vj1nd/R/7qkFmwA3XR/7bZzaEDrK3oIId+PHjSDXqD/mU
PUq3JaignvwHi3nwobLolo8dS/uPjYhpo693m3luNlOE4BZPASSLUeo0tI+v/77/77/m/vlT1sfn
bcJ8UtWsZV08qAxt8hL7YTqazAfWpXDB7G+6X28urs+iQjXAtdCM64zi+rLe+tikWoL1cddERF9w
Mj197FpvVQbWbtGpCW/Ev3zD+v3/bh+fmJTO65+P/ngMUVuPEnQD4GVit5NyZNNWPw1Rgr6VRnD8
vxbm/6yF6Qb09P7fUWpX+pnD93z+1ybm+k1/b2IG1h+hH9LvDrVVzfb+bGEG4R+eb/voCBxP6A4m
fcq/tzCd8A/LtUPScShShG2ZND47dOnJf/7NEX+4RKg5IRFrljCt/537zSEX7l9z1GwT+13g4YFj
wmPbf2lgOsJJmL9H8WVS+6zSXfJ8bQAJotVqGd1GYcxCaWkvhe8+lxKO9BJUyclUj6lBLpUxqXPV
tyPCV3QHpg/XughrBdGIcgGBNg4wp2S1KdGXFZhFkjz7lBu9t0fnBiBbsP6NTJoWYRqdp2b62dr0
pYYFq+Gfb8nD71i4/6iGEnh71Xf/+TcbC+5/+zt5pegjmyirXZrHf8mLI9xq9nI7EOcIhb2GPx1U
mpeQQFgvRlrxCG2BVUcY++CT0YrGFvviOnBxBHS7MV+KU2WZr1XkXBbP5GLeMqhZ8oygnJbVn4j2
6A+HyxBaL6L3u6011J8qw3xnLeM+rBtSScRGhMokJ5zoINCqyp7OqaFrZtno63i1J7ulrA/zkk9X
o6jPM8LWEwqIZg8CAMpVZE/XsMPGp1L3LXeQHrf5HOK8aJ/XiZXQM6yQ7s+lJCPgzzHV2nOBYuqf
F+PxY3fot9paHzMT7p1dFwJhIvAG+areJCnro8gKmeXrXuu6WfvRThQ9Ktbrh8jr6ZdYVKCHOnK+
1ifp2z/HGkjT7KIBXMeBMbTQ2kzDfaZl7snAa1aFPqkzOptUGjFeG4FQoM5ZtKkh8Oh4oO2IvWL5
brmcyfr6schVflmmJDiwSn8SxUi3ti7BURO8uvdyLgGVvrv0ZvhPm3WfIX38AbN/kiS1HlOne1D6
UR2Hn5YKAdxKAEtRuG3qwkFBalNG+hYP3tDaiIFPg/Qd4JU1WA4u661ZtwC7z9gixkNPi4YWFQaN
uKLYLpqTjBc6jr9bqSEj1Y6Pw24ycAMFaSoojpcQG3jzZuco+dcR+jpMnx3r0ezZtZj2oWT4dxMK
n0ZsMsr9upEC4boT1+l1NDAyDnXHUFwOr+uudRPHii+Wi0H6gvO4mFqaWQwDYmm9kcEvS6uPiwqj
T+x+kzl+7Rq5kMdBBR3Bx/YH/y7BxgTFz7MQZ8PFb5dr6oTDfmyca1u3Ooqh3gIh+BaIryai1L1C
VgbBhd7p2geVNJQ3uPFea4Pqg9iF7NxLl5FkCllZVgjxFyb743UdRcQ++pp61Pr8LnwNRVYeoioz
Lx39i75cxBlzDWFHcywO6Nif46xlTeAVCF8e8EumwKzy22Io02MTEkyvmuBkh9604bNx8jMkY0ah
kDaYIb+akXhI9lY/H42+uClMo4XqCRLcaHHpMkUZ3ME6LFGATV73uun/tL/7fspEHWA1oA8J0Xtc
J/GSjEbW6YLau/7M9/vndVa70P7EhjqofdLQ1utn1lMJAq0s5CNajjQEzBqGit3Qx4b56oYEsInu
mjd1urNl/9qm/RvED+OihpNaAuscBWpbDf5I44h8YHKIPsVyHq+YlLDDsNibqpemXIKdlDjh13E5
MW47twz2XjyFG1HIr86UOAebViDdQlKn44T8EcMBM8VLxFEcwvqxOONZTfWKrq88qLxYzmP8vQai
cmn0pgBNOZnzOadVuA2LutuuJ0qufc3JLUdQScT0LKp87PzB35UIVBiXEHZQVs9t0WFvStBt9jXB
yXkgwQwr5cEnxvrhYNBbG+J1YDvnMH5JpHIuCmuK6PNfYQyHdK4uQx4ZcK/Gn1ltHqYlzg6Bnd1g
AKFNXYRfEt/dVhYZwQRGviLcqM/JJOmWRJAQAt9h2ZNElyA1gGtkgjxPh+Y3+vdL0hg2msT8eYpB
3DbOS2UXl2VmjMQ06q4eGi0kjX7S33Hj6hvUhmbPwGk9zOeCblPadkdBjk1lmmLfFPFyiUPA/C32
WaSsWGBI0/1iiIVnCTMs892e42EAwdqB0BgS6j44PrYtukPc2a9RarQnzhNPvvPaWYgFxsLoEMJR
33JAPI05dkEbwPdig8TjyewluhnmEoMePlTnsAUinOTmLsQ3sVuawbuzcLa6MJSwcZr1biaagDdn
8nLvlKK82JIHuC8MRxA2vqCjmkF7+G1/drGiXyvnieaA2lXCvC0T56uLjRQBIkFxP8UMnTUwiA3t
MkbuRDmFVuXdChjD9AEa0BmksuUBjXXJdzhz799ZjpHgpsYuHOXLwlSeiNKa3HYIUPKA8Q9bem4D
spzDd5XVh5Rl9eMStwM2YnLJQm+8l35Mklp+buhTH5jU/M4ozpOmOmGtPLXA73s5n7ISBKIVRiAv
i3xXp81n20oYmYU0eRwCRdqU8iUZ23e/hQnsxA74VmXAoTayfp8W44IkR+g4Qgxq07wPTBbyOPys
Ux0tt6pFBJc3BBGQxdE5I0pk2ak9a3XORwu+/57hbRwSP1GEDV2eAW7VQm5aPRsvPqbNzVIZxiPp
2Hw9oztX2hdbLtuAmAlDfI+imH8lTurOZmEueLzVy5iFfzrT5pf7IdcuMs/utj68WcbFmApIVUhN
KrPpCUYH5rbaaei/RQ+TsJtPQha3rk9qJ5JhXHhuu28doOecyg5OX98rW5QvhGZ3dv5ZhAh+coFs
JLU9sR/b9mGpifOr80uyjCZ4EVA8WJgnH8D9ooZH02yLozHI+joQOd17r2mB8h4yi898ksPScnOM
qL0FNyRciJQlnCUdpn3d8/ZLIk5hr4nh0KBFdk201g1pojcNFdvnor73kqcIlNj9FAdfSc1td91S
DnsscTkKOuARX4qQPo+L7x05keMe7Znpuh/4XzI7RGI+gM1MSmE9MDeyH8pkOrp19CVJ8VxLOT03
E2IkxHO/CvxY9ZxCqgzMQ0ZmEeE5zbCbdUBZYXkz/OtKnDPGe7vuFxIyNMxVvCHd79gHHri6wdlX
FXaGJXXrt7ojqQEmE71EkYUnxWRh4+URHsSiw9lnUAIPER6sOO5v/LDhEvLs2qV9ErIke7W5DTC2
YEltQsJDzoyVoK2HUGjMePo2A6Wdgvk1IBwlUANE3MHYtaLjOPUWfKbSv/p0SOj5/OgCYke6pfrC
qJZeIGBe4da3fYExszI6RnZpAJQ5d+Z96CfizQf7Bsh5iWmGuZfKxk6DlJCkIQzG0o/yI+UfXMiM
OYLHxpBteQsBuemR97flexAGZCZQu2fdD970T7UzPkL4S2i5lg+af1wUZXXo7AysXehqusRLt9Z5
cUakgLVTc0UgSDi/LxqobOXJsfKcQ4OEHHfro79ATKt861RWprXNc7r4uQrv46gCQupgHFYZC4aA
pJhqDLaMSX/C27SaWDwuKhC7obJvDVqMgYCZUfeI8vskPNjRAGYtoJbKvxDktzH87E30wEATF5WE
0R96nvIOdz8637J7sOoI7ugUe1CdaPmZ0hyOkQGgNWJqmNqYJNsEDWuB89xu68/9/GOuyCyNK3E3
N2F7HCs85dnQvNi2elXK/1LJ6FNtE9EX9gAuGdIf/KVsT6F6lRXpBIq0L2eOaMcaKI4hSiHM3vrt
uR/4BKdOxZjOKndOR69Rd8E2k0vzl0I/5ePUH7zZzvaTpRBAdf0dpsRTzLt8qIKiOuSQhOJGx/hC
1Pe87uosxWvTyDvfcfdRTPfTtOJljzPxxq1i3JyVXV0tdKFJGPysh7eps1+43hydEJmV8IZfjHrO
zaI4XlNwtt2ykB2xGL/I/J0OcQmaYkLAbRCuFNbx1cgfkV1MT3BUKAtbsavS5cmy0yda6NFGmHG/
S7zvS/UVAlEJvIcyCIE2x+F0E3vyKQEkbBTmSxlh92O6Q5JUAblTZp8bk5QEMQJzioPlXGUQLZkM
w3svAaVg59sg0JyTmPfWWq5c9+VjlN9Z3rmJYbEh8n6frPypJZXyWBYOKzkvvQUoMh+8XDzYvTvt
p6nhPNw4NqeU6oIyFQl8fFbE1J4WgY5g8g0WTk2ujg0tYJyzwNAii9xrZhPoFiEQ5MzD5gKudwSA
e+eYVr1L4xGEZdhg/894qU0KyTjIXpqifnS8aTq31sOUU4+3/M0ecW5Ht/IBFgNSFrV3NeD8LQ2K
iBiRJd7f4QLqiTFTCjy6o/9OsqjCBrVjwmPtZdJ98ev4XoEtjcj0bTBg7duEP1qV7sGsORf25lIA
PAi/uY60b5nQYA0l0Q6TIxSY+0o1r3YZYwiCZrVtY48zOa0Brpg/B+M0O3rwAnHmOIzjppKkXoam
q1jZGU9JZLYH1czB0Qjb8rD4hdzSc37OG/2Sci4UQbrtIokdT2H9qToEzLl23FXivjboFaqCmnjo
2rtgwI2vBiiMdmq/xRij945l31cLZy+mkESXey+Evt+abfA9Yp7sI+zfioKzhFuAq8jz75nlezsG
XV89F7armeDUC2vCKiwENxX1Lpa7lNk52eIA6Z1420hQ34Ur6gNrM4Td7njHyXGJqRxjC2R42t8V
lUMpiETSUL+GOYVogzQ9tq3XsKUHMneXIZm+y76QEANOwPnSYzh50SYnIXbfZymAk0kXJejZCAEo
voO+uAnL8HsNu8EZWCLWRR3v6uE8aP9maDDJCTn92ZZz9ZkTW/WvqejmZ8Og5kAMS3DJ2YkJVStL
gQGrqL97EdPlXMwPBtYXOgDe3uowySaezt5YxFGoxQNbp5CB2ulORsvEtDN16Vpje0qzlLk1aRuJ
iQs9CgER0LTCnJtTwvslCgzHy1My4PNj3yf9cVQIPkFjPGKxf6mcNADpBncrxyJQyZ+OgF3MWgRG
pr03D64/fxtVB1A/8/nQT9+KIfiUMm8ajfzOzjD5k5CIzrcOI8wS33wqeHNC3lQpHwhOZHwpuuWE
k+We9PBq67bNJ34wZROAon0X5F/MbtoTUxtukSConRlQ5PV1nhz6HnFe3X9Ni6k6I9ohZMSwkaeF
FUtdauj4RuQ+uIpo1qyJ+G5gLYfxQQ6bqqh3MkHzkGViO5vwcGvC4AE9wrkbWVyiHILZHk+wS6mw
vVCOkL6DjOHnkOK0ls9mzGgGIgTRVhlw5wQ7axEtd/r/Ej1SyrRH5Yx9K5kfeu8rHUQOV5Vu+xmA
9kBBMg/LOTGTLzXB4pvQqK9gBgPyDjeFLEgsVHVOxcDHgbJgIIQCq5IsfT7++oUEPvg5uBnlwovh
C0yKDME9O+pwghIc43WKU4AjNkZof3MXkuaiHIPpVEviqgGmIpz/Rab0JwkZNCl+GvQCGoUiGFs+
bDbXe/BM1FLV2JOe5C1g/HAiUdu/ZrWPzT96CR0sSSokQYQicuu0EQSTOnoEcAgKGA6dx7KIZKiC
qMDgB+4VFA9P4RhiirMu0VxTbkyV2JoZAuMq7yKGFFiW3cIN4fCb9lhjzJoUF8fvKTnau9pGe+b6
GD+73GYtz3UCwaHCnM/rFk1ognJAkVEXRVg13Jm+GzRiUyqIFo0ATDI4gGAzx99OXhKDGAn3Ej8s
Rk/5Htr8wUaSPkX6E8kkmJgYmV0TZEjHOUpon9hckLJXGbuvxWjlRxU2N3Iyvk9TxzW2/5ZiJU6J
EsfNdNt6UJHmW84h42B8gk0JvDQtn+f4Xgo86GXPLHcMedh0soforlURDTuiEjH9f8tz6tfDks/T
L0qLxGie0NwDCfIUPohmIR2aeWGTB4i1DId1yLVlMD47vIBU+S/KqnDwYrMKuFBy1XMZ5fLetTEp
hT0n0QU3JShXbMsNZNSgBlMyRb+oq8a7Kpyfmj6KT0UeEW6JGqwxWggY3akL6xvbpZqH1quQHS0v
GN8/Mam67wPX3CUi+Qmz6ijQlqIl8Z68onl1E/cxAxLoDa+15953DAEHHDCKmsJXxdX180+9w6dl
pOpPSvuJ4CbovziQyggPZ+xfQ1z17ULOHnh5u4i+RqxujCGlVaWuHsS2NAEt2k6sWkx4A055Hurh
FBr9vak/a079s2mrz7XPWmJhDu6N/feF7FjiL/A7sSp/6IdO7kekAW1lv0TWJ0O4oHRq41fXz7cB
SCuORWRKHD1qV5QYBuNWfc/x9vgLyM3RwgDXGm+EF+PT6QzFJ8N5p2DbTimCjqGLvzQiPcOC81lE
o3Xvx/QBYY/IxC97zO9wpNArs+K3xAkfIlac2v0jKveXYZSfav03G1P/IsiNKQdO5AG8DxznpHDx
Tm39DPudXaAmrQISBqCxJ9MBw9APy1VnRKz1nTRvVZzaCJXlOadM3VZtEB3aKrQO4ErQwxjigLpk
OqiWxhn9fVYghc54ntF5dDr1udD5zzOVpM6D9kgYsFMSohOdFR3r0GjWCjpDmlbfqxGRKo3iEZI8
Rpa2Ic6F4dRArPiCeAGkC/Qx8z6u5BY0GgINt955Ors6IMRaEWbt61TrAKnYRumk60hnXheL9RXy
Joo0nYedE4wNwS45pTZZ2crsrhEw3A0lNi3MZfpe4lcl+ibfI7Ko6EiyNhdl0NIiQBDSmazp7ia3
ec0Pls7qhnRsH8zUfQ08KhpjNMVWyeKuyUHFOoR9Fzr1G2s6k1WdBG7pTPBgJMVNp4SHS/65yzBS
Gd1TExUYCaG0flIAUZQSYGBQFOnu0wlM6be6L1/wWNWHBJitS627NR4LkdxaEhnIXLUp9vRR3QRJ
+6NP4nDrpq51rGdYmPAJ/duIIp9aa3lTZagQpBTunbtwIDTBDI3VXa4huVzk8ma3Eopp30Iusmeu
IZxBS6LXE53Bnus0dl/nsmNVIgTEiadttJDa3p4KneGe6jT3xYLSPZDvHvTIcScAfUOOkL0gihOL
fNhX7raYaVRCS8z5uxHZdsBaB61LiXSafLi4yDdrwIVDtFvcAu4KGKBNOWYPs0FibhSr5ylB2lfr
pHq64/tIZ9dzjgs2TcX3yYkcvwq//yJGuVM69b4MvE+hXSbXlGAqAEEX2VfzlSqZ09c8wODz2/e0
VD8kbRmMMN7Fl8VDUeHrGJdRHmRkekcfsNo+yvx31Fc4CIPotQqcO+R974rez7WBPIiy3ekOajI2
YYf1O0LbwuneyTZB22W3uLi2gkToC534N7g9RJbaaiBnntyzLih/ZrMHjMChK2X/F3tnstw2tnbZ
d6lx4QZwcIBzMKgJe1KkqN6yJwjZstH3PZ6+FuT//pGpvJVZNa+IDEW6EQ2BBPA1e6+t6QikT7yB
Uab35NXLy7L0l4yvd0lsIeri09uOafkw1FzcMNCOUV8Nt6YRvvi5ESFpG9/auKrONfI3Ukiw1MrR
AZ9KCo9tmOY1HKbjNC7DStmtTWtltxBeTRGiVQH6uLJjlDXTZF+jCuRDDgGdq1aNh04RE4J2E94Z
rKI4ltPDVFyNnjz72Cy7+yg3t2YNCNptkV6axzCXzjGvf9WBgWPW89+HKl7SnmaWGfisIss4K7OP
bpR+tdmJ7JuEEl8Z1XzpGud5EHZx9crb3BYbKBzU4dneNFknZEGCqKVg1YRBHI9bX3OFXiudtic/
9bl/O+6Z0Wyzs3WHR8Ks3lU3PQRT/AAy4tLO7ivgI6Sx3WtijM6+GnhHFT0oNEqYWNHPqs3kfSm6
Z9pl/4S1u59ZUCIfWkH7B+pCSz/iLgVb1BWYW1GOGXP3IIvgjtHRsOdWCCCZZMq8N/ydM+sn3yMC
WBTFcN8M0c8oyQ8tPRJWSx7xQ1K8DFHIwItLEurRW55AF1q2hZtoIOE0Mr3XyC2eLCxlULpBOaA/
XnU2gTSBT8dhJvJ+HvBD0dX1LMFwUvlR9KVkS7ALpi/BnNy0AUPUuVRfO8vGykySLEwMaruJKOUO
fDoVRKepDYMcAW2UV/cxFk96IAJMLTgaQmNl7AfsKcwxUwj261IDvw59Yh+TJNzWAmUOBtTLSKar
4wR6q4ECrSMSIrap8vUG4PGhSJxd2VbIctPhdhAz12R165wMXIqr2K+ANuCaXQmlzuUlYS3x0EgC
0xQjcHfpJsNk3Mww2Mn8UBqyVPNTGhxniIat6GPilUx5wSMrN72ef2Ro5pJOhwfbL25w1L9iJycr
0Ge+AnGqMBKHe2ITHmTn3jnDVLBcgjoirNhlkWcZMPuoykOYh0jKZrS6aJAnyCoAwgsSVhU7O6uT
E/O65Nafsx80V+EerT8sP+9tLAGwiLIQjBKBAARYN1X9Mx16wkOiCC+K8AgFMKS6dcDGZLY8Y09/
SBIavGSyuTzj/qq97ltAKlbfgBybDP2lyvq3IhzCc8K2e+PFbDtFkexszlafVTV7D+JujNbsmZcX
14S2eVs1PqpQ19zYiIZ6u52OUJmLVQ8SlDdvfFLOtyScb6NMpjvWb93JcrA/8igRSV7tlDeRFmk6
7iHIWEvbIGTQwBMjMpf5Ji2Lx86IXspuOHhykisGi+mmL7kJZIxn4m6Z2y96SLQ9cpf4rOvdMU82
XwtG1V/CXvLdTbetESpvoy4LbjOzHG7algS1eklrGFye9AOZjUlxzhZqIE6nBmJ+ZW1ENDygb3WP
yRPu5nkbA8hwB0TTmBPGXWuG5CNbhrifEJ26k/ecpLI5ANoSm8pEZmVMxV4Ik82NGf2gbJg3rSZc
Sij7Pqn8ZoOm0V5FFhVICbJxFavsgSQLinsHqASshAX0hyQdifl7gO0dUIrx0BLFwHlRwZ1K0oGI
QIthI8D0OkXvLt3rHJWCSFD14GQ8DbxovpU0hNy0yT2XiuRBJQhcoFAfR5S3vhDBl6S91t0vn9r8
fha5d9sYoGkXRf6M6GFKEM52ouPjdo/c79Hu4Wa2PmO5IbCba2da37NpSrdRYlybDnUlFf/ZsHg8
92kbXqoyOYC03JhyqF5q4pKwyov9kFvouZN9LdQ57UPG297PhFhcBUnY5GoqZWVvgxKgbSEPwcLh
7axB7ieRE+KnIfrpOFOIkwlklmBT2iLWGynBGGjT2nVf4rn8ldcdJXKbrtPa/uo5Rf5uu9nJybZE
TBeXOFRkf9ndXs1Wta8Nbi9lTQpjZm1A+IW72VE0RT6l90Aw2QhgRXC7yFDQrI3ZdDd9gUmzjsi4
G4aHwuf205KFGDgkkU0NOgk4ld/VBDmv7S1gi/F8SYyGMfzkJbto6s8OrLZdDEWp6xJQNzQOrDdG
QhQC45iWXX9jJfO+6xxy5cfXOm+ao0ltBMUyQlkbmuckw+2fZcz1ADmSdit1e0PqRkhLCsFITcY3
Rsb4l7L53h2SadMP83eqDULh6re0cxFkwu4kPYNALTPCH5su6fKj3OPf4OE3Wdm9vdQ3LiHkZlNH
23KI1a3LuBx7Cw02GRTX0Z/Bq/TtnrhPkbgHdms/4oVpjj43xnFtMBKj/bAW8rmnxUmBQofFwLbB
jZtdmacPUTPf4Qfvr/BByYlTvJ1xNX9nXXlB3hv/nJV5pMfjYRZsJ+hUGwqc5mGawjMUuE3pOOp7
3CAC6DQpx2YR3Dqy49kHhouW0drGib0zGRVdeGoQlDe3VzIgefssLmmC4OuIf1Nwr2hMvWFI4GB5
6cgADxmdqMiwt2mlFzBleWDrztJYMNXOgb8w5wF9b+VfvTi/OkUGnVfARGzjczpayaPCGBiN6fnj
i2HE2dlRPp1FLzZhyWehQcNBEYsU2UlQL3tMCCDRdKe6oJmPMhGxOdKQZ8l8EKnqd6p0v0XAs1Ae
z/adZ1bcNdkrohpgE9FU5k07Oq9Bm98grIWKGwbX3ImzL1nKew0niDUpVr+gddCRLJtOi30V/DLx
nLQne7rWrAiJWaDgmjzysgsG+LxyQfCK6668qHqyu4kEvNIzNkzqMK+cjIahl3bEvnJcMhH7ooXl
a6xRnyBjVsl4lwiQDSN5u04xXl2dFvuEuOTZs4dtRRlIEfdzzGf2lswxh67rt7bH9sCFmQxMmFjb
0iL0OJwoUGomRNIabtClzHuP3FNArvFtYOgHcBJMrefeoEz2GNy1kuEXGu1DOfZ4QpfNYQFCq0yQ
Gbri6DV+dfvxxVTxNgJs0jt2dJSlnBj6h+a+hMxAJ1pLdGFx/SWkonKnPt+b0D7WFV6DLtf+bWc2
NhCoThDxiz3CZuRqQ+5d59AFVlrNeE5t72yTLjvneX0HBGkplk+FS+00tmxApuCg81zsLPQEUzDf
gG98CSrHOYswQtzfYHtC0v6GzRi4RlqCUyGIA1AxhhUxxF8KFptTmpjbqhfnceTGVJTV0XiJJdqN
0sj6HXPn4RCRVYAk3+ciw065T62RzRuR0cFI5R0MPRQQr58f7LTVxM/Z56BLFADc+YdeeZ2QL6VN
WVsSKZuXeOHdLjvHrQYEzvtjJ94+crPsRHrHXUCPUAtdbT2b8DyjSo2DM5a/7CR6V5WpdxWYw22p
arl1okkxQZFcAnNR7mc+TYVwvqeZh9AGaN8qR35mGurc1EhR8kAddeICaIqYLpHOh/sweIxZPMaA
TSiLuTOmz9DQh1vEXwKKk3AColVsOrpcE2tNPQCDYlnDLpkapByVy7CQxHQifcZ1k8WHUvCmN3QL
cFpZqEU139IFeidGd9fOwV3Hgozx3dQY+6ZCHphjYOApdlsP+DPCrrkJZgFajkdCZ2Kiq0NmKGWL
ap1xd4oFe29MKgVwNHKkkGdFNgGHJ7ctpzww2Ozu6uIhiPx550WRPJjQzDbGlH919ZNtsRoy++Rc
wFtZ+TnTDebqHo4hO8++Zamg22YG5LXTAy2/f2xjtjGWh8Ch9gUhHHX9oLRJr9QcmbaAdYgHzplw
TkPhMYpnHUGPDE0hMafrHGKWjtP7osnplMbwFCLn23vSZsI9ND1bUJpeF72fRvxPCsI6jc1pY6Xt
VzfRxsEkgc7vIuNaOWB0fYf77pwxNjO1uy1kGT71LrAlXc73cmwiUql9VJgFRJPOIa8zm72brIv8
wzLyHssYp0cr372J3j718kM/FNY+lzX+9HQ6EYT4klgxzsjFoeotXz7+Ty5mwNYNsbvMZg9Wiiga
ZuvN5kOC/PHlQwmNNKEHsG2OLKFDNEa1HUOoFKiUTnQcLHyigoI1pJ9CHZYTYgbOAhrO8kcff/7x
pRmrYNca+plDZ+X7YQf24M0SxdrcfbhhP34rYByNc204xIuqDX/6c7jgQWU6s6TinrFAA9sdVed2
Lkg+NsKFDMoXNIUIQGLHpA8jceSDBfOBhvn48gKHZzrpRX2WG/GTqjuYWb0Ls3f5Lc/D8Pr/tdT/
V1pq7IdQGv5buPsXHARctqiJ3nLUvb8pEcf3//U/rN/f9W8xtf4X2Abhcan8jv7gBf8dJiL/ZUot
+A/dtPVbaf1vObX9LxS/wvRcTdSIhzvkv+XUghf0kKwRPyI81Nbe/yMR4pPOGMGZLYUtLUehzyZT
aQFG/Hh7iPIAXbL1P6OpHrqCzzoB6JjVorDxiKidnqqZgQ+ObuZGrrHNQ+72EyG0zpgN8KFQcGAZ
MEPGJWEidpPiqeO5ADBRpOzz6jK2nUM8VfbMhUrRNlibAjEW+9t2IbxpTfpIZVNChcfMYpcjqRwZ
e59cUX9NZZXtiJvo1xC4q01Xs2ytv+hrE1bEqNcN8K6spdR9Td1o3uWx3SM8tIgFROA0OugfDF+d
Z2/ocNnRs5eEAyYVPEzdmXudFx7Cbw6iyt6qVHYHV9ZPddWQGM2kfF2YwJB6yeBKWgIbnQMUiBGp
lRvdzxbgyrFDc5XygN4qrJU8GIHoZiA7YaK+lRkvUJcTDtkp2yGsKODUV+ONpWsW4qfS08OVpEv8
xIUJctzGj9xzY3BH9DBfQ6suN54iUE/GrsE+Q9i7ZMHTQKhy14NlB5uA3siTbr3LLGYhORPkFeXP
fOhQcutA4UfV8tuUOPbvAKHfgJP/IEW3/voBkRIJOugSWEaCAdafPyDxpOu+6MvyCPn2yWytnohO
vqSaEETHBQsWTB0CCyLNzI6DkhDP50j918n8w9X1H44FE8Eftf98VoGq2KYtJRQVZZmfNPHCsBj6
A2E8DkZNt1zmXwENyfoA4fYuENmz4eU/I5n+0xn4xExZ/lmFyE+BYXHwRdifzsAMjmxuQjc9Qldk
ZoKLnA/20suEC3KhFfV+MuJoE6P5XJWLYd5ohnxP6gk0LgT8zGdf/v48LFCazydCSU+ZUFy4f5gm
Ho0/XrSxKZohy5v0KENOBPphuW486ETT0O7HorBXRodU3mWEvXXj5GbI0xkNKjK5eEaRbMNyR3X7
sx9Lb+26s7X3inT/8VKuj0zaJkSs8ePHvz9oezmo31aH5bbofJxGBwuIlpaWLgF1fz7ogCsAD27M
QXs10ZnNdGhjjWS+N5B4xYTSmcqJNvZQfXUt5klVwHUY+SzcSEEqGPW9V+6Uo+1pKRuM4t6lUUZo
/Jz69hZ0NeU7CAOGu+u0ir+3BSl8qWiSEwSYhkfr9B0q9i0jFE6EiN5HA6SJ75DQ4YTigcq13aJe
evqHn3j5YHz6iclO4SdlM+FJwqT+/BOPCVzjLDFJK2rJVzKo/+oqoncZnkM9i7Pt6a2XI5gxhYxP
6JjMNUQnH9KLS5Tn0r2XNg1s32fM9xg3mbVDQ2ND8iS7RozeU89ujvb6lnwPtDolNwGvRNaap/6b
V1oMpLoqOcHhMHe5071VxTgfaoP1QAEYo/LVOgokYir/n64XHk6ffmzHNLVS0lQeX9Wn6yW1GoXG
1kZOX3tPhdcNnPL5Wvvpd6Jsun31KwcomgvL2I7U1eQqOIg+t6oJKIIbJMUIIFoWhOuMweDtP7wl
/+nYLMsROIg0GV2f7UN1RYZbWyP1r6aDWSeKlILitWBLsqka94nMHyI4DGf78TggzsihG0XTEdDx
2GlH8kO/NegKVmUnvjW4XuU8JVuIzfd8LAHG9pVeFy0mV2uufznS1KtcPM3edHLyG62duyqw6oMh
BnNbICrbMPm+a5CSbIwgQnhYZickLd8i6buXv/+xrb/ewhxUE5ZFRKHrKUbSf/4kMuMdosAt4+Ps
QrxhonJHYKQHGrUlpmqGlFvZG5m3+6Glw/D5xTwhZLKq8CHOZHbICdJY/cMhfXquSGCapqQaNSll
HEzBnw4JhAtcktCLjqHvca2a89UMXbmvs/yY4906hq1ODkFv3ghPO5tW1beRYrrQZNY/HclyGf7h
Mv04EsdilyC1MkGXfvq8xqxdjdrgMm0jH+bsexPiJVt8LeT7DsOa9AkG5GFwmhk+0kBuiiIsD4CK
SDUbIGjbrXpOtWBSgRZn5whnW8A5/fuzZS+2tr8cIwgwz+XJx91kOZt/KNM6N0WmX4zcShrn1mst
D6RnwsyoeDGEbr4h2psDM7tRpDcdyvC76mdi0wZh3jpRdktB+Q4SMFrpEviuFz+OFmIVwD19rLM7
YaTBxo/YYBeezLd6zoBkCOO568JqXUyiIaSLak8DxzdU+Y9n/9NjYTn7lqd5plsuiXrm5yuyn6wk
qrBmHU0JWaGCxgDlerqJtA42bUMCjN0i1RPsElq44SjOyHTx7YkBblMwWFRgMPODSmLjH64Z51O1
sRyY4CnruramTycn+c+nvKdpLmafrLkh9vaqZS7ZEKnKs356ckzENSOO23WUzA/at63lBIYspiJY
0AgKIUJRhAY82NjpbpoRPa5DRFFR2uooxWQd5rTZzczxXTWkV5NVyk71OOxg+1grjboffH73ZC9j
mm6OjbciK2n7+4YFdvs+JpLcp9nq1qDJ4bcJdFBOdt+BHN5NBQMrhGSM4QTQba8Y6nOo23cfs9VN
0nW3uUgYuPe8j21yqJyyfSP/4jKKE6ca5XuYHryU3b8XeHsjmRFeFmgSPshVPgdy//cfa/UfbgIo
r2iPFB2SZ37G0VGu+gOoa+MgKT8OA5EjaUUK3zzzg6ed497ZWX/ve+Catd/nyK51usNeWO5cC5Gu
FYg9626bKJ0RUgwoLCfMWNYTTTb1RUmEaP6zsGW1QxPzxU+95sD1rNeBBxpaUGZi4xyio24lw6PE
9xhTlVdCIOTX0n/C9IdsX5yhiaa7evZe4yB0WRMJQNM57Lypt4vT3EjKDlImUoC91E7L/WG8GZiG
saH6NTSq3TiDs7BMcDu5JvqpAe2F4Fp+CxumLsRC4HmgX7DJAwoaLzi0CQ1/ZDDYCfyaNWLVHiwN
irmENbUZ0L86AUumnGQ5jpgw5BrwvlHEJzmP7N4d73fr/3+u/j89L7kINLALGwShQ636F16g6eWg
9lLOElRLEtzy5pqQcchwtWNOTL5V7LT44ZmBVJpdLhTMJzdlxq50cR86FpNzJdh3FGSrJoTCsb1o
t3//Efq4O//5zqhNnuPUG0Lz9XNTEBmCD5HRMMNdauFq6B8zPyA8x+TZjuCItHQSOaCx7wYf9zkJ
SSlY2+LbFFEmK5BGqwINupwV6/+ZBuwfjo72/tN9W5tKaUHr4OCCXrzZf7xvT7pxGjkiVNW1kPuI
lfo66BCTxor0dVEGa1R9040h2+kmzyKbldkhm2MBUmZ56IVsrf/+gOzfHf2nE2ajlAEcTyvFoX2q
StO6xOhFLMVhtFOxcewmecjGBfuqj3mfG6/80Q5ReH4mrTPcZ+VPLxXlm118ZYBoMiS36x8dc0XD
CLPDQPzAjSx+Us50N74acnTxbroLI/sONv64HcJK7zC2cV2TvITcDOFfz6S7g0nQh+22JwTgrlYR
LRVX9ZG38hKPzXtRFvEF2EN5aFpi0gQ77SbASKs4k7swCPR69np7D/n0ex2H4Xl0UIckRU0mXkwV
7HjuyY7VXUeFcQo9jrNnn9ZI/cOE0A7gTNblSdqjd6jy4KZLeSmUwM3OQZO5is3gwXNnfWTtPSD4
WDRqpEOfytgf1nYxj/uwb37xdjfriu3XDmPPu10Dqk5T4h17IuTbReaWY0k6mLYJeV07N0UQWRsV
yvhJ6K+c7PBi58ODb0p/pwYUl0GbQFqggeYhpy1E/1h+/TQYiARJd6QyyKOX15uI2DSx0aKsb3ig
foMHO9/bI1IkxUjCmQHuZEPoEKvD5ALNSbS3ivSrsozxhtzocDUsCQK0Tflp7uXXjJk3tR6YDk9t
SpR0Fywp402GynVV8fQlRsjliUUW0MoL/XBf1L77Ogv2gmJfh/10bDPxC+e3eOjS+E3N08AcaDL2
Ggczu47lGeLqPStyuXnlJnibWYZ3QVh8bIbWv02XLT38Iuib48A7qXsYKbFANwEdvA59WNjKG7Dl
j9VaMhS9K0WGMUGSYCVQl9HdiH0ruKrnvIPwKUER2qSpEkOhXgKLtexU5rfNMCL1cW3kuSbrWEQF
X3ULaCgO8uK0YOk37qB/hBJhHG7I5MwMaDGYpkhOmaU/0TaTYsRKhO8Ev2MR8r3zYZGsw7xoj249
vA8Ab/aB4VqIQ0q8yPh/Nw0KSIYXF+k0cD8V0sMR375HUracMXpQVAUbd+42fWW1q4auedtjmETa
4N5IjzjJaGgwLDZqL2R9MeM0RJQC10TEyQ4ItLGxrDZBbMNSTgINPLiRvBd2v0RJjtSpHbugucB7
FY9o1FI/CwjDqO7mbvknXHVWaWHem5V1E/a0jS0Ls4+iu8593GUdKUIWSbraxeyY5NaeFkccC6JT
gI5Y28BAjFTWDjWi6sS2VvYITj/B6C7TL76Vsx1s0EonvRfdpSlb1Lnh8WXrl4L1131tERnYJUQG
+IXZXzxrsl6IP2OJIp6FEYwvYll6yQZNk6BgQsQcgjjrA7Er3Gaf+IF/RvpBP6bRfNrQ8JLxsc8n
90INVMaZj2jWmTEMyCuBdcHFzH70JqafWfrOZkw8FsnLQUeNdyXxQS8M53TVILpZu3TJu8SeCcsM
g2rjhZiPSqwydhjciumHixBgQgFySfrZWMm4yNa1ZJ1nxLlzNvHt0wxawT6a+yeJVy7ErXLuRwxL
gE4IBTHRyzXsS/ConntrvPju0G4FyMF7Y+w21vKDY1Mb9lav662Mu/FFl22C3G9+Tixxpn4khzDL
66sWHFzCquhL2M4vSA889GqedZl1xRLH7IElRs4+G2b7ZYnLAOoe9je9TZfL0zAKSXfistqVjZOf
XZtoSRUl8ksuAndj23F+MwkEioXRmF8r0pZXMd6iBkHkntad86SZT1hsrKKERZ5liWW1on8Ug92z
o5PY12Ny0hn6PNRwKB5dA79IPcXixnLibzA42GhyuVJK3k4q2lJo0PpX86usufVUQLcw2jGa8H9m
PVMDusZ3URCbXjl2d7Qbo79iiOUUZt59n5AIohXSUtpsOpwc/J43Wpt8knhK84OjwqdsGOurCQht
I3Gj0Y/jmUqGi/KvvJXp0Row1npYu4nYKI+4OhDnGr19y5jk1aKQyZwWuGoYhZcsT2+AAezntLp3
Qq7BorZZfnvOyL2+6dd13DSndEBJGYEIrIe3vJAvLTruSxIDMyRLr9ohXzlFSYxG2pluP151bHAn
mpH2t8k41FucH+FOWt/kWHOvGhzQdKmJW5SosT43y8vcIH/+QJJg74InCSVLeCecBXzE8aesNDHA
eB5u5jiu7/ExFSvdgPywfAt/eP9YZ268SwObpFevBktnxajZChc5Ym1dQ8bhqtPdmi1FehpmuL2R
XZNg7RXmIcA8gN9k2BpDSvnt4nNJ3fQGlBGebIaufgERscur6TIU9TNIEGpou39Nu7c2Y3hDx0Iq
pE5uxxBlVVzzBkcwVYbMcTEkpvWO+wVmnjTGP5LH16J2zrnrxuchzGrKtYGlqs0qH0sMTzUeglVW
2I8hK2Vp3Rge3lCzqo+xUWyHPNPnpod2YquDrBYp35we4fq/zp6yzqEyC+I9TqZaSH4ZJSDuQIK1
vKKljezag5eD0dRPXkj34E3tKTMasoUiHrem6TqYaTTR4O2otn0Jkc7OuvrGdBfNI9lgfigsuJil
fcC2BDwtURbKav2MBxThZ5hfPBkCh2bI1cVlh1UQo0fiTzfzQBqzQV6HSfAIXbjj0sd068INxit5
yh4uLFz9PRp+IpCS2XhIZR0SNMwOhQylapMSilSqPjnVjYMsdpyx8sXzUYKy2St2OCu2KeFOZwVq
F3MojygZXnQ0fBuML2PmkrsU4aTppnWlfecxWRYe3MePXAV6FXlUhk7tP5fDumYXnSt1aJB+rEUg
rbPItlpHj1HHmJFLruGhG+FPRrLNWmeGO1nu3aR9g8N4GnkSj1N2NZh/r+j8GDvhcYVrv5s0XpkR
tMPUuC/BMIMIbQhYQexxrypi4TME/G5rGFhEAHNMY7Dr2vLWVsTg1tROu9qS61g6j5TUyPLc4dzh
2AywTu+mfoaa2qXfp62fd99LsuTXKFwwutlfA4WPaPTTg5bJU81oZEWI1ms34NHpeQwcBxQWq564
TUrihY8ykdBl+JRtAsq4Sb46kMl9EoGWMOe44vaWe6sxIZubrQDJPMKMUKJuzRHTSm8SJvhlQPPP
8zTBt5byaAaK9TTMrwLz6DYJSC6SdtFjKCb5aFRZux2q6b0cbGgGKcBHWb7EQ03o/NggPDfinaEp
J/AU7ODikElnfo3AZVQJLrK0btCAOtzf0WqAqC3WoRhhNY4GmZLGq2wXpMj0Rm+P5qMiPrSh3U7H
o4Z+vgoTpEfYkInWtZvnkAaOsoLoUMr2vjeKTRCW3y0XO58L3JHou54BTHjpc0Z2sbuPbWxRTRVm
2zr2SJByAa+wuJvJBopH40reoYf4d42QcaVUBlgNNciKpTcM2gz/v489qm9RiLUp4VqzhQ2Zyf+K
p9fVJq4S4MJEpudI49SFqAOXYZBXijeyhS/VZKTrFplmbaQ/BJJ6LzhP7kJBn3DMW2ZOpdAlt+iP
Wx7XtbkO/e+AiR9clT2Wbn1AoP/cMm8AscmQo/Jo0iWijgSORQ7M2wu48XmMZVZ+yuWCePwHCNBN
RlTRPKPObtEUMUu0NkTx0ZoY3tFdQMTfmiLL7zPtHUJuBRs3wWgbL9NAsxf9vi7Dx7ImImLynfrC
CpBLohqNzTTX3yiOeGT3TgIK3Ht2I5NHp5XvAb9ghFq+9AsIW2P7W0fAgRDo8suPP/j4Kx+//P3l
g8GnGJ6u+o//Hfx+Cwvg7ePvuR9Qu4+/6LE+/K+/8/HrqTKj5S508/Gr338RxxcpV6N5/v3LP/xT
y0sPiQ4gfoe+f7DA72KEjvdllfFW/PmVRVuKefvHl52ahfWLuOTjNz+O8+P/fn/n73/sD68SeOIR
hw5y4Q9e/8dhmJj5KeRjPEzLsXx8+6fj+8NLfvo7n07c51Pz+3WWlw26/NlrGEZNwQXjC/vZ1syO
TtP0V7bChz5GHTCo8c0j25JatduP2HARqYfzyagVqtueyT7aWSRw3NE+os3w8/bDna0p8ONseM1C
wreS6K1PcvIqGYM2pQNlsd3VMiEftA1fhnZ0+ah3emu2RH9HRBltrbH/EoS5d1GQDSpz8LGyhDmP
NvJsowxhYJ6Uzcqy+ztzTkAv+0Z2rP3w1OgyPxfs3l1Vnl2dZXe2dxxdnaDypQWjAQm3UOetlSvM
X03oBQ+x+b0ekMSJBOx4XpPD43ty3OnjnFOfG+P8BvHvPhnDLXqytWWCpXURNldM+za25m5KNt0F
6f5wTC1oIfVgAiCz7+tp2UNAtF/r8dyCYyij1CQHflbraiKIDBVrt4cqtQ+li5AzxTc9jWv4oRh2
JVI2bdyhRK4YkeSb3CbwdSgVC3L7EDiG8RBsazq2dVBIf10Z2GUrfOjbxjfYbnYo2yUeG/MxYtS9
qWf1Q/cdyXG2h9ocZrE7HF0+Oisl3lNqNmFzNlqcadBQK/g4abBkCF0QTthrJYxoP+ZdfWEwQd3T
4+3MjNtsrLyroY9VNlyYa7yZVr8vzG4TJMinsoY+KByIRlDtc2z7+hx62S6qOXu2N30tLe8O7WC7
r2OLSW5m7Pqh7UhXqBeWfAzht03uS+wFKxV4CtzrdCdTbqgShi+wnl3v1rdD7qSQogb2WPYX0ePl
cnsKkUolBUfLOB0A97mmo75qbItBdatMH6TCZDu4xDCkjYWu9n4mx1NAkNs4TzC+lQclgOlrVI7+
2p7MZ1LqyICejegwg4CDm88mxyVmKUmnlcXsAfA+cZp1iRlqqo9LHoIdssmcMDIr4q1XWcczcDI6
YGMmeIKPetE13B6pvAVGG5E1zPggOpRW9A5UJt9lJPP6Uxzux2lBj7Suvg3RUBHASW8ep9goVORj
FC/v+NGaS8Y2IWevfGvEGE0j9bNJEbgYPj5AEXUEQTlOd+jCeIt0Pi/RVfoGGmoS0Y5WNOLd4IOl
qyB+VOO7NBvzyDeFYDVB5WSL96Zwv/U4nwgg+R7Pj6gG0wPeYAb4dnOZ9Lrso3o7I8ZFLTy/OZJK
Mo+Ga5r7T0kg39kiyVoBrlALrso4EdXOQWapf+iVNgB9QNEsA4Tlnu/YaPi9csvD7nXs4MLpxbmO
XhsqXVtd7Rg/FJMj0A9JcvatYhvWbARMR/Eghrq7mqr6RsgCEfT8XZuMznJra2eIGGr8Fjvyqr+A
VEEYiG+S56Z8aprkflkPTN0w8tR2o50dNU9JE5wd5zuucp+pqXFXz+hawgwIh1qIH+mEw9A0R/hE
QX+FpjWtU1hevLWldagq5xtwMG4aEkSD5UApU8j812JAgWyX7StUlZtWWUgk7fndjBfx4PSIm24f
/er8wIKf7J76zmsACFu/+AAO62FMqSFi+WIpRHfU+SjYJYJ+Q007zxa4y6GM+7bgA4gUJUyJHrcZ
8NMmY0qcLMZzIs226XdqjLENohscUKfZTbHjtgjxluVzIIjJzuHNcsOAkQ4pPIlePNNelYJ0ccyY
8T6KrQs+iH0/w0iSHlNU2R+dKXoygGSt2SkGG1UhfteGzPY19BlA+gUJcMiU/jdp57UcOZJl23+Z
d/SFcCizmX4ILRjUKvkCS2YyoYXD4VBfPwtRdXu6ssfmXrMxqwpLksGIIISLc/Zee95UmV2vjdLx
t7rsnzPKFo7MfpVG8BBgJgGsL0YYF2KbPqpSyl0hFffIVDyUeXmZXNvc0ixwfOtn5zj2VnXdTRnL
t3DCw5ctHjU9lM8NUazE8WKIgL+GQCvqPDJSmgUHUuz8emY942ApERQTrG7rWbxNPqn6HsVafDHM
29TEJ94ouhPO8D1CNoFZF671pCda13P8muXiy5ZTtFNL6WmePcSZLCkAGvmPTpfsfLI3R9w0rvSd
G8UdkLTGp4JfuBr8d6Ot2LBg2730Hax21331LcLwJCQhU66x7RN6iFY2Vsa9KVMiaC3U9PniBifc
iyQ9emdJ1Oq9UQWvyUITlGb5zWOhJzuohDa5zGhYKJcNo/cMK+RgRdADFHdoPsMv8gBs12ktIMcM
7GdL+qR1Nh7MDDx8gWA41dH3RODbyR0SV3VRX1LtfpBdnO3CDpj85O8pir73VpeeCRH48mAL4oxL
CB1mk5hG4Vo1GRlhS4BhkHJlEtgJqcuu5ApBXnMobeLR2W8E6QQrTqtq1/snzMToxdESb1jmS9JI
V3maTzfDQr2whhpqlOwebY+ahhTFs9I7wzOclcPoyVYVpXvRt8cis61zmyxbPKXsU1d3z03Ivj4A
zLXWjYvG3uvNfSpY8TNVnUwF2CpLJ/aDLek5WeVvDLMvDm4X/4rQsSNU8fcsRRiWBzrbs4KAEXeL
dZNq4mqpUA0iKuGUMHGayXQes/JQx/2xIbRSYKVm4PRwmWyqHCEeNI4XVNr5urIJysYTcm+LCeRC
T1HYwcVdm1TzGL4HzOEQK3OiKx3UvQk2srE+tF7Ybd0SpXaO0LpfblKA9MWWd8SJAvErjFPqbeVK
BPEhz5KSA5thWLIwOwQTbgrgQeSYulRAKFa0tGFgwRBCK+MvkgRIcmr9YJvZDbaLgARqdP57bTXT
BqfTXDvVT+rihQRWh8yiwdhRpG/QzN60wBOJxprFkSXPxmIEr8Duz2RdS0T6LiaUO9xPGGgM/8xN
9NOtsSkSJOKcJqItsAPat8ZQJriLwToTt/0eW+kuOMVYuA7sdijUqeajVOO4tetmySjNbqXvHVti
UIjKCIed8gHredLZBdmha/rstGHjhgm6NKEP4KqekjI8TOb0OEZ71HPGVpF+7WVtz3YG32b6gbUN
Q9M2bSYOj6WbFT7Fx7IL+03r6Aa0vXiV4YDfVr3KhHY2QQhvuKbtnTHfaREBPrG7i5mwJBFld0HC
dzZj5x6TE0dg8AGOJXcetz8RwN5t5vZEHboyAnpIvVOpt0h7IyObj09Y4GsbmRol+zGuEdwK3Thv
XYVozbeq/mTFN/XYPdMnyNaBEZaYtLPH2brvWkJwhYXiSQLEXYkp2uDMrFcak+tstDfoA8W2H3uW
XCFeadeTt5HZJBcihh611VP7rKlH0nm3jDtcBk+l8rrT1YpD6ZaidJV68TZrqKb88U3d015vEQfZ
fk1jCXTnqjSMhim2cV5imx6Vjg1jpVRm05HBNtbNdbXRogb+ChomO3iJv62XkKnrgx8TryESlk5Z
h5lkefCiud4kPrQ6V5skJC4PGFlO/mw6BwBVEF81fLMa2yZMLvs0EHFEBAlJWN2g0vPgvZAYQ5/A
KOZvqHNJ1dH+wVrSc5qxRYHm1DfRQg2+PhgLTvj6L6YrQiwoCK2v34MV5I4yO+V21p46nO+ndPkX
HheaqNYQd/saTJVQkzzFlKVOpHTyF/7X144ufXxsMGbxcjr67OoM63nTOVR+IJMTfADY6EoMdwYM
MKsuiN/svIiQw2+nrMHSsLxn5SSKn/3j7VOqbwq8BhxFMk4pWWflKqxmWFqz8SSWGCL1jUYzCvrl
59cnjUR+bEcb2tvsRAzQnTKA/+QLFKdy117D/iP2zWZbWETPgIsmkFJQjWj7CfRi4mLuSat1JUlx
gAmm15XZE+FQsazgCsAYYC4PuSpxd97Cpq5PpQBzsJpBzqRNlB5DUhb2lIMOf/xw2b9zImkUjp9z
4EBXzOACnwjLia8w2XZHs/thXPaf14eMqWIzUrZa2Uu805RCmC9hYqH2vc28Eg1qQ6QmqzjgRDEw
2HF5wGSIZIZ2eXdoMzzP3WSTQcNqezAC+xuI1O4YpPkBLTfMgTz+Lj1pbJ2K67fryp2eMIVdH6hn
byzts1QeCGyagNlR0YDpdf3h9V/F8mUbNHRSuhALlKbpmRjgP52ltub346sqGlo5EirVUsGxE4I/
9EvtOROlNEhH+fSNERAr6goBFCKavsD37NvIBQA1wrX4Fdd8e+6HhyI455H5CliHbmbUU+U1X2f2
tSskq/f26LxZtvXq9qTldNA7oMA9Rmm/m+YRBJKtj6yJv+qYdfNH7Op3KGMuqj5emgieO98YHlBg
vio4bch1XkaPFQgBO1iFeW9LdhtDfvpCfEd8+TC2HpvNxhzXaJaOZVCdDYr862CgZG7bmIKhGvTs
KLl/BbSUvmTJyKhUQ/+YbjA/s6lbvvVfD4p6FE0HnRyrqVtdv1/4Uu6NjD378rPfnpoWy8V3fcnr
j03d+dt2FG+/Pa8PyVL54/Wuz5uVG0ALE5c6L+kKVSUksckp1rQafuHduYgCtYsM03e4PummpdpU
NgsYlBXAyi/D7tS35iYwzmUWBeeWOKWtV8BogYOxpi/4YKjgLoJ9gsgCxoskHmyIOSElQLq0jx6F
s3TCXGMX54QBOBhAXYcfqYDWRp8CXBu7xn/ilrPMXxo74V0DM6kah61btxeLwePGw7U8EDkT5IQx
h332CLSCCNSJxU1V59kJrvF5VGSdu8Ch1+1Su4sLsuqMpvuUyDz3NZJPTFikxdY2/iv5zLbfZ00n
964LX8vtzJ2NRnlTEni89bT1ZGVyxK4fs+iOmIsD1hgT0/Xe8W6dFoZmItX9CFdVKhNgeGQfWzeB
rhUAVsyC8ZCwZWGpiOI6QWS+pxLJXr+zfvnw0U85bCeV00nKnOyddAhKNGLe+sz50/BmWkF/gq/z
3UqLbkeU5w9VBBffUw+Yku69Lv4p3Mo8g87exDEIp6R/GXJ7b+bKxfiGH9Nk8TupfecG/ZHt7EvZ
knI81zTqrHL6WavgVdpOvJNLI0DV/i13x0saJugNrLhblU6wC7oEW+3wzmjPn1gfhWOzl0iSZ4DQ
976LyIl+/1xAdCpz7rNuaHZ9TUJ94s96j+Try/jJPmsgLtF7trwYUGEKrh7vxDOOk+7kimlew7hO
QGn6v5p6AMMxY9xTyNZa50QfswwNdMEtKIt8fhJsVkrXJsKqfHM88cOvIJ0ukO41fbVpu2ihO7qx
o8/ncaJ00VJBudU0kTTW3X3alveUelnlsjl3ku1g2Aet9E01zvXONcBCGaJfCzO9J6Diw3eS+yHu
7zPEAKT6aSiWBMeBv8W5HUpK1/nGNcwtbnF2mluZe+epwXHv0LzKUZLYZGhRQBqfY4smMKnUPw1n
Ji1IGudK4vIK9GUsx28C9+oqcYZ7WPcPrUetonMfzaF/S4r+vUoSzM/jIaNm72YN/ryp/Ah89GeQ
YVaOwW0hhvqmrqrvnH0yoET8AEDsB2utGXh5crSn/IaB3qSv9NNT9Y32hq/REl+aljwD9PexQNCm
XICAqb6fq7LFK6mWkFT7xi+nz1IFv7B9siB2Mc20Jnende+on2hgPnvL+7CfYU9llHcYKGdZ/5hM
j6OffI1BTvEMsN8aksRtUjrf8nkpBdj0LFT/OoX2yJ4oQywQxNyiHRUKcGgI3L9xXabbzCRGlQX3
7RSbr13gJZsMnTB1eHMnl9dBLwJY2MLYOo352QnaJyvA9aDoJlI6KdduBLQPrc4iA/RZ60HjMyub
3i1+gcKebxzfoUnPB88VoBNgBM+Z7Jp9NVe0+uU50d23rjArWv9vaZDneLCJirbI1CSGBkoZOK+8
bVad4d4loyP3VmVTBpXUKNCQW9UQbgZrvHV63KEIDLJJ5/u+lTfeSGODzfVdEtvM6qCisQ0J+dJS
5PVi96abqF35y5hluzDvo+RoJgJkXxBTWhM/BhMZjp3JzRRYycaONWtfUz8HKnsc1LACtGmNzUJx
JbGvMij94uRhtOICBBRG+a+UB6MlNhIiFjrhYzaoB+0Y36MweOQIk70wMrf391PM0FM2W2OCTQuO
3NDdHVjzUx27B8LQ2DDY27ocXikwOb75C/FzpUM6BH7+WNfTU9/Nb80ANyy0ihMQlxsQj3plcHp6
F/2jRQHLSn8gDMkL58HJsaj4XfhpuaZapz0g2WRwdio1UdS4/bqpUrWvnBqVq0JK8j1GS7cK++hj
Hsx+SwhiWXBXJsa9CxSH+FYENfQrtfNJaeI8u1iURNT8AKf4JqjrZI3y2GV8NRoZWutF9K58F8C+
ek1S74WuBUU0TQUZ7OIXabbMmVbwAA9hr+W3yIzwCvvmrVkal8zCHU2W3Uh2ZkCnEEEc2Dx3ZtFQ
vRots20dNj+WyK6etd+CI5a7PoisnaKwv55CtqdCvdNMEushC5oDVgVsXn2Prs02WT2M09G2+59R
x/4l1/N960Fmi5LS3CCboVhe/TIpizK59g+wdbgpURNMmcQOmzzP6oeRYjvSecvV0nVnizTEFZ17
6kflU9laGMckorY6IZgA9/c6g+4yxX56ScP2La7AQYNAAF9MNXVFL/nToilwwP0EurcE7JwwlgiD
RgTChHJj4HTbzAbHM4OchhqUEuhsOzf1TJ3V9AFz94l5Gy4yerOJTnHg3gajJ57kBDkkR6lXI6+w
UOMRSZHRp/C2/JXofpbyEhSvHxGLmrOcFYd4wCuio2E/61geHDZiROulcPwc8gajBvl67bG/JJzG
ov2sfuXWcChCZE8kpjC+2naz8dEyruYWaRWxLN0phfi3G4NGAvgPn6OgaJ66LKeEIlS/Z7mZbkMN
BMzt8vRcudODpJ93E4rOv/FSae/wlhD0Tl7ejVWGzSa27EtoF59x7883ET6K40hPbAh9eaOXh6BO
u+1ocXrx7nkne/GdTGNxrkdK5GYzV9AA2SDm+VJZWmIA2kKHu8WGORWldaB+dudlqOeuD4EG+mSX
m1K64T53/emUKgdNEGX92BuAZ2kmUUuALxpyRX2MqeT2+mBNKPeMEKW5mO8DGvdgHYbFlYjoE5hc
eLMQrHaFNy4xrWC+elS/tqzFzchkiJ9cQ76oR1h3WplPrFX7Jx+jtDk/BS6pqIXp2mdP1zaJIXS/
elI8nztrLHe4IlglZpm9DzIuubhzjQenfol1DTdg+cKLrWlnLT18AkdXvXAhPNncXhtho+jOlZpv
kzlhXvVYzTQmqIWw4/B4diVukr76UqJL947dejfFjLPKatODR4du7Uk1r80E8Y8fObehPyKb00Q0
eDm2iIJK8Fr4g9jCEe72NgT+VZdBBh16vPtTaNBcLzteracxPNd0+SeTmksX3o7BfnAaAtVsc2Nn
HXRhSac7AxEkeqtGhteTsjJ4vOYeGpZ1E09MceDrETPaBpkD+WjgzNNsGRIwEZM2D1HvHI0Qi1HC
cqLIrOysx54JC3Z6KB+72UkoBFrQ96iZY6KjiTEbcP5dvQkS1u6eRnmHPKbbcJsJhtToYIzZzEUq
JwSj204yM6WKX3bMeOdxyPaNRyHeaKgrKtUFm6FHfYF4ABOlOJFWa1COU6wV/RPZsPdQro4WhT9W
UAbMAvs1MNl7XA29uhHp2owVhCJ2fkB08OcxgW5FkG0tEU+EtrSXeJT+JcnGYj937V0zi5tZgVwf
/fZb3hs/QzEItKTAJuNF3lKDdVUlBwK9DlvXKD8XFeZjFoHlKhgZYWb9Kabpdu4rAJM9KKoQ3A6Z
nWQ1sYZzaqbNClNL6htbt43TbVBO8cJ2+JVHhNB2VPOQOI23fhadl/9nl9k388EJylC+JYjEaGsm
7QBAKLKfmymd7oLBYPfJ+O/Auhqn5BtshMdaGavRiiOELDkKL7JwmVwJCqB3BsyJoVrUQC4QQK3B
OcCC7fRCCIs/iwyuSuhMlAamer5k6Y+ickOSkyoKqJ6C39wS4CoqZJhphKXY8NxLXsmFBIYlOw4p
grX5icIrAEEng7gC95gR1KRH5r3hksnuu3h4lxHLj0TrQxWzYZuH7CbMQMH2pSDoUy+WadiEIUsm
zwKVEudOzGqmSw7OyM46K0nthI61s+UQnRyv4K40i+4RnPUhEz+jPExYg6O4HmmtnqMsuddubxwj
etJdbJGtkVb4lBLrrLIx2NRBjACr6MttSY1wucbNrXYoDc9hLs9TZ+1kxYQxjcEx0U17NDFfZa6g
2dPPD4VV3Cey9A4kAcEm8gmQrdzGALLv3zEfvphj841bCN6fgdYzmNvw6C951jWVPNuuX226UHtP
d59VlpFd7qaPqIoXt8l4M2WwDXUasAtmfaGq4bUlEGb2BlQn9DxGj+KsR+RKAgl37WV0SOb5Q/at
pqzo3igT+4Bo2FERbYIuCUgPVsrsxPWVUstr7l2gryP5JgQ0NLjPK3HUM1Ka+KFqeoF/3D0HgFVc
RMt0Jdy3AkWE4/YBDpMeQ3clPq3ZMnZVHlBDpyOxTcdmE4Xd59Uafz1iZdWR653eJRiTIoUtdH5p
3IMJHnDVBP5ZcWg3VVurTS1YIhYWFM6clRUKc9yfqU8/vKVIEQgyakL3oSdQZX21UFzNfubQuWeP
C3wdueOSm+rOBxdF/20jHq/ParsWhWaIpxVMAWLvijVInygUUIkMOelENrodQgQ72PuDF+6xYbAq
yAJiVlS9CSUsFFFlF9+kbyLJ3m5yspVCxHGXOlQOvwteoJO7qzXTjI3PeCqf2evTM5uTA72Xc27l
LDZx09T5ZzLE5sHyKAar2drmbvpZCUSsSFog1y9ee6sXu2GggVuVSJgi7gAIquw7567aJ9uF/LIu
F5QABnBMmsj0DOHiWfhwmgGbN7LRbT1B0ItocAYV5rnY/1ZQjFuzw3yGQoMd3mlAIMroWDgccXRR
pxKj1UrhgNUemtm0eBZy5K1zrMbUTA6i6e+1w4oLTnhPKwu1ZNQSoxxGenV9pk/a7B9Dau7Kch2L
6FvWR89xNzHS0UNCvsZuVxOYM4TGL6eHRl1KqDj9TIcmx0DdYg1BZwU32KB2BS1G4tBRWX5vNdTi
7KFyVlbAe+Qy2yQJUojBhvqf9Tep63z3LcYjiPO3dcKK2gSyFduM8wn9Y+SM3AvunTEITpLtPkou
kolPFSjjGTRouG6y6Vun2YsRHMJslXKyBQS3ZMpYGBmozJTaLEeGZiTswYDFnRohuY0oPChw7n3E
hU5ZBBttJZ/X+WSWS3BVdZyy+952fwBoQ1Eb8ivX8h2ZnGwIk8+RteRY9e/JzLmzagO0UF1hh0aE
AtRlobbfCcup9l4zlucsBCPUYiBQuht3ZcImN7BZzgfFYLx4STeeBkscpGnezspTl1bq7lLTcweh
XBz9vBqPyxrYKwZ5D56ajcMkvul4EPc9y0hztFsMf8XWcOz+Pu+WDs+8oddWbUgrzw6V9r4R4luc
rw9Grz+SxIhJlm7cLXkCN0asTYLZJ+TVFpuQMxC/t2QgoRzZiH2ZRjM9RDNOcMbRR5rt/X62zcfG
7bwdY4l7dnR0RozCegj+TcMW/yAD+REWlr2WynpIwMBuusnYDh6T5HJRmQvRIdHi3SApYpN1y/Gj
vHZyJ5xpgrA6QRGUv/JmDIm16EIy7dnNjp2/QuBkHrvg4Msi3FPkJzEQfR+wQnNTDGZ7hBkI4n6R
3Vq6d9aWDR1Bc/ZYGJDByDJhWHZqdmvHW0UDpqtp/XEjxtDZ0/esRwma+7gZWD8+uDlBIGOMpWze
tLh7FNnoiwWIa2kwbmtWMkgcWDQVXv4kOrdChvOFwy7YeIQ8MxuO+L3QDvHZmmldt4AqB++1a4KW
bRDLpRh1T6Xka8vKeC1HxqDrQER5BfxT6IQgoJmOo8Jwudk/52rZjWqfvX8KP1xy9/v0Jejds7iV
KzmClEMZcSx9uv5U1nowr3elCbJkiCZ5MKFELJEwm94WKDrgAPJujMZa9W+WgeE6YllG4Cb1b7aH
RCytu6I94XpBbdszqV6Pk+e9GwPaNGEt0Yw4hq4fGII+GUestswhfplZCG5YujLXw0CxIB2lNNF3
CZcAwhTrC4LeuOGe3Bi1wI2lEUsEQ8SidaSQiauOigL3agrfCURrRs2AAcu2GGpy5D5d12tWPTQd
EoKfAv9ICiHRfE1yav3kczH/d6r4LCuuJoS0iL0tA7LzYjsP+qfY6l4nLis8SpBU/rwEzZamd4bn
Gzjws0WKJSNWDst7XQH9lrcEajM/BsfUSt5x0atNNWBEgwrBsoQn1Z2/n0qXrW/UQqHOzS8TAzvV
smBjtgz50W05E+6tvOFC6Xpa++BgSNToVm6MyAR9gFpw9hwBrC5W+cg+/taIMQj6AMWuI3mvdj2i
CDT7jORqYsOX83TRsuTDIEKp0s4+QzVdriV1bCQE07OLRyZRU4LLpo0hvBt/qVMytM+7qFkoF3l5
3/j6kjLIrIzyk5BGiY2Yv6Yxy+0MslqK+VBGKtm4lM/JAuI8/jEm6uFkWPmwC4fsk7wZgI8OZhki
i1K7d85FhoDCHUJSTLnbg+mOPUlyK+lCrUrqtm99n0jcInW8K3xgvSWeQ3MIlnKG/kop6Bwk4e33
QW1+jeNTHNb2B4UKFM/VPN+kwssOrjO36xiz+sagQFWbsE1rWR9T19YXZ+yPZc/mLyQ19gKLGIb/
jM66JjYoJMoCNy+ElAr5Jtp+LucG5MFK+gSoxEOxIbEOqrpRfbqVBcCj4H5crpDW0j+6cHqx7eoC
U+B2qMGBRO2SZsW8a7biSO2bTY62aOtRZx6Wq8c1JYMUq0RzGQnGMGeaZVBxiJTjluKOE3HwMYMO
8wt8zp7I35bxkPsE1YFPME36mfjRc53Lh2oW792U/CwK75AMFaNaBpaNqgYRCZTwIQc/SZbXzkCF
0EmXyn7BclcsN5EceSNVU9ib3cUKWTZ3cQPUHMUPuRcsO/DdklM7UXwzGZHDAqR64R+uE3bE3ta0
z5jmiGwiaHST0fDQ2bk/223w2ZjBMRch7kD7CDIae1bX/IhUwDXLxWVq93kM6JOTa4WfuQrLaUVS
OkBDzCxzxeRLAB7LWBopTH7Zp4eZehXP4WG5d+1MzbuSjzMawfPYMdy1ZpavDKODfshaUS/LidEh
GVbiVg7qu6jhZjAr3NKKUrcbi9saHd7q+snbHpd25k2gso0n3QuDdjz2N1YRzRze2os3eJqZCOAK
q1UXMsgleK1GH5o9l/8VRHW9XWLwlBgkLgbaaWqLnN8YE4LWZBm5DcMS4N4tho1Xb/k298O46lsH
8CWzSo2/dlMC/qitcD1N4hZMIUdB+C0DGITlVMzVfvm+OSG1YukabIoeqRCSoTaSnElBx3Qi5SzS
JNLzXstzFQMceKRVHYPavW53Gt+017bDnaTTC46opUrPpJNUhEoEToeGinJIZdAt8RhsG81FEeBp
KryWk1cyh+my+LRL59TmAfaxhZOVpdWh8KkoAqBHYOfxZ89hNm2n8uwG8KmSZW9fGoBla/eH27BT
iUrm54QStJ804b4wSH5k5fPaA7E3WjZ3XP3knmEZuFpzA9jsXEBLpZDwvoiIPqnYipcFSwSfgA4f
+BHNHQwZxuA8SdtNV8jbPGbxdilXENIB8Fwu0yYXR40nfd5j0TC2s8R9Brmfa+6j5syBYQ1fFMYa
KzUeIL7GSNlDuqYCSCe6u3XUCnNvAavfkO7xJAb92i27rKL1z11PPk4aM00HJu3yZLjP8HZvijn9
HGxu+lZ4e73gXr2cZa3ExYEBqT3ESPzRWM5ISuaQkvFyPQ5XPlLdCz7tr+vYjZeOQoOFgn2sDz18
ftaNnLLRcZ4C2WS3/iS+ivITjNn4ThvUnKBTuhVC/AJNL07mI5zL6SStNsf9LMKNS7TTGllDfpdR
ewCV2FCE8fwlliykB14HT7Rz1tWQ2BteYodRGHkQ7juLO+gosmI7hONLrqdkE7Y5IpxJ0eI3u3RN
8RAGN/RQc7CiizEzYtn+9Bw4aKK4+XFrEDoVyHA+9ErdW3zGc+YjZJvc9ijSQe7a6U5R8ZrRLQVZ
9BpWVgucu92hw/H2fYxrcG7gacCMsCCGYzUN213naObYmAUQ5oYa7n0170bZ3YM9wtQy5cWj5aC8
qRm+MdIQTilsnV0UO3iiK8sNmdLV/chu8XFGwKnRk/yB9Pk/f2EUqL//O1//qLGlpXHS/fbl35/r
kv/+ffmdfzznr7/x90v6g71u/av7H5+1/6pvv5df6vcn/eWVefc/P91CBPzLF9srV/BBf7XT45di
53/9FPFXvTzz//eHf8IEn6fm6z/+7ftPWs2U57qWzshfOYOE0vyT+f9f6ISX72n19d/8xp9kQs/7
G6lGrvAcG7SD44bwTf4kE/rW3wgeD3Ca+57twQmAP/YnmVD4fxNuAGrBD03oiFAy/kEmFEALXd8H
NGRa5Kct0ML/+9ff/8Ef+OO0cTT+/PqfI9D/heuAxgXWGy8EHCb0LO83/ErnZ6bRjQaEu2nlrpZ1
oUVPY4PS2f5hndoP/UyEy2ZmCjhiL/qnA/XfvflvgDVAQFAbXTewIJPAZrR+e/O6cmsJr4OA8REK
MhaO7kx4ADp36rqY+zGlB94X+vz/5dsurJx/pvzgVe7blLdt38moTUpw2HvAZOuJqro6u2BPyv/H
W/7OPvr9D/2NfYS1nCi1nndElKXnB8tHN7qNkdGnmy57/Z//PAQN//J2gQX8DfGObfoI8n6nTarC
aNAtyuvIHJ0QR+yhtiyaO5ZkVSBZBpPq4CxEdS8E6D+xc7uE5UDomO+WK1qQGF4QZmRGBKGXPNh1
NdGZHSQJAHNbujAsHNyaytQQW823yO+tVY2nbDeVeCKpXTKhr0ZOPFRbv6I4ulhsnLLbEy5EopiE
4ZQNdxHVElYKqGE8cljSWWUbbHjVxrua4nqShag3drV5FLX9SPy2wOEzgoafsJ3MbD+gy98Ss5uc
ItSBgGvf8pDJ30jHFydgnwgQ+Gn0i+jpolObzUqTHoZhNreRb4J5pPZkUUY7eO13NY1ceQ7jNxbs
uppeXBMYZKWJlS3cRRbkrymmXfyBHAHXPREBfKSX8YNIuls7Iqw0rJwv0P+XtJEf1CFehqnZKKUu
hju8TTZAXr/jyBLASJIclY3coq8+UHn3FNFKM1LhwvsEgNqww4JDN/dCIiMeXkbF7NU07YcZS04M
MvYqNXbTBHK+rAFoeGAkNk59kPkPmuNfJE5I+PqcCRsrpGfzUnacN+sgKNdWNT/UVr1vhmLatnqI
thy2gyGn98o4eWiUwCvOtKIbSggFTtvUWij36VaI+sOnrJyldAL19JXP40viYeCNEQy148tErAnZ
dQ3ZpohLc3/+wkL9Ejc/q1J910oW9NGX1VWmjLU21lOelVt/aD4i7I+G7+3sivag4/UvblN+mUO9
JJcWm+V1Smd8MSf3bqrvPcnKOleCHSWpuI1LAYzVD+30R5xiDaAEnNaVwVPqeitsBQaeZCD8WsNG
Gw0936XRVjiUeErFUQtwjA8epitkr6sjgQw40WvxZQBw2aMyXwvyyle5AQyF5GA/S3+pZX1YKjo+
idHd5I6Fa8wB0GAX7Tv1R1TdtfoZ1ogvjcQfCWYmDC3n2cbsfJkFuUZFzDVnz96aNHtU6TVM14AP
IgW0pbmay7XZo3o1M/tSYDRCH5ivE8ln9lX1EFrtI8ghFjeWdVNnIS48g3KXY6L/LIzkiIJii4CX
oqvk+pE5VPSEAFGisFgigXRMctlyyfALvSRwjRMdBgw6MvoOQ+ee1wJG1jHGRxyMAcBmQ9eAd+82
VjJcWGs/wBH44/KtllSTCPkJGSpwqoPiAfIJ6UmxmledgA+PK3YJ6cSeblhIm+cclJ87Y0Hx8uNy
3RDw+5yXw+1kuyT/Fd2HJb14DXVgW9d07IUfgjcIiWHpbWy9I9JxYIpfhYGrfUrMQ6/RmQ/z2bf9
7EiaK8V3h2zqvL1HuQZBQ6sLQIcXo2rxkpOfSGgF580kdYNxt1o6DGysuQ2LVJb7LIu2aRvFW3e5
42qE3Wt/TxFjF/Z4QvA94Y4Tdnboqcdou8FHjAgcpAl3Zx4T/GGYX6XVPUGIvyVYcL1gUdbW8uBg
YFkrzRgv2nYXesNL73OMldt++IvV3Q81ljyP4JFwApMbE0hrIAvpX6OeNEztIuMuId5R4R7FmvFz
ye6YsSOXx+VyCmrgVJPNYBZ3KeL69KVwXltpk90aEOnllt6DW+N+9LghEyJwpnqi8Ia2KDI581Q7
oLgw5F+HI+QEk1pcJkjJtavzlS6wyJcRfxRZtKbHm2Sx+ELBS/rLxBkBRlyvxwGgZPQIYZwfc1LF
bH8R98NYHIaH2fEeE4deKB+sG/lmFdYPqQBJ0g973VYvhk38MrVg7APkqi2/P84kFfv1W2gPL7Kf
XtpwKWRHd3To8H+nqGXibHxZemSoJ570LLcMqsjDBxwxNZ8TsSxjTFt+tKn7IqttHzdkCrUOoCQK
GC5XI2MZrS7nYRDFg2WWD2Uof4Wzv+kx9Mf2ch+TtLaaRw6XMvKd6FHSmPQy1zQDqLcjKBZGeYpm
ddEmh6IcOTuaVk7CYUWi6q9JjF81cLg4rAk6OZAUEP8J1kyZf9btNF7awmDWDFG0UX79ol/K2Jml
z0V3B9RGzpTncjytjJ9GyJ8WB0SWjcZ0VGFLG2x6mUBE8yEpHWBVWJXY/iC/zNc/0DJQ8EqdnK4X
PIy5D9xL2MOp14akn/Ke68liHk1rws1U940ZmQgTmzynjBMeEiyyNVX54At1YWr/SJz4vc1xr6e+
wBM65zfglVfah0QSphSUxoRQSNvZ6v/k6TyW40a2IPpFiIA324Zrb8huug2CRoT3Hl//DjgRbzET
kmYktQEKVTczTzbZ1yLplZ2sqxqaaLkZpRRvQ7PUQFUpMInH2KUY0y7HMb2ZYzNvywqnQFcFmAiN
9pbMBYMCC9aN2ehrqQwpSfr+pKiZbWnMb03BTSFP41UtI/A57akuNGGzuuGz9ckXddkJTfamCmWP
ZzV65hl94CsMnGQoOdBj7DTHR0Xc31M1edmkSUmRy2T9dmHh56QWHRwwlSNRD9CavAUoXKQANPxY
C2MmgTt2b+LZxWc9P+hGtxNy4i6rrOBXVQ4YKo4gDpHHmttDM94XHEqikV46mSBapteLY07mW1OD
OO1lKpgj8gu1MRD5ID5rcPCyu7DNXFHjj+Kh+tNqi1vRxoB1Q+IBOB1T/ik7LNxz0NGbMMiv2K8c
U8v9bGBbEyT9YUy6/pDo2GpqzRsQsY+LAApK7QGr0G9AlZH2rhtcynU58ldN8sco4dcviQRFVctU
ful3g16DlAuty9JMN5wfxKx7bNcBXX0pIpA9jC0okqxAq1F4U1Fh8nFmeg7AKL0PC9N3mWQBkjO8
2TKlUkdfeFbgjKeuQRBZtNdOJhUYREkb5rSE6pqsgMIxdrukLhTbQkpG4LtB1v5SKdmwKYv8EDrY
1pgm+TTmYRsbdsmECXVtNDcsfE/CYO4ai5l9IqMj4fTChTd5BhAmrrWwcvKGFIjYL+ZWUJujvNQX
ZdSLQ7ukL6HA4jPgDXHpwnbpGZu0QdyalgR7SqrorY4xF4IEZVsWEBeS1mo0BK7tYI7fi0GjZKI0
zPE0OFLUds7dcCc6rTLPW33BVFd0kWhu+Gc/KzzTG3VkMNP+sNqNB53WxlBBMe0mwk3m2OMW7EtG
4sEnGfFp89+LiGtwA7O2VeeLLCxHa4o/cD3Fa+ycPLySwQKioxGgEmFuBXwIwbrQSwTxVQgD/Ald
tdUBWW4XaqaxYlarRhfhZewwY3MI3aSRep+V+EmJjLUmcAj3DSWtJN8hYylWUDhSyfYHy27j0750
VhkkFjHjMZ69Sc3wJU5QHzRjB2/kKzBVMFd0SfrQuKRl+hkMbqogkqpTDHiaBZhNQRd0OJsJu0Vh
JW47uXyif4pdUt1+t9yaTIl+cLsRqB2ib5WMLJNJ4IBJJq6UlMWx2PE6ydwFLop8qk0/izhI7lRk
ROTwCjDfS7lbWHJrgYI5aMPxf1cUC0VsmDH3S3CKkQMca/ICoyGAxeoRzkdprOgl7guG46oM0ZSR
13qSkDYRzZ2QDkhoT0JwzbSfMOPLbilVdQkunLBGZy6xF2rKCUtNpRa7sxnUrhLHX2k3ZPT0xpxA
EoyHFtwlS1vQmqgRtlUzDagV6SAe13DlDUpn3F7CSCDI4iNWoGyHMjV6nL5sK6thn4zaZ05NJput
Henf4ZrHM8uAhuU2DPyAR7iXrCqGMna/dKaycZvSL05FeFNlhnJVrbIXzuHeKIwrqyrkiY7/m8sY
yKhCuRscaK8Q5ZfVEWl3EvrvH4VZKs+gqgRbiZgPU5SCMhLR2C0SrV5H9SA2It+S6n7TYA4EHVaT
gU9YjzrZtignIAdHAV6pKUc1xihQoDvUyw7hLrf7df4/qeqZwvqfngMr0iAqJrr5qvLz0FeNnzyU
fwsKp/eNxtYWLCG9pTLfq65SlDDp9Q6rWWq3IgNoRp2vmT48GRUzbKk0VitytAtNQMqZHHS3JqJ8
y5BGNzIShKX+V2umwNWqloPtnDwUMYsAZY/jjj3qWWOOLmcgaGJTKT1JHupDy9YCt4wg1h2HzTRx
2VNSM1u1ZNnbnsMGdVKR3pNdEFNPn3HPhkbgKc2EO6E137pU0pxGFZ7jyniSq0HnNJG3fqaspjdY
45hW2DWj72EXYxM7V60fJFtr0OKTogXPwQmfkvbUQlnErUD8gjweNZwY5kuNsfvA702gvpRw5sgW
FTt+9mUsXeRIdPSOFp6XkJSFgweA1WbwFfUVK1uHB916JgjU7dhZIQROeoCZaQWtWrReccUd2Qjn
/jBxX1ujdQGxz4mckUHUjxBX26ZARTFNj8zvHbsD0IXpS20yQpto3X0WnhMSkruCyWyQ6SMwy+lr
BXWyKHKfSZh43DEoOLub6Gt8ulzuHW1TFKg7hhpau24kT22qDZqEPnGKa7vjBEDQVZNm3OrEWmEl
m5s/TZPTJpenRQpoChsi1prgD+N6pWVUS2Nx9pVaxjCseWPEibGRLCbRrJYMXDGu0jG2x/NHezZ7
fZCZs8dXFZWhwwRiW5giGTUDIE/LvKFIXYE+BohrBhAAcdlS1nUox+rUZQSrLX32ZTRHI4Y9FKkL
EKvIo/pZdPRCeS+kym0ksFEDGoMhRB9jgoHouxGXvcquZlNp9WepAkFtJwmLmbqvRaB7MJ8WcwJX
VQPkSfObuNT/0nmGNsVnaDWk/yPKgFj/uX6ZF271tngXZ8gAZSHt5rK6lbHwWZEARMvm8JUT7x5m
1S4GiWca2xwEWeupA6rpXCQKsrhimx9xTGGYwE3ayAUYHLDWVIkbNO/2FG+X5VOvcZINunLtNk2/
EiVsN2KhjvasYqHnr3kuVCaH6QoBCNwBEryjo10fA4PUUiFiR38RJqPwF12L6OzJz7LJCCzGsgx5
MnPzgl4wPP3UvyyeWvX/KM16GvLo2Sjo3l1VSz2rObJHhU68iEXVEA6KqAlOHqkNCmj5Cr9TdmD+
lV5gujLzqA1Vr0TGjNRG11kOFRzULOQV8Okep0a5tbF6UvQGiJMIYzqp6C7MlGmnqryaTDe3qqYe
rQUTFkLKSQiYpCR8bexqlWtFyNPDbLkKZjlcKkH1VU4ojpHmXp7VDzqlKnvCJRasrlDiRqoTVvlV
X70QEtMkd6443nUwnZyejT38ExbBoMIoWw/XTpkapkOr3ifqLzqbJMBtgp03ayOl2usEMMQdkRkk
/e2MawZyZv+rR3rtJP6fvl5UfFxyG7JHWqVruJ9rxyAY7SZHoKylYJ/hqtpgts5y2mn1sjRsps8P
nJeWt57vcD817ly/UuYMIhWJgnpUDz8IJTLijMy/+k3r6twb3I7RnEXHLGH7M6vCvhTlp2xs34yi
A7cxExQa8vmcGo3FggLxRYl1fzbSxYtIJ/SSVNhj287OHLOErcjalI4utPYUUWka6LSZCJnFEWED
RoLbOV+Bp1I5bQWlsTF0El/PKuW1T4xjj8neI3hc+Cre4UOZThig0b8VsRJ2g5Y8kfjNd6Ws3ZRa
UQ4Fm6BgXepTmMViUHrYd1vuOeATiM8STgMmv0oY5nYtEMRQRFw986J8RS2M0ra6yAaJM2X1PFjz
jKV+bDzZMFRuZ+uE76jZ9WO2G2T5ktWldpjgPqhhPfp/jTU5NJxmiBg4EX0h5vHfs1rvrcweOaYl
Eacmy+KBrbURW93AsBiniZEzLvVrueR+3oN6NHHqgYnhCC+tPgtZN9nJGcHVUkoiI61i/xlfKjkj
EMIkE6DMZRrH14A65o0ui2QC52j/5+cqDaXZ1ePfupg8YJY3O/qsgr1OB1nblKFP6rOzBznP3EZl
1Fprr1CdFVcGStPozU+VC+8ZqCRidRNp3JSnQqZZmIz4AGVUMIkMHRtK06sQHsN0VjHPxZZfGElj
D6y9UhRo4CysF1PD3wvmkAkzDnRXoxFxbWKH07HP5uagw1uPaHTEr8cTc5xKdiypkzBp45MpvD9j
FVfNRppTlMjV0KiKgk5hzOzNQ9866np9db0S+1REYdXNa1Q/rpxMQEqd2289UBnXafIL8YlTnBVu
G8aRkzYhR6N3vZHGY+hw4p78qWl2ZQ4boxsZPhKG416h8fxP8U6jpPc0jW053DjsnhLXPBf3dGDi
+0M3CEPBjFfWCOopU4TLkFBmPU3HopBW06CcXtVK+KI9Nw5Tw5HF6tNqCDGN+NbQF0tpH37owq+8
oDADRSK0hOMUt2xkkVYD8aIMiAoGcS0Imhk+o5PUgIZYPVS8FXZZ/XgDz3kUVA4Q1iJpdm2lP8XE
+j5bdeIXD1DLLhavwB40sdnURg1RYTVSpESQJ4REW1mNSK1BraYVMZ7TuP5A55NjXDVzuRDufw6r
WBk1G6RK5C4B9CqDgolNozMJskDViXU4MqXFjLr+yWJn3ltzJqsBozeV0+9xnMAjz/ktnj+X1kp8
pignXSCqEGEiWJ+iMRgCm4arjYDzFKaRZiHJrkPAhdl4OdaXUUYm5bDXQQIoH2MHLDVskAMg9bzi
51r31rIO0lC/jAID6E7cEbyx8yG/Cz9agD996Qwb94xhz5EG4DP2ukrBSyWonjZEXk0xU6/Wn7W2
m5sUr2rNkbzVgi89iL0Auy2bK89SYRFZuFWMWEKB1s1XZVIOVEog2M5UmXbSEYbxpoW5mlNNa428
C7NsPtOGTgOwwHh8tbDftG7ZDD/Un+Eik7KzDu5eS0M27kk7u+XTpB8VfcarJ0+C22k5W0SDZ15H
fLPS22NYBajHvXQXKqDYJjRDWEl8kALFP1p0Cwksak0pMRmAYCimymuAa0+t609TnhFteuHGDvWz
wkAIgOY1Cc0jOsGtlVjsRmFfxcjPi9x8Tulc2WNVbvWYt9ZM5SeDwdd4Uu6LoN7HFIJVN54ENMdN
qljYXSrQ0Vzxn6Qmn1WheFcbfiEVmoPV9vQIaJDtBPBLulA9ZRUw0paHZbpoRBVwsDDHevuz6VSx
dcy5FvBPld8U3WNlbDBE/JkJ55dckj5gs/KxqDIFMjzv/iwvRslKTqWlXVMzqIEq+s+PgQROAojC
c85XInEiX60TLFw5uIJwik6ri0PiWAtkaXJy3Fu2pj6Vumo9U9RMlpNDIHY7qkhhLU6tSbVyxZ5b
Q2bRk0a3h04m2b2buSXprw0Giu0bczOauYFvNxlvwJq3pJM/ZLrNOWhfWuZLbqKaYO10Kl0BrDM/
x6CYM2uS9VPakmKYW+N10Si314fYkXO2TlFUji5ExWh1YPwZxoeEk7sY9mw6gSz++TSi1cryd8jL
QqYI6sCWTky8SADrns7TudVY9mOi9Zs8THgNnP2WGWNPZxgVGLryWRoUE18oE72ZrCk+nxmGvFxR
+BB01m3MfTH/Nw7WV2HCIyEvBBm+fp8GVouODOdg3oVm4u9LsLJkFgUfWoj1h40RjRdiZtrElVET
k5mZ8nqw7ZStFtAvKXFbZYqEnTS/mWulXZ+wQE5RuaerlNN+z7bEkIz7IIVP+IYZoA4jcfVq/7dh
qTHQAM8YsgPZp7ZIGszZxnVKivKINaW66eJuUMSXfAQD0zaivtem+DXp6xC3H6UhVLV7QilGhxKt
jkoo/aHVo7olp8NYIPaBtAeHnL2LisRU15W8bfL0CV9GfdbNfldiI/UXWmF9IOrUowp4hpR7NE8/
rYBLG6b/fGCz1xw0Il/ClFv4N5BgAk7z/bTwNGlLHrohX4Qc6KxUfGamUWIxGujR0x65EIc73Cjh
VnitIaMQLtktjbnH3Q7ebN2n/j0LAYnj8pWfcADwNJj0c6jxyAZRdKYOni+boaqbaadaMYkDasAv
hMq4/9kfmykC10DkNA5atNEJGVHky/tb6HEsFJt2DG6dhrOtxrr3d+lCeuKIL2YaMKe1CJBKLgUI
xm+GNdFRaekVc/MqYnd38nQ4wy4l+IUNy8DnBWx8+FhdaOaAm+7vPue88qs0fO/Y5ZpYYq5cV799
GLlmwB8LPhGaaVUqNPVi612vhoFaMWt9jeVaEFini9OZjC7qkqMFi5ZdJ2XplEWJJjYzCMUGpVfI
vRg3aI/H/fTnAIuIrxIqWIjmm7od02+1lxPr0xqRSbEcuVVmztskZQeQGNSniBLpvxKqtxOozDuy
Ibj16rPCYBGgwMKALnNx3GEly8gSMh2OcOS61sJTeWl7pG8ATB6fUDKM814CN+IUxeLAhOceVPKF
/QkvUua8IcOX3XbAaKzVc8TZC66kKLjmJP7GEjgcK7KM/WDspU7/oUHP2ittKG5wBShOZHTT+e9H
WJ4lhwtVQtCfYo9GAoC0NDViXMWdK/KI6EKaElXKWDYju2O7wlxHR271IJ2Z7qR0a0w3WeCeTbqc
3oOorWiWnAH8m6zWofQqx8EBvTLbS4PAnUwH3hpZkS5ECbGZjwOd5Jgjo4TGm4Dn47YRpiutKEBw
rTy+dGL2L1N5ykx6A8GZ7aMeyNlbnSh+I1q+kqnvMKqn26LNHCXja8RkxguX5KcQDWRS2US1kSjX
6oMPQlIGcr8CHTD/mMewZ5SdsWs0TkXkkGuzNoLeJWdrzdPUy0DmI65fC2peXJPDFKwukF5EP5K3
mVfOPYkLVGs421Wh5ZB0BXlrggPQmCzItYKRsK5i3yj17xEBXpMz7tkKMqdGpLwYE4ohyvo6rg80
XJhK1Yg88BKiU0pCi0ZM37YUz799RxdURwARX8R14Byx0WLoOkXtM/r/Car4JHTFWnQsMnqLMAbm
FrpGHGINNsLgNYTi/LE2lyuUqyfLvaxxjE9G+89Cl3cE4J8q896qw4OJQI8lPRnYICOtOmoS4zk0
NOBU8rIX03LhRXHcp9b6IsX1saIJHo1waHd1lZ7zqgb1JwPC19KW6nIELCkYPsHeFfepZxRrpRA6
mvYBq7vcjTEOTXasa3QPRJ21Nmso4j5oofozGDsb6bzam8PZZ3ezTsGn4ahWagRUD1KkGjxkjmek
uDS6RqO7pDaBw4PPZBs4q7uAf8qmOKOO7wNdhB1sgEYOC/NEQLo7VLn0mXV4IieY9/7I1Qjqkr0c
rsvFpdu98XMB8VMt0qOSzr8ygojTQ6/dy8yWfDUt3goaxzEBTgyHUPm9aPIGOgUOmLN3bVgGvq51
7I5k2Z8SgYtvWWhY1ingkcIBeVcgbzqOMQD0cPVOSLhTDQalczE+VyK1fLrGI5SNDZZKtD7TWOon
QwWpXeOvLK3rKDPo1KkvRnUhlCcoqdclwyVVR2lfLTm1CqnsFjCVtzHnIQrNTY+2BWgHocSxw4ra
/d+/Sp7ie0WCIIvFffn/D2WRC0wizysyH1Z1ry7a83+/Ff2Q//T3/9Zdsyhvf39CLN6TQN5kmBU4
WQBE7lSIzg3fI/N4/lia3WJPSYKHGFYawNrTvYjN5pKN9KlKRaj4nGxyGyCUhQNlsW4Wd4CtVNIM
xqKytpLlpUIRwpkMLxbsws8nfSkbIrNWQI8BF0shfxWd8S+9zaEg7eKOupBqDi5VOx7SyFquvId4
L1YEuhINJ23cb7D8WxdRriqCvKE7hzLVezHqMfUsKQaYf5rGOpaLqoGxLUXf5+97lnigL9imA/hI
aWYdyV3tCq0rvaSq3tMo7ZgkjO9JLtn5FAwnkYSvP5owBymLICNvKaewUeGGZ3yHCiHBqRp7D12/
wCofp4c8n3wr5hPJwa1s5FwbTnUJNw/O5raiZ34rs2XKk8KLLeXQxEHKzho8XF42npCWj0nGmJEE
OUwTlR2kMvEN5v1rVwLrSavnGQ6VK8ndVW9gF4861YdB2xyYSUHmW4jFdNmg7YUVzRVJqbqjTA8r
NxlQflqyIHQww8tfRots0rXs1SoJvseGN2pBxde7h+LHpLSmCiw5iPl6pwNwIV47xU+gI87DaBib
iMmhK9GutUfF39Ui6jJJNw+PO0efMXSSnKxtKOpY+sAgRjihacoZTc8wlPbcL+ygwrY7K6IMYnCx
AKVP9MG1yGpMH7T+gUsn4eA9U3okVzsGgCQyRWs7gifnRAqfbP43g8V8xVCxITu4p2SE8vMW70cc
oTbXBam3WWOWVwzkOXVL7r204GLHrbWpM4gkfRshfVVp6IKtkDe9wP2fVtXPEimGV0XmU1WNTCYq
VNx6RppOVhvSEGnJQZ00wA+Nvp/pjcBjOv7KyUgLAfEGC+3OWMrfRNFetHH+ppYGW1GsHjVDO6C9
OQyGGEZCr1knS6/Y8gA898Wdi1g7qzMtpV2TEaeOFvVZv5pC3N/6GO6KHDKwFKXEge5U0IUT6HA/
RmNXQIgSjBzmKuoWtDBF41YZjBMw6dHXjIyhGQfybdPl5oH8MSzhVrD2A8iVXQ2VeT9qvA0u/3wX
WuDoS7FsOYNY8lHvg8WfUlk5JUFl0uMyaOcyQGFPolNbq8EZPxRdNXIiXg0pKFyaLovtgtqDwwXv
fEdy/EliDulokjY8MYHtnVHQhCeFuMggsIEzw3x67lSk9Ubo4nutUrYrNLV47616JpZp5A8sO7AO
jZINMDXBpFi7aScFHKhU7jBbL4LmZeQYQ8Q0bV5A6XCFa3H1EoICtCexL166GhGpojTpRTJJjFPi
kr6ITZXZjC+TF+z3mU0jSPTylwSVpDR8CWb0pY5N6mMqMBFkiWU+WJgYyLeV8cBeVdpkXpsrYW2X
oLnMhBt7lNngSPz7aRIt8hn+tuhO8Vuf0SZUjWjrgSUgLdbClfZ5bRfr7XgOQnU4d108gpWulGMf
oWOuv97VIyVNVj6gUxnaqZW6A6m8rdTr5kuXmo9uxBdZLF/QEWMH+igzEeJKbm6G78nSEaKLGuTj
sDUcfQL8qBfJ5JUj1OS2B7tvDnwRwlTSmkVEHr1y9uKmIbw86Kpbl2ijjSjNJ5l9CYORVHHTLv8U
5uUIA6S8JnoCLKQ6j6NS+lmdGteFVywk+rEIk72V1NlTrrEcowDnzF4t1rOhwBfF6w9S4gbpKAc8
iFAE1QqnhErmfDU5dpBTGgbggtvEkY4vwBhOmjqgnoyBuce0Q9Sk6Z+6MDl0Tbn4dTui1mjpFejU
tm/GZD+tnq9gYZEfBvRkGtiOQWmOdrfsg9rQCV/E7OzYTvEQ6D4KsVy2iGytm8/NjxkkDNyIsa6r
dkj7OFifvqG8ARRL1Whoo+u5FpXEhtSqsbiziJCsP9YNjwY9qlH9dH8JMWJhBKswCMhMeSKFWAat
PoATyG5b2SByVZlQkjRdPyVsNjk0gSJR5v4gAWrYFIyAL0aZHFG+DoBEAdwFZulVZkxgMGumLZff
WjJ2EYapxsRK3nGIGZ4bQBiKGY6jChvM1rJI2/a6zpl+KhwCFZJLCoKTQ4KwqCaPVpfqazhPYIYY
irFsUy1S1mQsFLyj8cuyDMtTyBiBNB3elkIRg1MbjZGtkOnu6SzYY4kDCEf1WBBlLCVhY6d9DYty
YibAm1wgB1IsZyySzKTuZIpSem7plZrHXj1mFLO71J6Ye3WgiLmPoxy6yUw+QljPZfIFVRCjqqK8
Ckn1b86aR4SRmSuLjF2FWD5pkrKGM3KCOQN19axa2yzUGFqWzGoJvx7FoGUokMzAp63xgtFiMliO
LfhZe579gTvrUWGTsXotJ/SRWbTImvQF+JVJHQ+gJRVfNi5AeEunjRBs+krO90I0iKz6/XHCXkZQ
CYxhYpb1kZ3ZOVyCweu53pDWUyggUXnnWCfhNqKwY7KmfTepDbP7Ab6KCpJ77nqPk0m21wyhcccZ
J14Zvguihe2dkbE/9/V1ntY+NnI+W56hb7LMMShSzHX4s22M5mzJpJXVNku8ojYzn2qg2rWCNaOp
h/vezHl4Vs2tVTgBD2wIYKqPzFALSniWaUKLDcQjOxvAVMZwNIzOA/jdQPbTL38HRz7JTZPrgh/V
y9bIQBlmGg6CQfPxpOo3QW9IOvda5va8Hw8e9UkzsONmxaC7qcg5uhZlnOFCeF5yuTq2C8cLQZlB
VOgqYx36BtjtMHIdc3zjQ5K8KGGQ7dMFzq4o6wdL78BHaN1WTZKrVs5MSbKQIuBa7XfkfTkLdWEm
HcKylw7LgD4IQ5FB6Pprf/8a1h8Fi4UtTWtmhtV5qzm5Dpis0VsaDAzaP+g5E2wyVp4a1PlOmWbx
EK//4e9HcoHMX1grY3jqQOmeTDI8t6HzNdleoCFxne7jZYNL1LwNbyN293vo1LvYka7Fm/kxfFtH
+lPViKyxJzD4BablqC8cF9RbzYWguuONqFvwqRCEG29t7Vt4CYXNOlaBFah6kbWR3sPBq/xkK24z
v3D1b37hUj7r/FZs9BLnjXKTv8jkvM7Lu5EAI7Ix2WlXWnMoHm4exjH2lpMgesL2pSFARxKUDf6F
aibrjkQofhk7+ZwotvKcfumGp5bOAvLAn5w6dYqf6p4yaKtPRnWBBa3fwhdaqtv6a6hOLAgrKoTn
CFJmcZBaFzaLIjs9SVeSkyec0TlUyIKBnWOZflxxYsi8BPqRjxVGfqq/SpAU2zw7mcZdEL5565jz
POWRdjbWHmZM40+9w1jSIUV+wlidzio2rcau9pVfp/f8mV23CqsAFAZ2RdaOGxmSfle8JC/CB1YC
RknEHtzS7zVXeVG/MvkgixsF3Hv0rzspD2sPoTrb9jne422ImLgZDgDkchjwm+Rj+MyHjXKLHPPK
m5tt9Xvyx1e6qOEe3PsXyaOWAqvtiUqFCijXM081LEQ+J07JxS4ynFVjA/06w4WxKR60MuEmEe4J
MBvSnIM7dE7QnZdLOzowYwr0HAQfxpUbePtjYoMufB63xF9KD7FHSFzUrQPYNL6beV8c8xfpot2L
0Vb1Wy9vMxy+J3UPgG7ogd551rN4M+7y7MhcOMKOJhW2l2/9nmzAwmw4sYVjfjBPDI45SN6TXTat
V0DIiWPehq8IdoNX/GtO9btwm6hA8xQ/3y2uenhgnHTpa+PNvMJ+xVDDNPm7Zcv7SZPIWTxLPxPj
/g3oamIOFyDx3QdxiFcW4FzZlZUrxf6o+jgxOh6qZ2sXYb5ubWM35xtR2SUPU7R7TrLT3mDIzK3q
9PfaK86cw/ESzMCS99ELlWaW7vCNtEgsjdMe5U2yD5+nh+AnZ82Pd8ajKa5avKPmOQidV+kmX4Md
e9MUQORrB23jX3PIbZbBlmEJs1UvhAaFE/QdgstbcwhwbL72HmXxTyunHR/bpttGa3fcJjpPn9m+
ORnXyv+cIrs9Kn7l4sqtHTLPr+kHgZBn44bHpXxbC4thMrtq6lEaGtEk8Zv8QrDBPNHWG0yIZ1G5
dlvpwNBn/GApU77Q+VZDPQ5wn+l3hi3vrPDB4NTcFs/Wl5ba5Dsfgo1kArno3h3MEbvDVvpqP8SV
82ZbrnCqd2Jv4wK17Mk23+qd+SxBjPoGyuc0fn/Jn9dED1ZcusK26XM2boU7s6Kk4ytlHCTeAb18
t2/JJ7ic2jV87bYYm+a1AgX7zDlx+QW22GXb/Cg+KzfrFiU7xmDBbmGAfOYT4rAOxtrctF+C6nQ+
243CRSbS99G+vOhvo2d8BMfmEPrFtvptvSiwky/C2XO/sShVRz3hD99U6qYXN0G5Rac79MZTdgOT
F3uDsMkezO3fRMUm8qk62prqdtotaWvMyFjrxt9QPIGYSXoeiRvjBx/nTHeKeR6x1pBDZwW6k1mo
edZw0cCqnKGbYM2jiQykOs1cOz75TfUSfQoGWSO7/ebEOrndTEnnBjE221AOt5WuVKzgHaFC6tAf
44Yvm4uJnoT10bR6HzbmpboRNDdLSEJoOwdh9KG4YoDGXqe77T54UH2pQmVunjBETstVeJbRHZ+S
B35ugVHwJst9AqTSad4SvFO3aKadzar7HZ7NUwXy0BHd7ig8T1fruFwERFR2DCfrGGqn4N8Ib/BI
xyETYBTRO09EuBXFm3Y3rsZ7+Mwj4d3YKT/Csd1y/yUc6hkY5OTR7GjbvDR7zEAxTlFbvFguYQY7
etd/wwM28RDxdSNTT2xD8EWRgKXIBQx5cBP7CLnWvg3xKdAGxM3sWJZrPjf0/vyKoSvskw8ARMGT
tJMudf+ZHPNXOGNM7SieW4vUbU5t2GTg4oy8nEvGUjYH25r1UBx9ddfWTrjLZy/5tTpaNDamo408
MlXqgGyEXsFyQs3hzqJDGJrNe75rqy2SEp4Kg+t8J5yQYHFZz46CWQYBZLvcosIX5U3hhpDc7cg1
sGbflHkje92LdZJEvzoQgtSMTe1PR923uE2ki/CWut2Wrbt8jf+Fp6R0zB9x2OmsqVeAF3gXesfI
fXzCbILU72LbHdA4c95i/YBvN4+2XNjTYS1Adctz8W69sUeXjrUAhhu4oyN8MufHjhv8aOcUIuw1
pd4zWPCzbLovS8Snh8H41AQsCw48v+dwuOnTfjlkTuu3dkgAyK9PlOt9Fa/yfX7LEY2+GP1Ee/MA
pUV12/fopZrd9ptbDnpXd1C+hCc+XU+iGMfhAzPGCx/EUtvAXuJ7Gm0t65aMm17aychotJUKfEvc
0xvlVYz3uulOOy09gkPfSv6CSeOt23Y4d80NjFT9J4DVNjkAAsUDjcHGafjtgPAx+5KZBfnFS4th
0B4ewvvCJz24lF5TlASiEb3JLeYnqJXFgbpZzv6b+hht1S/VuvVAM3G2zDZAoe9gpwi2RQvAU6Jt
BRoaHpRDkl/sYPqQ2eLDOxBQnF0aVcJqO160/qhHPmkMwLu/9MtSPqUBfDuhyWs3kO2K8Dyz34ht
7aW5jdjkv6DWE+Un6XEFpo2lBmetgTMZQKPLjQngzze3Ofg8uicgMFzzaicVTiTaCFbYH/pD1oHQ
3szFXn7i/zdoSiJtMLh0RAwHmslXb2UKunyDjqRHnlJ4UOI5s8f6jZ1CUj509dR1TmveOUgK/YkN
2/9IO7PdtrU2275K4b8nin0DnL8u1FKtLUu2bN8QSuyw73s+fQ16FwqJIlg45wAbQZKdRCK5uJrv
m3PM7LN4qiwomrbDNvQ9iFfSgQkK+ZPsP1MUTJ7KB/8hwVO5bvO5e6zPYb6EzMgbQ7tmQlTOitSB
RfYTaK/Hov+iPXQKPpUFp2KUAbrtpsAg1hTn2M6hQvL37sV8l3dMEtFncGjeDWp3NvEm7+k2X3nr
elO9qU9ZtOzpCKMpPUIGJKKOkJapN5CoO8vmuWFb71W8NFEUxZuUVILkgfwTLIAegJIHdzimH9n7
iLPBvYnmwWRr/kmECHaP5Bferlj9xFvWv+JdxIYV6cCQ0M5jYZyyZySQ+aGAqbKmTHpKln69KY90
O52zAExwN/xKt/oxfQ3MqWObJ5ft1zp5wYM6Vapphzdvl2mzjIeFdUSf5rysPCUG2yGXpgUKlGn0
zD6uSi4uSbiURncddb0z3xNzKOYBlq81pBMMOuYTHTcnO2vNQXiMjzhlOtCKvGacOpCK/kDsOXyy
sOUYIzbQVKlROhvxjG7lWHLqWAOK0Oi1702bjChuH4Hd2kHboaMPXvqFwx71BwNfgNKyZt+K4Yc8
4Gny7uez4rPeQkTmlWF5QlWHIP8FYDdZVzb7lll8AN5czLRFuo4WIH125jbDC2ayC56Ci3xg5+C+
885EmyZdZ1hg1CURWdlRH0hiX4x+2xAF+xxQCdGhqOkkba3tDQDUG+rq1ClUsJpI+RcAQeh4Zkfa
v+67xITFjiqYYSxJNqG5jF4ciTzcjzfhPevexfTQEKf3StXZhWe4YAflL5EoIKRme0YieKcSRPRU
Z4S1sK2v8O2z9xEn1gcPg1U1ZBvPgWYFFGoXn7pn058070QcF2sAYVTZP3ptop0wtNCdlAiceSxo
+S3yM2G7AK6fSA3i1O6XG4+Nn0yG0cIkT/qZFzRFOb4AKXdwl4hsTebPNRG32/TSmBN3E53cfcYR
ymKvVCPY+aQQ8KT+oD/DQZQNqznHJmNtUSxDAEQsvvYfkye+tvQovoOrOlHM4GNxR3FGeMPrAw2U
vbi4SWc8XGETvVO746AQfZbOBgHJ2GU/uR/MxuQHoaiq9uYZw+6P4FdhB7T0Vtlc/elsTcyaDmc+
9siTdGc94WWkrpdt23VcTsEizr2POKCHxXnIJtWQ96hYB3PWKMZLTf7AuF7Xr5Q+qnxK+jOHhpn7
oD4Jb/FC/Cn2C3CGoIGFx5D5EOEnt7y6ELqh/iyA62MJn1XDFPJRu/KaGYjmn86mPLvFJkDMu5K3
wsxYx9jcvFkO98NcARd/s8g+6XhDudm/kNALYM/X+EAMtBIzp1toS+tQHKpnxJxnE0YI/keEn7yr
KEIX/daDpDwPfjH7SdFMB+Dzo6fA504+m2zKFoFtE/psVvnqXB88ZRt9aK+Mzif/4iyJh3dmnT+z
NsZewl/4QW8B0YU1vEDETueGghR+or4LW9HOMcrPLVgoM2Z/fUPrZOYRTYDQZx6syrWHBf5ROo6T
zSgS4wxnrKTHbDzEmnQYltTz3H3/LL2+5hJt+RllH5q2eM5ZGPP3CC37tFuoewYOD8k7yBvvE/ur
+QQC1P8VnJqfLALCUVokb8mpj5fkWuoHZ9mtjCNzFC+F8UHXbats+zWoIOONlDkgMwOBOtPurXJn
NXQQMkcVdmlTb8WO2PlEOc5xHe1t8KlyxGBnpELonXg77FXiE7O8O+mwW+wCPDCndJ9ekKNbRNFN
EQYQauc8uUeP92ninKNPxnDzyha6h0Q1FQ/+A9ORzJSD5WxCu6s8l2ftrTwzPXpPxFBO/Md80Z45
u6q7ZCstjM0qPIhz47XgbcsRlKYLJk8mS+2NvfVz897adGPO2TMCNVJb0ZGuG7bSi/6VAzu8y3Kb
oZPMZ+VCpOVHs+/FWjOafhSHnChedwoPkimjPZmvfbexZs3e+dl256BcCPFSE5cp6TKs+tPKNvak
tXP0Gx0+HOJabIwT8W18gToIXpvsF4EIsj2oi5gdQE2eh+0u+YPpUtv0++yBWRDNobXu+bLFsnjS
1t2SOyBulXlJQ/AZj7E3IZqYkgSZfyl1IRZKmlv7cfuMl/BHwrbMm3dz8YPogbCcM4GfBSbyUbgw
yWxjl13KV+wUMgdP6SA8+9rU1aqGV6lWlwYi6NaKgMfTmll//Qw0bYMDNbNmJbE3M6PglUa8j6Hp
fYzDTulrkgJN102Ctj2HGh5u/K/fDxFhxWGVM1SscFNKDQFdBes4nicHVCWGKWWIXoVIKRdGpXHd
einIa1FL+KlrwuVVqZ3lAe4Sn70XKmUUom39GIpBvowIfZx5WYPVuedlaMcfAmQ305rOBh7vQUEG
V25VqWO71KX/80NnFrtazfRlqHvRuiMPWK1UNpRREeVr69P6TEur2VpA0oHTpylFWPQJ8zgTOKl8
/aAPZKUL7pLmAkVMBMYkOxY+2wfPPCOyLGwvY2OO7hELIoVnFe8pSg5KtD3RiFpwEsJHl4pFm7km
ogEJ63Oxb1X5Qw7BiyfByL02Dw7Xu/YhuKFlqmdpzpmLfKd6auHuzt3+U8mcHYR5mS2sW2Meew10
ueRVEfEf8yBqVbbRK8dkvg0sj93BKIkxGLBaUJmhceZkL2p57lXUq+PPfbODUeiXH0IQnCxQ6kVX
PlXCEDJHqtO0iy6tnlFC7c99JijLSoV+2ugLqTcew961M0HeKxw8Yfs/JZJ6NMidmxgyKQEEhxIl
oxBS5BwcmjvztjJfsnrQFqGLGsjphud2kB94HGxgyHqlTpR9mAI4JaOpZ1Cef5oy4ZqW4+Ho88iD
LLZl0pWrGpcV80wUrYh8Y9Lq7FbsvX0hYDrBjNEvnbxeNqLrT0coGMwMY2dGVrdpEjaZpEIvFOhg
tIEGdWlZ8k9ypxWy/Qxn4iPOgAbv4B89D7X2S20LBZEIb11YRwstYrswJnlhYN8HucdpWDKn//qP
/7zC6PwHiPrH1E+q8t//kkAAZf/QdVYf//6Xppom4iVD0y0VdyYfegV00btIThrBLOxWhTOQWmAK
GtYLmRiqMibWJc6XhRqsMwWuJGHUz99//N98l/HTLUkRTZ0OkXrFzTE6rau01CjgfrW/nE6diaVL
6SCgiiGMAiXCgah2iXilv/9cCezQX5ctyYphmRrNLVUev9hv5ByxBOoqd1JBp4WcjwKnWKEvfaN9
7HW88IOImj4udtjwdrqFnpN2MifbVFmpVru+81XGa7x+ApJMwAZJdxbf6OoJSKEm9shDC9sRwSIE
uQAWQvj04GDbwoMH+Y/+5AiEYfh2dM+aZwIsBsLxFmnj9neGg3Hju8jwtxTFVDXZuv4umu9IspD6
9MpBAzM9sMCPWIGozy4eXjRHMNU7T0K5NQBlLB4GFhNRV/WrJxHSsRuyTCBiPaHcZ7Txs6Fo6CTZ
adUDrM3x9htS9Z5lJJ7HybLEiZp3bO2RA+AyidYKMQRIjANiBTnAgNnnLmn8JSdcYLvFcVUULyYa
kKxHmVrFPN6M2BOklZR1E9KS8rlvVofvH+qtZyorioFF1hypV1fjundVkg5Ct7TNmIWQPDYoOXl7
5+X5GqTXI0eReXc0Ef6WYch/DuIOp3NfWXJhN4V2gk1zaGJj0xoUvyvemIwSrNEmhyFrwDFY/KQ1
V12g7fB/wDlso4PuMaKiMntsSaEwCQPGB22qn1Y1Mkuy9ygvdkMPQCPT86VYOo9i7f1Ki7hYfH+z
5L/oWcxBiqxrsmiZEojPcYj89jJamgo4XFY4DlhsTV0jhVYA4rCm1dLHPNOh8GMbWPCqg/YkjmVl
c5EU0YsrwXT1QggjevdJ6PunGRYAA2EuKC60gqF1H50YXu/3X/fm3KGoNO5YvAxZ//r/v31dpbT0
1PD5uoysaS1BtcFwNR1G7JQUN88hLfXR0//eaZtAoXbpIoCjJjOJTLG6911uvT0KE7eooqhHGHo1
BFyEJZJg9oUdanRPjDzsZyNtpPeoCeVyvnQ13qeqocXu0sZovfjj+5tx8/VVLE1WRThvOgPx6tnh
N/lnDHYIimaFJFNkbnxEov2zCWZzIivppBzfPHxZIUCQ8eE08jEwqSuNOJkOmxw29u6TACieNGL/
aRVIn5URUnB1d1mUwe6JOGUT5kre+anxnB9wIjbYKCmYBs16pCxVI4bq+wu7uTAqlqkbrMayav41
L6FBZQCJhV2mG62mxK4ruAJRrS06UDOkv4SrQbJWEYXzAPLL959+a11khI3EMxHgnnK1Jqido9Zq
zJrQj5wegdJEO7LPmzZYSq7xHGgJBZK2unPNt2YtVYSYpML3gWR3hZMLiQtv+qgt7KHjWSK4edfN
9P37K7v3GVdXBj5ZxifKgEXktxv0Yqma8Z3J9+aY5GWQeHyMSiIBrsakFcBqkSteilxaKC0tgJ5Z
xOoYYFqaHMjTpvCl+nMtr3f4ZQ6YmmjGox+Oom3k5Bu/aHaNiD/UlCUy8SK6VAYVA6/33v3MXVQj
k5RIuB4WWP8Mh4TK6AiMco2nzHd+jMAx00Gl8f2Nk8ZX+c/ZXhFFzVTAc4oWkv2rNUXVsloRgAXZ
LuL0ScUyPlEJJZcRQUEk5zUzyugZdzctB3A3rpDTNcnY+mZQ5L//KtatbwLJlc2qJkvG9aST64Zo
9pmS23nyS3Bptnsy9Wujkujj9oRdVs5GAVjhKZvvP/fv3QmqSRNhnaHD1je/7tBvE6/lStVQhFFO
qIs3M2TeyZKbPU2zBj8ak+6YP/n9J44j/uqec32mZmCc1xT1endslb4/EFWAO0yF0BugzGYr+5oV
wcv/w+eosijxgJnN1fHKf7sycg8wlxVGapvUbgaH3CVI3GCq7+w1TeXW9fz2OVebLUGJdLI3+RyQ
FJVgqTM035zy9YnQIQuQUpW+4lPkpysC7zrm7exNDVZGHpy4fGoNTd0sBGvUXCnxXEGPJSmeuAjY
CU0GUqMJ3yTWQaUEReimb+cqgJvapWZE/iP2+0wkS0FG3gIpHEUvdJ/aMhFVOO7RhbUsyw7H/EBZ
aXnpLoZmkcZeTFw4HTpisNKp5aoI4NNq7qXDT3zmwqrlQIlnskUeSS8/q382poi8IPTIdM4TXDtd
eGmNGcdTWm0jC9mKzDfJQCkB9jHD3NRWs3SFDEk64WNcm6731sa6iHAVuo7WqQeo279EmHiz0KGD
bWgmNcxBMhaFpr0S/BkMjxya86VDhTW1aIA3OnabIEQ8YHbeiz8MJ9d/+H6kSDcWJjaUhsZkIKIM
0653S1E0CArHtJQ8Y4AAstcemyg5KK18NAvrB9WIZiL24QE7z9mKg8fS8lQgTS1W/23qa+s+UY+Y
1181KZ9LXvY8CNG7pJOVKSsVGe+RvBx6j8JOrsPxd1+KRide0XPqKabEZUdwUFHirzbCA7Y2ulSq
95I2tE4FgKCK9SNq26NG6tVQ1UcZMnTZAPwOEhoisbUvcm+uYiOsVP5CEBHH0dUzr8XLGRxiWd3i
JTnIVXPEMucWH0GfrBRF+uhdaekIoL1VCh1KIV/qRFpmHa1Hn9vukOar+n5EqWkOSRpxBZ6F6fg9
ZbUNZ6VRHz1d+vj6e42+LdPygPp2VjYQKmTkfFVkraGS2xptwboQL2XQ2E7HnCapr4qcrPBZrCM/
2Q2e/Ohq6oMbwobwimdhSHe4XWDueN6z14ZvBQmy28qDyeO4wlOVlDu1Nj7IMKeabxbnFDviY9gQ
dZPANx7q9IkzKGNqBNvfGSE3FgrZgpZK8UlDlWlcTSZODLVULnrU0WDIUrfo1xXk0qluUYeMC20B
RfvDR8COJKNAziLy2MOyownqKK1957uMy/nVBKrIhgpuwoLlYV0fUaiyNE2bxakNDgR5OjHTgj8a
1QhDRC9X61JDXjfpV0LWXjqj+iml4rEsUNZ4nqnO0yajm2gK7qqtujuLmPT3qUPhhCbquiyZUDGv
5/bC7RvBq3USjbEMUO/KTKSyNF4Ql7sbpyvenHiATmjIkV0acLY8oV3V5KzcWdRGOPL1LYJvy3pm
muQAsmP5c+6v+pAIjb4GL2s+QwSIl/j/YmH+xQ3B1DHpgq7fJBHiRIXE35GmUY2ec7WxkBVH8NBF
/acWbyLsBJTlu0d4f8MudQTkTxhLZDWcyhbKWaeoZoMuPCpNxLX4lQxxDraWStSKU+sTLBvRncXz
1kzF+Yj8V1GjtiHLV/uwMqyyKMRTBaG13leyReu9uMCgmjRRccrb5BTVPdIfZQAWk16+H3l/76DV
cTWVDJDQhqVpV/vMsMlwN0kBdhSTdhN+pVnX9yeqdQtfz7etHD8NAuKh7z/0xphi1w7u2jDYGCmi
fnXFWZmmtdvUkZ2GSD7REmZheRn0GuhH8KA56KQTPHLdJQ6MAyrqj+8//msL+OfbpooKly1LqqTr
2vXGzPWjLFGjnNQ7rVLpLTaMDl1Gekem76A+BJF+aDAH0N7W6EkLoC1aqhN5o0460TwXtXKqx/9N
0PtDX+LlzzqTikl66fsnpd6B8VsHKRZ9o7j3tP6eJvjiHDrYtGsaX3+c0n7b/+QadWu9jvnimO49
BTfwYH4EmPBBUN45HdwaGApFP53bxE5Iu/ooD6mwY1ZWaIchXAMDh4drLGOt3hnovLGMcaKsrPP3
D+bvDTOXBzFdAXI+TjbX2y41A6wpmISkMN+FVnZJe+kEkmEmZtLz1y0PnXiuysad8fj39lUVOZIr
4rhZ54OvXgKtpIhROUZoC3W97qOGILvwwdfF7feXJ926p5pIuUshv4XbejWFse3qfJ9/23YT7aA3
nOEJ5B4LbiyV6VsuKNtQlReBqC1M2AJqySxbKDit6n7lIwoEUkWshUJoleDcG1k3JiHugSSyfzdl
UedE+OfQ6gS5I8wP22+BD2jwvaOidcwBzrbyq03dvEkEEk70AEaUdG+oaeNKe/0+jlOfoQEJY6W5
+mwWEAJovCq0LQ24hIrRjwoIrAXRSJnX03ZVwXSbYNAE1wCJJCGDmStAVRyTrzhGvLWNMxAS5e++
gLemhBHQ5KVWJLzHXRxCrGElIGKe156CmSQXM5xxiEKyOlk4ZfIUqZjIu5Eg8wUdq8b8TRc3CT6x
aHS0nb5YBkJuzrUWeNHXHweIZ8FOAvqEiZxSKzi4tn2vSm39lcoypOJoiidn2lTyKexjkBz+D+p6
KN864H5C2tiAuKypLOUXAM+LbDwG3Blw40v61401rbE0I5mWej3ghgCGq6cy0fWt8O4E6OU8ba73
67hAjZYDRHG0ep0mkEgwTX3gzpkrWfn4/Ze4+XIROUD7wpLh/19NJLGas3lw08jG04mkissWQ+lk
GtWdQ9uNeiMj2NI59zKp69T6/hzBuN2UJMuTyG4Vmk5oE80aZAfzdJk3a7ZQJ5gH6MHBZVSKRlqb
vC2cZtuaw70v8vdOZazQS7SJTIqf3P0/v8gQiNiIQbPaUgn3ouaHWVcsS/cSxv2rNlo5v/Jtcm0/
GuFj88f//Q3nLqgs6KopitcVOV4DvQk9ZrM+dD7G+12gL4sL585kLf99SKYIxsxIn4HyvXz91nZl
mEhDyoyhh7QYLDj/kyiLUGcZh7AnukRnzgqUyvYb3Zq0FaMcIDmRp/1CJsqIvTRKc4icg8WWd2zf
+ap1jmHmyA5hAx3ywFJC4HR/Gr412xBDoUq0HW6UZUy9MEH4NSHKznotkOstZNmFWzklcn7bi3dn
/Zv3SVZg3YG9MP/q3ETcJEOn+mX33YMg1SCRw+xSUzYFCWmirIn8H3X0QwX80grgqlp2pHq+9hME
MN8PDGN8A66nAx4UTV5VUggnuVrnrFoG8OTmoY3JGJcOoH8T8AMESsKrQh/tFyaptCofPXYTbAkO
llkuRfPNMNVTjLYm/excrCt+3Ngl26WABRLUNBmNAz80FolFbaftNMvZ9ZV8MjuKGRmDQVSyi1qF
L5ZSHeMsvViduM0A1ZMFhpepeCtMbZ67JE9ho7xQqqYEaZ0GKX9SoDURfjWChz/9lGa7Z8bKPJX1
LR7jp0YBAZMZxcarFfAWBP4QHOkYBsBT/Zz4HHMZ9iKK004EaylvPYbDhAxTWDvvXz839JiQWu5y
llNR8dIfgXhvVVVvPnuDCivzH96+66194ZRjSSFmZcuLdQJsyQybdUuTcza+EEXbog/yeluTSAHv
SArjTgeWdAqK5BK4xc/aK1eDqJ4En11m1TJh50V+hMXxOKhFy7bUmoaF9zP4IVkgR2oPUYLeP+Lw
slNYZOHImTIiHWW0oH80DC4z08ppo6B7HOdixeB/iRDwwUtluHUanASp+1SV9LMM4c4ycGuDIYkq
x0gM3tZ4jPtzVoyMugt8ACK2UEkTqUue3M5Zk/onuflzWvQXMUOr40QHK+3vnHHkG0uQxGQ4bppp
1irX+31Z4q1WsW/bgyN9gGt7Bfb/YkjePLeSY5C915JiK3b/qY/GMg3hjvcqpsY2dZSL2VTHJAeo
Z2Z0/bKxUrUsOwQUspMsqPdgqbKqo1dEq+/f1VuzKzUtSWe/z37sr2N3A221K9w0tdsARZuRrPKa
+k7cHoswWQ1ZuBZbY6F4OLRQafYJXw4dyaQV62NUoY4wPKwz3gOhnj+DTn2NTfFjgAUXmM9S3F/C
Urxzprr5eCWJtiS9GM5016uvKliBX5hlamOn2+d6WyAaenGrbCOK/sFls5VE3bwP3GVvandzhW5s
rPnssfIsS5rFXP3n2GLKa6tSzRlbhKdMyYNngKlb3pqlls40ITjirF97g/iRReIHdeoFxLZl0jp7
Ta6PWPMnYWUiYwY+rYjJ7vsneeuwy5fjOKOwB+PkdjXrxuSvAZznSQ5V+gpubNEP2mugMV26njHh
fLoVE2pLrqbtdddaq537cucb3DhX8WRESzF1Dljm9TYwM1S/ihOqS3nfHMfn0+qW7ZZAzKtX1WqO
hFu/pLG+7UJzT3Svhc4jDZRXkgo/KsM9EET5mgDZF4isxVN85+28sRxLCqoaS1FZk/7qzjfwLcmA
zBOU0DXn6vRT0/JTVDKAfDc/mHVyrxl8a7AoxGzJmiTLHPeuBgsjw0nlckhsqgOLgoC4Ap7JBPLq
LNO9Y+D1/GZ353Uen/HVyku/XtQUhQ60KlvjDPXbwT0b2q4QHYpXOJbPAzrGDm+4Ue3cNLlX+DZu
Pe3fP+tqvFlCEAaqOhbKLPhYpe9gMJUgdXHCkfxL3qUA2Exkjaqy9MR8P2SpgQnH3Ji9xUurz7Cs
n0aib6waC5d+XpH1KzFVz4DqYzr5pJOAW4qGZTbG5raGuCqF7IQl1gOhr1QUa6FIbIxNVhenL/Ix
Es2Y9iNsvuxTTSSb+GU70BqwK8GwKj1plSfGPEmbh97/cGVjbpUJSjpjbeLBpuQikx5Ypf1SzK1N
VjR7Kwb6IvTLYijJf85PIQCfWsBqigE0anZx06+UGpdaXv8KgurUlHxLN9l3CQST2BmOWkSnRLaI
NEoxaU99A4RNRLZv9sNceWPwbKpaMF8c8ZUom7ew1AkxrCdCr/RTQNpWN2tEQnIUiDSLHD/aF+HS
4lIWKipJ3HjqWkcTZARuvog7lNJifMmQZlFZLMnBqjaD20ewUBPWET0nySdlBIIXWKoK8Z6m5fpr
3mCcoLRaloHbItysWth0gKLaPiAgog6f6phNomKpgEEiMeKfGKn7yBJhJWh7rzO8JWQhJONUsCeE
MLySs9kR46AsE2KBTCE7gNHDo8OoH8zkAOp8pmTsxwyxW5UJS6EGNS7EL9yQHWSFnxb2IMMvT6Zj
jsmYn42fHtwiOQhlhZbCQfOkYmlPf5amdJYjfItJmL4E3QqW4cTQwd3SODgbwJGcDJM3kGLLsz2N
fyt0diKhVjXgAMXTFpWwGodEp+cHqzc2pt5jIuVLjvMAkPQl+talEsI9dLxt69evqeF2s6Tul99P
lzffH8kwJCYHBdnK1YFVz8u86nUmJLl0ZoXOjEwuZp+ReIFKSO31eT1YGy7xzjx4a5NC/YPTK2IK
tEpXH6t5PQwVl9DlivaPJFr7JIyp5yd3ZqKby5HGDlOhY0sb0br6HBVxEPB6K7Hb3rLrtsYTBQk+
xq1LNSVFTjfJfO9gFfLOJxYnl+7vFG7N+Cyqhs49pgp7fXC0sjiPs1ajo4CHI8pRnNbo31tB3/Lb
e4QCHPrMieMOT0z+c49o7RlIxK1YAEg2KT6SS7utquIxlInUMvWNE8t0sDRgyQ5BNC3kzEksJbyC
pWO7UfKRutVT7blruOIbq2+AKZA21WgFDoWEar5LUIiLgThu61mf6ielBgMXMl3W/dgjjISpXEAr
9frR6ST2FyUZbOKaEX0bU4nA5NgTEfJ/yGWIMKfBgE+uFyHl/lOeHQozRcOuYhoQq+EyPs0UMhj+
ry6cmYH+wlEqjMloznrwWcGhgLcEuZedyLtDKOw/HTuPeUOBozeTXJ9CTRPsTDapZBUE4BSoQpWx
Uc3koCGtvADjKIEQjog3JvKDFAIE6lWUfWKkAkwqwubuGrD8CCNaVyXSoFJPWUeCaY/m38gqF7yD
hUNbgkNB79Fo9HUpYqKMCndSd3hsm+BlCDPoG/EoEsfz6Tt8wIgV/P4dvLVe6gpHdAu9G0N1fEd/
Wy99sdTiJGwS6If0mOTnWI82fSsuQ4m4mv+vj7o+ojUZvOEU5KPtGZAUE/jCCTV2MInTthLuXNbN
XbLOuQpdCnI0jnN/XpeYy1maqwXXFdqlR5qem8y9Ll2M+/ZA6t8kEtMHnOzghu9c5q1dD1UaSlJs
tTiHXe169AJZQRIxvXS0fSGgxzGWl6raG561kTKeL7/+/sbe/kSNSv4YbPpXtQE4NeoWOIZ2ERQY
wIoTVJmL5PTnNCo+K9YQqE7z7z/ya+q43meN+lhqnaiVjWvxz1BmUP1JULCDLvKmKiGHDRpHzJYW
QaNiMRkq/VjCZiILro2OpnkiCBtBTM8eoWjHVl+Kx7w6CCxUJWZXfKZxxY7UH5ZWj7RBE1KoEySP
GLG2CRG9UehyMMUNKz0z9OlARLPrZNXUMHnfWlxpZA1Q2940cHRnvCsb34cvRfO2JJX4WEQY4yqY
cLGl2GksP3dW/pgIST9xqMQiaJ55lQdN2BLCmUx+ArXZFtfx6D7PS6BJCAAJCUunnD6TKRz/t8CE
OqEBx/v+rt4ctYxZhVYQrWk0qH+O2rZzyErzrNhu8+wz6gk4ppLiDCvwdXtZnVf1LMDvONwrZN4a
QPCAKGRS0FX/OhmUjdB7mazHNoTqz2Dg8VlDeemj6hKPGoyuyA5wf07fX+yt1Z/OE4p3cfzha3f9
28wjWkWIIBnyYcgSkoKrmVrotMalv0i1dWBKD1Gan8b9yfefe2vG++1zr8/PwaBGTaqJMcbmbmkS
VQ9nqNy3snQu0uafbOc/op1/dzNYNyrUpBDriMQ4ljIrXJXKq9Yk0INQJltJgqeua9qZj2zdpRor
F1FFjEv2SyPMje7TsOxFDy+7CTODuqHEg3ac0phopa24H1EK/UjXu4fAVQ6wKrvYAXCqRIj8BOnD
1fFilSqwPEd7C9BIzmUZWV5H7F4JY9ALAOdow3NVgzQZwiNzI+xeyFMLL1mxp8UWjdukxK1Nctv5
y1yim4FI7BO2O2sfpriRcoHzhgT+esLJi4Jxyl5fSE7EbJRYQqg7O9LSbTQy7qqSND2CIZFSzROt
fWsGtSUEjmOPVGlL5F57R3chObfAL8k0YQmuYEyEU1eGIRwq3UGNvPW4b84L5WyyI+5KxgaRCnPX
686qOxCDVZ2CtN4T95DNjVDYdKE2b8HP+oL3SxiKfq551ZqM2WqvFR5pUZhfSei9s8TcemmsMYCa
xgNv67WoM4qyEt1lRl0943SVKucGHEUlqmct0zY0fM8VEWV3Znr51uC10GTghjBoFV+PJ86XLrmF
TBB6ZOxlgPfIbh15JpXTHBKuP6ZDSWMLrvQtW3cCIg1jZ9/5QWC7QXwsatqamUzbNya1Qw5+JU72
it6ecKtmGNES4QYWL7yEGqA62Kx51GABljRoEN+/gzecAioeC3QeMtMNtcqr98IV+ghNZQTzyIkX
6KdwuItUvLtC2qsxV0X+FuHsmPqEHv56KHiE7VkWwuw+pULuYkQUrGrZ1MzCVXIkVQ/9FlanJakF
OHHhtxPpEb00ysLRFeDxGcTLSiCAIhLHaGiR3Fe/8ezvL+rvxG/Qj4gGpHEzZVL+GUfMbzOapfdm
XMlKZHdE3OcU1UGpmacq1ZtpIXcLyXKyWRqDDo9l6eTBV+AMn2DvdckGqZJw6YccA6BWmp55Zx66
JcRAtE3raNwlGH8VZt1OGzKnYbLNTG9b+9FFiPKDl2KM1lSMyBUZJwUc71LrTsAfH7yu2mm0viaN
w8mzKo2XdhF7yWcV8qCg1CNziz970gqMln+iTswNoTWofVTh1517Kt6YQdFGIBVA4EZj57qrKQaO
q1M2itFnFwQphfj96p5pwxHXJD+jEeHudkPqr1pvbbWgB9IgHHaWCLuh9T7EPpcfaKDR3Y4gBinO
mM9Z56jepP7iDrwuffSDfMhk3ibVA3RUuCckK1oZNY5E523R/EaYBXBVye3kZeuhjmum/8RkBaAy
SQ07Ci2VtN2Es5SprFOZhBzFoy48dr7gpnhrAGpA+iIKFE0zck2dT3yKT+cyVzy0hpYwF/MM5amg
PJmaf06QIU2UWpUmbcZeyRTMbWj9NFqmYD2oP1xNnDkau5mksRGyzXL9HWLpp+u4686F/eQG2sxV
0sO4njTGMzGY7+OmsIqUc1kUJ6muP2R6fQ2/bnxZovvPP6yI1cljz9+2zcrKKhrk3gZqfTNz/fbX
zhGVvcVq4KpBuKRaiCW9yIlMsYwDccgcHyECMsU2ML+yyh6ikTvai+9J2v+8MxZuDQUEaYqIaIVD
7XVXraeZEJWVEttdkEZgIZUJeN+n2C27Jec57o9vHRpVIMRznL/w2YSxdEdZcmPTgkHQRGeujSv6
dYGXuOs8j8cNmpXy+Nooe9ENEMONlXNvkJPaVp/PB3ykEx/W8r23+MbsT6mEng5lXHaI19X3hB57
3cZ+Yoc1IZJZEthqCsPMAHQ/U3LsVSlmpK2pHTXegUXseMBDS9vJUnKfvcpcykmwd+pcXin9GAHY
WEAIyeUStVVTd84OWuaMwKSTbxIcyt5iya6GPWFR/LOK/ecf26Lyy/T5M80IXnW96uqX/7Ujli0t
01/V/xn/2v/+sT//0n+d0pj/vv0jy890f4k/y+s/9Mc/y6f/z7ebXarLH7+Y/zdj59HduLG3+a8y
x3vcgxwWd0OCUZRExW5xg9NSS8go5ALw6edXbHvs1565dxZuSyKIWKj6hydU4Grmh+GznR8/u6Ho
/yCrqi3/fz/8X5/XvTzP9ee/f/vxk0eAGjG054/+t98/UuRWaHc+JZr/Q4dVR/j9Y3UJ//7t9kc7
Fz8qOkK/9veXL33+6Pp//6Z5zr8Qz1YgUZ3KM8V1hoj8/PVR8C8CeHgyANYU+oOyVyXaPvn3b1bw
L8pQLEukpJYLn40XqxPD9SPvX4TgVKhcKAWe7unWb39c//lXuvfrwcWf4vff/xruGn8vOAUKBaG4
f/RAKCj8/fWo9CFryyRf9vUyYBM/LiwOdkcvA42lWSvhUlNAyolS100TOHSMscYqcs9f+Q26SbP7
MwBhbytLTwuzhr/cyv/byf19+uDkPMvDbNDkMv8JDwBYnUDqRopP64ajwghj8YRug9PLe9ro4APK
9nW2qQ+X484oPdCGrtX9twDu78VHTsIntYNb67Ci/SOA64HAjY2TTPu5bzDPYqakJiWhyNTcFC+i
kF+syti6g2j8+Y69MtawI4GR9k3POcUCDXWK5k/CQzAs6218L9JyXevFBd93W8NrKug4Zy3x/xt2
Vk1whC9/TflVdsisA93HNxlpf69nDsPsp+Ps9VgLeAiwDd9Gr6g3TFb7IsLbLZvwZPXL9MZLMj2E
qOaEqO+N7vKW6lxlrxVngoVxfb3XS47aq561IA5w1eV48AWhNViwbUdDf57MpD2mgYu9avTGTbLg
FvQ3XsVh8JR+6AMMNWqcPVcT826sD8h9DCbO1o2f7lOKZKtlb3itchUfzA2B5Yxle0aUWzAt+vWj
CYxrHdkGPnyLktjN5Gb2UEcO4kLpfjcYz6/9Kr+dUHOO9FJCCdEQBMXbofPNDFGniLXRqQ72UD/F
sXbWphi5QsE2RenyZCokJ3LMjL3U3OctF19Evk8EUl88dG76yWlCbyx36ITDm1qcPHRgcbtImIeW
o+6k2rol33KzMwLV1P2WIUVwMiaPqRFK7mx4RYho39SetTGQtUWoF80wq/geV16KpmKDoHZkIyZi
xl9BLLKDxI9rNfhOgrnmcIml/V34NEEaNcAj5YcFo0BH7s0a1wFtepkK7l1+A5rmo9DtPLQyPw9n
LQ6Atd3zdbhntoP2u9lIhNlmArC0WrsWaWWavdr42IbYsSNJhtSVLayTl5n5qlvqc0N9CLG7ApWm
zN1VAUYxUUC81V0M5VTo39u2tmqabt71skaXCMk9p0YZMe/jctXV5qfrIfLaawhWwLdDvAHw0vUt
1Ub9i3bcqvM5CK9D7DtK6ZxmmSe/dW52carkrlZOPEF+aQnurMby1lEZPJOC0sJKnDXN227Vogc0
x/p+ZieruY1vJEIPqeIeTVb2bXLyy/WT0uAxjZgkTo79BDOlI6hEXmohH+/yBUlM1DPGZKTX7GoI
AsnuxdZRJJ0z+1WL803jRgXu4pSk7Qo0DhZ7fcO982pe62ZJvrw6PlF0foEGunI1B53WQSCJ62P3
Jdp0m/sBmlAmVWIU/aRG49Bj8mjJfjGjbu4ig4FYSUIgAxvL3qbtVVQ6HR9kyqQwmJZrP7xeQZyi
PSiq+cmWoCrjgJGatQhN6SPgHfXcl9H+ki4w3VaerEw+y6Us1prRUNTm0YmcSlxHxlkzLbValz9K
4D3RFMKqRTFfUuaPUI+sLFQnfas+d7TwNtShwgAL6TFlD7OPU7adN5sB2z1sprwYGx8Ebr0Yc828
FUXoyOUtG5XCn640/pLxfknRwesmto/JBJYGLWncEaOG/lagzffjUrzS86dFJ613gN3Qjuc538al
eGkRf2Lm+ESlpMZySEMZVcrXagaqU2uOga4aQsM64iRZpACUFqM3DQDqg3F6gadPfl3wxbKasdjp
YQB3AY/UbwruF3dO6KQLHR2SrY6gyrqX4gSar1ulI0OJx+wlMSwmtdA09EawmzfvY+0V5N/H4NCJ
AOp6apuRGqOx9nrENoLhdTCY2fwMLtT12dQD40MExWVedJJ0f4dFEhrtimYx8JLgihLgxM0BEpec
zqiNW92w39uSJQKvRdx7eXeGGaXfbOJ1zu5HwBzrDLn0lZ3zal+fCBQindwfs8FJ+3Sm5LGdmCNm
9Pp8m7Oeiqxcp3uAvxTuY66uAg9cmYgwTgV7h3e0K9F8SyqekaDAIOrrMKXLBO4bTpRAPNBrw0m8
LGRn9qwY1vnFsBqMfdWBiFJ4o6ejM1gmMvltuiv09LXzm3sLbRsE3HjsrA3mJpbx42LioVUtvBpj
hyVZ8CMjBxRN/P06RBbJbFbo8VcnEOEpEh34XLz1jREluvSRzMtf4T5/CYoWvUAj/zJ1FqC6Y/EY
Mijghom1ymgU945D02VEF6+LEUCa1AO0XLp4bZiL4B7naNI8WucI3ofwZGSolXPYG+ZHDGFuBb5b
kfvqsxUhDQUXQnANXCcAdT7sB6SR7G9doYQgpuhwHZjRzOKNscsX5jx6qCH0OltU8sTSvfdpREEO
UDVCRU/XUWQFTCvUxH5YCbrArb/xIlYJ3eRxNmqAd9Dwqc6Xp9nEfXxolBksNFV/WBiwLWO7xepy
rbniYhZYpk5xvm1H903VhgKTSaVUU7Rol7AsKQ/qCC5WDUrw18/qsj7mcfNR0c8B8IQ4NRo6KCY1
G79kKl5o7F25ilqvdjRC/63SV1cdGVNlCM/5fWlVl5pllTIDBvWYoY8IMiA0CaxI1BZuegFTMgxV
n0meBw9+FUr0sqzimHUna7IQCZt7w67qNRWun3SrGcR189JxbyMfV1tvwIOmcfi1N2NQZsPFxYel
tZVr0tTp6xRtu+uKbcAVCIcg+cySbktHTIYFZL61U1rIlzsvI1cfjn55ucYBGm7b8FNYJnkmKwTY
me+ruxm19HXkkf1a07e+YVHJcrqRc5d/5fXwVtveuXS0tSPg4WDcSQ8KQdAs/6qmZ2oJzXpqoos2
Mbhmr1ah82kUOHaz1LIMursSDN9qqJnIzKU8VIiOJUQtobpnlh7/GFOEY1TooeG502jzutBYhRad
QBro6wciS2kwrH9/LbinKfZKHrPNqu64ub9CEAObwrEplSw7RcKOYdFjGDvXbkCCeV9bODOZ1jZJ
eM1j2TyN/fIauBSi7RViRndWXm1S0HMrG6ro2psQOCMp3ttuEnYdeHucFui2RtqGnhRg+Py2te7m
RvtJUkI9rOBVGaI+3xW+eVPbgZJwmr7FBQYntZpWIeN0xD7cnVbUF3jXTKKwidbmndsBxrOwyLne
i27Q87AuMVgV0CgwbJGruCS+shxOIZuOQDZGZfbON2W0oliibG95l7WYndne/DP2gQy5NhMpBWOs
laDIYYOjfQY2iOp8mLDkbqhvRCrUXetLDEvVAG4X29qrkMWX57O0OgHjB89wtGSDL/KNrVMHSdiy
BM+V+R0VAOj9aPSC9+oSbFOIlOfdouL4yca/tC+er4bYFja4LBvxXpFSOpNZWaMmgkQjzj+zvcdS
grAoYQId55TiZw6kwEXZ0MT3ZlV15Uc3DI9mQw2qoSocWh73NXO+KfDvaC0QC986Nd9CRLlJfSyr
7Ql4xyBfqSzQJR+/ooJXB7QYSvToh/EKFuvE7O97Aj38PZIvXx2/HHP6U0DrdCk3hVueh7a4ZFl1
rjVsU1IAgpECuF3XUXHu40Tfe9DWbTe/FMqJrhKsQ1rbH8ss0ZAz0s1NOdg3M6YKuj3p29hgrHYW
ZgvQZC9GLi7X4ReMqOl3uJUL/IaW5ke5oIQ8+bfAahhGKp4TU3m+hkGp+VZIZByvk3FmYI+rYpDr
JJ51LK5Gpj9EFpqaQ24Q9+Qt5TSg2TzKYeheghb7hIq268qq/Oe6TM9T1V2ymqzGpLw23U3Ji1Ub
YbwQZgQxq3OpK5GoLv+4xr6eC6sx0ljDLe2mHInBa4WdZD5AzjAtvkDi8nYTcBdd/haQ3qyMkRDS
1aNjOqR4EOaXJGqZL90SUwIbAXu0Iu2jMbdnf4m2YphZ/3wy7SzrqHDmcOxUiLqo6X/JYT81boW2
qIo2fNp4nvEWjUywbTvuk8655CULKTibpyLIHypsWggBiovX2Sgztms49OTuxlqX/vOQBs9TZTFH
9u5NPzuX6+q4aCSupjvclTI9NoTgJBRpH2bOGdv3S9oR1Qhv+UmAEnoqii/K6JnaJ8Eg1z7J5BTE
43lUcUNQIlIdo6Tki+yLJ0Qawrrn2HmymrkgqFRsk4sTlQ+CgObUdi7sYIL/OHV+mNXnkDJJLMKF
loq4867W8s/r2Pdcme7SKA1wQWGLIkUw0sOQeSCKqYbuqURRyKvU+oKvZVKl31W8AHX4ufBJuseU
eNhyc8RruTe+XG5TyFsrZxrfRX/JGxbM62Nekod8oEQcZPECFT85x4a/B11ykglzTzNUF7PjXPFw
2qXg7XY0Z2AhdR/0IpSNCZN19qVSJBowakJ7kguz3XUcq3W4se29PnNa5UDYnpfnUfonaTzMcNwI
DgmRZnP4JNS80GcZth1Nj9IpvnoLUNk4zpu5VXmuTChQxyjLkfIdU216lOgUgXo61XqZ3tZ1fqPV
PAgba/HGXbS9pjVvVuq89Lr/IwmCO68Q58Ll/RIGvfHCLX5WjjfuKMjm2/tcZ4ppxud0cWsmJTki
La6p5A9sKIuNwGItkutFhqaDN/VC7dH0MLMNIthlQR5eg0pVAzA60nXhAJywkVa/Jp0i3roUXAnz
CAiNOsVCKvruifk0WDV+UBqhBeCkF5cFchV42kT+xSK50B0VpUA+3bbWojHnXZ0ap6EOUOKPIPs1
hhbsk9i6r4rga4w8NIJkEWa5k2+Dd1M0/S4aeWuGONpOow6ec6hOLNan2CcS65biYCq8YNAuvOyO
i7Yohp3cGbD1LQ9JjXPPGw/NmKFa6SKFT1/oiZdRHJ0grY+9V2MjPxUiCgX125VelWjGTosnwsxH
ZDWA+Yn8cdYe5bkqEqFvxtI3tgGMPDetxfHPf2oCz6NeQT5bSRP/7joWacjUwB8x5LFLz9mjw4fH
QjO+WOrQ15OITIKVPS0pcbz+cYigLwjPSDcmrf5jMab3FJPdrT4P43EkEDt6Dm4NseUNYb7MSMsP
WlMdr//ohokNq5/s//zTr03AXwc58FX/9w21LuGLupmSAUcozjbTX3dz/fafG/+5M6wjK6w3+Of6
t+uv15/+/Ftw3fOff/xzm//n3/6217REMHakUvP75ZXXixydDAG4P49zPb3OQ/K777H2vn5w/Qev
5WOSzYKqodZ2YFA4WxrOdvnXmxL8FEE6Ha42UIYOLsjCCwuJ2NKGmdECdVu3Y8wDGWXUoexsVbAb
+T323Ieh9pttZJQVSpCduZPFtGv6ajjqyWXo8RbiXspjNKBTP3XRhDFZ4R4H5Dlpwvu9e+S8neP1
j9d/8OpOQitGB92JLQSQKSSRxeXA7LrJO8ZF5h+vPzGdesdUeZ1PvQFxpjv3dWRvBaaPR62tzSNG
teYxmscH/M2RYXHJMGmBfOSsv3VEwnGIlb39NJB9eeXGNUr0PQpMUqWe7XhvuUCdVKTUJA4RqB6I
AKGLhL6VW+U5wpU1wMLAfik0N/g5zJtsto7oR2BYAFxjHaOvbJhIbDhu6W4wW70dBan8IXCwl/D1
KN81JsigCL6RiZLCVpmg9cmd06HZl2D7yRqNi9/gW7z0KQFER9Y5olmXjw/1CEzb6Ko7zS+6ddUG
d5GOhnH6EuvxURZA1egiArGVfhl2xhLt0YPY4o90m7vylHYpGErP/eii/FxbtrsCHjIgTb+Q0hSU
O3FkXQ/O4q+WKL6fYGxYQ3xeNKCYmsA+YTCfBj/Pb2SRxix0frVFGfHTnO0Pv8LNTWsw0Bhl+RNv
d7CBTf/RACmdxmkzNQX21069E2l/drLhrqsNouByOoEsJ11xmXgbRyJKY/sH2gS3VS/DsUPCtbLk
FMrhZ2HM42PXddbGshFrqEtvA6YAoDoDwi+8vYiM4jA5EhA17i1tYYn7qcSsjQHkUTPz9iV+0qu+
hqdYqna7i7o1PbSc2g6q0WabPE6l6xK05PaN7rQ+GlXg2GN7wMauA5sl/SdH9ZcDuJtmQvO8gj9F
nwAXDMTr1gvQ7zVYSmq+5Xw3lpqx97KZZiSSWg3Cbmu7ByyDOV/TIERhd+NNEPRijdPefAATF3Y1
0FCqt7iRjBcDz1sqMGMogyczpQwNU+zGlKNB3Vae6t7ywQz4KIxXzb62wPCXLklmHfU/OQPyFSMK
drlVA6zGAWSE+dqk2ElQ0vDBr+9sPYFUDys5xm2P08g2ZYo4W5wCWwlMcZcv3gmfIsAXRPjAm6nH
6esMMfhR751DgM+bNSL3O3T1B6nhPq7Ni83SuMuJxOgP65shymvSGGqIWcuhsIulnJpswUXcJLrv
343UrhlAQFRbHUp0k25NRModdwk9Keyt0/UQQR3j4jtFjH+9fa/LaFt1GvrpnYHNgyVf3T45U0Z4
cSN/N1hMFhjwnYUb3JaG9xxFlERaH06Wkd53mpyftU5/J3GlpOJmN4MmvhnJAKDOG851h/I4Wnvr
wq4xIklH/1AFDbo82R5WHc5LMyRUSqh3Xo/TTi7hxvWtpIs9HchU3ikNvSdLdjsa1o1WQO5Oqzv3
zk6yAfIIfRJDpizGtCq76KQVyLi40CurCWf6Mv9hDPDTuy5m2EYUbYy7agKf27uUq2JXoieuA/Mj
Lt+3jfdtnrzi3sTwV1XnKnfBmVk0n2VQIuhMZLSY8ymvqCKUuGhEiiyZLVMbLpF7bq263TeQI2cz
ee7r8jbIMKOaB1V7DIx7OY63cyaHI+wHDGzzdk3hmxe1iFZO5h/8Lt4sUY0xqlzSzVBjfzTiPElt
4ZA4Hc5zEGWrAjdQU86HbNLSQ1/mZ9nnNXOnMWwE6j83D9ZoO09aSnaWueM2ShDHxI+UCAadln52
Xx3bwWkTWwiyF9GNG21A19CUr/McnInkwmDEQhNs2ryq/N2Sdj+i5dYps2cEc3ZMdc+plGvwI+tU
wDCgubdGcORbP1LvbZx971rHAJuD0pwQU9SClUNAkosYzr7VPNWofNe0gqJ5Dxh1S/OUDgc5olLT
SpSVdT0i5+WGi+md9YgUJ2cR853poeiSDwtflDQSdzOoWX+YVzpRfDOVwOWLMDcwpMecTyKVp9vD
R5ZM1CYaYa77MsB3zHm3VS1Do8JIaZ1OiRb2+FnW0d3Smbe1qJ9717gg3nhPb8vFtuoQjeU7MJ49
jrLPmhFn29Poa8mpF9ZGg6MgY0TVx/LU14LVEqWGYjPB30zr9h4Jw9ukyZ9njWkjEOI2G0N7NN8T
kzDYbNp9pRuvMjYfPLfZxj2PHgoCZS2nWdkGYTkY5bupa27yLKYPMCAwjQA297xsIfot5ndjqs9G
EZ/MVN6bLvUDx6PQvgjzKOw+TAtshPTi1MbEarjn4nQWZ9DEF6PCyymhTGVnS9gV3qNFzrUaeS+L
BTuiZEKPvH3VdOumpB5R2farejRqV2gP7xulvUJlzGxvM/+7jUAtGTu4rHZ8i3z3Y2q8ZxQZAnAq
0+S9FDyOYarfZt4hCWzfN1AGTt4diD2YRYdR4dDxSsCTFd4hXtxjrZXHwBhCIy9Mai7ylhr8yoYq
5lMCH6b+oE2XaUah3qJ0WvjNBh21ENLeD+opj/PjHOMIH+v4VVHxtCPE9wuA+MkSPGolHQqmpX5X
FA2p6s2iVUsoufGISb66qffQ+eWPaomPvTj7FHWKrgWC3Fy0DHKvlWg/OmayPqOyhBgkPhcG6BI6
97eWBjfmtp/Mk9RwrmozQJlGkz9OzvxJTewboUrY1PVHm974GcOwYrlaUz84gPpHery8mUrAKwDe
9aC7WZYm2rpGPpLZ+g8zBQ5POgkZtsRqFUHuKs+adWF4Z3uusG8jlaQoWp4i1O+ojjg3LuU1I2iP
Gi+ztG/6zIfcVdwRV8fh7HZLiHjyBTW4z3pCU73vcEQ3YjfUjU1Tas4Nhoz7rK6YDapedZnqsPen
9y5v3t2OVb+yGYR6TovVoahcn5Do3RhUuX3QQwmU3Qkz5mQEoAd2b9052M1GVU0a5cRvUmOsKeH1
KCE8wCF0IzU4E6XvLKE+9EjUekmHlXZz0LzsxZrJj5rS3JWTTXqRVDW2uaRUJXq6trS8G6xUawyS
HqlwP7iaZa2zgoXexUS6MLHktmd5NDLjcSZIUpWXPAT/QEGZdBDaiJgHuc80zBKm3N4x+30YRvTq
xFq66+vxbUDhZEt9aVq103ARNFATEGRGehZiedOnCuxbxZqOtDM+pJgcaKzYto3Tkfg2mowRmZXf
hoDCaQ5QdFulElQN5TYW11tzxpI8ksPbjMfdoGP+5YkmWS8AH5QV70tc2NyTonnRxvnWTZOXUu/R
kPSwVltA3PRyuMlMZyddE/cN8z6PqJt4+MDTwks3tEHSFQCzL1R2ilXo0OtaCT95bpzgLEtfeeu4
Vv5uL8TXxHquR1VqLsmF8zJ9yFAIlJG9t836bRzujX7t+MZ7s9B55b8ZXATx+nqQJh04uXUdaKt0
3+Flyy0I3hU9XqpiWNuvwA5RhrVXOi7B6ms+a7f5+2fpZK5twvsWQTBWOZrP2EIxQHQO4bJ7tbcU
nk9TG7sx+dGCsvvjq2ZSMxsBFlGbBPSuJuDHHE44wV7tYqjoc0bRevaGzczuiOTVr6ZVhVb6sqCB
yH7jBs14xSNi44hjDAnC/5GRMxNyVpNVQa8Z1mn+jO1NKyjMUTsLqnxrsCDViRvW/GyBrbr+rD7j
vxraZsDIQc0GYTO2IUg1mmHTKl88/V3uW6GtLAu3N/5f094lqwCOs2s1BiMOWgHfv36EYqP6Wb2O
AfvJquAW79q9JcBrI5B2zzy0NqjYjb3+pU6sQpONFiVl3lQ+1JlJbW7c9nwDFlPAr2MZUMKpeHF2
te3AQjXBbitPlPqYiCpU5+p0TYGjYnSxQAarg9ftsLleAI1rK8cBpb+fmipUu1PnpQ6rqcuBYnm9
dvbROLuYbEt9O/H1+5ZOtlFSMWHTVkZrdXvU5alb+MelBpyVORHNUTdrFpIJGF8pjTUx2Rvm722T
Mdr4W0cHDEfwUP2sthH0+3X3XSdtsQXVDDbt8l+boxS401OcedhdHkT4QPdrgzoWFYom8bbqTzEf
i87fq03gNYbLQIYCq8E2ig+1Kx03LMSMeVfL9dy271JUZ7VLtU0g7orlXm2hzqkSn8ndHyel/JPV
CcfCOahDcYhbOeIhSvKcdcb1cGp3rhzAB95Z2FmRojwGyx6da6KXbONW4lS2aB7QxPKV7qJJYbFF
0bG36OohC7WqhrYJR5NOR2ylX8Dgny3eqkzicrtobr1LYl1juZ/P1wZ+3WdfLLfP2sRwLZ0GoYTy
Oc5QttNLfT/QMTelSTs4w1GppxatVwxFoNF4zUfTDjjCVx10+2mim42MUrqt8mjlSqfZOy2Q7CY7
NfEPLK0li435QLbwXo5TScPdu7/CIOyGgTqWdyySFMtUU8Runm2BOTTMvw5KwSxI5LvqAJEvMcvk
YMXVkxihDSw+aB3kKRpiHMoNxbET44P6rwwac1MrmJiCgnWAhkzY8dtxa3gdHSwWEUTDEUGNRrFN
vQ9Q4LgrOfO3PmrxcnQoUesple+FiA1OkLmxWu/FWrI3q/L8tdu0aEcpqDArRH2Znf4pj4mHFoci
u2vSbbJm1gx7JI3TD95UOYdZLVhtpjQEGorGuDQwd8X687XcDaOGLUXqhVrYluUJAVt6VaoDQ8Gu
WLc2/ZgUvQvNTvdBK5I1NVaGN0XhuZzP/YA0claI2xjZwZWrWmZ6D4Kiq/IPu00xNY7JHk3J+Vef
whc0a63iDfzERtd6Iiaa+wfZGnu9pIFkpnq+1qNN09ffqtqo0KnNszBS5sCWvV0MGi29P4i1PehP
ULfokpnFJRKDciWsAPHSpBBxhEauRa5zbU4SO+8rj9pBlVDoNsH1rfrI2i1RTye2YBlGaADu1byz
XFFtTYz39LqwD3Wr37QBxYhZ4jgoVTPTMcXpWsIvDqXgNK/IKwFUbKXXEvzfuE0nmC56RC3bUG1o
aYB7K8RTHBGkXge672FMMlTupjUCZ4Mc+bAtyWRmb0x3VUfTryrrjgiLvvOghnyt4XSySCfbOs3J
nR3rMGs81WH0EQUibtR8f185s7wFUB7SVnHude8YCO11iaaP1F+MTRpk2+uhG0zuV26upZvJrLCY
tOPqgL0Y+C/FHbcBkUyWuPtJKqjySg8cIy8rMDcFB6uq22xJZdjFsPxTxoXU3dcCWui6lhROh8LZ
jgFxy5LeRwLqfTrzTS9z1mgS8iYOybOlkBmSOTqDLjBp8OVBMuwqlBvKilJzIj0NUkR0tGyzCMFv
FwPPNv3mRMLHeCl4cmFSbCsDV045fRBxCqRBZtQ6KnHTow0F5fO7btCcSGRxIg901vO0YLcpq7OV
iA/63ckK5E2wSez6OETNeeiSk+FmX35xGwSERk3R2hAuqDqrdyEaGNtaOb2AdRnWtcscYKC/YI4k
EYbenwJ8SmPqhFMCeqtEwRnBMlAW13aqaiheUVKl4HwI8tDsTy+utG4N4n2vACLSS8KjPiMa7BhK
lG2SINFhEBMa2a6k1TUS6BXpcfCB8NMuujYN2oK+HOHHJVeIfAh/dJD4TbfF2VmcxxIEIc0eGje8
wDjR3/WD9epkJHCVttNpOeajOI1us2E52OqZS89HDvk28ugIiAEbY7HNo/OkDxRwgcwvC7i4yiIq
UweRdKKryPhW1OLSFc5TnoADUigvlg6iR5plS19RHeIFLpXkceEXeBLqn6p/dgXmLCPzMAe9cSxw
E9SKb+M5ok9LjmYnMJuxoHJIMK89+ymm/maN/k2T5RfTKM9WzVioguRNk1iLdjS1zSHztoX0eJ8n
JBIGPXQiFvx+CfA67MlA9elbEmNnqspAzgiSJ02cdgVLjmhoyp+NhRpRxRW2Uz2Rk1j5OktwOHNj
gJUoKvwEIGbRVIXRF1Mi02LIGUTgfui2ci+HAj+opghOpeZva8c82fn4CJsxpXTIAHFHknUMi5Tu
QEUYUbYb0Yhu4wvrqe6C5kiTLUwFYlSuAdJDZE5xQBPu3hLYdbrmRz107zqScBtrIQao8LZIRx5B
YJNfxGt0CH61GcHvH5PIbAHVAZsH04NZYg4tF9FIbqRqMw0t2YONYTa0131Jc66Nu1dEtHcZ0nfr
1qOn7fVfmNE8/wJPye5HVX9p8gGd8soebnK4YZtry69I3dvFNHD0Yph3CumJXhxGqAZ1k3oEUNO1
gEbi6qI6dji3gMChebOZ5/RLNQVdv37tTPmUGwHFGvKNcWb0UgiGsle7D4ybx6rVVroGteXaOwPF
v6pF8L2Vy3c5MQGJjN5nEyRMwkYdw/vI/ouGw5V08XdUsIHSGdBqhHfAnf9P0lNr8qKBge2hGYCh
mIdrU5TOr+9nWNRXztMCOHRfdpQRbS2iaBasr9iFbOAmVRpddwWP0nsmvomFXWGVmpTRIFpx1hSS
0YsJi6LAO1x/c6JJDffiwj1pjknsIjjeu7ezRYaj18esGMjfRtqRgWrgNUNzJAF9XGLu23+Gkzv/
hJP/umzLQ/Xc+4dNEjAuUdZZ0+9J0/YFE8e0GLeBB3hUY2nGI+Y2r7/EPPkhUkrOqvENrEgNhbkQ
GS8EmRyoAMIVAf5uVjCfBCTAhs7SF0HIj6ZTAdgSvPvNCODE3w4Od++6ilJgW+NSdDMWLGtmUj6N
bcSLAAQ50tIvFTYlapwid0Dd3+J5/MLaK4BDVVEKipr5TJT1JltmbDXDlS4mKUArD77epPs8uak/
m3S5bzWEmf/zTbP+zp9RGHIu1LRcHy3Df/g5QanJvVGzur2WWgDg6uh5oUeJohtzmerlTu1TbypH
TIX6ucIj6LochE05Ti0tJCwnTwT4XDray1hpd3Fjbq/gmAW50NWyMHl47ixI44qbvO+4cy5DKNGT
B8qkb7/QbLb1Mpr0cRdSJAVuiGW6X/L2AQoTi2pyULaJCUVp9Qb+58v3/jlmLBRBbFgYPkjGf2gD
xEOTm0GKDZOud+Y2LUIt8uO1l7BMlFpMfwunmiuYXjcRge389OYK0tMsHmVaKhC4QpNHc3TvIO5u
Nd6GyW+/uEx15XjoaiCW14BharC9AGkg1KIS2+Vl9rkzFXJ/VVFyQIyVSjAQzD8aoh6SHlGw/IIO
OVkCZI60oqh1pApkt5GegFvmg6TKJhAexbT3dGj/y3zFIWXSbo5OVx9cH0EHyPkk2AlqsE5qH4QC
Yvkx/qFGQRvIonyEn1e+C1rQn/lFj8AexfNLDjRh8Trk39XqSruqJiDHeP0aKJtZEILjpgBmHxqQ
WOF/fiIYFfydVIV6p2VCWsG2CjovgjD/cwJzYN7VxYzJTCZQhhwJVne9jyGmCZOsrOSdu7gImeL/
E1bNcHTdxgzbMfliTa5RX1+Zffwyq8FXK5wVNmU30MNukV5z0fjjS1pafWsx8Qwq+le/JqXOONgI
AnZjk200w/yhy+Wnl8YXsGdb2aXPZlB8+TkTR6k9UfhgQW1NeiigyvLW1ded8G4ze7gsJbbCcxPx
PNy3RuE40dtKN9gHpptkLjalp71EfYJGSz3I+8CbNv3S32hNr2/z0UQEsnJuKkM6Nw5w1zyHV9fS
JknY9Wksp2MUjC1/qYxDJM0wLZv7jlrdHlXVnMCrQ45BdDpocrCzYS0pNxZ6uWFqg7whLgqD7zUu
xU4mPIUMu8LZ/jd157EcOZJ16SdCG7TYhlZkUgaZ3MCYSRJaODTw9PO5Z81YVXZZ1T+zm013VgoG
AoC733vuEVYHA92xPuSO3+TUSLJIc5v8Kw9IsfHZmxybKlAxqdSfmxRyVqPd60P0VRY5+Uro3sz2
QxWUUVHfuRoTzKbs8ZGRK0MStxrPeVrC5iL74qhOXr20OQZV+MxO+SZbU7pokrIlNhTn3esYOK+h
Xm8yh1TkZgiRjgTNHhjyIhYqrkCjRliqQdo/fJfEICr+tY0ceQeH8csepntRFGdTj12aRDj0iUUV
vhCUXEbXqMkPiqnaxe9V1P/QTPmzYnoIFKNeiSTCKQrMsWxtO2S8KUvMxE7vq62W0Ykmorw0rveU
aTB4JatLVpxt3pqSDJKvIZVf/Dw++pGDFPYXv62XfUc5sOj0oqePbMQhgUPqAyJ4MVCHJNDZMWOn
DIcuu+RyzbbAbb824d7b9VNvwOcX7bD2ZStMJbttIUbu2t66x770NZS7kLfw4XonrokwX9UCj5s6
3jglidTpAAOgjhDACPOuTnGdRJ9mMFeRdG0HfWzz4kfjnWNpbDb0PSuH+CiHntzXsHXEbozmOaAt
wkP/YRLVQ51Ud7PUTRBwtOpoj4OWw18Pc1wU7PBJAzzfhAaB4hb5Qqrt7jSAk8EAClgo7w1Jf6w0
/iEeWXEyXvroHaRf09RrG8dnw2g4PZgZ5ZZ/rl0Y/mlnJeeGm2wvNSSJsnwdi2UrfIRs2cjgmsn4
c59VxrmHnoZJyXocs+QuNccjqTzjoTIDgB4Po6FxIWgEQRqQBT5iVTlwnuiBs7eX+M6htzxqmZtv
6lBnAOiPl3FefjjZbD5m+PVivXXBNfupXhCxdN6zj+UYM5hCRxgA4pTA99QJgG/wEQLeKgFku8Te
lXFrrkfTGrZ06CTEIKzo+3zvduRAT3jZb6pgkihpR6dqM7jrJLEHkmZ58Fpnq4hBHbKeGT8MngSZ
OHF4glV2srJa7DKtPC1L4m6aSbdQDS83Jqj5Ph40iCxleSy62TwtwXITl3a2RQJzp/VGzY+rFxJq
yF61Fx1C12s9C/IzHRHtRqf9mkx+19HAGCqcLk9Q0qyT57V//IqxoYEN/Ukz9fvFwAcX+tqh1i1z
E7vWkxtUyynoriPus+BLUFFIwHXIiJS/7BgG9V2yr+Jsgq8otLOJfy2Uh+kgwkU7J17qnZrlS/1H
K39H/QpFHUPQxoZmW874wvuWAwHQv1kgrx9s2wvOYb+ke7+0XhIRZJcpmvD2WYpNYBQOo6lZP2P2
eNPT/xyqcbmNPC895GluoBzpoZvnglgMjcCMakhw7qgc5xwP5h0kOmevrlJdheXhoFFa7VcVwmEJ
q7KB/JAwUvFnYx3Shq6r0XJw3R72ZjTHRzfPme+IjKiwNFg7CR+nVwQR6zomdjnAucHwcGvJHOAW
huDZL66ih15nOtEx8xr3XMsiJDRQCfsTWmrEZvd21HWH0fH3ngGkklF3MmiZrujAd0sybybT/LDG
NNumvdmcbdE15yk2fgrI6btCZg3H9UR+sF9EO3xyt9k0GEfPLhnmgBKeR9MmvDRibMhe/BhG/jVL
BtLDQx06S4joqHDXeEKgg7fS8zjfO918W7Yslzgw7kzivEmvXOAPam16mB6jcjFOfnJauIB+iUqA
IbxIIDkN+9bIT1E/d3u9cOmShVjak6N5LUiGtRoWhijrdDbuShhOJwj26TGtQrjHKBfACI2sO9EW
ZohMTj47NQdP6m3Uz4ig8uLqZk1r08M2L0/i2wSGON5gQKA0Ywm+QQzjWuOkGMBZixKlqjqYWVq5
blqE+pYXH5SEq+o6EOBs+IowWpe8uovatUqpzYBe/ZHH7rNdLM+qusBysdowJ9uPJuO8qGtfSVzN
dj7jPpjc+ZuP4Ui2TN1Gl3oGBxdwaCXYX4dbRY3OpynZxwiqZgcjrCb7MUfRWdGzSzN31x6FNOM6
MpdMRGujq93Cj9qpq1SEaQkRLWFxN8UbSI0nIzZuDZs8d4Yq66UPGH+1T6pOamaOjzEq9nEK3SoP
g2at4X8syc542rZrp1zu5fGpOOSIX2D1N+z9fAtcNNMH4sag3LbZ2yipwTq0c8r05mkRxZvkw0r2
uWvBQEfYxChx2rRIAhJEkGFF9LNEzcdo3nDqU0q7/KR6hJqDX0AbUl12iBCtjDlcLdYZ8T8puOKq
7/mcDupzJiCdab2gteJ3lEhmiWp99aa4/UNM5+4lO+zv4aln497ox6elS4ZjWeBIl1jxTZOP1U5v
d0qzpQjCOMUV60anFx3g2W89gbIMIuWXRf71CvEcejKL/lZMi49lQHEyOpSvaSU1qIF5mDRx2+jB
U+QszCrNO7pbtCHu+OTA3C3y5GsROWuVEVSvPWXSyt11c6Cs+Q3jFrHqdLE1Z3EnPPtQzi5CE+eg
GmhPso371vsGW+LbWLTWbmhhcXVec8wVmib1gIF2JJnqTpeODkU0I4kg176vTm1Qb5bceswloFlL
dY2Wgsfo2IaOcU/RYl0cE94Unf7Qonzh/5MRrHL2yhCXv2md6iIjnx4UzZxOVmhlDGSQZETh5xBj
k6jeiCW2wCIpI1epWd9SRI8rBbZMIf2JN+QvHv4vGCG/Ik07RsxX0BVn40ZPR5REXHR7LHroKvZE
9VRG1EV4hm6sflmQ6BZvrabt2lx7UR8QOSGEHvYHq5y6Veq0T1K0Y7M/sNuKF1l7KvwgxMeoE060
kfV5K5rHjNE1Ihlq3wLQJk1p62OtuiSNRirG6D3ks3UrtO4m8WBBhw1M55aEC2K5IdVK/wX82VeB
XiOcSfFHdnF+4tL03nkaHTzVoulFx0J7a3oskG7k8eCdaMJD4C8aoM+ESBLnJVHXZpQisKKST8j9
9Ieg2g5uElw6KUVNpBQJDw8uzWZOp1pEjR8RePGNP0QfWnRToTkHrX7WrfCr1hbSI+FPEqImNpNX
UZOPy91Ycq0hrtJMj7xubQ/VN0IgNuw+SF2mfJto0Q+j5B7KKpUDm+wL720ZxduhmoPvelF8GSZi
AbluOyO+d/GVGLr6MwuzoyEBkALkF12vfszm5mMAObXkNU7Uv7XX40oRLB2XGMAcKuk+iqUKT0tT
HwvLhC6GFzONxmHUWDpBaDsbTcNxarAQN/bC3jsxbF1rSr8UIoIr6yYi0nztAQRubIbu6rfJgV2F
g/HoZ/67PwW3YFBbWS/FQ7/VBz+UXCvugJQOVdFbSczcdumxSG2XcybV77/2sogHPVbpW0DQH+l9
nxgcCtDoGiV1X+KZj5X5ZOzmmE4ekjjbYYtugky0yRopqq19XfU0OFJz1+Ihsh6Et5OiFdmPy5bE
mWmvqcn4kCxeC/gzc0XAodLXp9Y7/kEIBqXCQ/VHdcypHcU14pkux1EyeFLCKaXAMORLJWbtuSSt
uUROrQA4hVubsmr2iAvOuxH1DYYK8EojJL8UfoXkU9ljma0tFmoGEHnoJwOZPRGMagCg9DlEKfIi
wP4yvAEqrew6CDxfJy3ui8fGdah7qewHg7whH05HcNsv3b6oTBzN4J4ck9aAjOX6THGS/JTMccnR
8tzbLg/DOad2dDRs01lbrYcXMX52a/JuNES62u2wuA9dXYZrzLOY8XQDqLf1c5a7bEYPOnZNuNIa
iOf0a+jJ3JpFVB7saVfHUFr1xPW2trUxO56iUsTqycxJVAZb5LRTjsmWUdLoFyPdnroEO2XHHUPx
3Y519Oksbm2yv7VTyenKjpQWNIvCRrXvAdDqLcVBNtpbEc53xmxAwEB1gcUtqYK17q2IYGI9NcZJ
CUTH6GA7Pa1Rt0HqqZXf1IBTNbnmgG7P8i4EnzBnB31viuq71Wm7qFpu25GFqlS3oce80hFTv7N+
9MH0FGjttOlsBGrJVNrHVMeGkcSvChnEriu8S01sDAM1gPx61onhwwOmisEedBOlb3hQNh1zr803
pn3FXFtfF+OAsEQiPk5ko/lr/fICNn3yArQHeC59NfP4VWUa/E8P/2Z8CNZ5fpcmsISITgE9YNko
zbJSnsSLOLKjPQW2+K5GbvPMWed38/clMC6pvhAmvqQrqPAAY0EmWQrlRgTpd6V4QynKuRr3P7xw
+TbB2x4r76kT0xWLSizi3KcxHG6aytn7sn/tgSpgjaHZkr4OxCNW20KqvOS42RWIZbl41U9qOn4N
oxalq7jKgHySCsK5WKE4CH6dfGnd3LXENEIjTXZSjalWV2bNO1u0Z780oS5lz3bEV6lScQx6OHRh
t8pleSc6tme15Ao5kVFDDTko6ocfeERWIOC62GMCmdv07h0vl5XeJY7+UfasS02Ld4PLzhkUuB1I
5Nj34LrqmMmqI9nPoh9aSr6idCr4NZI2mnEFJcqVmqh+0S6h5kgrVHZl+QyhWjCrTwGdG4b5Td0c
e4/ZROs9MWjiZJE1UqWzM/U+cjn418dpKlI8trDc07XPwR5eu3AkLpN5pcgi0nYPicvyqAEw1Nug
NUm9VetCYQgaAxZGPvxA8Em8D70HWTND2sw2anKhBlid80422qPSEgVIm1capEZnSTGI86MZIHG5
xpMGpSGMdyX1MNgj14pPFEL43FkzauTHZ0BQIsfRQo9D1AOsD4BEbAwknDEtl0i+kHVP7yxr6d7C
T4Ee9Kg15V2AzSusw/Ji5Gy+LTVTEmkwHmB7UwhNB0ueeD6UT6Tc+Z2sxyxciAusa6ReEG8IiX3J
Ssug9FR3OY3tl5G6058AfJTEy3j2FjflKnXmkq3GKZbhok7rG/bn2Y6+5KwvieGnLOK2HtK9+lmO
nOouNZPUtBFPNP5fpYYkGjevk8+TXythsXSak7s+sB02UMleYUATrBOFN0+RAeGUmYScusA/c9c6
1R4T3HqXoj0UY7fs5AgTqhkzL5/HUjR3yJtfW5rbRQTPSB8YXIBlwKg3b7I8flVrSBjGuPOmBsGK
V22jat76HQoT6VEjJXHuhBtj7kd3SkjrSwG+VPN62kcOSIGKKdijLaHMkCvTH/I3gCN9oQ9WO0XP
QNuYp21GoTSlprwZVzXiWApMCWr3cY6f+08Hc+nVZHP2hN4tupy3kpZ6FQBd4M/AeKnMv8jZe0uK
8S4JZuSWkaHm39jwCwvusdJPEmIPuFtzchZteZmlmUDhZeWunvY2eoDKpm+QL+ucUNt3Ep2SZQsz
smSDSdxOqQplPZdIKwSrQP4qFYiKNuJYxS63UyBjwVAb+hRqTe1gESnsogralkkIbJzy1sqFxdjn
5BD9i81bDfFjHnc2YuextrEFrb4UYQCKPTPTstuMVtRt3ppGM2CUF3fJ0lOgRO4bWhjcr4s3drpX
PZh3sp1JpLbWbou72KM6lsNvueuldb+F7V/SHEXWapzyD4lBjj01pFJwc35cI7x0cHLgvfYzpME6
Wh9Zp9dAvz060SV0jqNLzJv6CvGAeWRQEsFUEUXrEPsgcdpSvpuTHz4pX4sMmTVnJOzfLjpUeAJk
td6vM8d8w/2VoTjrKqnA032MyieNwZnAvYg/x6+BNqQ20atGreZCBkbTYqM2p4UQq8gQD3PuCjpe
mr+exxLU6GN7ZzVoCIl5LVSxghLqrizJpPLjL3lH5afFVkNHJhUdran/wqQL29wwPatXjpNdShDk
xSnznYL5dRpTY1M2xUefJzeycloySjRq212eJqiKS94dxipX3QCGwW0dXgmWr+byInoEuB5AhysL
Cce0Dfw7lrPaM1qpS09TCE0Z+skVOpZz2Ew7YPEtl0ujxzD9lyyeymbqPVpnHyzXwGGpcYFJq2mZ
11QbGZIKut2o2EjnC2AixjtS4VA03afOwEPDxmRtDmwkxRfUUcDd0Dv2RgCeQgdmS8Gt0w0buGQ4
7GHtBRtj+Omm6V6+7mpPzNKEj+vTnZqHuDqq/9xjpEQJpspMPfah8js//QoJRF9cUhuvZd8vwxMz
zfUoNHcjMXBlWeAnzo4+6lZZFRhSFB/PoLyVg1iqoIZU6ye2PAQcwLyrIienqlmii6y9bI95aB0t
t9OYhes2aWDxec+zaGto3M8KTFA4htbOmKwP5qMyx2jyGbZt1sL2RA80ZGyjfhDTQ1veKcY32op5
c4iS2GPyG+3ap8Xm6CaqE5yJ2Lu+/pptDJCIEZ7WwnEeYybgq1JbDlPHO1CWHOx6MBi7Kjv00ual
8KobrbfxIHHnd3/8VCr1UGTQSwLueQ9W49OkOnVC+nTLbj5wFCzouoLRFGtJDOjoiIDh6zXxoDQj
ITBkzD5khYLjOsEQtTjFRs8crdzI6bvugT4O8qgb62vHliyRlaICjzHqg6Az8gJIf5CHv1QD3S3t
o2X112Gc7LXJ88kw6N8rj6WQcYnG1Hbsrc00TjHtOeTbkQaD/I7PrK6Oc65TArokS3qS6iuBethl
3+ekeDdjtgimc8N6XHT2Oihbpgc5Q0Okk4itXUPkGnP3nIT6DKXOvi8k4yMfh1vRmAvzmuTW9uFg
NQs8uEKSp+qI4t1hVQLObgeOlmh27RX+xslKgJJudIxsFeWiw2h25TrRxaVIWYuA/ThcPj0KW7g5
qF5KjwTgX1PXpXgtBGoMp8EFqPH4eROGmqxQiF2Zu1XkodiFSzdHtKct1qRYfOavk2MpFkNrDO9p
hyFywiV7zZtlMpB1oOSu5UkuZ2LKeSdxGYAIhx+qYZiq2fpWASg8akFV8qLMVZJM3JBc+SjPTQEH
HeC+P+NQhYxctvAp0yHPYJm3Uf6z6l/UFqr2szJ9S1yaAquGS2m/5EGyDxPwAXeYiDJomhuP2euO
Nv9NI6LSKOr7WHwOfv9eC+bqfsozy01KtgRW3XryEGBa2aXFDlKN8ZRVCMV4TX76Gvz1TXZ3ZRQc
/GRcDRB1rNIF5In2YrmYQyztAVrwGvjLO7sOzpoW7gsj+6FMOQqNHa6Q0DQaglUjSR9R6D8FHRVY
aFGB+WznEv3yMAVQnI5xiU+jn7zCOATcm1YK5qwZ9azRE+6DwUsOyhhKMb1GsbIizgFFHJDDv8yF
ROtH2SeUJyqjsA9Xtsg+lbEQZreMlyqLfFjrpU/tz7TNn6WBkTw29SpFpFE1H37V3kCi/FDjOth+
+7mtXxbSWuh2uxpvF+nbAMopOUNDB9uyZbIby8XXdNUTEs2jGgAbHhM7AJqVHQR3eAF+C6H7bRFl
sNVGcN678FG2T9NEeY+NI/xUKTcbPOlgRXVYSIpfbxc3bhaY66XUPhU4bLpSTjyRuoHVCxMSiKwO
z91oYcKXDWkjNAcwiAhn1ZnPISrqdwPkt7V6SRmMDmtncNcF1t5yEE+OB+xZefd5ueH1MIAsuvoC
THiRXCXUCwdV+6nerdJukyLcLj4zzdxNsOOHbJ9VBOe1ELMtDJqg6Cb7yc72Xeq+GCZbMmzTH7Gk
1MZGsw1akxEpdYjV+A9E80SnZKhfOsMXG8Y768DtbuGaQYSXVmKyS5ukJRJ6P5vkju8S8yVbAusA
DfBTwusEK5HpW/wisnbSaUyNUfve/HDsstz0zkfuTCgKpZ2E7GwkOppwApYtfgzW5CFLpGXL+WNP
ymclFcSGGpIO/re512/iaoEqYNGf2Y444dbJNlp673JBpAXUNBNdjayiFQGO/E05N02+i29pQ0NR
yC8aywqg679pB7cpym04+biEGO298u/KFo7rxN/Bm/fpAE28+xi3bl2o4RiNx6zlUNuVM8Jpk5HV
usYG2zDdJ4mOE4H5UWrNu3S0kj0jg49nNC0HkYs76SlSJc5lAfQARKZmnGymp8EjtqWvqAjRYbKT
s92xr9wVi/6kvA9zefmBdpl0Td+KDA1xK93ocBIp9qEFTbc9A2K+K5TFmNg54nahEW2eK3B+hKcJ
NMDE2shbOC9ZzSUPD74k81TE/jFAgQRDq2Xl5TXX1VRdUShl46lW7iLd9WQPprAnMIqTRfWS28VP
S+Kn8i779XJT1P7JqxnXLe7PYhTIZKDo6sXXLN3iPPvDTKZ7+XjIjsx2MeNN2mKGAS7vIU+D/IOS
mY3wqA95prZ4QMLHgc4YT/4x/tAcBGQxCFlZydusKmIJp6v+esIdniEyUw/5t2fc4WCLUzKrDrDD
XgHlcXae5UYhT3A0RxlxbytyGiFJ1CTXzprUbYJsW9rWKeiH6Rre0CV/d1o2Xq1xKbjxqeFOLLLU
9iV8j9flN5c4LcXyXHoY143wH9RJMsDywe5Ip5Rnvp/WVCK8ot9dDAuLpTjZYYRnG1tUf5OV/Xe5
16iznzz4Wwvi0RaeqD3vpBVbL3PJzCj5CvHBwKM9IcIEb8OkrF+76nG2nCflICWLXtda3vIyOKPA
k/aDFplXUfTS3ept/L3WrI/63t5lduVsmpoHKqsKddhoPmrQed5BifRDWarKgYJ522KWsLKH4ZiW
4xGZ1Dco+td2xAIedf1TOT7EBZNkJBFPwjQtBokpW1f2pupbYvQ0csVWSesQeCnGX2icYQAGOA7K
RjOyfrEg//AM/sNc9jcL49/+83/iVfw/Mz3+/8rR2LGtPzGuNv/taNy27z/jvv1kjvlXW2P1L/+w
NXaD/2AX7IOx2TgRu9K7+H+7Glv/cdg/IVl6lsy7lKb6f9ga2+Z/cAOno3Z9l5Qf2+KP/rA1to3/
mJaM34GSKg2PsUn+v7A1/t3V2IchoweQEA0HV9H/Mr4NrBmrjlqrD3oz3lY2DuxYy3pxTVicX/Ga
+cjI/3ST/sar+O8+0SQq1YKuZkF9+I1Um5c2UTcTBfq4bfErWC1+/Wy6aDroBsYw7v+Flvk7BU5+
QT6I7FxyPW3bl86/fwouiDBUZZqS1Qcj32FRCJHem6/1kr27Yrn+8zf7m4+CJWwSIM4H6nzaXz8K
y2CDSmqpDxJtyPLsS3JWE2sr8cp//qTf7Yr5UnyS49syfi34r6fWucieY4ejj4CvYBv4bBdtDA6X
Tcm/3T+Dd/4v1sjys1wDQ3YvcPDeVskQf76BNTYuVcy3srIGOZ6lX31ByqXvnhEGQIsUOikk/tFo
OkS8s9gxF7m1IpzizX8LQf2dYKuuxDTxiA8sw7X93+6vBzlM64KxRuOn7XRy/9xeSqWnq6HNV0j7
D63tfYaYi/zzzVbf8M80cPW5lusCOZvweh353P90BzTDqSzPqHiFtIzZQnc0vQGm8/gguumB6TSU
iOiSlsuV6CTaTS15b+yGSQM2fIndgEL67lPqZk//L5dlW7iiq5iR4LeF5DZVb+Zoig+d3QIJ5c4B
v36ZSz8yBPK7D2o5BHf8RkpTJSHwrsrv56wgq7ofHn0H42jq5NGN3v/5wv72MUEFZnuiNmB7+evt
WvoU7zb44wfYBg1W1iYq1H7YzDNl4WizIhiyemb3nazhfwsnN34nIatH9afPln/+p0flk7IxaLDv
D1T23zDjof4AI19FE0qiZrpOOue3nk6H0XV/JMlz2YT/Fgz7d5sAhvP/59v/9lTGrIhRAXIFS0zH
gOb56k7puzLQTtkS/vlWm7oKsfvry0kcvO/zXuIYZJqKAvynb0xYieMXiOcPlV7voGCcXaY5oy4n
3TrYjI2JDtLXIWfKiFfpao7xAs/98cFprEMXkJNOGuHZ59/M+XwOQt4dSwtO0xjs6la/1lGC2mi4
xYf8wbb6hyrFFrp6kWVVkKTvrgGDtx2m65LvAvSfdbTv3aLA4YOfI/9+70oXR0rhsdpXs/U4z2hp
KxCE1r9AbjoLlxc0w9Zs5aDYWVn9bbk0YgVeyrvigAAN8OdYUNMwPti2exxMJqVGfMCPoYCdB9Cq
B+WNQv81m7mSmN/HdrpLBH5CkXUKq+lYYRuPYgb6Z1bedR6ZLjouSeui6C0J+h0LER3m0Nq16XLt
hH6w24+sT99zTz9nFv7SQ7CjfYeNOA5bM0i/ZIsou2f5PpkBrzBGOhZV473ltD99uRXLO6NnaMxj
s93VIxjSZP7UPDzrdEmujhOpMr3BjihcjXwvY3IPcFKe8q6Hd4msjPupNo/Onc647NDmN7W2nubi
3eAz7YYbZLLjjQEj33GeH4yE2lvv30eNL+cvPVytDhCwi5kR8B6MXUDOm8FouPB4LNWE625RwRNj
A5O3P3So+bNsa1bak4MZOdzu4gt3SCKcYTR40Y0JowuKXIGNZayfw6H+SdrAyp74qtrI1oMv1XVI
hts0+Jz8GiWIP17JXLn65oLJQMC+WAcnERvfoACMq5DwUCxsl/vJQoXEIRz4w0OAkLgooAxmA/8+
aIPtfSbdTzF7fg8cbkEZCsbgH2KYzraev8uPKBcqZTiqtMn9Tn5eMou3FhpHoOXvSMrOjrxTFD+3
U40FT6Zf8XTcSFgqq/DPSYv3wYMdYk1XISCXAY35VXRvVSbOto3xkOIQC4WCdypyOgap/X1WVPxw
q4WPg+kPA4awoEW8DCWWZySCnW03Jz2U8mLhitZl3O1EnWjrVqRSaAwzchbf3Gj49GV4lmnxsBo3
mPciu60+C2Nr3Dke1khd6Z5YVxd19R7M3NVkDA/y3E1Fi8rgXYqlsFp4HyGRjrN9CTqA2IkxHl7N
1goJ5VW+yoRBspR19xayKpGFYXFIDZ5Nwmm/x/oU67DhajVpvWubqj1m6fxsJGVzgeiJxUMe9/wP
6kMGw2FT74QeTrwflgm/K/2mXkfIQl+pXLiLbFbQ07xaZnTvdSXpA55MIpJbiTTDHF24lTlrpTqw
3TLNGK8qRAibQuQ7IZazGnqLqArB4IP4vRuoI+ysYnGSyTzPj+1CTai2rUEe9bGcZk68QnVkr6cp
d+FOzVcEmNUG9or+k8nGgAuKvtDNMuV9WPcZpvNVLeAos/V1TYTlR/bsNdm7JuyDSLo3B9LSzBoY
eF2MCHaLBvlYhwLs9hxZwUgJPPmIBoHzrb36C0G/x6aZReYNVzq7DHoPl4URGbecFGREDRGCpT7f
NJp1i8O3tvZnXEkAjKDreQum9jbC5WY6602ibZD13+gI80gm1Pr9qB+cYNhOjQf+S9TqbiRThPyC
KNk5zYT6oq8282ReIcOxutyq5geJldv1M3AsK/0XK8/AhqfujGAL4rapRJhvwpvFiZwLnAXmWWDv
W8A3v7LHEzbmcEXi8WRZ4uh17KJtLY/JCsGdBqNr5+raE2sLhY4r3eDoas2uvYFhg3FoXBbrqLYf
QQKhvE51sM3r9BkrKjSWpV1sg5wblxv6NtVYVzkm6ojw56si3qkXUhUvbp9+yeNAL/Iv1CUHTefW
sMV1HeaFc6d/iFB/TOMSaYBxP4bBeWYkA4BeYcLvk22hHtHc4VdS7KcCKzv58hNwjSPwyZIYmJbw
QpVp+W4QIYdVHyBPC247k0i1dnit42mothiqfPZgPyR4uohTgvk4wps1AqvcJUBGqxzDaECUkHlK
1DyLnjsStcnOh1XRBRoxxML44fatswmXDP5TkHVghEw23BRdDTRPkl8ibY9VJlOXifGlY2owGxCV
JvWCM8fkxgjao5M3cvEwx9lhwm4zQODHtX2pNnVVb8x5QZ6EeQMiq3kjDL+DLRwck7IklQtOCAP6
eM1CNhmUVTdl7TKNGijb/flT+B3WyOxbM2cmENenqwPOFYKbNGSYfuRWvO79qd5ZDh82sJmL1AK4
S4YtiiUG2/LZVTlraFhQiNpX9J3fponXpSsabN0C8x3PZsj5eqJBQBaw+pm4xTmP3fOMd/7hrWkz
qi8xX7JtgExVE2Ev/zNIHZqkADXUrOE0m0Fuq3P4MJUTR4xV6S/i0YIEiD1hL2vZsI/Tdf856ShM
SNGoEPqQkFc9lJ17LSeWQBz2j0sJYUPu5Y57u+hOsnYwYF1Ho/XqldhpqC3I6dHpp0axjWtID57J
MKn+WbfOFXT6M59YtpavPxNQpm+WMiVAYcEykjhPMDoiPLiYJd/gLHQRtAfMAIijrHnmlh1hLwPY
3fU9rqqms+miEjuuOsHBnphTN0X9a3MubpbZrQ5ywueZBiucwqBnLSO0mpxLXybxqnw0O394LAWz
GBOA3lz8n3Mx3hueP/5II38dZ+4pYjj0Rl6E7u3aThuJj7Qvw2DVB5rvZJOOyavfDvq5CNLxovlE
ziZ5uLeq9GyKYS+wUbiJxITBP9ar686M7A3JbvNaSuRhEIBDIbnel0S5JcY1gC3kAjuuzSl/TjhK
caSAEAG9aRYNh6Ce73WxiC0vdILrv4ynL/wK2o2mb9xEzJvZnLdEaxyb2LpBJvhYji7WP2+qJ7d5
7aHfbbvek5Z3BrkWE54W1qUkbwyU3byDGlJujKr6lrkIIBzNP9R43jPxJf84j4ttMvtXI5mrIwZy
G5F1yzoq+jvdYP7meOTomG10JoLxLOxe7HoXbobbzcMWFgP2M6L70Eb3ljRvso3NbpfgJrOf6uLs
QNtiUWQPAa7/TnH1oX9Db2B9ohSnetVbHCWhdMCjcrdFiKQV07Mvx/vZTRwfej8aOyiuZEpU3xrL
wOTKLteJ1pCxl250n3prmOxXW2NuNkfs5ISoUGhFNCbC6lj6Lut/DuzDUGSwRqt471l8YIAdEhpT
R/r8cAQMZo/8jHigderxXs5bJyDMbpkDVA5zUsP/6zdRk+lYcFVghi5iEhy+nEMMmWX0ZnGJoWti
f9pzIk27fm6HvR8035ivZ4x+6nlTdvbG6DJv23qzQx07fG8TVtqyjAPeZA1llJ9vSj9BAUkArOfX
+sbz4uYgPWTktE20Y00GES4YY49xr4apERapkPbicN64tY7igQkW8tFga2jhD2YxvE6SJ2PLT3e7
bt85eEE6LkyGBu/WYMj36qQrrYomE9U4ppxISKbIPpKgTHISOAHbWbAPy/LBFLa5XxDHJ35kHfoA
xjCnwh7CBV6MZnwTQM+BvfCch6LYzUP7IxdauJsjWLSEnmCe1QUyggjLcRTp5rDDB5aiqEuivY3Q
1u/cJ9/Lkh3dm7sLk+HGndvnAJu09Uw2xIqIbqwRsLTTTWqDpfcP/hRRIJaU6UZv4aLGSwATkOLd
MAeSPwPMNzH68APjipQOG6CZMl2jTHYSGbtQ5+/ywPyFLiGBiKp1llD/pADCK9Y6bDD7BbEnDFrY
Rq4sCjJvGZi1a+dKE5zvJnWWq9OZ4ViPwxWbYBIHCJkoW7PYIjV6lnaZL3mHJiOkm0mHrt41cIqm
wGUQ52F/YExcqcUDGjXkY+60Vvdksfynqqzu2JNeKj+6VaVul9JmYmU0rVoilEx8polV6B4MHJXM
z27me8MGfA/qvayUEQZdyxzTC5MhuFvqwz7Rm3KVaP+LvfNYbiRJs+6rjM0+2sI9PNRiNtCKIAkm
mcnchDFVaK3j6ec4qn7rEm3d9u9nUTCSxSRBIMQn7j333ebawUUwWE1QBbaLhTmY/4gMgbjcsB1q
WHoOiF2BLwWPRgbAwy/4UjWipcnrficp7ZqCQkOnJghWDAdU817TXCJvq2hMd1VMfIxi+T+onp9P
dcFClMsGyQ4BzvPAxapHQBBqDt7GRDdbvZ619PpViDw2JH3svgZt8g3eEJiNxsC6mH5Ixes/Li0d
J30aGL3kVPOOdTpUJKMjIbmQF7fMntxhuuIYf8k95wqK61el00uTbjt49bUM9ClmL2829+l1FddI
LqsWJEH9Avc3344ALMhmrw9GnWU74YHIIz3ibA0o1l2V70IihLZBjF5BIcenv3QJlcGAdp+Ghh6t
qaVfWajNwO7uJVVXPCOyBfVF84UGCp5jSwLbwg1Vt6VO53+VHSD4mPcUac/9CA37Nl01/nJO8mzj
VQHkOdTT96fde9DTSxGSOkO3gMHzIC3zEQBKuSEfFQGh9ltIx32JM19nCCCBzYeblfvjKo/EIbTG
mzXO57ihOO5dXngqexo0gJssIgnPxaw13NKauifPwlOYlw9OSQSCDSoXk8/b/T3o9R4XGDWpE/o5
6OtqUereQvfHZjR/VshW+rwv4YfFSPsCX6xcCwXNvUu2MnQvrnE1bUotx2RYvXAekmnAwaWfhGzL
ja9b28LJH3QxxeuETlo3q1WynHv71U3wHxnlfCqkvDg150Rrz8/ony+uO5+ztHuUjCFmsZxY2YGG
K/gO/aP1/MMOB0her4rsgqqfwblzjBRW9OQz0rOkcyh772ulQ+MqMV0EhCjWnfGHpVv0MaQkCz7f
x2/3Jy/0PadSHK8yZ1CRcJMCa/arc4rNWPIvjTRnzuv3RybPut/FNtxywKexcw2w06zEhM1OPE8i
dhjBTA94fPq1YT8aA8Jjoqj0BaNniZYRjGhytXEnNO+x1XCQ8vIYNY2Ol7UXCg2KYHq93qOyql/u
0+Q65ErX2F8Nz2F4JmkvUzWf9X0Z8S1hLsXPZuCc1k39UFKy94JtBdSEi0KI0gH2XXcBDLw69LaU
GP62oxPmCNayDStmO70XJmwXfdYuejrGwvEHcDV7fT/mPavGL3g/0XbedCJE4Ws60YDoCy3kqXj4
0dQDUJ1+p9/VaOkPTml/TFn0kYjvmDdIeXBSdOAFlxnjcUY5SkbQvFli/mw9ghhazp5wmm62+ynt
o+/QnZeCqUrjyJC7+pG0WQO3Ga/JEDxPy/RF/5mOoWfKXBSrzrnaHsNMF1b+fXDZt5JuEhRnkbxK
zo7aYVAxYo/bwuKMNvfdgNWx+A069DFBYCHBEctbbeBOrbJbTVLDMpIsFnH6g9mnuSczHXOysb7L
JQVSMuzCp8Rk6DUUX2YnWZAE0XfogY8doqpSTDWckWcdtcaRVc9eUCS6+tC+P8D+YTi1irUkqzZj
hNhzRLq3c530irqtWTCxsNg64/TkOtm8vQ8Wok+ZDSaB6D6Cv0cOvDCmAe/8nCQzDnCBxFMSMaAr
gb4XgsqMOXvK1COH5HOfeFg+BNSmvw6Z3A3MThxb99YclRLAG2LKPZohuvX7+IzYCt9KYf4FDyMy
l7nlqu7z4iSSP5M/cWrGbwwPt3VDCkwfoFYQFH65yL90g3i4nw8d6SWN09DZw9rfopjewG3/YS/E
8qT1zG9Ou104EarofSbG+uB1C4f4/fRDB2AF4ArurXaADgYc10kwYxxKerZ5wvwKwCjQ7T33+6EO
fzkhF247W7b9SFuEWuvYjP0tGwHeVRKQL8P/1SxUiJ1kIpBFN5JMYe+dVqhHZdnElaGoMF11ubfx
9P2RhcvqPiPNDe66MUO3woYBS7eaRFwNnJDqrcDVP1QQgruIN8TOOCTrRXIhZXKXs0WP4upAe2rg
tB1LJoPRvkaEiPwCnlo9xy+tU0MYOo4WfpcmzQy4uGhHrfI5gl8GAhKrddBeZcLPrrm8DslrF+LO
GlouMZlNHkcziOu99ywWB0uZF22ylpeoc/PXppsvY4Iiag56Y511ORlztvvhipyK4Rpa6qqm/Nd9
SmMY/NENSSl1Bf3XAScOy8Nc2xG3NpwHv93sKBVJMaw5bG1aY98GEJYklKc40twItYGvR3J5oDho
Eu+nl9LyNsi9IFKCINUDsapC2tlYvHapj0aLUK8R39NTmeTuTl9K7vS0ymeHFInis5qcX/0EhNMj
GapkioDXEqnyUz5zC0kWJkpL+aVdusfKoPUOypQmKrO5oHJ7A7MMSwpX/71nBnbPyFnf21KHMrpz
nZ81pGAUOxRHejQlbU5Mkm5w25WPTBlWLKsJ4mz7TRP6O7hjCd+Cakn1+YemtXjzDjp4/3A/l1tD
0qNWy+O9mrv/oZRe86ayFddmmjwms7mv33Sr44cqYz+EMn4OUSq3XvXNZ8G4z+oHMZvvxIowb2AJ
EISQNGJcO1ZkBYwcIAshc1o7iup6rI9lEQKD4Kif0ludAiU2SBDZcITs22J+x+dGcefG18V/Hl1k
7lUUdGcrow/tHEmmxkPLvZRLaYMgrMhPCX/aSU1H06toCpr5R2C5nw0C1na053s7BHKm/LlHRJl/
qWpM0xVKdjilWr00a0F0XiBtqr8TrujsiAqF0njEQ/O+hJ4Lr5VeN+ha1IRhdSxSF9iskwwbAGZY
wmP5MJlD/zKb+WueDugLbdK2tHzS8HeLPd0I0TK2LuO7dWwSEEeQIdqt0mjewEMuk30qA3A/5WLh
oLayBJ6eOoOU2/ST7HfmUF+HNBtXRjZUu1TCU3IwN6Mh7XUUcdbuMkHZkPTTYwuY6CJRhEYDKmAS
AxgqBcFwCJPxU9NbzjGPcRdRbtMefSBzIT/We7Xxd9k5Kq+2Mr52pa9npGFyWCqSOisz/YzODtM2
oqeLAKaCaKx4IqAzFGDOzZtT993u7kHPW6c7pfoBMl2N2gxfiNShHPohEDz076AkxIljwfn9wS7d
U5fMlP+mbzDowOuwG+bqOatJAbk/EBruEDyDkSkMy2MbVvz4rHiETRZu58EgrBQnZyTg4TcR82JH
Qx1EHXZMCLnaBYgMN06JqbnNsu+tachTn5vvRcVCAXm72OYQTVblKPLT/SFOg3e/mf2ttGr7NHnR
Hx/uX0uwPm+jOv0Wk1AyZ+V85NVUJxI21en+0V8+taLe2oc2gcAldB2l+mnr+IAtjSIxT/98qMYw
Y6BYJduhDhjh1FPcoh7Czh4QomwM/QHcFlDuqB7rfOVyFbDiSxpaL/j5AJb7/W6ypmlrRvHlTrO4
P/QaSdG0+rxi4L/95/9IAn5RljLREIYlTvcHxv3yt496jdNBncT/cUc9mzSl4myN6yffMFnuVeat
TYV5K8H27NKC0WAUOMcIufgllfGr5TT1RXWQR0cjzg8GqVQn3qVb2YXrnOTBF9NpLvzv6eoIYhas
NEuOfgZixIuLeE1OLKD/orGebWHI5zgyq62TAAXyfaSPnbDbnaIi0PYIH8c9fi4OKP0pg/Yak2S4
vn82jbbYMuE3CMkgE6DveTrhOFe3xcqrG7xnl9E4c4r710ispfzonSdlPE5k1D3jVmIohogM3aMy
y+wx3ky0hppHFQ1M9xeVKm5EUEPa3nAYf+sP7SL6IaYQpaOGgBSaCXL/aNDvwh++ZjrtbgjVF6zX
EZbKoN+M0n03TLJwJj+tz5AmwnMO9gQR2WnQD/ePpiF6YXC2rNqKO7jbmtMpdLJfCYv2bcra8HT/
0v3BTP3fP60agJMEXWfYJnKCn9gzSGaSJzuCRiCe04GjXJYdxpBMXednvwsGtk08ePP8nduRWjnu
ErzA3CzH5sVGGhg05XwgL2Ar9Vns6rOzm31zjyvgUudtyOGHCcAouh0Tdzy/gq/IUFL/2+a2m65u
36SaBwkGugGtEHOp2US1rk+b7dwJMGL6FMf/AGu2q0iNi02AUzG4wKQ/DalD2AhBDd0p0xeaMij3
cdr7ewuYr4CEGESgYbHqmPSU+2yS18hLtqwS5SHodpWbeju02SAmBcQjZ/DhY/CjHNPGt5F7j33S
RfAPxbKOl4nY1MVArugU32tIwad5r3qTp6Ca/kS8Zs91DQgOJSEfmp4i0MYLky2jiGldBDFG0sVU
p/tH9wcSrX//NLYruct9jztnfyR2BH9bUQ+nyFH8kjH6/aP71+zwldSG5cj0mHDQYGI8HsULvmAs
yCuJuXCL2F3Bem6/YjQ527HLLXoenqoo/pJFdYsYuNlEVTMfRNi9ytTlnZ9W0TybmGetjMHDGF6C
2DtJ+GZrQm6rS+XbDOmc8KhoeUjuwDVYmd8CT+0T99wm5iEqp69+Xb0tdvc5nagYBQHnI3Upna9M
TrOkhA9n69VOsMz3cZNwJYkezYIZBuAC5h7qqykb5gRD+6OmKO+arN8jHK62vywAw7EAkzaOnn2M
ZulshYuMDA+N57jVpkzx+Plu+yWx82+t432jMYFKiD3O7sNvZJB+zKpB9t/eitDmsr7Y7EOmXWhE
R/0HmHLck+LrcUpMESxg7XNKZopbPO4URhLPLahJhizragh3MRdkqFhc22DeC8u9ZhFXu8b5GmfW
e7PwQxrCrr2J29zYg7SMGDUKO/8cEmPGTsP7JP3wG16fbxgEmHs9x6mD/DOkgrNt2u8FkjZuycti
nZZasoyT7HudvNnZiwZNzJ28EAH3havQQ2pGcJ8E6yn0tnvZ90+yrjDtT/18WLJulTeG2hKYh7E+
5ga3YC9gFzesmmcIluOWara5LA4TcFZRv3APTL9NeZTRk2EJ75g/I9KNQJZ8GtwGyik7ZTUhk2df
F/idJNvykAfNszAHbLW0T/eJXuKHv/QoCOgODZXJhMXLiQKXAZkOGt1ij2+NT6anbWo1OWOILqCB
tNY2jY406FtUAnOvdZsnXEtby0k/Yt98sSgWmR3SM5M6t46JZPUG5gJI8qkakRL0jIWyOPuQtWes
Dqr2T/9eb6O0xOxPahvfpCtA1uSzFbSE+ou+qF2WUPUt4yvNJixmepVKmNFWAGOf2JG4Vf6NSo8E
lDrjdpYzn9CjJp+FWo/S3Y8SuGNU3Qwo4NnmujO4v5QhY0alHX/jMdTprZQ8eizcXqfEYcts01z2
Af02IvBxmH85FgdBn1ATmu4hLm0U4Ux7ysQRu7Z+hy7wMZHvtjZGPTrIdgDJZ0r+ZJP3xgVt/Pbf
vyhCC7r+9qKgIRWusrX+8a+6vBBUk8dI5NDk4q1HTtSktKz6KcUklwr3vIyH0CcZe8IW/e9/t/wX
v1uYjuSXCgRQBE/9WfDVqsHOGfVnh0pvvPOA/otfJKI3mzGDIe1rKeebg1pknsSb58qjD5Rdd2Gs
RW+BT05NgxScOoKVcgfjxj9OipHPv3+Wzt9EYbBBTdf2Pc/0LYul4Z+fZdHAsCcZlsPG41lGHQ2i
17bjisswzSROGwQughgEB4MdhvcPLRmrx/SXFnPEMe9iDk0WRYa3K+mI0Rp8WLqX8zLUn25ZfGBw
/ADs9ItjYqckRVmYRAABY4rbp7sEMTR1367HgV2trvWXZAYZPIU0hXedBm0CrujS2bgZTOyBRl6m
WbVPuOGGy3SGks8vsyLSUAZWcVOTPUyJghKF1Ty3hxsBRj+h2Dy++0520w0bc54PpxlvWdNqJ8Zn
qYeMsVMf7YL6FmTgwuqxseaXbIoO//61FtbfxLG82LaQuB1c6JB/E6xWU1waHqMPPPopxidTbdGo
0v1qvUmjr2Sq1aqovDoyoxlW4NAwFOBLvYpB7YgBLbkdMFH2XAKnjKxqYavF46EdjH2m79zzyDxn
yTMXL2LI/KTxh5sKWABXorwsrZ/vBnP5lS/GwMUNgrZTz9AM9HsSMbGwwmidRx9hayCEE8yrceZ8
6IViETMkS0au/eSFkKBMiriVU3VJBqJWIg+Vy/SNMUOJT2rtcAvdJt3TGLGYSskJw7SdfXEXOmJ2
2h+5BO2ACWpdzVx5msCFd+JSFer/H2U83PetvfEzS8Zqx8zBEB2G3KL7jsFHbxnyXFIpYIABpxCZ
xUcvWUfmlrknX4GVFzDMIhzIdbNcvRqJId4V5iuFHvMqJj6K0Vwqm4vBkAsNA3+17Xe3+6y9Msqr
ctNjVBk/S6n5RQCMNmVgv4uBci9QC4uRlAbLRFfWhu26Yd1L5vO4N3JJeHNSVzvWJQlYpupYfUgr
mU8jsql1mtlvNv+TDcEpLMdvaozIwCh2geofyKU9VlokQDwSh4DvHOBufg11MKZ+qvUxLKOfxjjd
oB8Oj7OTASHSSLuhn96swEasgecmHbvmhCHo9T8crv/ijiIAIAkTJ4DtE/b750tD2KMxUUabHiz9
J+u7gcvXqOH8H0Z3LtyEphW3F4qcGF6eXt7phVmplXQqYkhXd9l/0O/+XfHtW4B2pM15BMxYyr88
JSLVRqeKRXzISDyq8uSJ8vmoR9/ZiH+1mY+BVpyV4/CmpVf4qj8Cs/5sefZ/eG3+xcXd8tFbSywS
CknkX6XnfdyDzy/K+NDp6KKp56zC25uQmIiypVujFP/e0KoNi/3dadi/hEjOWz3fcLR+DD3FuiWv
FIKV98ns409SRfOWSVgAYXz6D0pc/28yeV+ZXHNQyPtCWOqvOlwKbMUafIwOU5oEG0g8sEfjjTm0
Cd4fqZfZtPVLBobH5m2DYHiOZDCeXFM1W8k/ZEB9mdN43Paxl2/RT7hrqadRMWhYz1LxhjmrBdQY
YV7Z+28YdBE8mGNO81gQTFMNfnsc0+k1n5MSqgSqWJmD+AtStfEN23/z6YWkeZPNi5FmzfY+Ew+N
mLtPsxxkam2Y9PnbYWSwln2u7C49ZHVBjE4fRztOi3WHsvLVySWRxf7VieblwR+WVTyztzAsWPOq
ck5Jw2ljAZrDVSZAd/rG56ZqM6A8A8NV3/wyZ4h1DeugZ453qWjBTM3zjU8RC1yC1leRjJ4Ghwvy
UhQv4L65alr5THSOcfRN+wkY7i+7NPu9Yx2CJGsOZA0w0C6nhGTnJlo7S32p/aq6ZTMMRSflapXP
3XRo4vhnN8blb9XH/1mjPs3Vz//5748f5BVu4rZr4u/dnwxOAiHDH65zf7dGxd+56n8U/+If/e6K
8uQ/lJC+K5Tv2J40LSrp321RvvkPZXIa2aSw0FwrB4PB/7NFef8Qnk8mh+NbjsmohmfxT1uU49um
5WpTDJcv1/7/sUUJ/Uv+WNSi36fdUBY+eA+rtXnPBviDrr4GvdMxPBVnIxAvXVOXD8EyMIm1bBAj
/rdJTM0JoHFEydSZ21JqqHw9R2d/YVOhP+tF6Z3yzH+eiRF5JhDyS10u4/n+mQ1xCylBlO9ILviu
SMWA/PxcGoa6RAy31ouoiIBkMnCSo7PtWQefw9SxScWlUTC0cn22c3Gw6qK+TdPwXmWpA4eNjFsI
nI+S7uE1SFgzGZPZnqTroYIf80de6ycUYtOtcB1UnU7AisU3G1SHfR4QsjcdbBTrj0qyaQzMPYOZ
8FnYd+tGgS+SaFWWGSOVXVcfck7pnRUNJndHUbwAW4hYwHgw+TSAC1UPey/XUs8LF1786M7TEEjj
JU9sKtfWfJ4YlJxj2+BJ19+dMhxf3FyN+4WMg01CjrLONf8amiaaoZ5rlJvYw0rlTkN1C/RWRgbk
lNYh78UcXvKwOqBv8C9eD7I2i9KcrEsoFbx97LksenNvJpJWBC3MD5FEF8Yxjxpc0JA9dhSdMVwJ
3thVhN/8nEUPfGxs/RdvAdQqAaYPOOJXbZqYj6UMnM2d8hQP6OXDuB0uTue8OMCX9pKAHgp4UTwW
JUYsOMmXqZu5QMUk2rdskzVypLeZzpd8+xXc6mCEzROLdxivBi6LBLifJD5gzV/HkiJ0nojCDM6R
HT57o5k+5C6BIgEsKfiY+9mR3RUZ97Q1LBQIxmjbz0ht9+R6Jw9RZ3zN5iXZdp1fn4PZY+9Xv4V5
V57FAICDoeltrP1xbbsAi+Yh9c4TiBpEffRHgxe2B08KYndluia7QTy1/jSuEXKhJSNMezVbHNvV
+B9a679WHZIOEXselwT2DrZN4fHnQshre4TOzdKcR4eqElq5w417uMBVLynH4ofW7KOjbcUvHVnA
R4Cs74pA1U0EqI6NBNKOP1ywnn5rX/+r6PMnQuK79n/+Wwqpf+Mf+lqekTKFbmqxRjo+V4I/PyOD
UU5l9GV49sNoPGZpTuISK5t1Vo2Uirk6mowyOCfbdO31ztdcmMZzUNnnhvST2reaz2DRnHVQi22X
5d4T6TCMDvMg/Dqq8eLQwuOGHt9d3jdQfkn4yf/OeG3eKJBg54EIg7XAAbgig9rZE8gSbJPWXvXs
StdDx78oy+iBXfqmLqEedT3/MHSqYRPqeDpYjSPkPbtfKZfGsbP75dGdSRru80M1z+6xHpApFtWj
yJQDpxlthCk60BtNOF2VeeysIP9mUFdtzMBw9w4J4I1akk9h311mEblnNyByzDMHhsupsI5KOA+p
IcIH6tyU0FtEuoT9dg95g4J1NmChhPPNa8gtw+mcykRdSgAwjjTU09IE+ygQEUmKI/nE/rDpkkp+
MtdQ6XA04PQ+inC8TZVMDnQ7ZJUlJHGpaDoKw4W0Of7KA6vbM4N9FY3DyR3DMiTpa9i0fnQlXpTT
2DXLMzurC2gfdHz5e5534TYeC9K2Mr/bsDL+8OnHiQtdnH3a959doqU2+Max+431psr97AhxMVy5
FRuEqIvIgWoXAhrzMwlwDKNCNIhNag3PBbmNVKBHnlJ5gMPUbFkQsz9uyRqtx+kykYK+hSOKUKev
+0PiipUUww+wgqTJJSgvyDRYCxGqrczdeW0aLoEnSXmmtDx4bttikPE27WCDFtWbWvYW71Sk5p5Y
FiAmoePsFRvgTdctxto2AJhWrBERtXGONLZxWExUP20wfyZHAcfLnJC0qPAv0rqVqGL9nEWGJCuQ
1Unmo+XvWNzTZih1Zi/wib/pcXGDF8VsfJsodI7QLEkUxMKRgcq83mF+mp/g+p5Jzd4xafQVAd33
8DP5NtQzIh3ODvCugbtzG0ghbCDWsvQ7wr3NQ+lZ/sUOXGQBSbpLRoQZXpa7MG987GJ2/NgI31h1
3mvNQuKY+XNCaRx82D4AjtAPIfuJaE837ACoejF6WuyMmNYHpTEEuZ/eAMtGDkLJwi/9vT8NFQaL
hjze3hsAeNTbsoKt0Ynp5oGccg3uAEELFHJmcl+oqTgaisX1VNkv1iTUI+bJSizWsbVwd9WyIt8I
eWsaB59oD94gROQrwyr2jF/jbZ2U5WXGNgvhHGrJ9JQp5C1zWlwrdIKbQJr+NijiN2gMOM4cgrK5
FaebJAEI50aMK9oZY1SFFafUpo6ozfuVMcTFXlt+ZlBz686DyZUXsFOBQW/qqbFfCGloDqh9cB5l
z9Qk7bYQJu1AXLMcnSd/67XlazjM31TVNwdlhU8JM9lVh1Rnr6U7Exu3fU1cF1N5MhD1lademq+R
CeyZ3HA9qm7ehsJ/bYFdrUS1YL4oAJ+O+nUoG/tsIpIE8UWiSraQyxZ8cvsvjEtITRVPnWn4lEAT
YoQ+7FC+IJeBhbIl7eqAuCW+lBHmrCgjlhgg3Hdwqepqfc8XWVIz5Jse9IGyxa8xzjkW0W/YbfQj
Ri+y9fXJWATBU+Q0BzKiY3LDNBUyjtb3a1yVwlRrQAozXbYu1TR057mj152Q++cC5Ikam6/lOCYH
Q2ci4lhozO5rlZf1pvEUYjidKUgcxD6dmbH6M2CuRJ+5Us2sN5xlW4140IKxYGt+sxEZkJDbAl2Z
7Gs3Fi4kMb45t2LoX1F5dd3mVLUUVA2z7sOAagnSd/VM7NE6VEtzqWZoUzUAfZTloYMWsfsJK6y9
5n1PbGRvHAIQ0kEjvCfEev6T580oBMMR/N0I7Gaw+svcb2qeG1wo3SvWbCjInYZBaKU3ZzbOqprb
cxZSwpZxdOz8al67qMc0zQ8RpuN/CjLLORSIIVBAuhcGEGhjJAxyI9kUYSEfICezY1oi9jKRwYLM
S465h/uuSEd7N/fur3Hk/IsANm+UF5vnobB+AnFKDqTAAMcSsLgcP3R39sh3UJUEMDPs4pSFxGFa
ffgj9dPiuU6ZlxMj+G4GKjk1Vv9M/gzjES4m1yaz5TmG+ok8pRMXuodjBhv72JloXFsGZNAzmXKh
ISyLK+6U5NiyeLBygjkzGWxHNZMXqDBksfP6MJYevqmD8aVf3PDJDf2HGU3G0cyc9qKXOQyYO25G
j0U0kRZNwsZmNjEC1b0iPhh16brIZ6xEorqOZlQ/QHlQcArHj76DsodkvN0OOq0UrCxyVq8jIkb4
O28YE/xSKaTkAQpii5Jkk3sRNwgFMQR7CX+bwcmojNo+uk0D4TNhLlhALrkYyfh8z+m8fzamRrsG
URbvudWwEecW+5LJ6GCT+HKobR0pWRAjkofTimOMiK6Ba7kIpyNpB8EzAzfbNPeW5wWfSdYhS2ZA
EN9N5qNpIsJbSF/dLraHOZad8YBdYAuyG+hgi9WCQPDXuflasRPalvoCG+tLbR+Cb3UW21z7nEpH
0c9frHyJLtILBiwzglAgifAwadMNWhFu8Q3ekyi6dZ33k/DD8pxKQ3xq0YX0PlVTRklL3dL8EAkc
cs8V18oSn3g6yaFI458TmETmB/bRSiPewcnJ96TUvLaVQPSnOj2LDrr9WCOPHvTbHqPNuaKBfEvH
vtpwKTIZwKAP969dbRy1X1NZ6a/YxEwTRfPe5Fhl+snmLIpQc6bcDBbxnT07en2v3jMg3xqcZJyE
G57ohAKFF3dOsKq5hXHj1oXCWKDdNJ9MLrsHtTAbyQkcQZxCbjwpSO9EQTZnsFDPS1QXt6qBvc8i
T23LnNCbrCKf3vanW2zKdiuYtlytjI1BajiYBcJmx07ResVMtPXBU8V+2T3hoEHC5BCwGWmByf2h
L8wfZZLw7UZEA9aE8znqCAsc8nPS+/Dc+AlrubDN68ivgfocaF3D4B8mfEl78moYBjk24Ub3BrKJ
3eWGOiqObVxPoHqOVbwQar3gQ46pBjfsdluGTJbSIvrpEC0BdgNPhoch6B6zBkVgNXbEg8PoWMkK
omY+O92BAfvPIHD8NfT8kW9FNeWEkToCD2ABQWyCH/fV+/2ozDEbPA1jdElN+9Gv6uopqrW8dLKr
nbSnbxEdEuE3RJ9BHZaoYai8KzVXbPzrz5LuTpOa2fW2dkXWRinWQ+GoD54ZT6+DlBVS0xNMkOb7
ZJjRjWZztFssRnf60g8JEcNBrxc4MsVrPjq0odUmmsaA+5ZVnsvCWjZuUXX7ICr1kb4cfCP/Fph+
e0Xv2INDvjbecTbTemullOasWG6WESfIJLJzaPjfp16aJ0JzfyLO/EaLq1iq1u4B5I/AwOFtk4pN
6dQkpDNhxNj50MS+jgtAalKi1iFcQm5ynMp83dk3HY4OJ+gFOkD0PbXNzC+UR2sYxGXo5TcxU+WE
yl9bMzSvvsL1yGJnYTuBZ8aNMWEPkcLFYFJb2R74yBLkMgBPiYQEFGagQD+pERdm2w7Bxf6qGY/X
sRA3ptsnA+YZMMIi3JkAQzK7LN/sMp7WQUE29dK4FnZCXAXZ1nouARseZmIO9iUyDZQgbMUN+Buq
Qd6a14z5KT+4V1in7yC9zGs2hADv/drZFA7Xdtkvxxg6JF6G8L3OPfIMOvnSeTNSn1rTFEf3YvFi
bWnwJXb5EC6xllORx8g2XqlfvCvxqa5Ssck1lCxsjmoR445QVGsl27Y82lH+3NfJWxCXzloOSMgT
R58FvoOMUHAB8PP6W0A6ysXusRC0yj0LTNbX7jCAOH3IRhCn4IctuDtGS4KwfCj7AI7W6H4E0+I+
24HMcQPqnaa0zQeTmnuX1tTWoXrqSkDQcdtEW7vm9LbyWL1R5b5kMyA92RynortSA6QXzx4xl7aP
s7AiJIvp/GQyyBEukGa8LtY6KpDFcGzS/2cPdt5U59EmySH3p7NdK/tBpOAI7tVcIQNUZUn4kAWu
ubMdOgccbN2qo3bf5qYFgXlu/YuJdW1MPHG+PywgLVGjPwYR/t8mkaiWu3LtuaV5cAqa2kSOP1LJ
mYTzGiYCtRXBTMZtLPryPLI53JPyVT6QBsrgC/AWtQLDG79hME7Bc8RJMZybUnnrwEtLrlNOdI6n
JD7fP6pFvgkGGPu+6kh8R5uMxrusL1Ro3sES4jGOzeTGfLJ4ZGNGh8aFYB0meAckX8Oz0H9YQZI+
ca6kJOBGzcbqaR4rme5c1CiPNdKsS0DMt1wNYqIWJTftTKmfngt0j0ClE4j65hKcGqBARFd1rUeJ
nnyHh60ATBb5jQGoOIi5F1vZGSHrlHVcoxBWRfAe9B2W4kifWYXjb1SfePBkaSMGt57WqpHGpzEt
PlPp9gicZlTpOWpZDsl1RhrcFurA/CjypdFOqBihEtFMKbOHELDgzSCLGVNlaq1NqNEIk8XZi2T+
OOqhlzFZ12ECREYcdbiP+zD+FKISOeGsRV8am9EnrtLLZS7DHwCbYvfFrF33JarZ8xmiQOU32w0h
sp3ccxtPnss5Xcekdp3NMqNTabg2zslGK/C+ImaNuJnZQNGcodwjBZRPvRe8DHTsCPh8sqWw6KGB
L40jRNrj/Y+GGLwrQxSAcyMfsG6Jh/ux0glxpBvGGC6rpwrr8Oo+hKygRp4XRhkbFcgfgTOQFy68
jJSs4XEJtrNZjCS5MSxZ0vYkkqlZxcRQUS+7yYZhIGVwCw2xfl3cZrk0TAMeGsO5BSAZoOGKlSoN
E7Kbry71Q9f9TJaIeJT/pexMe9tWsi36iwiQLBaHrxI1UZItD0kcfyGSm4TzWJx//VvUBd7r6zRu
8NCA4Li7rYmsqnPO3muPLEuw5bBtayYbb1ukh5ajly+TxDlXMmxBR5x66UVXgA5woYvs4pgp5jkX
rO/UT0QJuEhq6oi3ZCRkF3oV35Ry1SumZeYYU9YdVbs8IBjE5pyH45WRWLi1zCZ50BQmsxwV+FXo
ae3rcAd8GBmFtUmQ9ZLZ9kzKpnvJLKs95izo7LYwDuLF+FkWXn1WY04KVUKZlA+Gdggh4ZapR6jX
1IW0Xed4MzJFPt8frMrsDss4vsjBdM7DGp9BrGJ/vB9ASLwLlqgtfKUm1JcG0NhlMU6MeyPy3/Xc
Xx3wB04pokgNovjGn7VXPk9Ocx5LTcD5rb5FgmleQm98Z7JD7b3OxZgYHRVND8B5wj1pkt4PIB+H
q3tI9paQDQOhBwxoCthE86mtgR8Zo/epLK4mql90YGn0UJSGcZUaRs1Jc45sGSayflbQJlPuDcx9
ynnXfeodrNke5JSLt4DLdRNxbtr6sY1ldZ4a9SZqwJKuN17v4+S745Rox8CS1WtYwMVeC8lKFdSN
PS4Rl4aOUhS3WlGhjOxKdIi8fUUOzaayq2+JWn5WuAf3nvqigTxcwFCdhEiuYaQ3+xm3CCToadmm
qb0clgoU+Jz3BGxVwd0se4dLiGk41ZouLpU2PHVlnFxlVL7FiTZy8vS+ybXEK/It7FvjdSoH7E4J
yY50NVo79KHiL0F5VnKkp5BSq1uNSb8p5KItVjC5RTu7Z1SzZ6FBS84yDtWqw0idML53SEM6UMeZ
exddvA+IetdzUv6UIuxDRhlv7EroRDwhoVV1yTi/rgBtrt8/R7cZixIBSrZVf9GGrjzAi6EUyod0
j2Cdc7P4jLCke5yL/GGgC3rxHJfqPjIvS854AdqktatzJa5z6e7Jq7IOhOhYFBU0MttM0jPBpYsI
ARsae+Ujs98xA8nE50gCSKtPN1Vyo2ttjRvA7nxoor9G026uipVJ9S5Bu3Q6cTGg3Iv1UQYF4BzL
LdIjvSQiIEYWwrZ3WCoF4WZt2fqaLPGCuJBmh5BGZZ2IV3uknJlqp/RTDTJ41DvNFiQArpv4QJkw
Yo1HzCaztD0mMy9urtBTe0OgwpJPIaKLyUknCXbCICp4HMSbm+nLQ2vZz+RytfTzos8yhq2bA8YF
3ER3r0NIDcMo/JFhP6AeZs/Si/ZIGCL2TdlMm7CkzbWh2Q7/OnXYd23aSy6d4V9OaTQXLY+0F9LD
9zbpRn83U/qweWPs8VxP2bBbhnw4olwjSXH1KNllGhSfcTpaJ6jo40a0HK0su/oh2iSYZ7zSvaC6
KDXiG2TTQWqP4bchfl27oMhFoxBZWmXcZoK88U2RicppBm2uWjaOTdvGtujv0H/vIVWQpdvXY7nT
7PdsREStKtYd1NHlE3TpfVTLgJOXtScqcNjpQzHiN6cVlBpWuUOfjhTuW9wN47vXydeKlWMpGUSl
4VXAD4AXE/m4JjDZEm1GmWnUX11zxFzoleOuBDflDwOpAYn52tWGd4qsLjlPPYqNcFzsgOv0baKd
ldAFvXfuBde1YzXNg+iSZ2VTaHsLo4iOMterzHgbJ6H3mTSjhzZbqB1COAJDO2rnvgIwe+9I9II1
3Ek5bbkpMkEzJ8V3ZP4FdzRNlH109BRhAFari7tAlcGTnRwHS5BrOXDwY/mix2XHL8hriGhoBEb3
kHQBW/Txi5qhSo8jUVrSqMlvWh8QB1+R4ncYJDm0xOb05FRK23s5anOTSwdeMQ5yN+zwEhsq5XW7
zTkFabH2BLB8eXZ2kvxT88zi4q0Ppa19tqvK2XRYL7YGjJaHqvH2fcxS3XWoyw2ClZT4BdNPHEtn
eAeq4tLNsKieGmfZjR3J3bmKnDNt0ls4WmUwEdd5UeiA9LmOgiW133Utag5VVad0D6bwSY3JF/b/
71XTeS8AWZEY43/0LU6Ux2whno+uTf6KSoAApZQg1bRc20eeeaiZmxI8xAttnUF8iZfur0xRfHMq
MgIztSPfwst8mLJ+JDqr3BRuT7BXZyj2cbvYWe3c+OlUFa+LXgSN6RanTsPP100989+QESsIefmJ
I9BxwEezG4cBpHSuh9e0b+nPmEnAXxbb3nOXV7UmcqUeYwM8YkfUTe6tS4v3th73saubr431Q7k6
Wr3I0W9L2ly8Mcn3jZkUCDVEtbVGumBi6T7Zsgz3oq1pdhijOBtm9Ul3uZw9sTDR7CH2RtPylgMh
3gn5JuBysKWONePaAnr6OGGmnjmgeENxKBgGBjrCm5S+pjCheVQd40imtJfFs26RzUdNut70Bcnp
rzBbKAfpul3cYdrrLKVvZW0+Rym9m6ysSRcb2Vj4irRDUifqBrqeI4q8cHcY1zRBeByGHSTjklPt
koDkzVdyC6D45ynyIGYPerRHnk2Yy4SwNU3jN62bcdCiPPSNPEdHqYQWDLnT0oxjlfQ6Tph2CXR6
Cpv6a42OEtLdQqL1+t+yZzIX1be0McuLrVXAmxk+buuFesJagz7F/NgXFGlpXx0aOd/AzwwnVOPm
dUAtmdrzeOM+TA7c6qCvcCAAIe0/hfG3RpsRKRmhhaCQpgk1EXJ7OqxXS870qT3O8j3JthsHZsAX
Wf2Y4yhl1lbRBCePjzWiic9RHzfs/cV0nkBiQ29wnyjfaMIyAlzaGfNssVjX0u7AIYUpYvVU4250
dMefWmJPkCUxskE4lCwpB5KmVY9jUYiLbvwi6e/vsXaWcsL3sv417JL2xR2/oLe92bjlyaJyFkJg
3L+GvKP7nZDjiHape5mwc55p5ty0efkx9mX3HIkdDXzPl1aDAHyBRjwY6S9cSqTqNuJbaeqvdmR7
KCK9bO9PFoLH2dMIfYjmaNtN4hEy0L5D7npI0ugxlf2LZcJHpvjY4fdG1s9lbtvajzBSlh9rRsZI
mFKikdTkmrp21LZ8lmpvaEeEdk4wKW6fWDfO1DfEcWnYRSp8bG5ZqAP8oTYcnpws7ZAAwDiYh+KH
oRsRs4ftOkqxjWXcG6U7+Uahv3caR3OG7+52Smdu+mRgfKDlBT3xHlkgity8ftfqhGxnZuR7K9um
tfQ29thc9AJIaRzb3vX+UxRplwzO8wmCQk9kcC6GI/qOtzFyMXLQJZBihec3ccRon4f7T/cHbVF6
MJjasZza6CEqC2RmXfyjEQIfrcqb+KEOx5OqhhmByvq7fv3dqMD4dxb7BNNWdIS2beBAcQj9XEMG
Hu4PaNqifY8e5+/fhcts7NuOCYljTemDHrnpA0f/5RRFxQ0zfPrwf7+//2ToQG+WoSVewdlDfqKd
0tduGki7upDfSIVWNT/ZyFliG2dez5DZtiMm2E+HSd/z951tNPQIo2kI+w08YHosmR5gF303ZzhD
8LqarY62fNCyNbW4rHxzadqdsTICybBbdnCK8XKhpXvJaE1eSB/2Dd17tu0lIpoiSY8mK0LY0e+j
F38r+GS3GougcvOHpKRDJkL7faTy2tRV8gmI5q9yTD4LhHxU/gH95I6hxEzx3NDK6WaBbDmh/d5a
Z2NitFKIDqtYFzhVwXh6/FGWX217+GYw/Ouj1jiOzcE0cF/mzpfckIzVYrVvI/vizTSLqe04tdk9
mfNl9KyYo2aSAJTIa9LtQudsQ9KHcjwUf7gAZs3DMSzjbZXp38BcqU383hvfHeZFVFIWDsWJXN6G
SDtjiACvpRnAc8J/rAHEUtnnEFBTWaAzMY3NNBwtq5oerRbfiGV/XYw8mB0XW59RIKlwnafczhnx
1u2DXIY9ZStKTCgt9NassGAcTX5qGNbxav5Tu1j2TyEtcQL9Qiyyef+gHSeU3V+ErB10K5wPUg6N
+MXo43X5hYyudtUwfC1xnehzqVh2G4K1cd8ki4Rgw9/U87UqVMdMI4asrL7ngwTyJeGFDAtpUFpo
Qzra8TqkL4xs2jgzbJrv2URGOWre9SBNTpZn2MZ29DLaNnumVpyHC5D8Zk+KO/M8ihzxYxlD2AnW
GtouX7wa+/WS/CD20XbW+6LV4y1oHBLla+evBaoodoosP8Qu0vYabGMRPjE7blA9E2OkZ1Ozt9vw
bArQfX3k7ZTlzlvkNzN+cvnqMibynI4WD4ZUshfkTy8DNeowNVUEyyVKYGfpEY2CnzsWkZh9EZYH
ghy77Tyqaqf3XcD/+mUcsG7B1j2bKcG1qlQtdZf1EmMzXkMm9V2dDrRAQSpNsv1iVtlhkmOyZe/4
KR39yLF9b2ZkOo5ddmKFpxkf7xHN8g2QS70rlgaRqGz2xSL3LqLVg9CcJ88ZmShEuKwG0J/RENU7
6kwMjeLWt3QfrbD0BcTLnS47hFfJT2eFwiioUwwrwXxOqd97KvK7UMfE7rQHU5aPuCO3wp5spvSF
u+8y/Z2h5Fc+16R+FJPGBY70eVtBQNvpHQP6XtsxtWaPqWij1IpAnAivTKXx/YRIInZ9SJSBmalT
3KkjNScx9pFkCFPTtM8GE1IeKfYahphxTm8KtCj7nzS2NbE5Ph00Nhxz5dYK1b7YJsdmNexLMqZ3
Q1IxN7SUXyrYi0uBMAnQZztGLQN64jHqia0icpoLeCvQAZDrcGETRYI5orENH03dLkHetEvdegtC
+qlyU2sbQnHYLhr+jYSxztxrFgshYZ52SX/LM8QD41CsfMaCkwY19mb09O9dThQzGdqEarc5A2G8
aFr9A8Gv2BY1TfsFXjzhAJ8qzzzmBb2UFhClz8D9BR9SuQGXU1l/FVHOdGX+hrLpW8aKtnGIrN/E
CGpAKtj7MdTfm5mWDx2MDWGVn+GXxRvntegNbA8I6uE3HR2nu1YFo9rQphEHGhazUuXL9bxpjbI7
JfaAk5RDvO6O2WGo31skL9uxg7TULOplHhNCfEqUlBWwRpnwpdq6vbdUdqKw+5Km2XcjBiQhWYzL
dt55yRgfdNd7naczKXZfTVYiH6bJBKbFetZp18cuzWXLpfJNsjfcJTEMK/Ovuoo+r5TG1MNylWYT
B/VqeS+84qczqJpEWmC27imq26+FTWo8yCdGDculaoHV0ByiGdFOfl90cj9ow81QQFVSLUzAuujf
izDt/Jx8I4qPClqf/QN1wHtUDePJ7txfw+L9hHNg7Jpc24+tq//BUnTXvv9TnOY4gv/cbU8CZ9E/
xWlNVQgyJmqCxjJMmLP7pbZrbBDk3W7jkRAIE9YGbQmTYJk+3GU5NrxMu2YU+j424WRnAYlALGnH
h4jT0b9r54wPjH+TqANHSnS9NiJfx/I+QLCtcImdmFlCgEdNnNq1/WV7CcmBsbWjRU8/P/euniAq
mI4WjAeCl/dLsi1sBrOawblsXEJKlMK4kDCiH8z5+Q8vcPXpffz0bIeXh7uApVD/IO0bQPX1yovC
wKLMizDVcJooEbovCYBOXjhAm3ECNMbE8Y4qzW2yhET18O8v4zeNMR+To+vYQxEbgyb/8B0aWAm1
COlhgJqGIcWSAZckMK6Q75XNoTNfv8waBmZY5fkf5I3rn/7nB4AVzeWbcYVuIJb+oLZsIs+pUQdD
WlhH0opxYZok7k6OeHiWNRU9IlEFhQzstH9/z+b63X94ZkOyfnLl6rYlP3rhDLdKKzJcJCOopHlE
9hV0o+Z7oTKOXZQc5hF4iqGm13Jxf8HKbQlfvmHm57RXYB9crXvFlJNShv3g0pYTeP2lP+dpO1yl
rL4VNod4tA5/kqd+dJVxSfNJubrrmMLikvkoT50LWj4eJ2N4si39FW0JxlVBUDF08DNhDTdhbJkU
tEcEehakjm1oLjlcWEboYTPMe1SJ6WhWF+iOZ0eDQNr2aj5ik3qqu7o794AM+hb9niO0A3NjROTL
j2J04QGrlIEDo4lNgeDigoEdrZxjb2lFp6gnSAplNE2emmm8/vs39fvV6UqbgszVHcdkyPjBtFiV
VqPzSdtBT994o7iBN7pods3QvynBSTBpaQAbTvqltTN9/+/P/bv0lud2DOlRk0gTSfA/V7c8NEfU
78oODNhL5TKpPSJN3ChO6Dtr2/Tfn+335cqVjme4UtrYjX7zYNmdMBvUknaQmNrPsao/tTiu7t39
zChgZYU///35zHV5+XAPQA0VOp4oLit6Av98e1lTNHQ+KhlkYejsEi0FWdseDGWVhKKtzY51RJAQ
c7mNtOe6bktkXoLdtnJpAq7j0QaC9ElE9fNdNFrUXrotBVXViPWokoQRsWAtXSQfI9UEnKG9Pywf
5u8LqGtLli8+MEvw04cvCBhaOJNpaAVxqjkQ42nfp6q9Gb0bBZPjTUfD0N4EgzDb4+UiqOpJc57o
sa1yxNFFIVKD8Qn7ZJNbs8c4w76C3f5sJnX0upSfQtksh3//0P/L5eyZBIcYfOzs9x8/c8+EFbHU
0gxoNdDgl0w7pEsKFgrAkxFWpJyuGRW0wqNCP//7Uxv/Zc3jSnZsQQPaseyP+6FD85bnLszgjixt
ymXeGC7KnQHahSGY5oftMF+NziXOM+2Yda2a2nbSpw0av+EPV/tHv/a6lGGQsVyygySmQ7G+2v+w
tgx6AjrQs42ABFnWq1U9tKyanxvXX3xY6k9U5dxwnA81R6v+cGffjXD/vPY9XDoSQZ3DwOb3ZWUl
ZeplrAe1rn+lJ1ijHBHzm3QPhcifl4QRtJAkXBXhOsLRU5DD+er4j+13J4HUkWvG99ZwjktfycdB
BHTu4YS0td8uK+QD6tI+YXD5OFnGDXQ8AZ+hFUReb5zhmQyBlHjpzUE/dLK0NxgLFwr/zniIkmgn
6LNsMIzIfQHvDc2tDT+9yj0/tYrnQXTHvvHKM0OJ1UcqZwLQQ1Ywsu5RzULLw38Wg43LFcd0rzXY
y4zyPdWjZ7DNag8RwTqNRniMYCFwofiJE02XKDXtw7gaTKNag+40zO/TKI4aGN9RK7LndsWMcqi9
qGFcmIt5DDsVFVXa60SRuoNLLH3+0kXZrVexQXVWGn+4XP7Lho1HmpKV3B2TAuK+mP3H5VLCQUtm
LZRBNFruecnkAaXB9zRW7tPQ6Wc3QoaRzWgG4LnjZZfdClp/7SeykvWlZbhMkzVq0BWbfX6Ackuf
AC0jw5I1h72Rn0BawOnoF/MPL1z+fscTksUqi53Vc4X70ZIZ5QOyFc6AwV0mKtGYLNr8q48i+b0o
2ndXmwOS1J1rtiwh1qecmXTZ3zqPBFuqB+MVCQ2gTAZ5KB8uIfBnus8C9WA7wSfXxCmLMF7a6eeI
adVuYMp3wOyM5ahm1qAYaxnem0ihHG0MrbAgkzHJt5GpB8ZU3+4nq466/0LCcWmxMHqTucvNhB4y
s2Uw1eJp0piF5O1fLf7Rsz/lZEkAe+2PDR28dpxBtr27osaUUpBBiA6L98fpXvAJPxbhBOEZN9ix
6tB5SXP8+ocl7YPflUUE2ILEHceCyk189+7+x1WhNypeBpctLHePHs2eB+V0zQ45G/4ib3W7d/g2
jVU1mlVWBa2LrN4pRhSReaTEtNkfVnfjty2VjK91fcVCxNpmfXw9TaIYXLbzAg5djidHIalwnN1U
6e1DYtFJ6J6yrqy2To3uEczUPl5QqpcOgzfozOrSJ0b8h5Pu76s+LwlXk8DZ7bFbfjxAuYuJJpvm
YWDGiUBmCsuQfkVIbAFEBYP2jIm8zrH1+Uq/fz7ZOR57fTDPgDbEnzKsfjvvr68FrbGhi/XwKj+s
+QXuHAC++hzIyFhZPLI8qa45JIwBAdTwpYWmifSVuaff2ZrhOz2vTRvrxyjLIZk1xY25fsj/p7f8
hmqXYjJJz8u0vP/huvp9d7I5UKxFCeYmCoSPpRnk3GSya2cMtBYyJd5J/VRE+gV1LJxKxo5HGrAA
FdH8P4ahd9S8Q1Nxa3tJEV+05FkswDVGR36Ko7Y9gTHsSXd3i0s+j9d4PyH0fa6bqVjN4w+Af+sX
VojizMQSw9FY78yeZbjKVO3PVtbulsr7GpakiS/IPwkwCvea3hXorOrS8+MSQbhMLZqLq7A6bkLY
D65EWWirg0CpbylHnmQjACHPhbPrzEYRvRFVZxnT2kaZtgd+6xx6BXt1MJySJFOWlZ5T6n6pysQn
YGB+5J7GpLuMAb3REHkj8RsVkL3zJBgL3x/qbu72w1xZh3sBUjHQQ/0qusuCWxJ3SGk/LgAK/WFX
9I75yZg5zqdZ9AlMxNdcUeJGSb7TrM444eD81eroQQaxEBtfttcohilr9733eF9EU5qGZ90dXuam
/6pXC94IbTeitLokhvasTLD80YSWwrGia1R/YeCf4jkg/duGMnWvpJOw/TWVKNhTj2ynmp1gWy6R
8WDkCXtcER6VJac/nDl+v/ilQaWP39iTAg7LWm38x1qVlDhkUHOpIMkE1RroufUMXY87Fw/wHiI6
c5H5/3/3S4Pb3nJIduSG/Xje7CLd7IYpbgM3AxhC7Pc17wfvnGplDv3QTvzFFYeuAzKyqrIKzDx/
6xVkb7uXf7+pzA8FDjQCjlomOyFmMKn/dk+VWD+MppUWo2nttXHc8sJNxBYsadgi+z1g37BOdhxe
Nauf/dWvsWDTP8Ff9D6nmbaP25FRmTtek6T8zkGExrFJ6AFCx0krODt5jPKX+Ekw/vMrlNkEgIGq
ytSumibzTys9AY7/LJ8s3ostbFvwXkAucIL95/dp5UwqLUTbQTw1ie9qsREshdSDAgJZsbn/G8ui
Edx/ysp8q+o5OY1OuAQp+Qe0vtcf3RDJ0yZ3i3w/C+0zcOoluD8knOKRuE8cPFsJtYjfSzKxmD5V
nAyabglMEpqbpuvAQCFF7/VG+FmGgeKxnwFlLAxTUlsEiUwBtsT19L8/6ihTNBBgpEJUIkhjd95J
W/0qvFmDALlM7O+q35K9FUpgiFVMKMGAbCkXxdGS2TElkToYUisMcuTaoVvzticQ/t3644xZiIFE
UK4P95880OygM0udR9zJHFaF/lTKDrNMm76ALcYtHZJ+Ri2aHyfbOpiujsxmil+ank2LVQzFXPNa
dAVCY1J8GVktByf+FBeRPDgNdjZmCejFNTvZmG38endm/m2/Qi+I5Y6QAznhB+pnxjJ1bjU3UOYG
HJVQFDAULVB8sAemvcCmBdqiigCJgUWd0JKYDDeeU2MwXsu49xValt0UZowKcgasxmy1Zw9PEAHS
/HMuXPfiFETEjBKKvwWKZ11H57G+WSmctjqC7JdbXXzsMIrdXyUz8GvJ7P0Egi7Z6k4pXzrolL6X
cTVQvjCZRyLk26TWXDRR9ZcU8RPFRY3k3gRS03b0mrpyuIVho7+mke4dIrTDreWFL3j+t1nDPaRr
jWBfUrXmx+B3UPtZ1wim7WOTIpit4CBvIa3Yp7tdh21L20QjoyutHRBTEAOGSQ+7PG6tI9dgBGAs
RrwqtPIQTy31gqKc9mRU7ZX6C+/sEfaz8TpaEMKzJtLwgNKSnytZEE1prGoneZEZyjPoffEBVGR6
wLlF5EZH/eQ1sMSy0H5FMGbuUtQ1h6rAD5kBw+/cRGP+E32mR/SI1Yo2lGEd3Tw2TmZhHSOKfTTq
i7kDVB3Mybhl9JGVjfFWFvKzVRZvrooQlvYxvlJc8Sezb/cayWtHERlY+cC22joW/zrG1dcO5heE
s5ydy9zaja1F6H28G3nStG+nGy9z09nY4//uUOoZskO3hTSKSh0j2fPdmDqvstyp8V5N9F0MYehl
So5+l3LqHysDKFKpkRHhjsirSEX8ghK2OQwul9HdXRyisL1Z8Le3WmInf7XxNz1a7IOnjPwwxuj7
Zj2HuA4aG1sr5TouA67XxXxaUMa8jmjEAeXnMeIk/pk3/RUjj8Fqq9voRuguOD1g4wVs/i1pOfWL
AWIXuRDpUTX6xZNaeRQDvmd4VGj2MPztLMIAcGGH4hm9AE+/tPA2c8fXAWam5DVsLdvNNyk779bN
GHlWJ2u26xfIDNG2bpue4YmVb8XChLXMV/0R1ltSV0hDw3KKgCA/WlHlIRqK1q13jhDb6kgg2/hC
sySG88gqpHRuCPLptX0rMuV3wBD8gQHW1TbhBcMNPHsQf69cCgMvQKDQw1lwHg9z9pNApOiMtq++
6EmyKlMwnOQIKy8egYnG2F1o9eY7GpDetnFSsSeRzNnmWhWd3EFxyrSj5pVz7bZyS+uJExOWFU9d
y643HjyhpXginjHuFBvMUKwxSkFFHjqPhoo1jWfefwweB8iW7k63VJbzDQVVzBUAF3p0mr20Yvem
Rcp4rLmZGsrZbYQYM0jwwa8N3DEYGu2SwhwMI4Zkvf5W1RM9uXJ8zUwvZKecZ7+ro0cExO5Llv3F
xsCEVQkX5C9VD5VkE5nYNhHzWocOk8UQDgihbt5kKDJjpLHXmxlueFzmwZRH52IKgAA5WEu6bzBs
2kNSiGgb1RmMbmRJ56pyn2G7QgD2vsV9dPLwyQSZhwhuRvy+Txhrb+zcAInYDitr+lOvxHbCbXVO
UJMfh6EOmDKmZ02yxbWeDPGA1OgaHYtjZc2S8qxl0b6GGk7grfdYdYRKTa3eHsIsfbJKWn1dzY1f
1aXlazqetB6F+QnuvX6K5uITWz4LFRpVPu01FslTPYYk9G1bzsQeFqRp8HOGwYeoJ0kNTtd9mprW
qIgsV51rpNPJBmCr1pDmS/fqwUvFryyy/VkQ54IuAJe0nOQuQTVVRsy7Ec5W57nguNyEvl1a72Ez
mxtoCOa+cyXn5jx7RHXP15CSSKQgPTABHnF+aYcoxyiAW2x5YCRJow1mkk+qqLePsS3vcMUUh3Bp
8Ep4sFNb/Wr2unigbEGrBp/mcWwFTn5krWiTIO+Te1kdpq71CWRwLwjo+l0lq3iPdEsnJY6PvstJ
Lmiy6SRFg+d8/dMMhZOtsdJakO6ASnOmlzvRzWEJdVmDXhozSkHG9RPiiZslhXxpWCoLgmhuy1yV
h3Hoxu3S2hhOhgyLT9i7RCrqxo5PErKtI/FSEmmAZSS5ALFDlbdAFtS9z3b2QNiP89WGt6GAVeLX
qqxNOo3DCyq17V37W2UJY5ZYfiscG1VhmscnT+t2TahZ16K05l07tDdKyh9m0hxdIJcnQ/ctjlIU
RtMP5By4Dwv1BNeL4IfKkEerB5OaRQ8mPe5HU82E0dShn0f5xVS6dzTbQt8uAqktrEoC3qLROHBE
2/XJYh8V5omNQ+uSXhxVR0zgkz3TZujUAFBPt09F1gCSa6yX+1im70R2srWW3LS0fBc6Co5usC/E
CZ6tVWw9RQKYTXapUqs9mVnPODmMMFoPnYUwb5yOgmcxino8Q9c6JFFsXORgnxc3/9F0qfcQIgsS
NHgO3dLemklkvI1wJq926YPECP14OZezVz+gL0NSbNXaickzkBe9hdfHx5EAaaAVBEFgTp8rwkOv
EvuEMRvupWlt3yXZCG7f+O3uLO8SNEZNEe/aRV2I8XNJSIUg43XkKK/DkK4W2qYfMr9pDMOfkLbu
JrC8HDg8c8c8H02rPhLxWce+WxhPNd2RtP9Ll/sGMYLVhuQHoinZxCHMQaljuLdKrPd2jfV9XC2M
OETxCbeCQV38HWnxdKw7cUPRWvpz2taIAPowoMhDJ481ems0bgs2uK8PiSm/JaEQV7mo1aiUnkw9
fwun0dozDzU2cYFVwsHrk+hld24d+8XL621mpVoQrqmidkUFmtXjSymUfu6tyGeIOm+72SppFquj
ge3X5Gj+TG/vtZhN/Zwv6FXGMDtBgZWMt4dhB6EsfkBOsh8X7M0ASpyL0XcYT8YhCeg/GmTxsfrS
FiwomOXN1pLPLONtMNI8eiQ0mBvQrk7CjVlAuuyhX6T3SOvEThBQJkwEEVgy9mvU8E73r36yn+6A
kyhzptv9HIpoep97Ir5w3hcs40i6taZrdxp3PqC4BWS1E6Ep7Lk4F9L3rK4/IfJQfiTc4UnzxpM+
Rfq16zWFEl5CGZI2iXyx85jqVnvQChKhwgXhHcwChCoq+e4M2XKaxh7Hqlc8t0bGhlZoLzqQtkMq
lMdyD0xykSNm8CQ8eVNTP5ck9gmD/EV2zugY1jzXNGRfBqFemoIQa2MMn+kWoYeqM/NxwGRNewjA
zJwqxHyZWxxVRtWCtwlr3rCcE6Uvj2YPeIDcMO19FvkjTqTe1pxfYQwdGW3VN+phzW/N7pK0TEeb
hS5olxmnNis531hcG/lqqsIBpmqcR4OtxovAH3q0G/c7dAAT59i56ZiSLeFcBFnV1DtLegLjBnSn
v0XACjgB4lHGqZiLNrA4xwCOz6dGmrvYq8m4gpd+SmJ3YhTQP7micL6N3GDegi2oz1UZRIgjn+s1
gJDV5JRELvbjqU8xqIfrnkGpNRVxkFpvdqNxHiwVkuRa1YbfIVkLVN0kp7iYb1GzVHvLWsI3O0Zt
M9mbsUqHWzSQIyJTJR6chV25Rfo9J7F5C4X16EmwdsYo8gs57VA7cu8VBus5Qd537RuL/sXcPklV
q6dhQBE51As8dOqH+3U7ognfji0MF9Wj/O0dMT1PY2s8pL3wPrP7eDs5o4fH6LOfa4AEA/pYv3X6
1vfG+bRo1HlU2J8tb7TOWqFjsNTN8sA384UQRsmMbsV2pgD/PdShZVtETytSpoZ0u5mzyQLQJKaX
ogNaMGYDoT8Yu2kbui+5+zVc5P+wd147kiPZlv0iNqiM4tWddC1CZWRGvhApqTWNRvLr76JXobOm
7sNg3gcNEO6RXSFJs2Pn7L02ABTDf1XgV/7iivBYd9t+ISLoMS6QJrYn7jbMi3XEGLEC3NLbK6I0
7zY0ztBcVdOx1Af2yc4GUTOCrV4zbWtJPVC0ZFZ5Rb7s/RWQS9qrfWGrmeFDmAiQmuo3rQw/ZKoC
0LYrCa8yJ4IaDFwR0SSsXYZI70p+yw4xT34uGTYdB3e4mFPSniaGLJ7onvh0iH+zGQlznjf7wUeq
MemDtu/medjXkf5aMQM4zzSkH+2tpU9+VCMzXB/n66aUUXbBYs3SbDpvjODfVDXfOg1Xl00FN1d9
huMRrrPWJyjUO7yexp6ohJ7EG5gIfSbAAuPBafuiD6PV1YRVv7837djvq9jHZ2V4pEkM4x5/tbcz
aX4Fqey/mYO0QJKNC9MElDubMV7XsGrWPunIl2PBycCZ9aDwzBvDsumjEFhQ5l1ZFA6lLdkUkULe
HjckhdlVf1PDkJ/gLp/KoajPHrEX8dCCyY0nHB02U7DaYh72QCQN6GdDZFvEouWknNCCusHE2VWi
756tjEIyyrrvc+LPlNroskidhXBZ4v00mbs46USUMgOG8xgP1qlMBQ2zWkDar730IkpSu5b4OrWJ
2mEC8DcdoxIk4GBOHIasIuF3WAGP3tK3wG42qaN0O+eQRtMtRnB5mEzzt9vN4lrq3mX28EX0Np6U
ds7UIUGWGeia9dVGcRw6nCg4NI3LduT3d3C7d+WxNJgW27pU6uUBgqI20nnw/Y0Bme2BmUBqbtyi
Od2MbdJdNSHfCNkC1DN0kD49h/iqlhisMTYKEqV2kaqnixLTyeMMcWpAgEmUdSGK3xyqltOd3cy8
G8rrXzifc3uuBtkyvY1eefJy377jyz3XspgQ3drxE/37Ncy3Dd041oPBRVY5a0l76dqGSNKuvRsE
yn2WOzTlm0aPu3uPEB1Q6tYdl548BnGOx4S/PHiIXSTqr6rj//iwHgoFW3WS1T3HKhQYMerLFlfF
JveG91ZabyM2ZGxGM7ATe+tmEZgwGERbVv7vpZbgQSvM9qr4mjC5xbtW+1+pVTat7RV7bLWUuTQ1
9kVXYaApsmvbw09fT5ldNf/VKC0axzpWgJd7g9HrIti79LVrSTTorTUTCl5ZvEbWLwMYF/Zw0me9
RRxIpDM/e9E3KIrf4wnPjO2qKExMsrYKg2P/ZFpeiM3SCKJ+iHc42w4x7ph8sfrQHmHHJH5yxTn4
E8I01g0aAxvHaAUZaziCEEzjVjPfcouWmGFI5+dChuVXbbHia51UnHY8480ns7yPnQ9rFOPdTItj
p7vFOWvLl7jj4GVbNtyXaHom211DgaWRiEuwxbZPG++YDua5l/Ec9soS30YjFaE2i6OTV9ads+iF
W752+umIGsUMNOJ+No8KrmZ1NVKmFymqY34kPygcIIzuWKEpGeL9oru/E4N+FK5MjN4SWYCaeVZJ
btomLufXWrHs+L31pede3yTxPBytZZxwVmlV6OtzyDKR7tJBnc2ZEehotLe/QJCrgAz40xRkkW5h
cKArMWV2EbiCzntEkuE4SnTGVY2dhSQavcxefSIyIesgHETtu/daUobRvzVbS4uIZU8jB8NMdsU1
RphetFSgd7AILcv0y3WA8y165tMRnJLVK7gu6P3PJku7AywRrOfj8l3bw+XB8ePflCnVyVGm2k5W
MgYPfBdUAdhJE7L92ByakzJp1j5EkwyK85ND83KTC4AuIp72ttvRheVY51VNv7cVZbdfcJxiC3JG
9LwVxvLNMOahGdfVaRzyb3Jw0iulfLvpHIu9i7rpmNTDsxp862j1LlvKrD+apnTy1o/p3XwxSiMO
LFGNu1iNH8ruhp0aioqwMdIG4bh3oe8pDnrTalEZFEKbpNcPjx1fDpAk6nrcdZy2WgtfGPckNlSg
dlNRqi9Obx5TG9ezq98w0epiIryKSD6WCPBiWDWAm05PSDzdjdsxKdW7cJImSYUsskR69udF158X
LzduqgMQQn4hjm2leHY4iHrrYacYou+dgprgdZK7uQWy4Ym+3ui+yk426K/t4jn7Yh0m6njzOEYp
5PR1u2d+Yh0b7EGbBWLGIVowVhlR+5V/w/xiynBIU+PSq/Zmqsk5ajMGcHrpT/6pvm8htjh0i0hI
VThdjlmu90FvNCReOv1rU5j9S9Fl9rG0B1qJWvnU3Rwl7GeRx5fOq3/oXuGFzWi3ew9xAo0KT+7o
+BpvLVvVsWLqUXf1UyFguakUN1/EhoDB/IikeX5JC/AWpMKt+o30mr0ULYFNjiyMgOXjyXVmcAGq
jbdmxhK9JLNzoRId5zs95MDqYHhk0E6f0awypGudmaBD1fM05vPdwuWGcZj0PnyQ1rPmsdjaZu8d
IiAz5ILiaOSsLBhFrHduCxUGq6/cAz8F0CWqmEF4b29rtlx82IrEp8l0iTKW7GuaSbvaT50PNf/0
EtxZGsFgt4yY75sOoD7yq69S0DSZi7e+NM1P5rjgNkX/CNajOZti/MmZPwkwTZXMLJbkzm4V2MSw
XXpAJTsL1/aGtjZMhdh+6YQIFxbO15rFaE68k6BoIhDI/t4QFviO3uCLZzSEu/jdL0G/M84/eZVn
XaTUk6vNgmygKbuYkvGBR7vlIKrlF3DnBGsDEXaouO33KPrgRPRW0jF6qWPo1mmS3wdZ6Ewy0nm3
JAkGU5WSERCDZ61op2tZNL92jc7jM8wCj3cricxURKgt9KQSJ+6f8Xi9m5RAV6u5aGaq7w0SQEjl
SXLJNKh9z4XsiR3v2g9vtSJEqpnubVvrz8qovuCna57muv9dSWhkpsqKfa409/MymyuhbtFu9Yz3
I1eLvTM5eh166WcUUFp/i6cnCQWp3rtFFFhutqbU5LjaVcRaRQJTjjGpzS8d6ulTlC40AMmbWrDI
4OdBJkuOnk2jyydUOTGrV5VNn6Nam3YJCN0LgY1na22NOPM4Um1zmCvrbr6ho5tvJktZoE0TXV05
f8plbD+NM594Y/Otta2i2i0GhtCyHV8TLJsHZ9R5ONa3cxPJV90/2k6h3wtSy2u3Nj7FiQpdUy8/
OqYr+wJMxa6rjeGT25ZHCv9gdHC7b8IIrzL3I4QaUJHaN6OZPxTQk/fExwbu+V5I0qwohvxSLsjI
/FIc3QH6FKd4zxnOZPoCH+Zr4wAh9oGRdIbfAXyddML9C//79etp3JDCt835H/t1iNZyD7fqTCDQ
k/dWfHZ+0g02mw0JHYqAswqSC2OjYKCCSIN0C4xdhD6rMHSA+QDeuLso756qV3TsDaziLkA1u7eD
MLyFt48bzrLNNyIFtqRYhVNo7sSpPaZP6dP47n2xfoO9oeptHMCCtHO2eER5m720QygFo48wL3fe
94lx1UE/Fuf5ST2Zb/0HaHeGkTmeKHI8ui2N64i895oE0J1Ue3r5uFdRguAg0W/JXM5kDSZviWx2
PUA03FIMKmXjNQdAiOM+yqSNFb/zSXSYtaOnqhu2u/rmyeRD1eXEg+qEzK2t7zmFwIZyVgMNmruH
uKovRT6qb3UDDEBOWn2dkdw9SaW/L3G169VYfOZFhjKpjqkx0+IzneSt6JAg5CJp8Zbb9mdrdOiY
ZZSbWXW2MHxUfBOvn6HUb/DYzLunQQU4Mk9POeCq6PXJfcZX2TbKCUQ/t6fHpbWb9tSC+/zrrZtk
9BEbXD+ZmXUnF2rbKWr77vR4+3iV99wasiwvBuO0E5Ovi5ZcSjq3u9ac6pPfODXzcl79623HdOSw
iDHICBc81aULySOJW64G87LdVHgvj39ZIkdsU9HRITbK6hRl1sVlQLh7/GNUj9WpHeOaxMHyopSp
/ePjTeXShMODUymiBx+XOItKHm4ufz72eAXWZl322bMLXMvG+jX7iv06WqJ22T6+dZE2nCuZ6W5j
o8GGI5tT1Mf1fh7IZznrjSn3NXi3RYi/P3vfp9VfX+dfH8taAE5GV3Rb5qSflqpNdp1rYmTqk3QI
2NAgQmltdeLkUxF+V8CZyZY9OkaTpcdMcAgxqDYL/Z+Xx8dityto6dVnbf2tPy7MY+mdpn7OdXIm
cDcaEglLZ9Un6BrKVjfUp3z9Qorx/l/awf9P9v+/kf1tPEn/EJf8L7L/vftFsfp/cP3/+k/+5voT
t/MfG72bbjlI3vBKoNP7m+uPcvQ/iDXQ9euG4+iYQP5w/Z3/mA7/RjgSQWrC8vke/nD9yQCxXRQ0
q5bG0f3/J66//6B2/0N/DOQeyYgrMDSgHfH+l3Ax7+WCCMxPn6roq4eM8VTRaz05BeqLXs2HuYh3
US3fE6uNTovvDdxo1B9T+jPWk37rIanAnsfz/Ofirc/y+nhPjjACIpafUpHD51kvDEzPA9y2feai
MN2IJapP09C4jKi1axFLE9Apl9qVVC5QFuC3UM+PXXt0DKMOh4RTDsNgZ+9MuO/LGKNUz4IbNn2Z
HyRoLTqFP7JCi55aWQy7geZehS9ss1C4OJH7BD6si9X8JPG/PtOlJbvFvhkTggmzL69C5t2RttT3
1ElONFG0c2wjU2w1KA8tUnbCh9dFoVuf6ccrua4Mjjm9N2qMQY87dwvT4l4UgoaRnp+1JKu2Y9//
jKbohw5xkKkmIpd6DaVMS0edbA9zLZ13EhYjmg6GEudmvfgjKhn4q6qMAWAyLg2IyIaVxE+j4SZf
VzBrvfTrkvl4+3hlVNUbE/ucPxl/gyp2tMPggjZt4/iMCHcIwLnSlB1R969L6eNnQKnvHObFphPl
xUg51h9O56shvFippmpIw7gu3pSV0bHX2XJnUyKk8ExELrl7YlMEB6mb99TuAoiEVNDEaxoac0c9
NgF69glsv1FH3WbQsg4UW50ERHNKB+cYRx4dOoH+bWMMdRMg9jI3k3K7c7QgTXNzivYypmNXxu5e
d0fjaPn//NX/6y/x569Tp7lNfrr8bTEb0Zs5okhm7Gl4UxN2A1Xq4zJNpM0g2v2luzW+aoIOSAnN
uj1jkO7krA/D49Wfy6QlPQt2He3tWcAS0drT4/L4gf71NsVFc+qWNQ3dJJAyYRVfViJoe/rr5TKZ
Twr7NGp988P2U9RL68b7ePXn7WMzZqKCxARk1eMvXa+b8OPVn8vjZni8XeapDQzRU6Suj+XjYXSX
igYS45a/H9PH3aEyICdlaoWP7e3xq/tz+fMxK3F1hmUnRXTQCTUA2uVlhXVBEf17Y3v8C0kYUeDB
eqYZZrIR/fcy9exLj+e8RFu0MjbwJwuXjFpztBsWhIxEH8NlEv+P90W+c+bh2e57tYTeus0nZAEv
YVd8i3NyRSGY2EGqMaYoc/RnDM/QpK2Xx9vHxfQzOhe4CDal+MgMTklGtG/GKj/EzWAF3kSQFnbA
hd10zoeT13W8bDnB7KuJ4ZuKPnv1FMoauIubSu3kWdbbjFGHZoNJgsTjm7LXU3dx0teH7fEBY/2V
Py7Wf1893vp9bez9jjOSyx9hXv8DM+pNQDLplQ0iIFzIOKINoVVSAqoGKBqHCK0Wfm4uuoY2329V
ulvs6Utadv4phZ91shfcAlGOzcMuRlRkXEYOBScwxazaifgCSjtmkGi/eZlF3bz+Itt1yUpKvDST
YwK4Xxe0xz+MaVa2X1zdb5GKYdS+GSp7o3u/8ETTL8iX594nTblWDB7k2N+yZfo+gHikEYU1Uh8v
acyQaN3ptqYZ/Ux9ozguLUjjthwCEJWMOvT0EOfynVnWgR6NtTUr/1vZGILhY/ns76TfFae01C+K
wnhXtfw/2nQ4xEu9BFIhJern4tp4Lmi0afqY1BIYU/4R27V/tKbMCnpA2/Dol6Aw11thmu4Ws7Ot
IclYn40orI0S67uUt9Sk+q4zLz/hcCA7fkx7RAlEeQ9xY4cwnOOgMsc7MpRLAcadJWJML2i3kIFy
N8XlFa8NGaQNYz3yV6fcTo9EkF6Ndnr1kh7GgoARrEN62Cg40uEs2d8EPnH4LGeUUJIuNqeVbkr6
s5/P77igYDhmGt7OpPqJexITpyd/aAwoT0tjuKFFA2YzoebZtuNzhIwzNP3xU7q0+b7J5ruWeQN6
E4XTZ8Lv0qDt3iL4vFtWZp1d5EDHiib0JsOFwAQRCFDphCLK9xB+wdKZ9gCZjFKTlhWAzXZEpNi3
+55Ij60FejsUqTSDWN1rzDn0rtthayEPm7o0IlUVpyzlZxVI5FDbAtYpazj++86mn2lZcHa9MidG
ZkH14c9vsphhHDvqrbCRiyyWthtqa7UlDNZOnxdC4vUxwHMDOpHU7R09eZiXffE0LAIYhFtNZ7PK
tds0A02y4p/JTKqlV2gwFCM6O6TmfpoaQNO5mxk7o7a/1gSQM+jWTlCHmeg7Q/w0Fw0nfE/fLcTq
alqn3WAZ60gNCSCQ5Qi9W+ToTrKuRw6F+jcuQZd50rh6jWgwsQDGMqiTvhcrMGEx+L5SSxY7MyGr
1vOsz8rbJvJc+3oDYME81nRSdT39mcNsI2QxWjaJq13lCpOfkbyM7OeHYeIBGqvkoy/JYNAXRRhO
0zI3rtTMOuuHaE+1K9/MT9cm42E0DS00wGDay0/yEZ5csBsVZJG84Hfq6PXXwe8/PMBD0eTDmylP
Nv0EGAxthzsxvim0Q0Bg3APFpbElHmgIkiRxNyKSFyzmAsBnpO3mGiifiLWjUzWfVqmCFNoJ0aGx
c9YoXHoVOzPL2kAlaltLO3lHXfGjMDO2E50IQ08X2m3hzF7W2d6dHZ5JCKxY8fWCwLdpq8tZPvmL
SbINqVdUBupHzIhsk0OrI6ZXQMU5Jo7xWfW6GTSa/TE5HGxc39w406chLZjYafbvvHPFc9W9dXNC
FDPpP24MxKPLnTmgLjXR/o58uxlKPgiS6H3zdb50gJU8PZm5jwDAeEpTVLk90bDXzEq26Rwf+9L5
lc3Wl6WJTehD+sXSIy+0UXxAjG3onNk3aVBbjg5+jIEMWSb6unYtI1IGvCI9Ywr+3dRsEd2oJ7u6
cDTQj8iFLTiKS2m2Yde53ycR3TPNb3eT3l7TiHCiekwwMeerxX+6WXOfMh/On003f+l0iD2wi95s
3Ex9AoU77c7IQzedSxhILOqJpDsydnID35WZpyQ5eUogzoixynvE7bQNOcXj1H+GoSGD5p7W4KEc
pyKiyp6Ng9MXeyuX2tUT1jchvlpzGp27CEKGSJh+6Dz1Q4tDrczzJ+VSyug2nj2Dyrvqv48yL3bu
on0DH7hLJJjNmDaiXGgKFQkNK9f/nHgtGMe05/xgR0GTKHmQjQ6XOHcD3/bdMNfan9Xiw8mIgN5o
2b3BNOeDonxa6J8yhkloAV8Lh8knbL8dVht3o+WwG5kMQoUpYogBE5prizRkkx37TCRkyPIkb+yl
yD7lU+e1kmZAqgUm8kdZATBSjtFtSj2tDy5QpLnQxzCf6l2UMdVOlEUqgFjrk8f7x6sYhv5fbxX0
qH7WKMnW48vjQm0KLf2/b9kSK8zo1ftkN5TfZZXRo6vERlcZ6Mu1iHpc1Fob/est2VviGBOQZVLv
WewmQbvMr5bV6Zsxa6CWqD49u9L1ArQUpJ+tpQQJ3AWnJAZGPfSkfWLHn6aq+GTV+rzTfNhfaMMp
bgzMXrJIfsQGaUPpelk0+fclmyYqYOTDzIb5K5Vt2Z+IgsoCs0/ROCfmwBoakSS/Xgwx5ns4QJdu
7TJV8/gtj7U5tMxylU4RZbt+GMfnNnZN6Ji6s7Hqdj458TKfOGPMpxQuTiCscr29/I6EAPPnXCx9
iKpVUg2mjTiO+kkaqvvHZVircjMGCs2xDtosx5/HpVnr4bKB7cSoTOBIoGVirfX0AFhODx/v/SKC
tlW6d2xWDVUiJxoGL7y01u5Ltlblj7fGo6+0s9fKXuVDqm/N9SVrV6JvdQpDuonFVC+3GQUW8bfG
Kwym94imH0MORhTjpCP8HdvrYpf2m03ge2YhqS1rbu7a0O4QRn9KiPRQNWr3PAPQgRRL/EY0ZNON
rPXpFiXDL3IxC2Zq7nzSVKmHBgkXjEakr4JihEWcwKTBswwNzPmRxjMqH6A+gELJLBPrLZKkDIwA
Rzh3g4ZsVFEvVInzTeKTurQjbgnCCm8Vcp/tWFqIRjUsbQ5jlV3fEZXNkcuFr/RyYWtoXnEDbUut
+2wMJHI5HvrOoUlFwGmc+AZRiU9EkjIIpGlv2OPvmabbdTAGE6IJtOJ8PS/qlmmjQxp5pF2juyPT
7e7KEdSfOrzuLhNn7jyPdZUl00kNJmJlvThB6ggok1oyXU1/fp6K/kor7MYfwj/UhSCE1fgFmQjd
ZnvMKrL9VNI4MJcAWCu2eAIXnHJXYivd9f7cbh4McJjUtE2daDsy5Ql6zDjPZAfqG3NqryMcwKvg
htkIpQ3bpjUR87pTqOukWmlxCUYemmxU2d2NeKX+hh+i3zUpmZ/JlGbX3kmYFyoGNGTIoGSM9kiD
22W4Dr21HKaZpMHUq89WgcWGFKAlLHu+dYGY2fZZgmOfe5n6HpWWvpxZFYg98PS3GRXURqAXPjp1
/7OFoLHLzLw+aArjHckDIcO/NJjTkafcoBXuu1/Ig3xKSJ86zsu0KtLEcwaKbOfl07fOj79q1Ww9
EZ8z3iqb2Fi30q5Ct6K9L+2fWB+KfY1bCsWSLp8tfWI/FFNQUrXsKR9uo1EV50qM1HO44fShRkwI
+EJZTAWMnJUq44naSrxV93IbO256R6p5EbO0GZ1pZ13mhHxM5Y/BsjBz+AynEi8DqOcRDg+RbXrG
qFEdRjZpxYVT83xxJ/OkU1GEI6l1SHvhgHfFl9lDQGKQR7Jh6MhwXKJ5kit5JOmJwBv4iZgl9y43
VzPuk8TzwVnx3aRU8BXLDP4uROZ6HvGTdmBfcw6sJk0H/OzZ59rhILvkJNHgxsujZzvWX1q6NAc+
bRW2sWzZ5SvuzM7dV3WOKrNVIci1HO0C7Lc0ii5eNFnhjFgFqe8z4m8FmMVV5HHwiiMKuSAajgHH
6Sq0Qbj6K8pUzj3xlkBhHw/VctUSPCJz8TJmGQzPSM/Oo08PSKuzeMtmZJyA/e/sOpVXxHwJmDNX
7bI5jDLS7PXWHzY415FOtQ4ifJm8EGiz+dziVPeH+kfhFTphTZxxtDi7S8gAg9KvujF+SqZIf9Gr
DznwfJGnt2vHUr+NDgx9Vtd8W3XfkfitFgtm7hVm82RrlstR9VhRzVFSkymjuGM8Lu9ek+S3ov+u
9Bgh2GB1QMjc+K1Z4pPGBPjYdnyKIqt/KuNSjJ6z8kzdbdkN466Iu/qm22KNF0ET27XDuR6Gb25h
WBcfCygRmJ0dZMBSIIFHzEVFLw+i1n7KBqKitGER6JXznmMQOAg7e5Vwam4GtPKjtA2gnqyxkOFf
UHfpZHsIdTOykuP9DBdutcENVbfV63I+2TrjxUUmSzB4xpOdKmSG6OgtWOZPiaXf2I0++sjoTpAx
n13PN64potNkiIgkxiqyEUOpwtmmC9G5ubaZi6nZua7/iYWmOBqzeeQI/KMRXUGgmj+hNHPJSAYp
vz+SVtyGmct8vlbmyST4aFd4fUO14rn8ZVPSSuovuc1htxuHa9qbxDfkKOKyfMT4jvtxU5easdMA
4QR+oohZM7v7tGD1Xbup06GQmfuDCIM9eXYhz1R/SJ22oJpK13u43sfVd1uRP8fg8gA90DhNxndK
DHUgG74+6EKgRUqq4+Iw/quAPu8qoJQTtOd91dYHGMm/Msp28L7Qz1tOkYmmOVdDnJKmbA9zNX/L
3ALousOj5Iwzcvy+JXOvMaNP+bX0xTFLHRDneS2eKa8BxXagLlNFTrWmTwRmmP5vAE3xBsorxFJS
V7auI+BmaijVopoCWxoV0oR4My8zYYSJyjnRmhD1SgfcVormqjcpYBeHat5Za4AW8wJQMvP2KMX0
AVg0tkCMjHX/PhQewzimsie8tJ9a1mn0yBVMQsmgkVSRTSvjPGAru4wgMy5CTeecRLFTRLE+DPSt
ReQRMbOI62IK2MmRFuQEAuH4KH5M3ewH5Ty+uIP5XjjmcLY0++xngA0TxGAbIis2rls0R09k0ZvU
5QRm/ZutloTYgZb1aTZGlrG0vI8LlM/Yt69+OVPUmx41Z9IFuoFX0/VJ1667q9HfmrGGo+EQNSW8
cX6NLXef96j6aEXZ6EhdBKM9CRkJjq1bIai9XXvJdz7H1zaFsWAkGoq7Ekv0SiEBy/BNdCB38mY1
RJJIlDookrwpelvm3KKtqTGRtbPk6sPNCYlXhypA0ASitOS4UP5s09Tn1Gq+cpICEKdPF1IcOGbU
ZIXUtfnbH0zaJshrENaF+qwxwMzRTCcr4NQaaHRIU1hhY6fTWeLF8juGwJbhVZ86XZ/u0oru5BYN
WSY/2xJ5Qb0UHe69/oeXY9bbsEretCGhE1UJcUanvLN0e3xuO33ePsj1gNKjvciJI0TGRvuzN14q
Nrq4Lf0LGsDPc+FTI7YCFqHGxSWN/lzqiMQeEZLsM/qVwxH74VTUCOqQOaNC1Mht1MdN5vfdoTTU
oTFsOl3rDWt1WLHtKaycZrrafq8hLm6+6Kt5oFZZcnb57olpqLeS1PFgpG12KJboG2m/zad5ncOP
HovsGoeltSQHN1r8mkXVQfWCe6xi/mFkgAuX3qv3cH4YJA4yUKWyV2gfTng9JouSjSaEvDQxssCM
l6vROhAPNZ6TjmBXtnmSGQfLvD5Ct3o6t5uKwEdWS4p5z0KqWuLnfQiDLCwigTP1ausxrOH40OID
wdkBzTGs+KJb3GwmYlIq1MdgPb5NeIvhpnQR0t2iOA558Wxoqdr5ij+AC6M+ULHGEUgS3MK0rd16
syaPqWlvkzgprjQm9sr2tcPYmv3ZUhUsgR7f6JhMGaMg1zgOTv3DFBRFxugRPqWJ6Ob4tCSK1ogP
VEU7S8X8RpY+DQE70zo2xwbHt8d5re46tATLGLhKs3DzrJbT9RdtJPn2IQzR2giUfKSfCZrj9HJ2
R3aipYJNk7UYUZ0S/4fbPRvAaFXTsNwqQavrq0ZC07by6je9IAZLxFC6M8inpGo9cJIfY0FOyOLE
tC4eqWPkP5k7amUapH3+xW6nZS/KxcJeVUJ9mMvvA2yZjT777gEoeEE/smJyYlWX1KG4iGivBvbU
ZUDaCHPAO03rm4nlMXcb/Sh0hk51dmdPjs+AazEzlnh/tLy+Dfqws9YIvWZKORiK+CWit3mtdH5T
6guhmOriIbHaOBE4NNsbnBMpGxzSau2F+GX3/Lh43Zjx6bpsq1t2eRdNk8PGLFnOY0rINZMK+Ibr
Xs3Uqa782J5MtbudOR9CSP8IGEu7D272MXE/nDnUjzTwWQuU5XwuXQ3xtNTrW2aZL008decsJdsO
e/YQuvkE7XZWL9V6QYUVFpV88UdOqtWUdffWfm9cX55tQZ4lhwfzornkZSxtLehFZThQUoRstU90
LKkHT2aiTa86KjWEiUsWpNNi7Q0b5XjBH26b9I171GTmYbC0d41gYDmu2Z+pR+2KldretgjdMVws
9wlLxKGup+/22KYHkz/qrYrB8JdzesUHBaY4MQw+q/yhJmE/Z9yGJAbor2PUEAKq37QYJB5n3iNS
VQ51KB/tcaE4LzBWif7uE+yz6xoX0nEv7zQICZOJ05n+NolMTkXZKB6JaL68IrBpNYvNgKPpBopv
UOWiOzYli3CJ3fvqQ87J6Dg9eQM3kQWiizLzQsBHe3VpHUJDMoOisd6UMFeDqbfXsjg9xl5Ubsx2
YHiCdvmez2QMufF4KmgH9rmPUM9HiFiWFX2acd4oG1ttxny1x8u+YYDpQyGXNJnL1YliZmlooOkL
oWiPrB8+z/Xo/E6z7peeOe3er7zvyewifBjLWz0UIGIzuAFthN1XkA7UWTWCaN+CIU9zetMwH97P
0zTs7YKtPuPYtFNrAimOIzyjWoPI1l05tbF8L0V3kRrCastl3gw2pNnPJQh1fNTJGc3Vi45iHp3Y
wPc6UaY3nnwj8tG70MB9iw32EgLemPWmBI840j2SXFn3bXN0ZsLyOHNzc0hOb7OQ+1LQ24Vvi9HG
hO81gLYfJtpTSuTJRtPA8wCTouqRdJRao/9lxVN9rlo3jHVRH1JM3IhBYPjK/nPlkAw616CFZ5I2
JZWtN2Xh4+eQXiv2BB58xr3NDZxCv1WG/JQAQg0TXC2M3UiDendg0u9GrV1YAgmDAY/WMwYru1M9
2IRenWGpTV+gWaaBQjK1Q8P/14zvMe17DP/+zP3+fCyO5BtBjtWObi7N3nLtJTXrNFbCc5YRTZg6
sVHA4mFk+IQbzJcFKwEhR9qY0xeqdFAz7qpBeLzP+p6U6DI+0jzUT7OvaLI6QxRAfKJ8t+0JvAU5
aamNe8LT4+dY+jG+JpRQj7n9Q5pDDaUORoenXKZIE/TyGyBZSVtWO/jdHTttsY8ZHZ/U2inTC/jQ
5Ib42x4D2Ck2qzIAwIsyNRvU6XFJimx1Q6bYUwjp7Gd7DO2VXFEyxTpH/8PemTTJibTZ+q+0fXvK
wB0cuGbfJoKYIzJTmamUlBssNTHPM7/+PqDqklS3rev2vhdCxEwSBLi/7znPSVANM6R5x4+FOCxV
vVjzIJizRAjlmMsUlxiz8pamf+bhgqGMoYyyvEz8QuwwmU6p7LBby7nY/lRxuTNXXpKCZrBw7nsD
JgbZfVmzcSWXv1XYFYUBhoMEneL6l6wLdxGApUuR7+d9mhQYyKfi/d/60L5klJQwG7FGfzivf/m6
hut5/OXm+oCNgdOrJZ0kpoeMgutkOK9rzl9r681w2WGFEM9zW92FVbYQm0fA/EGf7iYr9M/DsnDB
cG9SCdS8N+vuvC4srl6nucbRZNPunEHv4s1cVsuUzue6WG/OgsEoflEX1sd47aGOX5pgJstdsTOW
bZuXmib1/EWGkawihYSzM1V1msZ0KxjwxhJjU+SEh6bUPxqT1HbhUjQlWao5J2u9lDFIc3Zt6wVx
KtovOsvnTIzteV1LljWc7Na+aeP79S4aieMptF9Av+PWieI/F23Zhx7aQFJvlorwqpQJlHPOiimn
+oZ3ZlbVZ1hKBNSpoIeGgaL156KXEJeFUR/6MEE1AnyJedVSEaY5aOxcGSdHrVeUEalkRqP5YKJQ
/4EU+l+B2D8JxBbmzn8nEGP6jaQbM0oZ/aYS+/G6P1VijvOHoZuGAefQplZDmfovlZhr/KFMCoGG
sP6Sh0nrD4wnklmTxadD8QQI9Kc8TOp/0FKxDQBdwIzRdTn/E3mYEMbfWFFgoizXXbZMSemCGPgb
KC2yo8pKSkjkaV9ER3doXztT3blZCyMjH/2zYwjPxeB6yEZYZHGU07sg5tBqQ/1YCyHxAMWEx08P
nPpauGLzvetT3lRa+UYdHYaM0X0bMx+WGSdIhkbLRCMYvvfFopWfyvvUjqHUBclMtykmqYNMumA6
THbN5Urr72T8kQvdPiG41AOL63h6bS9kEq4urfxeo8XcjxbhbENGKPEDTiEY7GXzmlXM3MeusvdT
TLAfxoGw+xKEdABbx3xS+dhv6wgDqAzCxKMptR90fz5m5IeMXZkc8K2HG7x22lEtWAjqLiPseq5r
MZmTruand4lmJQ8jlamtOWNCjDCgbwg4mugkBF+02liqc618blsZHdvK/xTKOLpz6QHe2X4Qea2B
s98e/eka2zO9rL7XSVrJTmAQib3Mm1Ls6ljTdo0LsA8YjU56eAMTI7LZuApGjCXDo0Nixyaa0vYm
ICJPLoNQK+lv9NPxUGLSzPxoeEjD+clRDEtEnCRPjv557IsT2Mz+Ww10YG58HDYdlmwXPaBm+Ngn
cA971eBVOC73Q0GUO5bKzEuUeMl9x/So2j4bZT7BiKl5o4LauzbZoAB6n/pwf3GGYXyYbb7QUobT
oRgTTud0wq1ZS6+uUQG1442lo0lYo/WbZFCyPntqwzurmN3LGD1mfnpxfLNCGas5NNXAazAvwWFD
WusAJxkadlxsZKm5x6lOzr4r6gPcYQ1gs3FGM8Bs2gkQBrTRlz604ku7LPRw+HOBeheq218310fX
5633/Vc31wd8M9bJljCv6y1NIT3OegpWddwt3KDfP2N9v3J9ZF2dM6TQVaAef37uuhkm2o5iM3cf
KtlkqHt+29D1PS2OavpHMLf++81bX7u+AiaSsUOME27WV/x8YL0ZxAG2uXX1l+378UxtfrEU3aIg
SCaGGX898ZfV9Ynrx8wke8FJLfEQMs+jbKNf10VjCKICZoZxapiYyxK1jWMZE16/CLEs10owyAA8
z664LJNfFtpkJuSDwqlQS1sqSFEcust9EBSMPV0Muxo+ra9Z7+0cuMKSFMVdj5DGGpoPdNKLXSUE
KnoZV81x6q+hRv99LHJMRxxKhp5pVx8A+3Vdk2Hm7GafOOaWa/kFVMt5cIf5VMfAIVsYrnlSZBud
FvoyDQc4Ka/asnCtSFwxvAW0pD103x+oNYO+Wh4SrSCsrumvvq1Nl1yz2NVKMNYuB/MaBMpk5sAa
hjYfudPEVHWDz5AvWOPAmomsuQa51m99aHrA3//zPptAQNkxpBuXZ0y1/6V2Q5yGiaTWMKhLmeXq
QkQjY+gwwXi/7Pd5DImPiUsKTKEk+Dam9035pWwsAAJLkWF91rrQYej8uAn2IT6UQ/IRIl3ByROF
ql9lB5mhL/TdCW2mjXbHca1LI/g36dWR4s+mNQLsjWb+BcA30sEqzva5bpSE4SQvZIETxF0N2b4B
J0xSTSbIdsF3yTiXkiBl8esEKuLgZsVzlk/jtVgWYyzAJRpY6lA3j1dRPwz9LC8ZZ/pl7HgXPkSD
qQjGIRhM7wvrxFSKPN4c7MSy6NGLnZEi0tOFeMEQ03MaSWi5zRv2Ub10IpPiJvNX0JzpdfYP+kBF
rMbMuB/AJV01JE1X3Scdo4mz5DQTPEFy7J/3k+dWIZJwCIVenhYvR/669rmCl+86xXVKT4NGzkwU
II2QS40vd4euxcgm7rFL96eSYvVWJwbViJgM9X2dXn2XLQlmLT72YqlPPzEc3iScN67TSMFkyoaj
SU44Ilo3kbscHAIJmJDpSmm9rAdWLXE5qUWNC1chvVVmkd3mBl0unKt6v940tabZT2B7EexO2Y3O
SeENdtGhBYYV0vjBhjyydzR4Hmrk1bvCJqWqSPp+kwQE8BLRmJ5o8jU0A6BqdEVg3NsWoFCwWh8i
DDNHMqTvyZ810B+hHh0BAiJLXeQQ46IuNZc7J5pY26BGzDZjht5VrQRZtxbmf6olftz58/b6wlgv
UJSvz/zb09ebgq9n70pIO8un2KK1NyQuEJv0uxrjl7f+sZrj7Gh8gZLn55asn7d+/JyRH4Mmwy9p
eEZE0/3ciF+eX+eIAgWsu22gG2260SqcN+vCWeZhP2/i8UAN8ft966Ndb4YH08Sj5hyIHxDIxUmI
yQP7TnYVnud03IGf4AenPpM0+Bl6T+XpRK6r2X5FQtzfOmanXkICOO6vjxY5LSP79ZSOIL0tkx7N
kgzijbF5AN/ZEwiHNqccFa8QFAVaM92Nc4RbKk2nE6XnD5pbn5TA+U5CCVHw6G5CJq6WXT72Kj+G
+fTYGiSGAPflb0aKqNGn6xKTQC8ZET9ukPPV46okVWOngszYwpKkBWTM8SlLAfNFfntM0QpTVPcM
Wi9xAxprcKoTzliPMr1C3cTbF1BXlA3mxArExyGPceeFsb2HLZuhybrZogKj1jbPwIVJgvkQ9h09
caXaIzG8cD2poBKz5dxR4N0nCUK2MNNeszLrUStBRghG51iFiYCTZWQeSaSwNeHnXjvQijonwo2u
00Q1CpowMa3EGtt13jcu/sKech+hMlur8BH1gurSByva+RVzv4iWv4hCYrfwI4DSiQUDSUnhnjm+
Sd9iZ1QNNaKZfpzTtFR6oNF4UTMQl8YIzF9Mtom032l8D3XUxEdiYxdlVsBs1WqAnYQhO2FI38q+
OSWTdegC2GCJ/Bot9K1Mf1IGDXPAN7dJkyTJZM1HrJywwnwKFdGUUNeETuun6B3KGlRCpGnulmLL
cynscYvas9y3s3oN5j4gdgON5MDhyVhMPVDCIuQ0qV/zF7tLlTen5WHQCqqIOgEZa+TraH8ebDzT
glzvpKUwWqpxI12ybbHYDZ4YNAYVI8mVOm11Gp6vQo9Dz73ZzvBQ2qW/o4S9tk6385AcgZGUKE6B
KTjtB5Dl3xDIHG2qa57t05SIOnWiNnJkj0kgCXTA9YtBWu+t5XBsI1eHD+QyaUjxNhZBgZIA7X2h
1+9DdGxuRqGo+G6bNew4v9MvQAeHIX8rSOHwGr041hbJblPWXt1YXfWyCymHQ3Ov2YNEeG2hVcK8
J2GtB4VxkVEP6wEwRmXI13GepndK0hUOk/oWDRxLIC+Otovs20L7t0EPdF9r/VPWnQGfGTAtFcPn
2SIP0Yexp8zlnOy+d0Ot21XmaBGH6ZNEK9NDhKJCSp6oW06xCWlrezknHS8Jxmsy2JJwTpfOBf+7
JESL4L1R2S9mXPOT8oNjX+vy2A20ZToVEeAHXT23b8GUVx7VtRrQEALq4h6v5Ig07tjkFCPJFzb3
WRB3eG8oo5E5Jn1G2anpeFI/9niIX1yrfY+5/21US78B3pmXKSEPpOJV0lQbreW0YkVQOnOM1ogi
iM2G82nvdM19PzYS3i62lZ66zi6oF73zJlEx+3amTc8o7GDlEtxTxhwQJ6d5iZN7ZUCUqVB9UIXP
522Za9sRgiWTI0rabvDRx/aMZmH8OFRFBfiyvQvhr1yJPPzktPm9RerNrk1b3Nso/Y9qdLW3Mazp
0oEdQ6gp6Niy3XEJSdCqsmiXucOWfri+t4LkxUptbSfCItqKkm4pbB5z303TbpKxBn6nJmtdDyk6
OYHY5X5zW4Y4ePy3ykrTA9EF7YZQZIJXoBIUwSKdQBXtweC+4WOPfE77idbvscrAMx3owwBah23S
k/ttczxqYDH6yUJaYtgFQECEZ4zk89GmOP3mBDkqL81xjxbnEC0WEQMpYrkNnaF8LnB8+rV7cvTv
wrf9Y2RnOE2DAFJuUi0dyhgtWZsyCWfXCuOQN2m2pxpOjZZvI7YGWgNR+TWwrnH72ZGo60ywtV4e
ja/MWMkj7A0iWWiJbZwQtgVDO/84ly7mYR8pfSz7W23HMAAA82im4l0bXd6MLtsYrupPLQnZmyEZ
HsPZ/gSjCR+p6WD/Ws54q++preKPKMfaXepjemb8NAcVepXADBeQNwoEtJRU5ekg1ORyAqP4GnSL
XNN/whyaboKHTOX+xZ8CZzMF5veQEsZGAEw5AjgAIqXOnKmGcON+kgtEPQ2ZpmskctLOOlNhY4Ic
cmquPtU5FyWzbb+Xi6o4Y0eDD+sRhSzT0VAMt1BDDj6n0XNtt8wssuxB9otlRs+++AZXQBc1mlHn
3aayCFYfSMktHAeYiPUuIGJSYtw3yU4BYdB5xZLk2k2YwrIGABS18TuOgqt0sns9cmhVJzeUS8HQ
3XTgFoh50RRhH27pEXE60c1PmLNeMCocZ2XEG5fWXpwG1KN7dcjV0B/6/LFk5llZfsRosyw8ookJ
4iFqA5wYRHk/3k25ejWzrt0udtnYaBbUxhcRF4XXmUMLRTe6+HaVb/XGJS+82FaoAoZOPTQNFl0N
OXQdI2hBglzuH3BEQI1EsJQ7+rsk5+eHwWUgH7n5mubBEXwXwNDR+qIQYj6a2jcn648deRGP49KB
n5kNqZHGRmUcS6v/WMcMLBwUcSJg5J8Fb3nH4YVmuKcXTXmXKU5Bx1KUkPcKugOTqDNvLqNvQ2V+
Ui11E04iI2w3PyHRm6f7/iUtqGulgeBL1GiwOtTTuTDmnuo57ZYL/5hm1bYgKXhbxOEnOwJWDE5u
I0cKW0LmzyHNrjh4X2bz13Auk11iTt2+U87HGY7ysQg1Uo3m+6Lgew0DPD1MG/BLj68tKAAStieg
uPiJw/ExwoJhBPkXlc9eHdOtKnlX7Tjp+WsLw9CzWrIO/Z5CclzDQYojKD0wrrLEtDeVOc13vV/T
wkqKV8Iy4Xckj9MAlQc3yDFqIf33U31op9qiEhe8d2Lc8uuQS+CX3Jg1F2gjZnaaLnPf2ULDHrnO
2a6CA5xwLNrWTdJ9PqQVWTmu1e8rpaq9G0R7N/E5f+j11gWluaub+UORzyVtEKZAIyyvtC3d+8mZ
0I5a8tLb0CjApILidf1NVbvzYex912tq/8FNx/tp+G7Jtt6PmZYTpZiYe2cG8pll4YcOMoNn1uZT
3ukvU1jLgxMyhY+7G+wzeQnk2ZIQIF+TZIaMoGp2cw0hjzQXMQ4kCQiLEGSz+ujaXFQzy/6mtcW3
QHDaJN/R3ZRhhG+iKdBKZKLYp/5d4ZrD/ZRR6tBcH1qoyewzdKKT6ZzM0nGOTgAG1ie4Htr00F7r
d3Ez6zTfYuyxTjE/IJe/ayv8A3blTF5B1valKsP3R4mZo1S7YE7lSRvih8gMyPbN3BGl3DJlxxZf
UOqAn7ZwIhtaXwk/aGGbwf0gYbCX/bbJavUUdeZ3QZbGZowCixMb6TScinvCb/UGiSURusbnkEFT
B+55V9q1tY8r29mkTEr3m8gc51sXSNC9iXOGmULdgT99isfD0NkfEt9ldC2y3uvgxu4SeTWIo8sc
yzoXc42eJRuik2PIG5a293lRQT2anXpTu2no2Sr7pFnTU9s3EVfaChyJW3+iGK5OZDbEaDgS8aWj
MuNZYo5OaE9ehqm61GA8PKOWztYCpkH/fUOyEFfdbtFOcVHUghtGrru+6cF2EYKCULkwd7KsrsKx
jl3sF5sAuu00qgDR20TwFTDQTV899CJ81F0z8xz6a1t8gM96cFVG3p/NBlJ2s+h2hcHeF5oFqLPT
F3cQk5dxCeKD+02p9EPjNzujRUOaWMxwYPDc2Q2VwKGM71Wm21SByWIJrAfLdC9W1t6MkM1hUHVj
P5moiO5FSIKGap0P09iA20eDVrrDY1KaL5Wk15y2bu/lWvKYGh1agHKydunOiEhSCV9pSvfA5NLe
S+LqgCPHp7RBq3sgF813jqUW3nR625e5i5W3KYHgnxsHLLWA8d7kYODEsEdB1W1UbZ0qo4/vui5H
xgnqbjlblCXp5IH05bGhyh/uh158hLUcb/0BGmspxd2Y4ytcu1BmETjoPcTXEsTlhUkQSckU/8ua
UfJsoSkvT/XI29lhedESWgeZD/MDIN1LT+36gwrb8jxKZ4blsEFwk3+V6RNiQuweQeAcWid5jEQZ
7abadna4BU2vDL5lZTdcUegSh9Jtu7gcPd3OrJ1TOky+gODtAM/kfIt5tidO5DhmXBRVTLNMW0pY
7dGhTr5j1qO2CWNiBPzWplIuJqaxOPp0CDeKUwfphcm2D0XP0OU+sM1bEjv9niPZOkFyfRZQLGun
cWi9E2OXutqz7QaNhy2LyXRzKmAJuXPH6Kg9DXF2REpycYqw3fQESXNpFVe0/7hbGrPD+FaD9xiE
xTCfEimoTfvAtPJktsF3X+/TYwQXlDM5vJzFxYgQhMHH7J6rDt0g7Hf90HMt3LldMm5Ru5HzVbTP
9MzFuQmZ9OCuNy5ZX4MpJqHC1DXmhbYGQhjgxxQ/G0ri7K/ax9EmCizosag1naIWBwZ4syS7wCz0
GlxCyOTPfdfkezuaGAQvIdYpB5QhyyMBUhXx3RY8tMjMdiQQcAksYyCRkLYhJGPF4WqJ3kvfENTx
zdZFBMYz+IQhx1k0IG1oxpiKrFd4ipw/CM02Ehx0kW2/TUGZIi5DZDnYw7ED0eNSb94GAE63U4HK
yCR2gD3G1EYqlKDDsR/Vc40ZwjM6JMJlq0Oe4dRfgt8JIN9d/Nx5Cfy6Yx/nVGtcrdrKjsmzjpEs
6UoIaE34rjRmEFmQPUddr5AJvUpK1kbzUqfweckvLW5zpE18RR+TCZVQUGufa4oUhj7Ka2NUQOfn
rY0n0UGQ/qjhc+PXYqE5HkvKgJNPGcL85s7By9S0mZeFhCzwG1qsTQtTpskWGPfLXN2REwf5L8yL
B4je1X5mbL7L65dcUjUoZgo5tpbuWxOie0pgZLC4QhHnOViJdP+A1eFZIsXYjS3DUqHnHxpJDXgm
cGtO5q9MBWdL6LucplE5pe9CvjFq3DHX+QeU/jurxRhA+5u0c1e9M6v4O3zT+z7rn8H12Ttb0fIw
Wly4/CpjJlz9Tr415G8dtAornIqYkM5S1Vtzip5TZmYnsmoeUbadc3tEKiVute7HB/p/GKoQ8scR
ICnMyzQnX6iKwsw320fkgWpLPdKbmC8COjLPA2Gpl8HeJJ/nHozkNJgo8YaJNp303X0EzjDuNCQ+
oXkYtfnoSNFtWg2ZnttyZLq0VA86IvohNl8GhRZyshAvqnD+Pg+QDlvN5IcPcq364gf9QYbDk0Me
fReMX625Gw/hpJ3xmMFyDrodlDG0YBKVUuO738kYGvdlZb3OMjWOXDYxaaXNtKV5cs9h0e6yCR4V
1nzCE+BZQH3l6oi48UGnMbtxMZo2C4WtfJa9DlLQh83elQal6OSdrpvPQzpyeDVNRs3e/lCJhCak
mU+bzNjZesAceP5smAhmxwrPYO2CFbSYKga1KTY+fobUVPEVRhF8+5GZzlDclxwi/K5dYgeGIKR6
nH6spSx3YYnllIstGAdB1ZYai7atctc9Zh1sbZ2QlcCeTrK2GVrrXhyYXy3Nfq7T7j7ViJsuMKDk
DuYkY3KqnZJbO26bG+VJXAhNetSyp775jJdhINFavgLKhdlO79WIOlJfcICc1PiVMWb8ZCu6jVbX
Ax9H0d/XVAFLl0n5sOvDeJcgFzzKqGP4TBVsA3S4Wbqi32aMOjbxu3fCZkReNQ2Vl/yBzALADERK
oPBGPIRgeVs6vUOUQmEcrZg/P9Ul1t0u30P5+doSQ3pEykroKmg9b+p8GlcMLzc2J0/EuURTppzQ
PK3VqEsGORGMRUaIcnDT1VSfCtjgmjE4h9IJDvyANsZiBXfTKDoREIE7n3iPJAUSGlfT+6klm4V+
PWE8tXNqowo8YB97boaqaSic6hB2bHFhzRiWcwN3unZriHpkeJ0hm2yuU07xEOMBlDRKx2fZU31p
5IcChNtuhGd+GhRJcAxfLWIWzA4bf6sN5NEY9pFfDFWDNnmH24Jr5lDXwFxRCzeZtq9iY0Fyuu2h
MNyHNtU/KfTMW4P8j74v3KtU79MIYFfaLNOjGPVernce56dDpudvzKxuSHDErDn3Q+Xi4wZ4747a
a1tSC+upFBwmBy2QxO2lAYbejthb0AOpfl+EuOus/K7Pv0aA4XBpnUTDdbOR2LN7MmJ71/wSqS7z
wuJJpg9DN0ET9qGFln7Q7kqN9DsNZ+O2stDUaFQZNO3RQd/cEPtTGw12T9wSFIGom+sPDtXSQ665
OQfUwKA+lbfIVM+2XSOebnGtTSmuin62ARTANyQLjhn0VfmUO+F3Fp4sjXe5MyF9BWBYAhY9RSlG
NvJVvZIgQc+KCtiiCPk0KHPNGO1klL+bE/FGb0ps7JMopnGf1bDQjCSiCj0AoI/0z3XoBo+cm7/b
IaIzKqfhLo4FlhkmSrvaOEVooh6iDEY4klRoEqS8dMG58bXsZMzETgrZP9D5b+jiYIWKY4NRA1g8
NMUUqvsq4beYuzd97D+EFTttbhN2cNIBmGtHRSU9fGEkIj3BQS0g24VVGp3mhpLqpL36ZKRiI+g/
4vY+aHo/PEQNSSumajGT68W0HTFIbH2Q2ofCCYmL1lCl0R7oDlzFKX8245vNkUBD4tjqYc/x0aB3
MLGGKXG15GBsAqRp3dInWoV7q4TPygYajz9vr2vInH59zvoSJ9CwF66vWW//FAD+vC+iiw03F8/n
+jYQIMBqZXOc7jVHPP3yNj8+9b98SyeVUFunRng/nrS+O1dDmtA/P+jHKxe4G+lbMaM0QOGh7x/7
FcDzt+378T55a1x1IH6EWy5/8fpedd1dmDMBbVuQHr9s33r7xxPXv6RxrLcQKudufU5I6Yl3WHbk
jxcur/6549b7wiwPt3ZOhMN68+ce1S0jP0TSuES19t4HlUC3kVplFJevpOkQdaGrwkNcg92k68NN
n2rMXHAEy1EIZpIJF11BKEPWMylmzPzujmAzHS23cE+xjA9KJwg2aKmEwXh/n3KGi1vhmUbwhSk/
nPgirsCPdsMuVhOnecgxg0v7ntAxze9ib8Q2v1F5/t7tMBpJ9CwWwNH+c58CKbXmrN1aXXKn60vL
ZEJtPGk2WIngCrjy0lfxl6WFUU/aMlYob6Wc35IGHzj4n+sgzIOLlmTDEIM8XC3X7mQGCBKFPten
OBg8DPqgMLieDJn/oGPk2cY2CgFpLRGmAykwc2nDhWMA6N4rWBj0ipZcOKJrYvdMME+2i6TZbiN1
6OjF41MMb2M09/j0EXOSlXwZ2uzzXLN7C1pcslx0v8DlXdm8b3PUpEFCu8bmoIUYMZ64sB210jlQ
SMNDp6Y3SS1vGrSP6HS0bSBQRCKsgYrAvNfRF7BQfSiTZtiFodxb0HGR5TBzaPcAmgIEXvHeHBsf
vX9Ny9wsX7JUfS0GOXp9NX0dEIIzQTQ5ccsCc0vANZBMiQz1OzgA8VxgfaNXn1AE7BGYFx86KB9k
ZYbIW3dC6NG21iLrOKC/3OUGnBenpoEeRzOmZtc5VDogUEJnfD8yPOAsGBCx5wPK52zap0w3sHfg
78D+scHP/rEaBExGM3kefMYVqoy3NHs+zSk5OHmGx1AHrO4FXfp54qJGNFOGM4wsBCNSA0BCATnC
eqoocVZjHYCKpyufzfkdp7GdS+QaPRpN28YZBj+CHElb9t8RJGrRI4M2OTbqZZAFCUO5IlUprfbt
tOdR2kxuPUMNLe7b2X1p5vJMBtdbNkYP80TX0gxJjxw7TFJGaqLlse39qnlSpd38IPl9Gf9P8K14
+AF2+4+8yx6KCEfsv//19/hi+rgKW5Q0HVMyVELX93tYYOibUxp1FKcI95abrNfcs53QWYiM9CHV
UXdEpv9sAdTdaVku6M+E/p5MY3XIusLYavKESfxAD4XMniDoLkamue/McdqMoZ3dAxPZFXbzxKkg
+IcN/3sQ6rrhSudwICVeKur+v2/4HOW1mqjR4h1zkpOmLOQalPM2I9FMhC23lAZjh55+Gt5bcRid
J+kW/7QNi9rxF1jesg3UP/i3SCEdRnm/b0NURbEawyw6IdaY7iEnnxIjDvF89MbWJSMSa/rgQKx/
csi6u0WdfiZrNMzLf0gblmg//5/tMG3TxVqiO4ZSf4ubT4ppAsNnB0BL4RqETm2eOjC6jc5JEDrF
x36GZwl65NlwguqG3Hc8gjbZ9qV5Kv1Gu/VuW10Z0G/WFMsAwQzXq5QrugGR1oTRRGdPGjffDi6+
aZ2ddsB+rzViW9r0wwnhxiyD1X9XRMabcvr+OEIcSNzCvq6LaFlr0/njL8rZ/79jl+AzQo3JSHLw
utrL1/NLcGmnt07Y9mEADFCQaktWyS4GoLQzAhu7DZG15gyCvBqYWwJktkR5ysac/n46M2wfr3kW
LDSKwTwaVtafCHwkgiAICUgo/f4AGkkcOzE8dT5ZF+uW/688+p/k0Sbf1y9fsvfWvv3Htxzb/3T3
ln3797/uk/QtLLK337TRP170pzbaNf8wMdHZGD0NeJiW+wtBU5cIoRUqZ1vogqhrHsqLug3//S9p
L4/YBqc4g5hnW/FL/U+JtPxDGZZlOUrQdOe1/zOJtAFx87cfI3dIwEOopNkMg9PD336MRI05+agM
1KgkTdAlEhAoyrNtJ8QK+OHLUNOEHmfyYZNReJ32lFANh5lk4OZF7ZxnpARMrr5cMBgv03lsz1WL
qjA2TS7jmnbWqSthZyG2PajlrhOncMijSycPpQ4nSfYQBoe6/cxQECBVUwybjHErpVPCx4yjG7oY
7egTn2dEepR7sc7F4Qj0olA2bU3rpbSyZFs3jCprXVPnvhnt87r2c8FgZhQRWXyoki0bl+X6kAgM
2sHr6kIzQbwdNPtCS17cBbhNrfjPRYBcGSeIj0jYQoSw3kwwwRNnxBnl55PXB9YFGaHivK6t77Ku
EQKDqYXgD2OEPZ3V30PYgFvNwZQ262kGep+FTsuY9oCvmL3DwpqEOOOkFecfa21BDwxowTQnlEAM
u8VXOG/jGeOck7k6PEBXI2owsveFf8Veb3hkLgJVl0F++bmIjR4QkUocom4Wv4gf9fhTXOaigjPO
hZjMawUBf9fcZYrJY9WI+IBONNrEdfYgBueLKvEy9RW6bkX8VzpnxIFG5St5PfRhJ/udD3wMLa9C
w4Hv79IUxIvXge05jvapc5hq4uzZ9zT6toY7zscCeymXTGzIdWdj8KzELWCQfRsJzMCn2PrstkDp
+7iOj3o4cel0qFiIBkVM2ZE8qU3fZW7kXBPo27A1N7hFx842YdnL7upP3Y4x+OdgYCxKEjkjU10X
t0rjplHTcZJWIW9lbc3MZQdnE6XAziF5jok7XdVIvGVtIWgKNCu8ib7m6IQysh9StzkOJo2EMs/u
zNAlRCOrmSYMJEAx5wUWY9XDdDAr7TCa7Yy0OwRBng3X3PZNqgzoJIYR4dFYWFc9ZdBsO/PL+phb
AjzQNZJ7fcbC6xNUrJwTQ5KDwZ9+o8OItGDZ6rYJX3pNTPs6CvfrYxQmJGSh7H4ShP+E+vxeBfBA
W7MlJibJ52s98GcNKmJ/WHQyhPbFnolFmafKOA/I1w7QTm4wmPjNN+aCeYolnCxFpeuX+4b6E+Kf
u6gFt5omIXwZ4erHSav3Ig8wD7lFS4leh0e5rq53/lwAymBoRkGAEyATmgV0ZJh8ctxSb1huiQUj
mugUAccZTBTqYqKeIn9X1e9mCzJURLAYx4a4wCAkdLI+w1ARxPiohxRymwTNdiYBWdsnAf6KxB3P
nUWb1m2hbogqErRBchOD7viQrA6q2CEty8lewwWdNIipPxau2mLeZ5ZZDFBmf6yWtunVBvAa3S8h
ZC8YEtpq3TicxbJAsmZafHOOSxJhvjinskaxL/rWa5J0PK53uXWF0sFAqlZLo0Z/wPmn0yD0RquB
SiHW0umw7BAKobLECFGfV0VlquIvyUj4XShhsmITrkjm7f5cW+8bnR58RmodGoOM6sZ3YFIa6pgR
UHIs6VTsCM+AE++7bwi6kMEsTq91k2bEBUZUU2Bd92Q3mOj5Rm0LlxcyCMku5H4NRyzZlYf73Nhw
GQNoDCeD2DSme1Uaii0kHVBfQSHoVi4+xxUmJnMK4K1e0Qr192Yk5nNDdPW5BeTJzHcgnCSgAVQh
pHIR9uHb3Pdx+17OkzpXjjPuRZE/QzwGk9pXTGG0odnqpBtsNWQCOy6VfI2tdL0hIs5GMFbe2g3d
cEpGDalMKLK0r7nsiUIEHNDl1lGzNMxpVArUWoBYV7ul0NIsi3Vt+L/snddypFCbZZ+InoOHiIm5
SBLSydtS3RBSScLDwZunnwXVf6v7n+7omfu5qAwylVKlgWO+b++1awe5faKQuaOIGL32VJy3E2Be
GaPbUVtVD50Aux+ueNRkBdJabJCx9K8Ys7BfJy/WlXs3BJtS2CQMJKtRUFnNgwZsMPa2zUSBQJ/P
2qD90WyblnEfGoG+kKyZw7aii46KjcSW9s1svzbSWV1EoM021JntaSZXKp1zJFFqrONKwEfspI2/
PTOvDH0/SfYN27MzkiP2IUW9XZj2vl2k8uiMWnJEdxA08wlYLAlExYiAiOEQuclMWXExXrX8Yawn
cibWk//nvW93h0RQd1hLwnMLMWr7GKjbetrqL9rubTcb1c2crKtcmz/GUqVSkJKgbgyECZuScBKM
MOKsgfwiFCX2csHZka0naLbuNWcwpY1GOATIexhLyuCel5vJ1qujBRamXQ23TtmQqVVlh1xTaORY
hA5jYSSoRlVgQ1hGj4VxZyc218iKcxYikJPJnsplFSCG+FF0DBB9AePLTcdmLXH2gGGGfb3Cw7cb
TKQMYBVp6xRM8th3PSt15SlG59qt0OoCNUSaJeExt5gLZCP3G8ftB+v2w3aj935PFFcXbMPbdrPx
3X7uinXIKxKlx5liN5SAI+ZWosy2q/+v5no7/KuvdhH3FqFt7kyjuwJlwq5RqIjjVnvrdtMRAnPQ
ABZuY1CxMKTHdLDL0k12rTagZrYWvzPE7+3/3cbb7bX8012cIwpiqiKwVsqM7UIg7JxTmEnEodRN
jB35qa+tSRw9ubXivN20Cr3stuATqcC/Xql2XR+0zvwuWH/5E/qxi0YA1FLK6aiVT4SakHxSrmdm
bER+tZUst2uT2jDFCkhNBfLYpPOg9jA6h7VykuYuHWKVzJXoLa8zP+UXE6cegxZrDYRZCO191eIZ
XyuEm1i+2IDP2+GmfN9+8vNj2Mpt3+unn59tT92ekIYG+arD7w2zZ48pVR6SAbd7G29vI+/93P17
pBN4D8KDwpuF3mV7rNqIfdvnKFcKAPlgFbmsCGB0Ro9Sw4lspLm4Sgd7uVqJEQPOsENkF7OfNOVX
UmDGVhXcX7WslgD75D0dVlDWK6Z6O0rXo3IjVG+H24M/z/nPHrPbCfapEpE6tf6tn5sCG8lRrQcM
+/94/J9+f/uBteIit6N+ItxTUXTj76UnZZGMt9tVSPotzWjqo+uCvUi9iQEdOUJAqnF+nPSKYfHf
ptCfu9vRsJANRE+ayXW7v02zP3cLvaYMC4uxg+QLyAXp+TblaCvJshlm5Pfb/XG9jkwEvUPR0lGL
VzP8duOIqRWcXL0DdGX0Rl32V9vNZNvVfmZG9kB2tnup0ucINdthRmaIhjXcYwxHAAoHZcjCwxy1
YKKOxsynAVOX+NLtcIJnme9yRYW49E8/+nfPSvp0xMtQMFduzyp9QCDytNiMPv7GuMeb+6/hHdvd
vhBQUrdDma1xz9shu5a6OG6HGwNdja0KccZ6zcw6Qtbdz1/RWjOmDDIN+QU2FtVM9G3IBQd6bbu/
f/zfP/LzJ7ewku0vbo9NreYguPF+Mky2n2134zl25r8/+Xu4/e9/X8j2y9v9BInW7G33//6PP39K
pCWpYa7VlRfbpg/2X76Kvy/758c/f/3/4rGquKwl7mYI2AidyJyFT5F5CW0dzdrXfksB/SjG+Wkq
DeyxCZyQiRw8TJIQ1UbEyMNSvqSJMyBllS+Z1AFPIw0KyoZseJWshjab5C+2wt8s0d87O659KjQp
GgalDCpaWR6E5wgtlll4SRs/T2Yp9n2ahWcLGAIlVZrgoQkVvLVmn6YkaRDoX/QqYaZx0KouzCg7
axieqCeO+74Wrwj3ll2nqjQU7Uu0xsLHSQMgu3S9bH2blMCpofdtkCtMfBaIG3LI/Jr1KYi7tOFa
6Np92tI6GYhOOMiy+wot8GTONBIsL4Y3DaCHb1m/nBT3kS3TzJ9pxhtNE8yT+lunYLwbgqGaehba
TgKhjHKr3VtnAIzVMWszkgP43PLWIPieLqSeJG8xmvWbOP4c54/cDYkzRpk5pIjEAeq9dgNoUVuP
T0bNhrSspnOk6yidJCmXENBwn5FBF/WfVpjvpXDNgxZSkUitMogadm59070qtkUjf99YawGjmJlb
+dUdJq+HbAoDPUNDM1e7VkIsMXLLj9dQpDC/dylNvAzFh0Cc3rPkup37/L0gFEnUDbbqRNzVsz3v
KkISdhw1iA1KdhwGArfI+k3OCNHppYteKsuH1U8Q0R6akO/HOLCbmm/WUgrkSrnX5IaLs7J7F0sb
7ynZv7Q0jS+ZAvidwklHv7XjrdOAVgx8ARN6sKmBuZVImOukbr+nnOln0hh5/SB0AhEnT8ukPoe2
BqtYQ3hvsQAFVHMuTUs9TKS7jqKkFSUJdR0j9dEZG+Og55gLi9p4QJf+6Mj8ZlztHCk9Gc6n6LZv
00NXT3iYQOIhB5P7kI/8kGDHgDwt/ajor0okep/K0F7xr0bnjyerHRt8swkDXGuo0C9jhsmEBdau
xrdZkSRkGjnYFXHrJg0ZDVHXnIWdXolhnm/dWclOhZLfyNoAHc/5Sv4BsfXSOgw1AREVSbl4Ozk5
+0UPSL7rPPiydxryKSPCWd123Ye27iYdYU+nUb4qiFkXGxV3rsuG1HnEl4TXsSbqzGuHcLldPmD0
1MgnuoDO0g/1YD+QT5SiCVNyohdKM/tV6+aH2ZoPhiPEL9lWr5IhirjFDP0XBCdvnJbmoC3jcC0E
YAWyze2JXaShEUQ6D3T7IGSE8MluiFo3LITnY6beW1Xf3s3lt1iSR9IqLZynGK6mmLHvyb6q8YQ/
NIRa19FkUMBSPhdVfUGXHaDiP7rENe+sFPR7EVndIQOtzT4f9jYWrs8wJu83NNxH08YrXF/6tMUe
Z5AbUVs1PfR+Ij1QycedZYRcbuZ5oarFMs/xRwXJVDGEV22uVbsx7L9Y5EKxmfRxjwpyVxUDmqKc
Xktv461v3XPhxFNQmelNHaodlrjsd5UBDwoBQyI8bDy9YuSz6cDT7M7wlpQ41uLwtQiH1GswxHhm
fgSu/ihtBb4vATCxbbp+VxuXTNj1vTKRKZCqYxbYWfs5Aog/hIxRHibP3k869rjYNXZJ196U6UgK
t24hTD+gM3ka+4yqlFVCeNPEZ2JpF3PWNU8bk/dlpL1PDLwXahHYO84voKDDdag1L3pjjrtZzGUA
p5Qt7ssw5Jgi6M46boPCZMBSoHD6ynfKFLynQfDpqNmbG074EaonNaYx21bZZ1/ZEeanGNsikkm0
OnrxWFhOQEbS3iFR9g7LQ6sX1qGt8gd4oSXeNiiPY4RbCVAxCvRZ38tUdqBbFukn03sfjb8np6Zd
Mz53UX6mfoUvqc0fsWs9QypAaq9ldPLiy6xMt6VmfQxl0OUMNYmdnt3B0v0aolNljw7Yx2+wwzjJ
1OHbUctjFg+kcro2OpyF0y+RwBFaudzgtWL34MQZcNMCYDCAViczQiLvCReAEYgqRC/haLA+IkE4
+ZCYF3LMSWk/EBdOB7InznoXsfV0mKryA6Sb61wXjq+jq6flZdQgT9XPuYwkbdNfhkFnFMnzypoa
Pvq2IzbQlVwXgKSSWG3pVUd77fdg1xrRoGtuHRXqCiGKBak3AoAXigh9yjzjhrE9qyMowS1AjC1K
/GYAsizCm0k6K4yyIigw7N8MPTvjynaChuiinjyhG7WM0fFVkAJcYwiIJbuh3ox3pECVFEUueRGU
h4FTyPsaVRyzcE2CoEHUOHk0WoozIEaRXaed5Q+kZu5jFo27cajQyI3ZvZVAZwMOctbj6d3QDORm
fCNtm780qBhZM2pfWnUXoUzwjGoe95OBaVV5sTLCgt9lnD4b8Oo7NyG+POxJAl4GHNxTczOHNDyX
iOCMQSVYE6WDKW+LUr1zlqbb05Wvg0GZyOok9S3qIjzXBoNxHNZBP+jPXR3Th4yZlykgYFHRn0F5
II1PpLiXUYloqEzpkEfKA3o8hOQ9pL9BRvSxC5CblYE6P53w0brisHQtvBTu2Ml6QixXGITupkpQ
rOYrK2z7BASF0cHIDWJB7YtSRvGpqqR5NDCqhaguIZLj1BMdBHb7GXHVpS/jO1gu7aUajA8D9D8w
+HNlIE6gV6P5U0gtME4dIGWYTUJVlFhBwj9qPD31C5+jktY1KDOwS8xjCKbcFrQsHF+CLB5UE0NF
lN4swNQ0RUcKENu9L9sVXYx/0xjKj3xFDpp1g8U2RTThkk5EGNl7mA4JRVSWgGiZbsVMTMEkdW+A
S4qo2ifaIPpiz0EV34Dd9doo5YMr4R+pBio5R8g7kZzHsjqMmLjOUOJYPgnhwnPWA6TgD+xymai5
6hpVYYQzHcqeqLgnkM6w0+cn4ogeK63NrsZE9cccUYhSTozm7nW8bkOW4sGEE7/PUCuoTrZcz7q8
hwulXpRu2OErvLR0nfFrkRwubELnl6WW9+7QUGt2VH+JAM4tkZy8hnxlSuIxmYisbm32fMovBZPs
DoMv0YHkxuLAcAKqTeVdlLj2LdnRU0cAOMNRvdNZzAfEMRIeDNf7BgDfpRHi7LrM4AlkZ2bakqCi
PKEDQ5zoCpartPlBGvN0Z+uiwEmpNntq4KhfE2nQDKiaI7LPNFBBNUSUvsqiAkWffdvmgqWMOWkv
+vJPlYIEV1hr5TZ0VbCKVI1zMd2O0+hn4xPd+OWgVdhTrLw/yRELXAUO9KgzNDAgusS8dhMM+Vq7
XRzzhG117+Sji2eGvS75AQ18PuY+s73J0FCy95rGXTVQoHRtuQYgtclh6DClJUZzGlVsTmiGc6/L
4VDa097KdRSLWmIFFZ0b5o4PsKgyWGi/7xMNDpDZhlcp3DUWWvF30l6npRoUzK8sI8OjWcgH3XrE
cwsQulFBiwK/dx2bUG0ETXX91g4UzvtOezE0Fvf4gO6LyHyVerungHePQgA/eF12/qQu0X5qseWK
anmoNMgcU6HjgOUTn2M48irRbXhF+2M+XQAaYjWxBcXk6aG3RuEp1ViA+TnbfZx6RqHddTQ6CS+d
/iCjn/eDAxE+73lICZFTimZ5cex1XxBqPgkVCZYKOtij0v7uIzpzqly6vS0FSxj6YmtqQz+R9gP4
Z0dA9tNcAHaF4fepExK/LwrbYj/mkFSfwFWtao2y3ZcWF12A5Q8cdQaxFRp5hXx939h0B7O4kkci
p1FH2VL6uZui5UeukvZpQG+RfA7+57wypee2MNlH/Vb0TFqTgQQzwUSXJUil0qT/3TP2I61PlkOc
WW8NviwGPMcPK+xpatO/W/hush5VCdElE4p1z4HP54Wkf7VY4/R5QiVZ8O4093UgP4tyudgtEh5y
v0i2a9iyObNHn0IamB9chrSYKOlTACIr95Q1yvouNawm6W0oUceKw9gWw7m6DEnyYSbQs4dGJw4H
r1E6fjfkD6fmZAZWNHyt3rkiW79AS574zti2EX+IWX4O8JI/I+/UdnPhvmaLepD28NUX0zPgX1wf
xoFl/XuYxfMJ1j/8Dtd6EG2Jl3B6yvBvI2Pvzp1JhlFlzvtyCcxMFDvT4YKsJrJUBn26riKQeWEI
att+1xb4mlglXH+RGlSOiEZzVKAUo06mXvVCk7Qo6+lCuiGtIXzVa5p8vBTPUO/5nBCh85Xp+5k8
JvYuVIJM5dKxJmUUdinXiK5/WUq9umGXomXInFuSa3bE6GGtaYxgjjsEefN33C/rjyg8RsjpTct4
ZpT4rGmeBbKAjDqsFIoKRWuHDQAvlEOs7RRdDcrAJBo5+5TO+i7qaC1gFMQtVL9YkRiCfapEzgNX
z2hikzRGcCQzpuwiTz5hryLkJtENQWlLaKFXZi0pMskHpjWKfpyTra0QLUG7epcMNvURqA2IrllN
NtV3TGKWF8cz5OH5Qy07zauH9BSG6wsQQ3lU46ZHEuNltfILbT8qGNu+YY3wqnf6Y6MNd3qp3Dtq
cuumfEtFipkuLcY/Ot7EumN+YiNf9/oE2Dp+jmwkurJyYRllzjmeuxSfUcwOOY7uXK1SD3ERs+6L
gYL0ea+Sg4QdKemwLbSMajOID6QrVEpRCqoaq/d+KvlAQqZIQ3T7EeayN0X0buK5JmlxhtGSOIZ6
lVFhIJQsY9Qe3xG6k72tIGIFtJDINt7lY/oyq+9YuN+iAjBbRwbYrpyZnTvDSwYY4bA87FyhUTJZ
15puk0eZMCsbZEgjp4A4Ly5Un5BOEqB9zFtBKkQOwb3vn8mKCK+b8QwwnXlY0z6qfgXU9EMfKGzj
ORof5jXpsxPCH7Ls223oTyu1OMOwiIJWjyM/ttH7AmqdeUcoL4tOpZI42/tcqaqgNx+mSnnux283
puptqc+jSaxP7jh4V5+h5THLQRVhzWcfIVhg6+5odPeMAPDj6KXmaeLR/DrF0r4x5WrfAVBzRXoN
T2KlWqcGK4csIc2eVGAVLaQCCt4rnPYOx2+xqzOD4SG9c/HvR734UDELkbJi1p7EQcXSYhfrDngp
euYqy9HGFdfrHnVNHt6poVpzQfKWJjG99n2DEUaoQapomhdFuJGlhTFSOndJB1UZ58K+dyOQKYv7
nLXNN7aX71VTYhbJ7VDin2engrR9Bzf/JR5dZ68ljkfED6tz5ZeeoGjqW3O+tpM/Rl7cwYjGzbc0
+ERZd0JJgheKOk20ynM7q3SJUczuhxDn+UsR9t7EVoDBeCn3ahf/UVBtB3V2nNjde10hsbOpBL4v
93bE6Vn4+vo9qVnqouWGym3lfIAwuBvW0ZwtIhY7xU40P4oRmgr3AR33W5XmbuAif9Gtk0ytFK+M
/RhTgN45uOlMJAYwc88QxO+ox407c8zubJP2KTKLuh2fLMxp5K48TFNyD9P4hGX5psMa1TQ3Zqa9
VbyFEOqMXf+RMZuNUbmDaMXppVwB4UNvs9jBujFdYLJx4bKghVKkZ9G7FurPi9avcIL+0Kf1dxrb
+OjYJQxF5wSm8uy481GaK9YdHw3c4mFXhbxds8YGvwz3QFif9ZCIAZaDsfHoLMsTfI70qL4l1NJz
FojsSvG9DEXQETwFaLQEf202ezShfiKa34tt/7aKmhKCSh5H8d237m+97z/K8mNsQxu5o7gqRPhM
G+m+xp4GtOBb48Xmi/wGVPiYm9UT6bWLR8USckJpf7icz/CW+7eSBfZuSRiSMJfAKOmq9zwFZdDY
j2VCi8jIKRRMJ2MuCU+UjyaYuaYVr7baPqLuDeKJVnHlhPcE/lFZHprvzMEfEr3geL3VWuUq7kiI
E/kfKegqNbZyyZWe4L3B9kQUG0Ez1IVnQivca2r9qiR3cknesq79KqIbUnyQMkk8TVHnXFcahp4+
vg3Ja4RLfW0P5jf4HdAD+MXIftBvhhVJRA+NKhIr7Vj6nZ2cw+5VN9pjHP3Cn66cim6+V0K2grZA
gZY8LMnh/wv6NlnefyfoU00V1eX/+F//86/i+P8Q9K2806pv/hl2uv7SP2Cn7r9QSibCWiPieqWa
/msetmv+i73q6Cx0tf+m4zMEYj1VRffLUg3pr4qakL+/SfwsJH6GJmyeIBywacb/G+pUE/9Rxydc
BKVwq1EGwoLU4bz8R3Vpo1pp3ddRfNa6nisiwuxZUhNcG4OUsLrzvOpDTDpW273txopVn80Ywqo5
k6dB/dwieLcbh1rk8jewV2DfQ+Sx3BDVQUGRFUzS5dYxdYhqFGGMR5JuvArhJdaLL6uluIDW+Vqs
NcYBBz4rSvaQQAj59fQKi+E+Qkg4WL16GxY185UV1VeCLX3ZjGQ64drySTslorZfHimJwcxZlkvf
s5G2MguWviLwNTvFSBGYAZWiLeRm1vjuCobTyDHKMt8a7XMNcuFVTOSBEycKeOmqyvjlMvxopWXt
IyRyC4mseO0CC6L7zlpqNkWAfDzNYRSBC0vq29abZDtB1VYO/qQQGdFFrn6MT0OjhruxTixvbT1r
SuJi86N7ROBokLsZswU7W1ULb6coRmCTUVppyNKepPjStScXTnwAyE/zW4UWDOlbiFhMNl6LA7uj
MurIz1d3tRyepSiguoZm4zsovfrqInUIrnT9v63UfmB7qhE2EaGSYZ/S6TZA1OjOkfOpU1P845Y8
RyRUeAaVE2JJh4ODsM9Z4tsIO3niC5vIH+BDF/IRCZOZx/B6DDEowI4PfRgKd7Zik9bToed0sxas
E0ycRKU4PGS8Ynvh88jC7GkpU5Zv6jgw66VQnx9StV/eWy2Y6vFrcpPwVITIE1VI7OPc5Ps2F7j+
q/zRHF2aWbVg690a+7rDLOlGzLmosKlT2WscS5OGQdE1pLMoI/wxJSdm+n52yviYS3BDGeHAbtE0
jKDKyRic66KRhH4S22DXlXqJTP1rWMjp6wEpsq3n60UJdJcMvEysQIAXDpPg3TU55my7aa3A7W28
6tkAmsywKcdKyB5LVM4nSAuJnzXq/bKoEGhSLX5yFNsncbn1WI+AOssFQqWuU27ZvuytLItOeAvf
pp61ti5gG+WrnVC1Sn+c9xqw/z0eByqMSl7R05jiM3KwzyS/p8bj8grEfLswPYFFIqQOWs4eJ/1Z
pGPhVbqI9gMOfEVTvU7XmwdUfmiBiHyLO64zB57fCXoPRRQUdr1jfOaocn7H7amtqW8aJKrOQBJU
4KSGuuDXc56ipXxTyXHZh0lisL0IWXFUD5GkklMxL7l6KRAJ9fNJs0ja0ecDDoUiMOF1Hwr2L87I
t8decNchriGzifBVAtQDFaTFkIQzqkp5Q/uf4hvg4Y76EbV5moyHfonu6E8HmmkFiHawq2H2xOey
kgu0WBw6KELS1vD/V9gEWPMSL0NjbMTZIvMCr6LBYkF3Twh0smuNjQ1otspnJ5Do400xP3etQpdJ
IiJRnKNWkCmj8/Tr1ElvhHDe7ME5tWNPO0mxr6rCuJsKTmTSSIaL1MwPAbgjWSp5sEgK9a4Q6eHF
4XjnmMI9RclzMtKH7bMmDqKivQ8J5evISI8iTAgQohCtlAPb617JDyGZ3vCe7tD1L7dD2/4i/u41
NdjMtpR4/aWtq1MTOgFkwT0sng8AQJjuSVGEZOprRE5S5bLAWLriPcLByuIpLCC8GzizfKz23zHC
hN6Vn2E2hzekgjM2wXjAE4rPp5lsy5PzEu81ASM2BP/l1U1n0KAgj4ZOu2HATuikQxfTHq87BYXY
gkfLyNXLsli3ekKdobKomWR9+2EUcHEq1/1KauNXX7MI08qEurxGU3YmhCJmhbWPNSERw1JuNYyU
LGra2HNineKUStw8z+8oe3FQSyRjg90eRcGKHZzvtR7pFyyVOjMRmNQEV2xdjh3hf8VZa0C25Yl2
14CO1sNjaovqIMGkUEjH5iSj+QbLVbe82KssMWyF6juL8znOIKg0pgjQz1fxWN/VdlQf0yr/rIfk
T1o66SUcsI9XSjkE8fxqd5lDgLYDM8mZOOhC4CvLe5OwsVYbenmtStNT4g/dSS0zWUXnxIqJ8Xsm
j50YPQP1sTsHbIP2eTrV3lAuil/S8j0xtdwL47GuKvPTHl+sJP/V2Vn2OCauSfmAWdMAV+TlYvzq
3GK4L9PhAfqKg6IUdxLr30tL99UzVLIz0b45GSXB8CyqaU+ple+4gLMWIhKyIq+TJC/kYeTubRUg
FyVnSYtq+FOYr1ERRY8iLo9V2zKqFDezC8xOLLOKV1m86O19rze5b5G0TsRSL5GFEmvtfqiEtamI
u6E6wdaaE/2RjLnsRotjBma2Vx0KusBWV2xaRKhFQukrqmoKwADL2Tqgp3XJfBTY56jCQ8qKiUGG
TvArMSSVnoTi3wj3j/Pjd8Ua2a9E99bh/kJCEFm0oO2RymkatGoV2PpUcvFb7c6keIlzuwV2lEBv
hSf2S7e19GJayicuZwBVpmh9VOA4CRx0CqCe6psErAlcqDC5HonWMMfh5BSdflepY3GKSr7WtanU
l6s9PrWzvQWp3Mra4WwiUfbtgcJTJk3MZCw2EJ8xU7QQKZhrb806PjsSSUZOxegstBxXFe3SKXLl
FUgiVIkmTdgmojoDXjKwK/GCjZDdLqSKuSUgDJ3Ybspiwu8y/U88D3urMW+Uloo3XJdDKdUcXQrj
uSyJYemVB3xLdyi58T62F0iWXMZJq/xxU9LNR+XJFeltpA8RhNzuhoJL3i3d2U2SmYhHZ0UzL78y
ycVraLDPoijF5l22v5h1ELDAX95PDpOZbYIxbsSiIHpHHYRmGdG2E5GkTpVH9rvQbkvErRAcRIUq
tcuR9SrkKA+UF5up/Y3sA2/kzP6mMdWvpGOdES7lMVVqhOZ2FNRwChCfOcQ3RcXim0UF+dBhV2kb
qnpHViOoWTN/nkC2rIZChC3oTG9AHaBedB32yPaSXWVAePcFawUv/qWo+i9eJbU1l3wgEtyQUyDw
8G33YES2fujJFLGaqkQAJWI/o6B+5vJavekj1cpqOQm41R50LQCtBUyd0dGvDDjztDsTZkEZESCX
ZKxIRy27rzB5mJQl8b64ZPNSn1/UiHWoBYEO6E6rmsd20FXMWupN6ibaRUzoVEbT+GwcFy0rXMjF
ZMXSm0+cn5pfjXSRSZDP9pCNz8pQUJ8Ye/XE5M2ZoXf7WsPU7rhOydLsCE4jvrj6UlAmr1nA0DSM
MlAfhcpuHnQKWpJ2P5XZuCoH9lE5UOsbjTmQ8LOZc9CaAFf2dYiFfsLnOaMSBjvG0En41dq+uNWl
8XvSOFfoYFwWt8C0kpm/Swdu8gwA/AmXu9hrPdPjdpcuDnWdlKsRsDgziOvepT2LUwTEp46LA2lT
X3ppXj0KCgcwbpPlinRNxu/cdTxpyOFABYw82bF6QGex6+hcBBmN1RdsOefJkqZv1h2SG6MFcy/K
67RjwW6acevNNbrde0WM5J6UNuLvbNFpFC9sDOqUuCj7TmWP4YVKA6iAr7xIGbkLmRCPZ1cvbO2t
6yVMbvVieSWqHQ+QSoyhOu4jbV87bbWKpmlMWaZC8SM7tCFYRxdaMTjz7GNKl9DLYyCS1kQzJHe1
i6F21hULkVs3Riah0nreW+5MxyAPHFT7+DPA5LX1VTRZtZ+1+gGfJPsPuu7sOdpXiK6sqoscUxXI
b5rQj9Wkhz5qb+h54N2oKVpXY7ZMfps1B8Pmj4Ph0RztYdL6tzZxKSrYbzP5p2QrIhHvK4iplRZ5
6cgwOqmAgd1UDwYZw7FJYl7pdaMs2MpV3oizUOeICL532pYO4G/4XPO56bw0ZAfDxuFX4xgkYOGS
8LRuODA0/kmawrjPVXxLBRoR1ksnvZsKr5GldTZMeYzOMRzkQxwNf/CyOdcAC6lwxekuBdT9qKTD
J/1UguTNhDQu5WFA1vYSm1ZBQPdnq0wiQDwwXS1LSk1Gu2gzKexTTTX2zcUEiTv1Vixucg0636sG
hSCMJMTU1QyOVy+/Br619zmF/TZl5Xfki3S45jufPaqXgJJqgF6dzTUdO0h/qPkGOZhozM4B/RdO
JfNkixG0bqNFp2Z1Ujh95POFg52InD+aRVNrVDQcz2sWez20zxFd46NJfVXlIo3Lxt1r9O+BtT3Y
MRKpSMFFhQDqiPTxVBkqBiGnfSChvvLcyTXei9T0q7Tyk1QpP+kHe9agcmnLmhjOvPT4criS2QP7
0ZgBH5kA7ie3TaflT/g8GKBN3r9UleasI+/0FC2EN62bfrPmTrEOLz2Nq3u/4EcH46ZWh8z2TGAP
t9LCNZrAXmPnHx2EgO6fIQ9Dxt0Bo+pup3F50yUtfKH1VwNE0CDRyBcF3OnlVbkurNqSbj6iDeZk
fP0AU+N2vkdGNZKznL8UNk0Xi839hKMxaMwZ2hNMkWmQVoBdfTr0RYSbzNJeOz3JiHAcx5OSa+PO
Vf+0jpNznRbfKaCouEmTa3UYbjU226wyyaXtAemfhnB4cjPVujSo5bAlrjgb3d5HrAuuSm1kMVbQ
99NBv52GKrqWsv2C62b5kMt8kLePyHATKK5K7mNuFIh/qQC4payv6zT2prF5aewo8V3GgWAyLD1Q
BQoLOEcNvQDKxW4FMRlMb24TOWgIRDPJa2M1dDoV0KaK0B7jbhXhDvTOFRsZnW2z1qEmn9gKLUZe
G1/b8NUm6nM7RcbJJgi0iS4iNBIWc2xhSIHftUpMfDqDiXR789Br2YMxG6jp5zoYk7bwqUGQSBEi
R1KnsrqIrD2D5QNtRBj2jvB20vky0DGy03aWWT5rVfK1aPy5Qp/ZHutc/BNMASd91zQzpeLQXUVQ
I4jq5WqD2aiCzpTGDQlkKsPR0ZppNJYs3moEnrQweQtlBHdHrjpU6gOxjFjcz5LqcnOrOE/oXkwf
iB9YOFRPpYUmohY4GxmnbIra630q2vp5O9puqHWH/Wr1sFBbzMp93VTwgxTifLebejXCVOvNdpfB
G5WQhqQL4D3GzfUmzkeD6aiJb5D0pAfNiAFj5u4dMG/0vuv/1q4vYbuR9JrOlHt/XoTo8KMSXt76
W67ysIYrb0f/2V2kjnhFlJaAPF6gKExxbu33ClXTabuzPTxpgAizofkSDUIvliBsveeFhdP6Yrcj
fUhuc5b5QT+FOvG1608VDAKc9tGJhF3tXEQ9pLH1CF2F4amaSnQikY1n2ETDitNA5NXHd11H74pY
XkL36ALBlyP6e7W2VOvNduRSn/t7hFhebs/oWABovtbACLdGg35p03W4AjH06qhs6X9U4x5UAGzX
ZSU/6evvTVPLBpSvCTyiODYIs6qyJpwMkuPfmwkQ3uqj+ceDAzMKZwnyUva6d5szKhT28Ncj5TYY
pX4eK1mtH0sobH9dLRaZdd16kysD+kEneZpI7A1yW32IaquC8T1VRMyA2pH9kOw3X8vPjZoLFFfr
DTDBcU+gXgs900pOqlvjDlQyedxMdXlPjh/qFk7vNSnPaJSabwjwIgsvOIPrXSUT6h5Gy4rMw56Q
bhFsXIkn1frf7J3HcuRKlkS/CG3QYptaULMoNzAW+QpaiwDw9XMi2N1ZU/Z6bGY/GxiQWkBE3Ot+
/A2qhDjp4G33ZNtffTsZpM9B3e7jAymog45I2/zFAeJLN2ytHAXKW9DIDDhCS3u4/sWbkV4Lm6C1
bHJyDDVJOpw0z0/BnOEcVha+yyKXlsPMBbtUTeW9up33R/AXAPdf0Goog5iyhdWlHlPFE9ZqBl28
j7A+W2RkrdM6BvosXYuXBare4dTZPWA+deOdJRPjDOhKp0RmyTURRsJhznXG0HK71eYBnh2CaLRW
PyqH/S61aeZo8Jkjwn97TyCB0JkmlaWONZkMyF3cPwfgRcGcZJzTDft9nHD8pZmgLrK4n2ZDddZL
iVHOtOtw7I5+6xEoGUoIbNaXK5rFy1pUDegqJ3zzveo+iomS00dnN6TGY2MFL3NRii3MRy1J433V
AKKdSbyyjaa/jnsbFY/rfqXaI4lkDV6MGKuX4z/PTnRlpUitB0brkKFFsCvmryKZ8r3PcVyMVOlS
M7/JNRveLM5NybsGGc6k4ZDaoblx/ZNmFum2svLnyId1Y/dUUeGO90MgaWRICpC7PVa1b8Fh7X8x
pBuOg8OoFA96ktmki6ecL8Fg5rOzsR12QVeWy0GMrLCfjFLxM9ymFS/raz4xUxGJLxM04aJBKJu2
2K5zgfq8RzY+WF+9JQjeC5hPuKhhUlN7s3X2i2p2PY4qpM7hFG5GQR/XDdwPLX/uCm/ZOK2LuCBn
wmX69WpwM21XCe/YoSA44TuEy5i37rVXtscsHZ+DcrzGJD2fmorpmc03Q+3fDHfdABgQRWEDi7nC
47AqhPZSwZTWhmrZg+dgllmO+JtDhyglWs745Ks3JAX9ygImk5+Ksn1JnHzA8e9S29DMo2cYbwNO
K7B4pretysk8RuI57UX7g0rWyjUFQA+gt0Eu5LQzv58iLNGEsO0cj+tbQwN36xnD6+j4DPcaClC9
+0HDJv/pjvQbvYl+shf/7BcPheqiEegq+DO0aAB6Jsqf/OAYJVN0rh4IRrPGpkDw/Gh+AZJ8TOAl
SXR9FIV3S+jNaCCpewJg2PcBBRDKEjStp2TfAvMjVteX+gOuwYQ9bim/35biEOqElzg0tfdW5ZGJ
Zgt00lEL0G+K/oIq7awsBuT0FmR1bbxfMHAeDBOJazMws9MR7qKQv5rttNlYXfDEDGFazWSsiJ4x
QtK9Uyt4F1NqbyIH3CWYcSZLFpeSOKnuQO8lVDk6/WD5dEPm+GlsEQZ1SFSgxNXVGofIuTDu2ofF
5ItnvrhmCP62WH6/c+vZYEI6UghtIJpX4tqysnTrmMCi2msOLfYux75J0W2jYHLebFLhDiQaVwXx
EpM1PdM3tnfR2L+H2pBvNEfPmduzm3VpTOUiZeBTabs4Lt8i/hjm4c6mkg3aFBwqSmSczX56JNsX
R9i85GujkU2oQia680kR8BAc7SEbMXDzc3CtZCsDeWC/tf05X4+Fd7SsvIZHhxLJK4b0wb7Dy5Zv
LBQYsrQVU4uxTnrjf0i6+VWI65fpuXNbm2j+CLmHC0+pb4bgDBbrfbZ97RTWKFRQKbRRAmcszo17
I9Rfkby/U9guSWOFQi7qY+0b0ZlzKy4X0r1nvmyLeFibmNrF4NU3+DVWA9fevQNLUfLefyDDRq/W
fpFwQsB2jCpinOA2cvUi4QMBvJ9rn45dIDca9V8t9mmBL+S5SsSyi7E5bBgb/XCFwD+QAZkEDYVF
2A7cXRFOOm4F6s/QczlnUUsOKHSv3LiobycNqvZ8qmP3SWS9eacfOpxSFXteWDcOGt4uWmea+1F2
1VM5oT31emJ7Gvinkd8cGryiKJ7w2SYzjIaFE7uZR+mWqIetFXE5BQON4Cced34/X5mWc8MJy0R0
x+TGtAbem9Ikk8ubOH92Rqzdbts8m0sanjQLUHsQgfszkuVZjH616VEZshM4x9Z0b6rZokRrktnX
zgfCUa/sJMCzlbQyMNHcG9AvqIcU+3lOrscsQh7B8NPO660Xzz8jrVv2KWxxPCLuDwaeL3psaZSx
pr0XcP2v4hbCIJravIiuk6TttnrwMoRzSoxkTgDKJJ7jsKaa7J10YTEZqQNj783eI7Fv22XW9zYG
9hVcjowJn1MzVa4+qnx8aegcyMAzoG3jR1IJk3mt8QDFu6Q6oq2KJmzXBaq6q1Efbrsi/4tioD26
BLvgfB1tGU4VUsftqjA5pvI2dYdaIIwtT4VMkkqj/Jm6JpzihVGKWuCvqRkAoTcscGDCm8Sp79o3
YgYmHLQPyPTEHsQsmWenfAQ47BKxfFILouaG77U57JHHxgZGlS40yGIiHCFAw2XSWhm08TyHdrQH
oYc4cjkOiY6Hl5okbTo73ND+bFYhLb/IrpaTZ3fTIQ+z6yLnwhME9W08cRnH7e0bOANxd6PiPGa6
PjPCx95NxDqQPQq3m7xi/MpFsmOEwiCWWF1SIrvqqG5vIKrtC9EyqffvG8r32wW3lUiyBxH2LkBx
aDOW5M64aGJ7vOM1BlRGQSh6AlpZR89nIOR2DbTo3hHbUkOCZep6vZ0lyMXCGn1eDGgudkTeLzPP
dTRDpVgJF8l1ExEaEriSwWZ2KcAqWA6uXKg1tRBpzpRKrcLArE7wSWM9OyN2yc9TRv5hnhp/1YNd
n2afYzu3GcDN0Ga3VMu+Ip0Yrl5zm5NTwZBQm0z1iGPW+kM7C+of8i/zwuSf/5Y3LmJvp+1VMwF6
8IFHr5c2zTYwrGQCeALGmcnfOpFvZU8ltfMIBSY/B+TAex3j+t6y3eKQhg44YIaBl4UliSCdmVDK
VavqnplEhVAyQ0itKs6x5IiMZXJTxvUbVgsy1HR0swjC2mutFJ60X/zrth4UySg5JbMklrgL7JLJ
HGmosncb8mFqjX50fxxKBLBAB6TT7VSMEUdCttKSGj+u9IWpBdFi9WlZbOR1cdhvAgvjeiNnEUHN
fEKtqYWTTubKEIjgO9ElZ3PU9mlJnTpJW2tlSbiF1u3Jw4lOSdBSy7MmBIh141NtlpZhmzwzzBAt
+5g0D6uFlwzBziQAjTgh89Qn/l/VTJWUy/rRozWP7I9hOEO4MmHfUVHLXoRUFNcyZQOp6aBhhy5r
khbtofa8teHO7sqU1I3LAh9ifjAwKE8l0Ws4mqZiuyTaL3tkx9HSmKmMXBD+/M81qwmcteWxj5KA
6++mZLjJZMr5t1qEqLY8c+sD2vDFw+6G7OXQu/Z6lHPEQs4WA8diPhNRx1V/RCTD6XJlv+9aBNs+
7WsqH72gic+QvK7wYvhtCUQSJGdPC4gCZTFp+0U6l6N0oZ4agAbwJPEzQte3H2ab2BQc0UUdPoRB
UO7U+wgVYydUHl/XwdMILXHf+6h7PW9grA7qzXLsng872mDyIUXLaUytkdM0ZtUrfqLqBEuyOumJ
w7gVSv06lXAPeYE/NfJetWkT0bMHHnzs5SRv5BGb0NKJ9lFWdUvOBYO4QW9qD8xA4JHs+5jGkz9S
FLaGn645P6RL2u1MOQsl+7g+kSeFfUttT9FIzbNN+C3Gajh7eZNgSyA1S36uqZxiEL9yFYUZU12Q
5we6B9IKVZ3i5hWQeHtUnxSEHxMiy+yvPYnoGGFG0EZR+zNmnKUJMMcm50qfSW2DMyVfch4SdiW1
qhZ6BtNZvjetqgZ4PAuzm/igl+1xtLp1aS/32pC9x5G1dwUZl53y3Zty72IPMZZ1vJAKM8mTi7yt
tZHWenQhNuob296A+FL9DqnWvS62gaR6Qr0tf54YR2lmnbwc/3DfdetKZNb3sak+4jg3xDzMDX06
OS1vC/9nCF83l+WRrpmjvStLKXIrnJOvcSrGrSd5BSHtw7Udh93akKAA9VHV8aI21QKXaH0SQzxA
xaLmrj75NGvNzrLMq6BzbiLUhl7Dv5t6jvxXZgz11i4jWnI1iuE4FkV2ci0O+YJ0ACror1zBNGzJ
BZ7qrCX7bpc39aM1gG8OsgGvmcH0IQpJ7wQtO1FrQW/eXuPUuGMEQTGSM5eZ9/mmHYGAJk00k9FG
+box8C4K7YQzjep1PX4iQuxWVVA8+LX5mvbum4tvramNYMOMEv5rDajdc5yrHGTYvk5B1Oh6fyIb
6dx59ZszWPQ7HP1Bc4CkFzjj13OMxqAr3qPAJMhiNIst9pV1GYd0XKksjpaf7ZvEfhrms9WE1xUE
xsp0BA6W4SYV+XvV5Zxn7etBoA2H5f1JOb57GKlVIrqmZx3PD3moH3rGY3AeMXTP5dFrNFwgPhD3
NneRkQ53fhqig743vHDa1jZpX5Ob3E4yeyCp4az7M9kogJ3WDFIZqPSC5L/qkyNyIXSWQZmZhMQ7
6nDnu9TE5N4hf6BbUJ7nxnFX+FCORMQNPyv9zoHN9RmHBK4wP+EqXzFGHYto4wv9ObK124DCxTY1
suzoiv6XETCub+LxfmqIUusqLdipg5Gi83BIU2i+ZYs3w/X36iwStPgC12o1myLz2MxHZAic1+be
uDXyRdsFcRmcpsLTj/+v9fzfaT09H9bh/6D1rMr+o/zv7EZDPeefUk9Dt/+hm5br2bph0FKwCar/
p9oTTec/dAeuo27ZAVVWSVUsv9mNNgJRbHq6brq+49jIFP6t+bTtf1hQ+jFcmeg0Xdc2/k+aT8vg
A/wOUtUdV3cNjnbAkr7p25Ig+TtRtF6qzAyZLt66sxQgMRoh6KY8lA0+0kLTj0tZebs0t87F4Kfb
fEzeyXahngvvEZ1BTHU+Pg+UXnZoKdLNUP7y5Yy47p030+8f7LpNgUnYtFhHBzkXZGmGBhwV5C52
TnVfCIcmJ/4drvK+/iOb+5/ACCHopguRPjH0vtZ6i7PpE8DN3iUx/jbPZv1eBiKh91sBOfDRqQw+
1hvKF7k9MY3CKiKY71rZXbMsz5pTvFizluyrX4yjGee1+9aXLY6BHnLcZhhX8mlYR/h8Ip7GbInS
CMXyV/R8A47n+WuyaTXy662BzEaHZcRbb0PLn4P5FI0f06Jn90VfbYcAf2DHoJeAbgypY8w4A58a
gQgzeR8Ckn0SJF/N4J/LMceW7ejFClul2el73YdVO1FoRTCzLeyOeJ28mvZmTeyXk7knPe6TfRxw
KrING10R39yehuEK61cdSeGbhhYzqgsceyLbmqD7N6k538XEFhKOcduUxcasM2fT2zIPwwoetSRh
9N3qd/1IPP2gYaxZcLet3PqRuVaLLRuaoWnnr0ZLolVj5h/GgHiMZm9E1hnO9hj+0zr0/Z2Vdm9B
ylXFXaxqS9zYyQwqcVVDUCMak3Mdnagib6sdlLVhH/EL4DKlNzp570Y+PrgL8ZBmWkBosbkqMc6h
X7gsOCn9+bYRcXtO/JzGnaYBrvDJNJuPcR/Y5JbzGgD9nz28bVxqyE6Pc/ODWdF0sHBSMb8bj5AF
yw2B5xC2nEb+sdONZjVk1S6oahIZw11KscrkG3vSHnccKdfFglKJNE/60t57ucBmqGI8TuPcI1y5
IROA2rlVfxQ9ojSNSwcyB4gFBkQPl8yyHRk3lumetAigfdCmYuUzBlvn5q+AzMtjXAyvekIltJ2Y
9MF43k5Vmmys1qQv70bn3j101Wem9cUpLTFLuHFV7m3Lma90HWhnEpv3BMfhBW+JJozj5zAO8jO6
XCScCddMQNVkURYG1hcDLem0SqfkYQJ65xIL0tifTrMvMWdv9PbWowC5i4zaRxlFNCTHN4ZIeuvI
BsjyjVs7O86UJ5nNYB4EcV8kxBW1QUk+gu1BMQm/aFvqa30xNNQ5NHOZnHXzhB9zJsSonK4tveS1
U0GdtoFFNyWCXZ2swPXYGXQQ6QnsDIfMp6CuDyTZb2aGhlFJJKzBdMtIXxvEc0cPfs4dim6Kz9AX
cFBEW5s4+jahlRjGVbtdymLYDPmBfw0v4OTReZaYAN9H4YYWoAKhMPvWjjPwGtjZF7847Jie0KdM
0N9CGmH4/Lc9ugktYqxS2seJfbaNSOl2cSjqlXnOEvFB22xXdcN0cIYkXS0uUTOubqHHTuDG5mMl
jkh5XwFp3OiVDx9GSsVGGourJAONYOeDtfEJKgwqGyAUzXmSTaKdbpcTPnl0pUModoGGO6XKX/Eu
soeVE/SQIbyFnh+TNDe03XycsOXkNv06fex3ENA+fKt4yPL4wymT27KwnFvNayn0hIiCGODdp8N8
HT8lyTbPjXljpJRtJ5r4VLj2jeiqne4m/t6Ejd+T4nJoIY0I4sI02T/I29s4NTNq+sziSuxrdGbp
dwAfWUR7Aj3QnvIg7k7MtiCARvr5cpN6BLRAHcDk93O+75NP/G0b1R/24IWKZOpr4ymThSO1Rk/p
btHcLwuTQRpbxl4N89UkG9cCo205sFeLrHULUq/tXz2VB6BtsMj2cxfc4m8g9SarGHYSbL8afBHd
dkt3dE20dmMoyMOO7auFE/XGjT0TQ42ngQ/qV/pCjEvCZAYdILAbX+E71apadKRBw3BCtqKmlmoB
OKc4KRTV5Tajn4xNGSNV0KaFMSeXUcG8m7YUZ8J0aR+spKK5TPMFe9iPyi9lHd6/WRwI3V2SH2b8
RLrktKlFTa43NZ34OHQgPkrwoScE2OxXkJAc986Nopc+LO7p+fdIRpgjoE3we1y+FroTHH91VBza
zNz2hvznHKPZtX30OLlQCdfqNvTc/JtUdI6ifyroDQBG3PhZNx+igkRCoKu7afI/emZ3gDebcy6c
X7DXna3m0xBPve6WaFBml7KIoIwiundDBYGMNksrKwh9VBM88xNqSHjwyCiO3GhBph87q0hy1NQi
kHHvg4KrqVWj5/TYRlW/bazZO2jISZveJdJgCriAZwW59XbFGfeSaKLCO6wsy072PSFwj7aOn7lg
Wut62D7dGPm0oV8hfEGsCYtPN/RqB9n0mIim2OnwN4pyBCshOmzhdgSbOMxQ/6o9ABosadY2xGNV
HVLvdFn8cZsZDS0FHqzAhcDhtlVllqJLoX/VRLKpX6lN0EEXCVbz/15pUZPGP27jytju0FA+jLKL
qxYL4nek0NQ206XSZnwZ1KxlG622hTvVe8KYwZTybySycqIWVpg4dKrM1zKbcrU7LBqHb2QTatXo
5i9zJstvjgbisMK98Ock/hnnGB8nCWFrZK1kktUUH0nv6bJZZGNZHNQ9k4LNqbsKBYNbFAzOmwlI
/X6Euq/V7J09djj9O4owl1cay7EA0osBQr2aJQ8/tfb9Mt9vIT+BWvvtbdT2UAxPvmjYT//9ELWm
Xub741ze6vIYdVtFudGeNdKoitR7/+PO/7ip7vjjNb8/6vfbqfu/b1C/2W9f47dV9SjkLAsjkCkj
BLvVqt9+rN9eRK3+7Tf57eV+u/+3VfXUy+KPD+0VNrln/oBQn4F5Y4H8mew0PlcziPFdoxv7sF3a
g7ojpNOP6l8+poikG6mSq2rbwVQ/TBzysfPodWR+RAtSAj/3ISX//SpIoHiNhtdcl1g56RPlYmNN
UiPgybKyZmJbXKunqm21MOJyPLR0AiZjNCi65z5osw6Lut2AMJRfwl4IWelMfQO8h0zqcUSWkUv4
qKpQqfoXdtoWUVd96xXNSfGaFZTWl7uc2pwUnvayrW6EHV183/3HUyqR94exZ1gky3xqgYCl+l4z
M/xTdso4QIGA1YtUBXG1a7U6hjHpQurtC3WrWv3tVqTDr6XDgMTtZnDNQUA8dNW8ucbCyTimxjOk
Wn7sx5qqQOoH2nbKzKdkjD8i02UeJI9btejlWspgeOWE4AHMOf9ZgqdHwsm5b5nOmV3Tmw2GQyzP
GMZELXkM1rVf9wojq3C8Vv9Fw704qhdkYlp8v3TYbeh+eUc3EV+LCO6agkqJ+h5h5j6GUkVQqhOC
uk39DJx7vSPPu3w+mIBw5pFxrS6/Yo0cG+CGrKDSQwJC5kCwUOocRkqvo6Fb23pB5vL9EFv+wS05
ffVkOFu9zfEdKqyoTk4HgWrQgkLrYQKhwpAAsgeeuyIFqT3Jor85NERSwpFBpok9cqM+ZZD1Ny1p
42iE+Ajqc4VuMh17WC5W2TN6s+6/HygZz+r/VJvlMHym1pysMHNQmKlSCqnqXQbZLhvl+2mKS6u2
M1XXhh5bV9kM2a0DdGfgaSZ7sS/F9aB79kGJiRQpVkhgN/vCrzouSBaS/6r6Jzr10v/eVHcAlv4r
H8n9nYN2g8kq4CjxLIQ8FeVGfwwx2HAtldGG6p9RuzXgCWvtML2AQ/K9y6r71OIPiLP6rt87tBwC
/d2metrlh/mPL9WXI3S9/lodcmpfUx9GbRaqvHXZVmvfNy4JZTwd/uH3/xVpg3vQF4fWAIeqelvm
mqDM1OqkDrXvVXV8q0/DyO9fB2Cm3ujykaMaa//EOFELhh+K6pvKYyOGObBs1WFC2aTCqDXb71Vb
1nuE2hmOmDjWt+rh36uhPFAIv3IGxhSK+az2VLV2WVxumxekC4AvtrWB0/vf5yT1ndSiHw0u+WoV
yQilP7X6/enrZSL253qqerIRWO+qedm5U1AwOM7pWbr2T199ELs9ofXWj+rHDuSJS61dfvvLbV41
MDOPHA0gFmdIdYd6y8vm5blq7fI3Xu64vN4fz03KpyFD8qh+C3XiHLy4LQ9qWx15/OJZf1bb3x9+
qdH9YeTUN+q11H962beC5SPSNOqx6ofHOT1zKPEfxMPAUEbtpn+/ql7i+1Q1YVs+QLDcKDTyBVv8
Byn5sqnONBeU8eUO9dzL5h+PU5si/ATtVH6T0tXno2jPbqtW1YcKfbkbf+/M6tbALIcFHc6/jrvf
HqVW/9z+7VW/X+s/P/W3+yFmoRx2fxiLTpSw/A3VZUStqVf8u9suD1H3mmoUqFYvC/V/XDbVmnre
f3zV2vD5BS5PUQ/8463+7rY/XvWPd4rkCX/St61s06hjtqeSYJFKslfH+mWx+NA+yFpiTH25Ua1d
blu+24fyMU1vcbR/P1KdbtWLXx762z1qFRkDPDf6D997tLuUiOsuB8pv29+r6rj67Va1rR7/++FJ
eu2EmGMAxERJj8Fx84mVzTV1+y5fMvwkETD5sg6gslJ8C8RTNpXWWu8G/YnTySRlWuSw0BDDoz00
APQ6ELpYAReaxG+lXR7AtWhPphEGd9AoYJOE4yMZ8ph92ynAJZHFR8h6k+46D+WU0vq2sPnTzamv
ljkpN14ELqOwiys0WJQbqZOgOUH5449Fsxce1TrCqneaOsf9+YW/TycL6R6DnFRJSwNefn40dXlV
F9bL4psCf9n+vuSq7b97+B+3qUu3uu37Hf7ued/vILLgyu1wPsRM/Tg01cJXx+5lGx87kxhK51K+
KI9fuS3kwfV949/e/8fTXYdMCM/1aoLp5ElNPb3wvTK9VY8cs4b28NTcqztmdQj+/WoSgRpy8uqT
9A4XlDSeiw7QQU4oIJdNwNKpiD+98mrQav7oCi2E7RG48YqzyN4lXXugYOfBArbyNfMomtm9/dzV
yZ3Rulf+FNxYJZojPyXXRwNp2YGscgAYoQ37rE3yAhNOz+D7gCgJA+1pt6DJtZNSrJZy6Tbk8uiE
sWodgIahI7OWjKAihZ3ZUGfc99pwbt/dKHYQQDAybDS/5y3uolzHNCBwbuZz1WIlQjsmYnj3CfLn
AE/v2nCys8F19sAl/pUoSEK6K8/ZaFr47A7DWxSTXBLlBeml9DIn6mxU+UaqYBTCV40vK/Dh3IJx
dzkwpsmiUjDfkMdGlcK1MkqGRbULs2hdhxQt5po1mqKIcMSyj7oOxGsX5tvSrr40I7i1NdtdLWO/
d2vtV6FN87Yg6nxbx3zy3HnOXehQHoU5iP3eHdnOH3g6owPMBPA2MsEkfBnc5t7HV+dDfoQ1z686
5sna/GkFZX8zzMQGBQ2J9Kmz89rQ3eZF+TX79dHRxnpVxdO0Y5I8bMn1uWsqPbhl3vfpBTGBW5Xn
H7wKRbBsixoCeRRw43rtIQHpynrXYFHpFjfdmWFZ4OjNSVjC+sK0jco5kK2GxKZD3tqIQ0b0gJPe
7kSVMfykiRD4CJiNGoaUAOgz+hqAEcoWpMJsLIx/K620HhFj+2B2G5s8T0Kkm+4pWEJr43ng3mw/
eEynfoZI3iX3qTO8xmQ2Zog+flT4cwFgGD+QUhHnYgYkKTHlOQ9GeF0ubbkbIpeCNp4i2Zc+l2Q2
bcvRcNaE1uz9oPmYC9JDamKIkZvZsF9JHr2CACT2rlaSPHWDz3Ze00nvEJdDOqSm91QAE2P2yawS
t/uu7EgCJOmLrztRdC4pMw1atS6M8acrcn8d2PgLcs29aiyxszzMzPLsD/WEsx71Jjq+67wkInbO
y6t2iPaxbQzHXvT1yjrSXdS2Wp28ISOddhkF1mZoD4Rd9xG6bMmRDowWEW33VeAG3+aG+8PGybbA
hPBqI/45W/rPtJ7KR/LaUmDeVb9xK2PDLmfc9DO1cvotuBPEOVgS/1HkxpUnmISRX4FgO7qa2pLE
KofrSiVhbGYV7efhr8hLyrtMZF++IQ5J59fbtK1ozvXuzQyz0MQXZg76z8UtzWvOFBkVBITKXIbe
smkeEB1w+m+b5jVPHXuL9Mlb47FkcpgeHRnAkA3xx9KjOwusnOEncuk2tF+rnVmhI8vc7t0VtBLS
+TUS3rxaevPKFea75sNurzQ0nwGq7A7o2mfZOPF9qhcktdTltIu6lmJTTEqR1bZXno9B0XDFm+lB
fh+oEc9JErFLe59GGLswb4vs1iVwKnGtdutVBphM3fsxR3axMTqTFMhwwi03k+XWccYwdfbZVMfM
KnuJeV0ASKuDr4JSWzGJPYGVy1Uel/deA8i0j1CRe8cMT1hm5C8B8DMK1X7ZsvtprfboR7xH0B4q
k7pn6Th728ruTR9zSZvccPlznQyteuMdgSMb27l5rPTW/ERcV4/Vi0BpgXU91skbC9ddzg+pGflZ
pJgXWt5uE83PpjO+BIJk83yetxPkHyRgw13hFGeB82ZraRDC7LqID76ND8BoOGoH27L40M7z6FT6
qQlfAJpscMFtUb8924x3oKB7AhG+efZbvNV2Gt6bYbKt2jDd+QMZAWKpz20ui+S6xo9QGdf+kMDu
racbe9JCImg7rhAz16UiQshHA2AGXkbMEOAtu7LdQ0O2ck+ywBKS8TtasOITEmt7eymPfUucB77n
8tjYzAgJQSTk1uAoj0hsX5EnJBBVARhshLgO677Bmt2Cy6VpkwR1e4BqDqUTP6E883MEDoJ+NoXd
He4xzi6eTVN2sqGBB291T8/UbGkFRXr0S4v6z2gZF4Aq96OwUIJXksXXArGxM4TxyO5KJ46urcV8
cvSa8NY5y86DZp2s+aPpau0mBxiX13F+LTQNo1CRjkeacqvKQZKL1H6fEwZHoQAlDGj19TgWCd60
7uxHJPkM1PtfOD+e3YBAwEhnRy0J2BksTlamodVby8seqDhvQOkle51fbJNZAVDZLH5PjeoGFhNW
jE7A62+rBYqmeQ3M9W7p03PQcnobQvcnM+Z911CsDRLo0FTvnNRFNJ5xNdLC6Np0gW4OjX9DlkCy
tlrijYfRoFvlTvdO4sR7ZLZ8rQpELkFC55NR0wueOBzPuvaUG/y6kTSqByGCQCt50Tvhb/OPMKSr
ry14nyeUxigXB5Jcn0fAROsRTx+4vRPwl/tptvY05jKUZDuKRxY6+/kqEBzijR9sO5Kr17hj3ulu
c4CGvFAFhwRKogHF33jKAHregzMEolSZez8WxyHnF4JKtGuDKT0bOtpjLdy29ZWAdvsQJZE4tiSd
JVAHTBcSLXkoBF9XFXh7cUj1mTDIHZZbtOcR0BY3GTmNw9blCkVqVQDIMmc8Tnz4tjSTCk9lMW1J
d+bUB8R/MGcU+oXLaLrR6GGWAQhMrYtwaIKx7JrmKTTuvCW/yQRAGe8dih8RPNZIaQv/kQVidKu7
kyz8OA69qLRGmTfL3ZZksiEZzs4IUbfOzrb2OovM20eW4KjPtRaPb/eG12vVtNbyA8kaEfZ45Esg
AKjLIT1x7dqXJsp24Ttv+CMwO9VnQbzBNp8wolpTkR+SUTz7XXwwvLI59inMXdfLFi5yxxBpFp39
eDgG7rxxyIHYA23xEM7fxQOSdMZNdRBtLDi+DxjMqQznsUZIVKTfQPWfbkLR7Ei7dQCkM9xvyfSe
E8I+nPirJpkQv264pV/LL5EYO3DgHp6UKsHhXeib2npEJeGDFiXLY+q5oOagQ6MMxEFTLyeuSnSC
h4ZDMJlXYdG9jqgv8LbUb74zHkE6GSsdqHIQxL+KOXtDaYIvlrrEVVv2DzI9bhc7o3OYIv9nXGQ/
nCLMcL+n+qr3MLV0OX72yHAeY++lYP5DOxp/QZvDjjbq5Kpwrj3t3YvihjwE5g6zdtbEIq5Q7b/r
s+ZCUmLcEvUMxTibVmUWPyRjd/aqBZBHGNG1x4WczJyUG7PJN7Ph0fUVxMMMmKuI3LSs9CjE8OzP
/q+2cQ1yTFxrHYxQSuP5ekQGkJG/vnbxTOxbZy1iKVHPhvqYaJBa3WaNNpSyoQmpxxtqJqcYKWAP
HM0uIBjecZgzFCPV5dPEX3XI/creaa+lMBmoV0F1NiExl4WPWNSxHxPODp5/5Iz+VCxkM1KmOuvt
XTbpwS4HJbsM9i8Ya0BhkAChjk7XhX3dw0fYwDLDMTEGu4bAcFc6GyongKoVhjd6N8IzbvDOMuxO
6HcuySD2ZdrIGFHNXUUJUNHCkmcgTn5WJ+6GaSLKIEsZVeX7pZtRDEpQdRMIBuGZvtemAUJ7rx+m
tLDvQeMgeqERSmAGEQDwTW46J2pvesCxmyluNYSixg5gwc6Na2CcTKDJby7B3U07u5dTE9Gs09l/
LwqTBqGVAWFx/Ya933+K8TnNjACmsH5IvXlfGWRsjIg14eiCTA9BSecEs+cgNiLakpvUNZ+Rrn95
S0RmjZMyWfDCfFc7VgGIOd0zbXhtKgxYA5qDXIfFpmXCW/uCy6exNIegbPfTgJIg8BB1z6RPLsMT
0lvvVKZ3g27JEbobr/2y+CAt/spLKAABvkHAP6OyGAxnPKMfhhGNn3hgLxQmXD/QeY/T4H86viNe
Kz94adq8xRCWfyWp5m7CwUBt42H2JRcDq8FNmznmc956Lx3KHhqkxraPXMBsZEDEpVWutb6DBCOB
v2ETHYwyfa57u3jsUHhvIOespwWxU5poT2UKYKyDNBNWM6B3nyo6DPYXcHjNVp9yksH5L10nZc+p
uk3UQhMKpyHeuYwHyO2pNz7CtP9i7zyWG9e2bPsr9QOogDddeidSXil1EJJSCe/NBvD1b2DznqM8
+epWVPWrwwBJEARBmI215hxzWaBg1sJVrxhnYQixqPBwbcsRvmkOMRwjHga3VCNNDf6pTaJgl2LG
rEkKAG3CQAdXtlgG8BRXTh0r6z6407nebDDq04dJueRiu+A2Y6FS3kSsosHJ14NNYfnY6gMAUeg/
XThAPUOO0EnWgg5SytX/UItxJ5Ky5dAHuDC2FJ9T95SoFbSsrrVeMm6XYphD5INAq7Bq8PA+Erap
x7Pmqu0ck2mpi5q22FDjmrVjiHG4O0zc+PWljbHXkS00RyGnWP0twPmbkPBJbhNHtLOEmyxgTdsL
G+oxJPZmm0WcNbNs3I1NfJfZTrEOvWHPQU0IuY/Ol0ynS+5n/sYdDAXYr7p0yrq/izOcbT7irdAx
6ZzUqNPAY8aA0VoOOPbADa4TKHa5pR2w94Ubf0yf1RjshM5FS4S2svWckO6IG/qHurgfRPPsRveh
2WLWhMTTBQk4VHTqeWzv+TfqoLHJq1wqXsCfR4rxKkG629pdxQFN/LJRqOnSDb3nEB70mr73Hekk
hAJ1It86eGYtDd9KV4OR00jKuWh6hpzOZzCj1bq+Apc2OuGvlG25rJQRlFeUfEXC/qB/v51XcR/b
3ZtFlQuoR/pUkxWgxmO7s9qAQNA4W7h+Xq9E90P3wRw53ilCTm8ZHR631jr+qkg1Pvg+zCouEffY
aJyFEcTlxgwyRkeBsbAm/tLSIlSGq3AQNOGZhJhpYQ09Rs5uQoNXd1wGupnk+yPTAv1csPUu7VSf
VYJv6QgUOD2svIHFluYbrzYeYnfuwdpOAO94rkGMl64q6k0D+msVVQN4bEML1k4XkxKttYv/0xb/
j7TFhmpAef332uLzV//+85/S4utH/pIWa0iLDaTFtmY6pq3+HguvQ3b9S0usoyV28ZmZpkWolONq
f2uJDYu3AMDxvqnrrqXZ/xstsWbNYuZ/aIltaPCYpUm8Nzw80xaR879riXHCD31elwbpIchT+hrV
SQ3gE94/TrywI0AI3eESteeiDN87IPzLNgmtEzZAZzHp9ZNPpATDOaobgHFAYOn1GvpJqSAfhdrA
jVWNMKjQKcUp2vCu4fIE9EJ2IoLHpSC5blLpc/UYmcHJk5A3OE915o8EtGIk9LT81m8Ka6u5hzoJ
MIHNZqcCR/dUl5KSH3NenA5Q2N1dHbe4K4bqVFvmI8Hn2izHazdarQZLVfTOOtb7vdoqKvcwFo7g
bmie26B+5Dh+rsG3vRhQa418OHuu3zB6RHRg9GJYqkqMztmsLijPsECgn0PCRs2NU9XaZ9SDA8HR
jr5uHlK1y27Jdl84WihWno5smGJftlDj9I4cNxRuWY1xW33pcLfH2nT0rHRX+EH5ioP2NlLHm6kM
w5XoKxKXc3FwQzJzI06N60Gd7hLxamHd41RnN2ty2OFYTNo9EQViIT9BdwCBKimCoGzzaOVYnYda
juuu02C9bweb2Lm475d+cktiSskwDwgYUBsRbTVQJNy2mGzs8lfXaZyxVRCkbVMyCgM6TjzfxjN/
2hSylo07k68M+0j13D9zG2TDiyRD8SK4eK3z5GJWlCO4RKCj8MQvpxGvg5VVO24210EcgQ3NsYp0
g7OK4yik5pJyYczThihGc86P4FyeE2bgzLcfFvFOodDhDZmdtwQP6OBMpl6HXrp1+0PfMXSKQDvO
gz7O9xNn5F7RbstaJDfGWOPTr70bAmpmnHtirNMAm1tPjOdtECvRTQqUZTVvm2KKlUdC4ctUM2As
gJ1jIM5x4I6onxm5lytHT9NbIDdHnwrcyXmAzRfsgqZAVNr9surevwFt8pFHJqCwWVfPvQ4YBm5J
MYKrL4HZgHZ1hcnm8Y+T6hXYrOjSKAQt9ViqgInj086C+mgQb1pMwnhJSncTUaGOamrfg4YmxvGM
Ywy4bZn75rTSTFopZhQ8eTb3DB4g2rPXqiT0ZSp4xqHZhg2+HV8b+puafxEZgrcNI4wwvZIMK/pA
6Y7KHo4WLkx+U7u3rPXOtXWOeZFaa2rW2J6T/AULYnNy8cQsG+PRSMPuteryhzTIn1RVIQOzT60d
6crNCk3K0IvgSGhRuR/D2gFP5LuYU8UE9ZJASobeyrtiRDeaaEgDU72GjjnnENfvd5qi7BPTUM/1
fAvgT4qzcaPsRXey4ibTuevCBDib+gABpHjez27mnkJTz3bz6QqUaUbhJAgm5RVZ4E2rut1XRZvp
5KjQnt2CJK84RWVAWfDYqGyDUQ+Llaq0xU2kMNREO/GqW6V/DCrSiikV0ABoKNX6LkkM2CvN1aQM
6cWHhbyzHbDG5BGlN9RFBcN1xnBBzRDNaokHsZqGsTA+vnVlh/rKr3NnrfQUGVRogNu6J3GH5A0I
hr7/3CJHf+wyQpQq1172emQuEzLiDgXpy03QTLf8znY02BL6CEq3p8xUxNkpTC37+pDG8U1u+fvG
MTnc+MsVW2uwq7YtlqUBrFRuPSRBZM4tGIwGY0+a1gCrqwWFo9pvo1JSPw8AuJVGsQRdUi/pbygr
Lc+ag3ww5qkunPNzv5/LqdywURajg/vr/RHJCttrhsTMH/p+ep1TvujUHkuSb/02Kd8aLILgm0G7
lYuQs8jX/1hih+r2YCCYct91FzNvp82e3UlKq2an43VSKZgM5+dySs4kH74/kzjsESiXmMdtZhPk
91vfn/l+TX5avkEvBe4btJbliEVxIgrp76+V3/jbGihyveQM16+TS/lt8jqv/JbrJJW9I4d7uv1e
+esb38/lMv78pt+e//E75bcPNQmag1PXmBL/sVHkVzd1/wDzhkHl93aUH7v+wO+f/sei/5xdvv3b
r5PL+C/X7PrJ3xYv1wO5NZ2v7zUsy55+XpMCudUVtrRcvnzATdqoa7n831ZCviVflFOlZ+7L1KrR
EA+vAbWz6weucw208OZ4IBCwKJKhCREQQ3fzJiYKbFkERAG7IYB4RtF32Zzk7MxJznE5K9RIt2F3
ka9+v9XWerq1feXwx+vyqTV/WC7h+93rUhocuVi5v5foh8CMS4z0Q5VUR3Rl8ezoj3qELQs5Sa5Z
9a/nY0QtJcwjd/Xbi7mf9PukeLl+RL4hP+eHo7YZVHEh+MPjPDAzAoLMQ3AJKoNTP4HQqesdqwSh
/ogY9CCnahPxvtHh+DXB8K707IB86hyRdokPn+NdHqKlPBWU+llvMbR3WnEEwM/lKuE/Ywyc793G
WzZN/+U0X5zJ5+jV8Y0kYppUmoNMb5ofxlnQJB/smXrwXz39nk9+jH8DBg2cbTzwHTiy8jg0jbM3
S9KI1OEjD716U9fQMRbeBA3TNMSrn9kPBXyKFTBvOkrUQw5SZCqFSvJpNbRLk57cjm6DwRAHOSw2
ZHjg9sFz4mZJEaLjzhUTuHxo5qkr2yuDNLAz5+7a7PSXUC91npJPy3bStrBJ9spgh0f5QGMVIOfI
1ZzwOAq8XIHzI62egiYSf6lUn8gHGscLXfjOTgoapLRBPnTY+UsNAkVZlIgwPd+ItvZg30J8iY4j
3YrliIyS4AGqdamv7NIBWZ1Fo8WUNvdcsWgH2gjy+4nBZmvENZxZfDyO0xhYoZSaZkyMXguJyyGu
9YwRNLBLu69eURTf1IxIuJzxV8XDPV1gDF50QPS1kYBwt6vWpxxp+3sEn9bMspOoPo1cM1NgeUYZ
tLrqaWaegZwSc1qbYRRXNStoByKfkPuDfWefkuy7akb2ySnPDhlkFRYlUKM/yP+APbtqd5A00iUD
ADRjM33BmR9E62r7Kr0HjY7Lf3Z4UxgC++Cnxg4SniBRgXWQqq5Eurql5Ec+T6ecoQHDvG6Wauoz
ZcKqfDfb0dhDehoZELdn/aZUMX0/BDIF3cgApyiE9zmWSdVbalGt0YXppwJR3cXAxqSC8HsHlFN/
vDaiblqFAxVxdz4bek4BVnLOnIrZr43ZWq/PP+m357YTRmvuzwAhwRSAQzH/7uvPkYEgcovPD15J
hwyqCchnqaedf57c4TIpb5VySfmO6yMRx5z8rcT6FnV9v9YmCuF+aJ//EDZdxUDfqkjAGxh62qZa
yaNO7kJy6vvhW1nJ1YThamxCFeZib8wPwQz8kw/fT8HQvcJQBwE54o2MhDURT8SZ6zppmAOJpa5l
0h5GiqvPIL9Y7tXzwx9Pi8bcZEYAwGF22HSz/+b7YZz9F/JpoFMGZrc4uMIY6HcL/aslBnSdz8wM
+RCGDRB1n/+Lxo+/M80cKUlHlnBirqX0V266fysHbtMcekqt7X2MxtsOtyj9OnajCX3LKJz6aHd4
3QYSglexoHsAVEtrtiPXPPmDTA5pqyAxV6h9s8iJYiZXKdDTlU67myMLeI6OrSNGvdGr+sX1HXOl
945NdCL8R6BZFLZCFeKMEZ+CKH4UosWq2pTpWqtNKsTzAdElLvyWWXWcuzoy3lkQdT0KFHWFOYSq
IwzyFR6P4Nhh6KkDoI5y72iNLNnAtXiUYlH5x8up753BqYz4YD7kA+y7mgr/apjvjcz0fdCgd3o1
5BBnflC4GVSqlhjpmXcjyTeBJ6JDSp5M4HkgiSp3F6khEJ3uuSs98kDrNFhVqUFfrQ8JpdM16xRR
GN5OoYiJHSTv1mnKuyqhrWZOMIIZHCoL7N64HfFErmqVMqTicgbpnQI5z6QnuxDutVY2eyPGQtTl
CBEkuaY1GayadFXRu89HFznmgNQSLrWe3fkHQIg9LEKXSGeXYbM6D5uH+arq0PkhM1V5NrCZQnk7
p5kJxaLxICLgFXTr+lHYW4Pb3uV16WbBy2niuyv5PWIqjGVF5FYOCXcm0GfEaWotfgfbLlZZA960
nq/zsEvBbWhw1aJWO5WaSk6vfE2+O8UhaoOmfQw7zjXTFDz5fuoDXAvARpgfk6mMwEEC7Ui8B92G
ElQJDM+o6p8spaGtk+UENqakB6rJRNVy3gCkLjTbLtFPtJcuNXWBtTo5jMJ/YYsojmHV/9CaYFy7
ol37MGg3PR2NxYAdBOsHB/38kCtKgJhJ/TIbjkW3xtfXqA+uX0W7+hDP3CcJeZJTEv7kexoEKLOj
xtxfHHeI13EI7jLnXELNlSCZ6wwcvYg53h2wVhsMsHQVAVGQ4+ruVL8R198WlnMs2CDcRWXPJ935
oc9wyvUUWVaE3MIKJAF6rJ8DpSUkNIJMOzkam8dOntEuIC1LYDEbTjQCMc/dlVHS4IEMeN09snFk
SGRGsHcnpfDwtaE15Gbz/1clyhel6lBpxiN2/xCgFTPrs9r7W3gop+Rs9reiUT6XC0iinM6axh84
f/a3+eQkkINkDcng1/Wz8rUsFvsoJ+0otz6J+ezWRQp0ThRtgMPbVFaNFT/kGYHD3qQl96QJTLtY
3Mc1JhdDp6deO3MJTRk38JjBH6sDCBXvIxDZ81SS5SxDcLuht+EuAkollRj9hF2+BF2+zQgmpmSB
zTckKKnOCeEGl0Ortx6OAqf6pz80EwAB762QZpaRmpLfV87SbDqxoJCKXFVNhoPoJ+V+0sNPDVeJ
a5hvjeHS7Q2Ef3HCoL7xNQW4WBKN704dnSY6Zk86ta8dJSa8z73VvyXKUb4vjBR0NSK7Q49y7KHS
uid7mMj1DhtM35nvnGGkNue8gX4/l1zIrizuc93H0JgWAY6nCD7+JKy1fLOBOjl0yXsDKHTTTeQo
xIGTP5ELfpZLZauxq0eWeQMcXlws6sKA5/m61lVew5gmmyhrYglMGtjZSESD2jGuL1RYKYM3vVYa
MR15bnX497zpWZThXv6IsRW09pvIOJVNpd1y98MBwXj91rURVTQjCgnQbv6dM0XaEYUN2b7zT5mo
KZCunfzIlHraOkOrbbW0C3/gVKI7xVp1Y0jMOj3Po3BS986C2XtdXUyxLSlikXHbByMhlgaUBbnI
EdNMP1g0SWF47YqRANKEvuFrRgCjXGRYALJoGwN4s+UkD10/vMnX1TQC6h/4w0UfM+NmslsBqox1
0MLi7KZq9URlsNg3Q41+UbGDdws2+fwHmxW7E9A+e98LtXuMkuleLlCUFtR0y23P4VhCEET5cP0D
LRd6tho23BYm6brpuuSgAQi7/oFqc4SIId4m2vGbRIeUrauORTsnPcmlTqFDjMW8iyHJ8S9yt5M/
3KxQ1lqFfm+qY3QM3cRbydXPNYaXOjkFUYHMN1MHpE+luQ+dwruLAwqs3mjkn3lnHvD+6S+DO+ES
1pUAfFY93AUDoUxyji7I9ySjxD8QB8cbc6yrQ8kJ6a5R8FkHKF8/o8Hc+khNfnRRTs61UU245qiO
kjdAABQ7mlxONnYootLwldGWvo4Dwz1oaHNvR3zL1+VYER1FofSvKUrVteKgRRsM4tvrOoiQNvFN
QVas8Cv5r43nkCpUZuIINlu7UCbG4z7/HtJDQOqM7Vsw6vzdvs6F3s2qC3Fz9XUZNm2zrLXct6ly
vNVQavEpL6hDp+HUX+fo6MgSt9S8uw35Q3FqtifUG+rZmpXE8lsGzgFe7L6nhTuscuLdTiSxlWen
oc0tV9Triekw0pOcQS27ZuW0dXTTto4H57YD6jf/HLqWZTw6H31HrrZnO81N4rYTu6AWU8Jv0s/0
XytU0KUeTGHcGKRcEDiNijaphfZBXfO6PpXqLjtFCc9kVfgnKAjdqjJA0mbKUX6TNhEvn3NpO5d9
rZ46H5m1D8jwvTdf5AzIq8dlrVbmudXG8mTiO1+1QaueCyjGlJgpUytl/ZOWDqVI0ar3yFZKrm1k
EmRT3t9PLhECvWZXP4nlQGTTme/AO5VlSqIRKCmrOOas47qnef+stMH9dWle+FC6hfXsK6myppuV
HB1NMc/sTOh4Q9d/d/mz5KyJQYQHWKzq3irMflckPq4NIpHuAXHD85rXDeD8Mqc4+05vPl6VSVWf
dc0Ux8RqEKL3JfTNtLqVs3L0PHZq3T5TWkk2LYfEoZrc8CIKz2TkkzcfBvAXc16qwU3twm5t5U4b
R33H4AnKnG3ED4D96wX60vonPk5a273yFitEGQSE9jbBOSRP6tiCb15HGYeXOZlnuXls3UXFVkfP
ZtMSXhEM2kEn9fAyNIq61M1yHhm9yDknmJazkk67G3yydsSILLPt6+PQVd0DZglCuObtPQaAc0xv
fFPiEn8lAoEb4lHC09ChNOt8J/wxdcmN/C1e6f1Q+854ckKl30w5QB/wl+pFAwyC7JIdTutv5Aaq
uJPDxDvVdz3awH0U9uOWtEDrgQBa7gnnDePbwcalXfXmq5yrQT+KG0dXipNvavnaipr2h5ZpRzkr
lbr3KCQJrs1gKiNbySA2D3jTcs+9s6eMBOHSMD+7rF7rXq28JqQKrERbNCfEAeHZipNoxSCy/cjc
u7HLrM9BIdWi9xzlYiCvPZSViXyg6LsXpBM3clnk2f1S4iB+pL+AenHoBrA8XLqdgPhb1tr67CMP
J6iv/fCsiVhuOxyO8ZQHl6wpcKXM6yMf5NMu8JSzq7IzafOpSX5s/rycwwgO/9cb/5/1xhHl/re9
8ZmT9R+r96Ro/+iQyw/+q0Pu2f9p2YZnzaGmxszRgrD1F3xr5nKZtuupuuUC7FJpVf/VMJfwLdvj
bRXGFh3zvxvmpvWfnoG32OFjrgxj/V81zB3jnw1znAqOaTi2obOGGLkxef2zYW56btnYg6OfqMz9
TTZJGdTMIuJpixVQ3+pzsULSF68gxu/n8kUyJuBIKTl5U3MRbawN3MxUHPrM1PaF9Einte8vgeEj
HiFtAA2RdLs68xi/nhVqQ6hcurn+JB+EcNVsFxm9t0/IHJpvt+hKVfnuypKYn1u6fzSGKtx2pMHt
0cwtwP7fg9AIllOYPXOtewtH417FjrPL+zOX1ol6b7S2R83a+/0lUege5cBQKPCVT00wPWaq6E6C
BDVF6GsvQUxkj0m5iUNXwyvm5oQfu3ciio+mT9YelcwCvjhUdg/hHl39jgKJCQVQy1C0E1ZaZBHC
prz6nNnnC912bqkt/6jc5B7c7t2oti8QoZyVblUo+TEV9C5BcE5G4QMyFiwryz9VeVPCVfJ+2cMq
q7lxHSxCdriPI820bG/ImJ1dZzdma2HKmKwXwPQXsrzuNCN6s0qb2ziR3eWlw303V6hJvbdVYg/d
7q33LMJZTB3hYCC4o44notnamzZsXnAkHExcCyOw1QWO94Z6ENF9TUAgIOIrbwvbZMJc05sLkd8X
CskPfkEtteMSFRtEUOdvZcBWhYSEEppi7cJAGRBG9SuI4kcfc4BW1bdu4zx5ofbcuPjsAhHvPOKr
PNKmvQSjnlPd6ZRsFeraicmdAuVwIep4FQbVT6yNZFMb+U/XXAz4nqnLoBazkdwL8SlE8+kaPh2N
rt0EyTaM8/UEvtFvLGrc0WZQyo1BsM/K82HWO/a+Vk3EzDOduqf3yKWr+qXrNre+KnDJkIH/Irjz
HP2SttoX5gKIn+Vj1tP3Q3WpLcLQ+pVRqUOCfqSUAMXMwR1GRFCGR3E6KrG18lJUh6PTsePV4Rus
F+xUDjGgtd4ChcJGXKUOURjeR2mlsDFFfcnzH/jZIDfOXG+uWiSGW8WD9pLobCowQAyATMjOvX8y
BnSo7E+lWuwK1b0LNNjWSLqxvEzpbZTuc6FckslckbdzUBz7ovdjszQArnJjPoeXIm1rkvHnpA3n
1OYSjiHy0iHV4epqhMvO4pNadlfPJplKTZ4JC34xcu/cdjZpUyppnhGodpHNYQKl/tNs1VulOzgt
dK0qQSpTusRIGVDVcX/gc3W0jVuWT5awf3YUuFZJppMv4ANyIz+C69mEXCLee9jGDRfRSYEBa6Ub
0UHpxbKqbAemmHmbO365qFL/bKXVLguSlwr9BRbTXW2Q4wQOdqvp0U3tto8CR9Ay9bK1mbMn2yhE
CehJ0XAGKLCXma3UoLVjIhnLeFc/iN7lT3YQZAQqgD7rxpqqfNUl5EYIK7hrB+M4peqRYovFRlVR
vSzdBBp/Wo6/+ILXLDJvlbAiyreOPsxs2KsAQlEiPPh2/ME0UYPC3rlg7hdDzPruy6hPKB3Ep6gK
7nHI9N1W9Jgeivn3IOzlj9JdwUGaDIzEsO9YDP+zkRvIBJtlo7n9Kqh+xa2yC7xz7tWPba2insHN
1Woc031s3HbhDfJW7Appc2cb0bMwgYw1PuTuttsLRZB4VIhbPR/vscylXCXYveI3eKiU0hv7F4jF
BDtTgmhGGY52qj5AK+dMZiHqcFrxpVpnHy0qcvMLmaZfdCYBAKXivjWIiUjy9pHqJmSUUadEOOVk
ATQ2aaZcUsLOf+jD/rMxinu17N+w+VL/n/IzBPl+2Srell8Otdu8Db18L2KRI/zL3hXk2rC5Vr1u
PhU09RpzcpdJtai0nNFnqkJSFgunH39pek6Nt9qaUfxrCPJjPEwbRS9JMwy4miBUQJ+AdTIiWTTt
UB1imoyrcq0XZ4UobH5gv6TO8aSyeN114rXqa1TFDVTlmY33C2YtnsZPO+Zc0YW3sWt9TiP+EFBF
LCSKbnAXjmsr5/w3MaxdtIy2CbY+Bmm+S2LzBZnql+Prh6LASxdOOINC0zn5OlEogzg6pIaT4TDd
Rn53xLS4Nk008ug5lmo2oKtI30NUyWpwr/pJuszak2HshyS7JeCxYJtx49MRMlh3HpA0c6lTzEjT
/C7t068gngsKTb3x+gFy26Cu3KG4RZy1jOajC6jyxlCQymlh+AUKbN0LCxtC6+NEAuAhRgIklDe7
IXAiabxdRdgclaZ+lSSQixmvnN3c/yQpFmnNDPXLp49WD56HIboPsAgXPbLTtqsMIPyzgdNRf+R+
624sgxKK4sKWI0YTlVS/16v6NCjJ7RgynBDkWFIbX+T4sUJbbFVruscuOi6qmPsuv1rWNpamlsRa
FYbiKm6TLbj0XSm0TWU5L8OA/2/e2z291LZIvcioiccNye2vgYiwKDXGB2IbrFIBZdkYceyPPFSB
hA1f3tCulcy5SYXxRGeS6r0WYLDpXmNCOreTKw4NJtius3Nid5t7cHdwSIWyb72dhgR3OQzFnTEX
Qqbw6Hotyt1sQYsmQe1q32rEUy11ZnLzRw+WdVMm76YgSMOOUJlP7IhojxelnR25EevQvpWc7wZr
oRROtS1ysC7ZRKhpbrHf9HM6qd8S2gGzcoY9/rBEVsEq4PVSZc/N/XG+C9eJF1K5urGHGGa9DfJ0
Z5fmwVZNSr6scBlNT96AfkaYJf/4a6T1BC5M9s8w0bc20Wj0ZpQPz3TIubSgfITeHpj1bIuwF02V
viGLV7dFGW9dwiD7RLhLldC2jQiqlGzIXD9Glr7q8Gwuyih/tEsOcTur3g1kQzmBbYu6rr6MsUk2
bvVkJKq3jktiPfI0PZUt4yG/UDgcjKcCox13aO6zU6ys0gU2hFEA181Lktjh2gprmK/pZbSR1QdF
fG9n/lcOwniteAyfQLqu6vHFbt2DH5lIHVUAE4ognycbPoyyJJwWn09pfEwY0UyRPoJHhtr8mp17
02AsoFFwqFPOiABSH12TTK80U18UBdyf0bMn+Gqw6Rs+AoTxhZAZm8GPs4CWSJ8YXLxpDi35J6Jf
FHaGyqt/0Nzy0/JuDU99E5b7s4G2ibpAnJLG1ReeGd+MIdzUonjyvZDolFC9BXKNyn2ic2Lg0dZb
W1ACMVcUMumgkWqrh7vOTPedGjE+SoLX1Eg+4ip4r5LpHBrxfavHZ7JbbpzR9kiZU49GQ8O8yRDb
U6VsdCr83H1SuPSIRpyqB8gTb7liHwvL8hZamj50qX3CfYoWnoYgatoNhfRbUQQvVoF7HF/Q0aoM
zruEDHP6Wym5+ajoIZJFm3q3FzerPBp+WHPgaNaWtz4Da35KF2J0rumvxVyEQrJ5LXITh2zr6Tsr
TX7mGqXcYELk4XDRcsfPGEAR5B2FKnxOICmZG0g2j4zIFeiciwg97HycV8J/jBqnpS+hEpwTRjeq
RwTcFFrkdvd3hYE0Jm44wRFWf+/D0SdBDdW7aqGgSXr/PTDDR9udGKbkPliiEVe02RQviVYEG7v6
hP57TwowLUgQmIMrfjhh/3Ps2i99stHjFR+Rl1MbV9lWoR/fdwpy/hRvVe31295s4x1x3vdI+7ej
JU5a7R9tfVZiBfVbF2DGAG25iYi3xJnXxJhHIucHLL6jX1W/QuIAF6OWvgndXVmau2sHBvR07+40
+oJLt3Y/w5aYThWCk6YmF0/rnYUT2h9tauMIdzq4tfMFD6qg+IKvg+hP1GQM2dnetRV9O6oVl//u
wSzcDyP2yVxPcbjuioEgHp3soUWimoz/u8YBbjp8csK5N8Apev6dKPVlElCUbuO1X4TJGsVlsnKS
6k7E+OENr6h3IRFNVvw0mDn25YDLPzHwVgoaZ4LBLDxosKrC/hKbRwYEm7qzrEVlDfvInUxyt6Bf
hc5F+OpFhxRPHxN2TzVwE9TYRHtkm550z6rA8l1jJcc2Q6lFJ3DC+wTue08Z1NrVXXU7Cu1ZLd1X
v4xPCqV9Dl0OMLdHX5Jj+cO9MU2UcQlG3fcRx1Sb2D/HRrtLFHdbD9BIkyk6hTlnqMp7BkGClYbQ
pjVB2CBpHfNSEyKftNpz4oRrANvbyu8HuPqkizgUkv3HWMzSknQe1ZrdQtgxF8BILCwq1V1Th5vI
AAhtFJCER85RntcSef/qC41EEFzBWhCSzPqogNVe5Q4hps3o+gc7OxkCh7afOU+GGT4jRYXt5pxL
tmtQdsu2SL86Xd1qVU+e6Auh2V9R6P8MJvHDc6yPLrQBxDPeJi6G++9bs3R+VUl5B2J5WDkorIew
xMDNCCn0Cgv/xmes53uNkPs6ugwa10uiM7du4REh5G81g/aMzmABO2YObXkkENbOEeIX5WNTIWeI
bWuZEBpJ8nRV01pM38H0grad6RfTEL6G9cVMcGAHJZd5JDenNkruddACa28Mv2LXhKTwaHHd0+31
Zzd3/QYzcnbIia/kGomjuWKp5GQ8x5fYthat5dMM3EFYsq9j4xpJ7ypxT2GKv8pjpJLBCy5hVIk9
dLBq7ZXlT/k58KRzpmQVrH6jX0mcUT6T7SzSn6/fL18bSr3bxgq9pmXf0Z+eyWBSPtKjkxrBsqXY
ZKkSSyWBfIDQsCXoEglubscF6GJBuhDdgRRehNusf8OKhWrw1otSXV/pL7YZE8qXNA9SWmUn7kXQ
VtpM12IMkUB7azZWzwWa1BmhPYfgiaX2Qf7afP5dltUEK6l9kFogOfUb+kgKIqxQ93cGOy3ld+RC
34Ig+bxQgnyVKMQ6KJjLZYiH/Flpo5jY3uZ6z3VSzu1IDRGguBxJ4SwnmtJ+beeEFMuvRgM3LOH0
Max7mWACyi133UqRAj3ESkf6cmxSuVWSlmt+02pUXebX5PaXn5BT8rXfGGvyRSP1Usb64a4yvVUr
uvsruE4mtVxlIX9z7eQ7OKm4+yRI8Ep8kyt5JUwhJNAZbVPuGK3qoyVP1G3S8Lp9zZxkorViYgr3
fIu9jhJI3u4DbGb5VEwYpsd7Kci6KpZi29lOwbQJgooWuso90C6Yms5eUNqhxTLD/n774j8nnRTA
tKYj15ZzXv+9KFQZQ/czTmaWR0k5VFfD+qQvtBru09nALjfVFT3521GD3R5Andx4f25BowrPOFld
ZWo2RojjcR274ZvSwZyVG1c+AIhD1eXmXOP+UtQUan+b1aLfyHWBA3hJ7UndlKoFt6DJONAF2bFy
7eUi5Cfl1L99zetKzN1cblZyT+jjlFpCQVz3vCPog+3siLJcfO8+8wz2nH0SmgyLy2DcSUnb0Fli
N+bWEtwU2c6Upa40sn/7vXaR7v3QLJdebhCWOMsb5FfKtZ3iG5ehG0PDwq73UnYnD025J8mn368V
ZC7PZyRLn5w1FnWxCZ301pF0YTm/fPg+WqPvXfQ6Kd+fKIPuwH8s5U5x/QiY463y3Db55vqv5hWO
dz2o999HuPx58iPyNfk0mPdCte83TQsGO3SijXzPlCwnOcf35//cBeXzb8ba9TPy+XXyj/fl0z9e
u+62peR2yrdwsVA6hgGEDKGDhbEjGXJcqr2NCXguG+ueRRajDmcCFHwMmNS1YADJf1zM0Zo2ttCp
vXNiMv6K/8feeXS5rVxr9K94efxwF6qQB54wk53USWr1BEst6SLnjF//NorXl+1+sp899wSrEAiS
iFXnfGd/7rVM6QbqxaodkvscB5uhXogEKBCJNd7n2VVBkgYkrGyJESV6fTBQgZWV1h20CaysmiD7
aU+1qCkxVfNIA2DNlnowbJzCaemN+YIK5j4kCop7AYEdtv91M3f9cje48jFJoVan9hOWl+HVsEz8
aOAtoOZ9id/ZWjU7WQMJqTFmMcYhwMcBcr9aEUCjpIa+29kLVveinjkrXpaX5Idlv4Z+/X/QsHfr
L3uORqcAnyLj8doa63l3+aZ3m5+bSrLzbun5V7xbcFHxXPbyq2WXb1drR9t6zf0alrLRWNsPKy+f
P3/drwRGAJqCXRm1z+fdKUzar3bz7qdedtMSAlsNUMY2l6+KubjwbP4a5osTnnKeetfEmWxBcUze
ocMzVjlGqRwMZIISCi4TtUy11Ao124zJDlC2tteV49UHl7ezDVaQGIQcxyDYEjTnNRIu71h+DA//
y3ySgVMmUEUnVBEfFUteTbwz8XF5fOKZV+8KQ9yrzIylKHft8lrUecFRIsSgBhEqYFkcLOmLUdys
NgSHHZ/Gc06nUvTENllE5Ym7ZbyMihAdJ6RSldBRBms6QIcigtmlHK5S06ekRdHc1by+gMrVLKLC
14zcwVYsYmFlfaVadB/2UCNqIpVwkyJ9jnYBQxsA9LluUoeAqTeGMsjsEEqTpP1768OyutYdRqED
hpOLZrZdNLNqQkF8fTovi/UR1leB9YSJdwUb9NhD7cOKvuRyPqNFiatacF7+aKllkdK2WoIy+inO
j43S8ytLgRHziD8M1NS8XcvPflH4oLYQCKtsG77SHJBqkflfsm/TYgjA6JqI8dKvU85pqqXO9Idl
FJU2BAar72fHpnMG7twOlhPd58TU0L+s1elUp/iSkXsHukeLlWNaSNcrb6uDSs5FCjKpmpOiUPYL
hTIBMN9HkObVGTSVUv1yRtXCOAeMh4HOXafpizAzrJu9zVNeGfqZywPZ7w3s1dQ8BQbxrsrSZ2uB
Uad9WwxX0BdbrGq/+nh6IszX309+tYwIzEGLGrEPBYUp02KgpyZtThigcYxke1k2gbXHWZTosqf7
5qZeXMLn6M0IvPJIDNLaDk3/YikUtjpPgTpFqtnxCPFlgAFN03CtX86EOjGXsxPWgkGqM01rdQou
E5UZvcyeb8rWLrbJlPxUp0WdoF+dKnV+hkKWh8V7UJ2U0vZ28LNsDE9R8Z5Pkbrz3BjyBPgDUiKh
U3EPE1GfnOmAtBMbtFgu9To8NI6Whv0QvVCSCUn53SeTsFXmg8o7IXWX8jk1f256ASArPWT8rA6h
vhzH8/FeWmpWmJgOi4gE2HK3RLF0t03iflEPSHXveBNSP/ih3FDne2kxubcL4mf4cc9rO3PHtbGw
N+XyZAg1ISmWwIk61NEwL7aMZ7NItVbZGvhIo7b2XH5W11JlltWpWCaXWdVSy6wF4DvQgVBXGmXL
Nfkznjb/lVb8e9IKsViA/SvswPCX08+6+Tn99S8/1R6PP/72V2moj/0hrHCM31BA2A5MAWzDPMMB
ZPCHsMKxfiMYaZquNCVvFlb8XVYhfjMWPoArLU86jmEi8CAx34Z/+6vh/gZFyNF11uim0P9DDoF0
Fs8yupzUTy+/lVHvItuwXOG5DJEQvkNDeM8hIIuBIU5n1YdmRHkeTtrNTCccDgHy9bjGIrShlnWV
1wYOIxmhnNr2GbxkeLlkLXlHv3oKvPahCyqd4W+cXOcNpLqIalgyjKAux6UOLSaBuWuQNqzczn4l
6+jTX6TquBitHYBR4+Rb9lHoTYI+wi73xgvvtfrKQ5K4KjIYcgUaNngbfbajHj3bGHKKV15kTI8V
AYn4rXaL+L4xZbI1GxxVKK+5Rpv/GdQuLBrNw4ilQbTcNF6JpZCGofmgmfsuLT+5edveun365Jbz
zWT1DSGzoDkGWHRpuv7ZsySJr8TDVnKcfkdvtukDmG0d7rLlGKDtM0+t2ZDY6/xmH4zZHeom/6nL
ze/aEL9WxBD3pLv7TxWRxbLCQ6lNMUTTgM4gkj85SU78XUbx+qaG+lJII76Jay3aNDqgLbdZwHJj
ke2mItDAp+VP8SycXWUmWPkYNajJitF9EGf7Ohiep64mNjTsXR8wixzYM7KKgXoA+MHTYsRTAB/s
teAlKGe6DLX3VNtSrkLnqahiNIIDYK2w8U9VRQw5pKaNvlTWmc66gjq7Lou53ca9/2QJB57EQBIy
76x1LBjHaLXebqlzRFnmsZiDuKl7EyOvIO83VSNf4dRSjgCnqJviQzvgSd5VFCg0bdutgaGuyW0D
/hqznVOyc6ynr1LD/tp66M8Ng7hgWzwUsJ9WWgZyn7LZFmYQiv1Mn7Bg4xOD7WgwdSBXuTHWnh4+
OyhFABi1VoNz1XTQJYejRsa3xhg0WvcmFnP1Z+wOOCnhcSJstqEGzt2MeKXN3fwZY2RsRuG1uTGd
xHly6kccqanl92/E7NjXbtIivxEFsl6EKZNFuM4QuEAkVGLIBP7e6BBG6Dm8ffYsnfHBq2sb7iYD
wyjBQJoEjwHqbwtKgkPLRRcJ45rBYbRFv5zMFc50Fi7n82c5cqnVZrrnGh6xsZX+2gekNrunVtWW
z9XRoEsVj56LW1w272boYzmZNNMBjicJ9G6crl7bg6HdTVHyks93hek6V/isAftp01vDmse1RXB8
GJFvJF4Vr6oh4prvhzfbfilj0T922he6DvFyUueT2QEfqIAMxXXsXo8tBymZw5euibWTMczU806B
jZ1REW8zWRDWkMXnykl2VBnbdDqH/DCCGl3bVY57vagfqR1sr11fJ2lMjlX4cQ37Ul9ntej3dtbe
F3Un9z687NVoQgR2MoS+BIHcVWjrG0SlJaYrGrzTcS2iJNkXfmHsPQoYhpKLB0VFD7tTk2I+1Fl5
rfn1KuxDd50iSFlPWU3JXmfDOPAOxpxubFe+ita6r1GCoFBPH6dhDq75Kc46+DRlQCZLN28eIZys
nKn21nTm063f4dPkcko34MB/2gVS/NjVuVgsNmvlYO0Szfb2vlMSKx6e0mChboxk5/w0bNYePKNm
bIxVIfp8X5rl/egMKFCWYqY+S98wKAHqOcU/iiCJod9WTwlM5JVvpXgQLoi9uB7Qh84pqdcmsRhB
jBqZaoTzojuYvwduEe38gfPsevNhQjQ7O5gfoRNOr/FVMyjiDUljOv0jvmc4q4Nu3/a1aRBLcD9r
NgVBM37x90m+HQbtZ6Inz8E8uRuh9Ucj61t8VSgIz0EiVsVPFx/M0qc4TOqIksPoTRtxoaVEh4xE
KY92gxWBLJK3utG2EaGAoY+MjU5VKBc0NnpWyQ1Uy+SuaIEo4xjMfTqiELY6F6vf8Qp9SLa1l42Q
cWQcoSXWmAGurFJvn1gC07iFkgh2exsfluK7V2nIZg1Ix1iNU2Wu0iB7cqG87QYD1KXBpZAXW+1I
LLzlGQe/mDKZ7iYRHpALwDnD4Mcbsyj9XZc7EeO9gRRq0VDaFwU/Y608dN3yUI1+BGF/E5QYJTJY
7DdUrW8bd2oxqM+mzbCorJvR3Lc9CookoIbGJEO3zovgNtENRNowanHccX+PHA0abyH7/ZzbX5tS
B3oMLBfIXwCPzPD12zGq9oYJOabOyCvDGBTXfoQxUGf06S6TbfVJTkBi8hSdTV3eJ46Jb0+vRdd5
Cpe1ycDRS+oCPWzW0Dj3x4GViw3wKcOQ8R5WibOKeatohYYeJdD8+76dbj0jrq4sJ8KZJnJ/oNg/
BZr0b6Y2HIH8yN9nGVvX5MQwhpRpjPdv1dxUTV6f5oRHU8vtmUsz54KLoC263VVTjF/1RaCXzCgB
o+GQoTiG1uqvsj5HfrW8tzoXJkLc3JoEsCClst1UkbFxTgj1ue8L+za0Sb8gC4GgEr7xtl9MKtls
zPrHsf7W69QX9gmpJLeH1jbrSBk6CqfXThE9eMiETkF3g81ovadrxh+OwuemIpGVtVlH4QCabnUz
zmR6+xLKdD342xH+98Zyg22ZmPPB7CnqRquztkfxFdqtx0jQu8UveUIz8Vk2GkI5T29WE8KahfBP
AljXuIoRKUXjbZfruK/a/nfS8jpYWxf66+BiRz00VItCjfc4nqvMifWD0UcPrUamz+gendHZm3Yq
SYRGVMt71rdZuqiHBPmX1hhIbw7IvSE1bl0zh+CW9CheCARuKtiSxPjF77yYTSGmW8wOtR08vtss
FtDp8JGK2hbTgaz+ahgtFwZP28QvrxuRTDtTFftN4g1G5xcE8/IaawL1KiOS3iLCXyR1dJCsAYno
yNvcIfW+cXS5h0Din0SIlevQYtw+4d/skoSP4q9NpBO1jkexa7vwyTObW9Ck4W5An7pGRDSuk8VK
YTFs26Sl+aXU+phBG1WckWtZuE7e1XNb3xTC2k2hxO81XDc85OibUNDPgwHQnuywzj4KubHNWtuE
k06clOMc20SQSiIV19qEUtXqFsoUTJ4t4uPhyEuxXoG8pEiyATiVzpP3MLntd7K5j3bp958oO9rV
yIoesvyxaCcNrV7UXCUiGq4o7Vp5nXVd8G7OeDc+5LMBPC9BZFPrqbHHQAI0pLfKIif6VJpVdwqS
mScqJg5wnDfS9oen2jW866QyfsR+Pj8mxfU0UmTZjSeixP2Tmgxl/EzJSXw7OE3/ZI65DZcx6A8+
2pUtCm1yMbOv7/ERRvBAuYtls6cWOMO9pvGiL0y5KWxL8AyMOBBVDmUW82Gsl3Re2pb/xCuxuDV9
X98FfVhh3jM6T3ogIW6bhGvdGHI0wWlgzVQI3bTV/NUeLW8r8kmjMGsQD/SVcWPJrCfdmqwnP0l2
ei4azJ+WRR7FIfmg4wQ+wdiFf/aUBNwcDRLdQ0GdAyIqIlOTpk1bI+3krgvb8ZnsXLITKShsC+g/
/XCsWSfSJ9CpcMFrNf7F96b0rI0cZX6T67gAB6Ud3XqZPNV4E/fOjEblFM1oLO0xidaDDq8wgJfd
V4sFARaHBSkvztvqunJD90EIeK6m3T+naeqg362RdZdAPKR5PznJndOh9NJm7VSi86XaWQSHxrKn
9Ty0T6jrIUI1zWd7jByQ4UulBuGHDiHj3AHI9fPocxpM9QE9M8IorQoPvOKi3QA+fhUV4sug1ysz
RBCYgm2DA1q82FTsbDWDV0nYy0Mr9/WMfIvyS6DbCKy8q5xczMhb6yi8/HlYaQT87CWJHh6szt5n
NkdI0F045DUm8Qw47nPg3JlAalJ5vb7peNmt2nSlm26PjqlzdmFEwjo2Ka9ve+cpG1GtDBGk+bkt
yPpkwQ5H2elEec8bQQwImWYrVpnR4Admm1cd9w0ltiN8yrncQSY1ofhX0EOneY5foi6mg1igwuXB
WiHK1TEqtmFVjV2LZmsihzj2P+LXhuKWe/oiDoYR+h7g+LVlPNmWB8TXAYXZLj2UXiuva+k85ZlX
3VVzvgff/EbnvN2as6dzqrtT4g1vTVIa9zxurmrAUOtEDgZJhzZHPxrU14ymRmHr9Hukceg13JQz
m3Glk/yehRDzgYZUW7tKHvWYwgJrOrr0TVauZzE4Ntyfls29oTOazJpRblAKIJp1d1o23JObxMlR
cusCPo1CA2DYS0ANqYFX/Z5EULFpm/ooggmNF724jZXHj1YoXoBN6JsMedi2RxxhuFDK/D7AjAGQ
ld+nj9TqXFOo9uraDFZgfz32pBA24Hh/BLx35wHBW0th9Lp35ItbMUBNSjvYkihCFR+GCaxp53Wi
km3TjxKjhD6Yt5YZUNtF3RtM2gH1UYI0xWYUoaeufk3yreTfBZh5yLi7jmaUvIPmHBt3lwaBgZQQ
/d2I6oiwHH3ZIPq9DHAbaOZ+X0VK/QxALPzhOIO1b1MMMkg8jYfYphLN4RdvhM2r209ChP0tZU7r
ER4tJFGGt4XjbAdVndj5z0ngOus+qY/jjPApQnhzVSNN9jokxpKXxBPBwL0PVW1DCYk4+CDXqUgu
r9AYX9sCF/ShML+6EqRYFMpbsyicQ1IEdzgmaMemaW98vesBsE7OxjRhsreek90Ns31XjQz6PFF8
o3vwPXHwmKZ6IPSI+49Q2R2g/LrTPAULRJsuHMJTqsUW/k4L3RZ2PqX6n63cQr7OzQW1lscF+hze
+FnGa6626bVUYhsngodkk0r8W7AyzyFV7EVCkbctwmwdO61zM0t502Dhdm3Vb7bTtVdm2N0YlUsw
sqPbIO3wNpc4fNM7rI5exPOhoyzv2A0dahhKH6Ge0aV2Kw1bBHp5SUuxWnWDpwc85wAkeBSKG19z
cAwR9rETmBLmAuUfnDLu0c57pl6o2tDB+pnH5RtENuyuQ64TyR0Lc41eGJQKue5iQquZpz9Z1Xe8
32MMDbr8kFXVxp6tjE4CP47cyL5o7Bp8bLe2GciYM8T2YNa/ylx4p9GDqGMNhtwlIa/yoKPXaPqm
cZWbuNXITqwBJX8lk1+imlwDuix2drCR7sPUNfbB1GHsprXbwcscia5SKtEVoO17cBir1qSfPQf1
aey31L1NqPCu4Mj5a3phQn+ayiDEm2ADjR1DaJMBXtp4+xmBH/0UpHFFI26SKhX3t4uhDgPXz7y5
fu8n/oKXePeVYS+gqG4VN9zcftARohqIU6GaxaQcK8p2wDdK083HDKwGmF265LMeirUcv6QhZQxd
O+6FIIJWA0Gq9fmnKXMYGHb06tMBz7Xc29Md+UYioVkjRC4393Hhv1p90sItoqTJSBlMWNSooE43
v1OFS5VLV28Nu8TRPHwzqc4AtTZqG0DgzdotxnRrNNFuRsCwWF5viyxAj9bdWU73iKMBmakR0R9d
oU1MweU2E9YnXEq52xOcjsIq/hw1jGU6ugaANxL/ZCUZNEfndXb0+mtyl5u6Rfa6DoFxU98ya4j8
CEs1wasw2IFHP3+fa8VGoGjYeviWO+D8Nj2JwLln9GpLm8EBOQEUtjnDEsJZ23rytvlomTDD+Qdi
ptNkUFc8jJq2DdL4DY6It5Y6oZipiK9yu4Xk0PkgQGVEGK30nyYLUd4E3FCN4uKqA+Bl3Pq8zNCw
TN3GIoNucpzVUMJtfPZKjzGkjr2mCBwOsAdqejyF8z2JUw8AXafhEYLvCKzorKG8M4irfE1vot4v
1h/l0u/HbJSrqPKvGJ5ZEPq5fSt6hUsMTUfutMoI1WROXlIUg7kDIs5h21QDhbOZ3R+b1nyLtZ7h
/aCfzJAxci4LiMjZ0UkfNWG91FNIas9hSJxXKbEwuQmWUCUuVui19SA4zIC3PAhBm2ToQYOklTgE
ZvWExSdomDj7RI0Tr+2QdG/RZOUmKv27lIHTTV9MYHP84PsAXYCSpPTR7Kb0SsbxPSre664P5XXd
BOj0GHhviZJQsDISdAGyMj1kRvSlq8DBL0ONtCmvmmh0rwq7C9dTgVykEx3IZgTMYSbwsCrHx2h2
twPXSBN7+XUwwQp3hXX13wzGv5nBWOok/3UG4+bnGH0vPmQwlo/9HZ6sG7CPTdsyPEO3bXOp//yz
NJQCUMtwyCIwXHWkfSkNNZzlQ7rp8ClnSS5cSkMN0hvSE7ZrCI+hoDDd/6Q01PUoTX2fwtA96k+p
CbVMyxI2Qr4PKYwqNtN5CPL4uuFFF1S2X6yMspv3STpexyrnpxKuocTga217xNtCsBCalpGFw7Nj
W4XWdzML4aUwghugNDWUcJwnhhmNJ19iLExA5zUT5ACNkmS5l1fkGFUzd71ebFWzA1d+Xq9mE968
GAp4VK8tWe9iyYmXRvWpyrphd0mwnlOvar70IPdF2Q/gqUgWlY3oMlFJ1stslxmA1YUGbGVRcs0W
ijWVeC2UfkE1KeaBRZ450+acIF9y4Zd0rEq9qhWeGNZ4K8/nilWVdlWZ2MvE6sxw35nWlUqJK1t2
NVF+7YNmabs5aq7VotK3RnThPDirfnGk6vOQqa0S6n1RPKSCqp5zovxdztzp5HBMxgerrAm8G0vO
XGU91UTNxhH1kQL0Xo1b1XAFGxnZUuP0BN+1eIRVUWzSkI6L5fuL88WPNpuo8DMo3JjzHLvmjIrR
7q6OqXqYmn7vkoldOVrCo4b89z4d+ycfWzTh1/pBuNlTF/JoKsP6dhCJtZ8c3BHKOPiE6UfV1ldz
ngDFWloonIs9qIFvjHS3jqFFW2pS+p2RJNpKS+YMeeGckjdexYunrEqSq3MT29VzOreVP98QH/us
zh/YgAj2CvGW9pNZDDa949ZNVkNHcMyH8wOF2f4JwR9fSmDUJwQE3Um1vD9bl2VGOZhoEf5co7a5
zF4+p5bpUAxRbKBoraeuPFy2+39283G12m0gQ7y/VPO8HseqmbT05Tst9eMu85fv+8+X1Qz9EWfP
/vkb1Q6yWv/j0KjZy7I+pXxYs7xd4ew+fNX5EHw4TB9mx5xEld4RRFUfDgdR7mtSZulS5R0t95ea
5H/OJsq8+jKvVtf5YnOtPqPWnDe6fNJEHTS1TrgO6TSsfrXbD8suX18qlNWH1Wr2ss3l16CJoaBN
ju1GbaJW/Gq7y/40RgO7Gu/Oy6LLRy/LLv/tsixp5F3NGIsrPETkRYL7mZLoYPeOO9sUFD8pTuw7
8Oy7pqLValNwF3dC7KS9wGh1EYi1rQXBGQh82ZsC0l5m1W7BGiJMUmve8WsnH9Bh6+P+ukCNf/U5
tez8YbWN+iHnPVzmL5/+sKzIRnlMar3AVCjsT6X/am6HBV/W2ug0yMRgq6vmoxRi0fpjU1FsKdvh
MfpxVdkd6Gztlbz1rK2dlrxRFOXmGRWo9Kb1WdK2SE/PGwVKkavWKcHqRaurZjvbFLspsQgTU7p6
MVRXaMdGRDyhhQaubZ6ae7VMbadaVjMiIr7Mqw9fZtU2agIVvTqpVojMYUXNHUrm5ehkedWfVEtN
LEo01pVLpea7FW1jbaKEADE2Oe2JJ/T7ya+WoQumlClYKRGzknKrlhKyq9bZ5latCcR4KM1e7Mc2
IU0bgbAjYeuSmsyj248bv7PHPfvUk5ndxTIND3FG/0FNuh72XFYGlAsvuiUc6f+YRItWR82qFSLR
6IeXxRe9HvujviAv1UQ6WNWt8kV2hAXYy7gcKqMh71M2hnYK9Ar9ECjtFbwMCvahqBLV5vE3mLwe
LhO1LCysN4pPxRbY3XwaHX8+9cuElL3Y531zbBbdWNLY7Um1qEOhgr+AKt+51mlYJtTOTHsYmKdQ
zwZ97fey3gXm/ADp2lxNcQG5aLlq1PmdlpOc+jMXjFrYqWvHWgR8KSXqRP/WvgEUPskxp/PboSbi
uBwidWB80z1AxHFg0lP26XWeeVKt0MInVbUmu0Nj1hWMvjJgyhRsQf6Qswkikh4g0NlFlApvnvCE
qYOfmKrmIOHlW6M5D48KN2sZUAFqQMaUrGPhtvXqOIA7REgCCme7HTWgNwRevFOKL+k2gtVEHSyl
fJKqOwbTw1aRM00lnPtA0jwvVOvVGjXJFWCkJI+/FEwRulHzl/XvNiI4hyxxUcESpbJ3UrY3513O
9AyBQsTAFjTjER/RDFZEO8O3XWRfWAX+MSFdiL3RgKY3O9gisDAjW0SoaqNFrfgRYKs+edkGt45F
5/mPm1+2qW0yqnLWfSJf4CHVZFYaX9XkKgu5mJfu7i/XTzbuYQVkuc2HbdTW/8Yytcn5W9RHEJ//
CLyg3l6+TrWMP/9qP0KXNKeMIMHyp9TRuvzdD7Pqj1IbZM337fJWuEzEgr+/zJJqKE7+wqIXrb8z
6tHmgl2w+IV6m102VK1Roesvn7msPu82oiIGLsvfv1AtdJCF8MT9x69V2/zTZTbSyTURoZ2t49ou
awSuaoLnCrv62FTz+UJb/+WWjWVxKv/5+nc7/bjpu/lz891Xj3LkrtOoFVK7/j/r1aZzVEAQFD/e
fcevm7/+psuPTibxRP4RB+blYLzbx2WTd7tQG32cVwvfffy8/t2uDIrHG8oWYi2R7ybpn7MZmhgT
E6yD2uKy/PIBx9T9bTmnENH+vg/fbCWOnWmGP/LSVGu61BXnFjZuoEcjCMToidVEoWzJXNYnCA5U
f6qmWqhWp21JmPaypWqFaSg2OKUCwb+strtlsKzWv9udXHC5ciixoFdNtf78TWo+ruenufTSHZxG
j9jQ8rvUx1Xr3T4vP+mymtP9oIkc6yD8qRGiyM/qXrncEWrWDGyRH873hd3HlBVettIzGEJ+RC+E
12kOdrSGaBSqHhDOi3/Yx6sWyr+QYqgO27URg+614tEqfq2aaD0IyZVqZnNioTAugNx6P+vOiohT
LyjzdLlnzMVkAKFLebrMZuMujk+Wu9SSLbJtIAuvdHaIIEwG0hhkQlNn/iCDiqBkSd4VAZXRj0Aa
61PR9S84u2dXUYNxQCtM0FCmt1Vj64TdkPDzwDhvL2pqNYa/jPDnqA63yDdgVnd5fKV36BeSgA5u
mBgn2+BlbrcOLJIY4YMOyMW0n1P+i2WNV83iN6fTCePaETCctq7drWfNQmOU3F3GrioUoUax2QgG
v7KJlntDL/4rOT4LhMkl/PzbX7/9WISX4Pzq6Hv7D5E3UxqEr/55wI5S3n8M1Z0/8EeoztV/swTB
OH3BnArPMjAw+yNU55q/uWKhu3m25UrdEMZ7uTF109KG1+YQXOdj7+XGBjE64ZqGRJEs3P8oVGey
o/eROtPxPIGo2XKE4QppuosY+fu3hygPmr/9VfyPP2gICxA9HQkMbRzXnHD3GRtszJBsZoH1ZnTT
Onbf3F48lB5EwdQzsUpo3JfKQxZkoQ5B/xJgLWz2R0gmhNlZj0pp3iXobNMio9x7GP0TCcT5kLvV
xvLq+1Lg71D28BvoLklcsAH9YCJPAjr0jnN8W7SgnyZiUytL/5okerh1cpdCg6e82KfTjAslnocQ
r+VJNJ3cvjt7n85C67/kXfaJkqCWPyl/cUikzjHnqEiDsu4PWDuvc2tfDCDkcV/yDhiTG+sgxd66
jLA31bQ9ZvDodJsSFdJs3MKoPMg5edUE1g1xCQ1j4p+2pZesOxhEcxxceyWEc4LpK5kU9s7tNXrE
nv0yOeCN//VvF5y+DyfURdPuCmLDNuw/2zQI8v7DCQ0lvrwARo9+4L9kFfSJ0sjus5G0etaif55m
cZcPX3LGnuupxBe6omb0aNbulyLWhr2oA/R5AbAHRBAVEi25tYfp0AHttMdYrGIHZUdDCier3vqS
h7shKdcu3AC7GLJ8jZVeGWmerTIiO0LO95Go0P5p9c/MSppV6bdXVRqlmHWMV1hrQRKYbxJCdKtw
dF9kHzw7OKWi4hNHHQe4VY8IPYmjK9v9FDBaWjVl1+2oZ3rGgr4Hq6318phpSDwhPNhrDUtqs0T7
642bJAqXKqs3yNEV2tT++0S0tXLNNd7jDOrDO1cT9bZZ/D2E3XugUX/IMAzIiMNHif0JyTluc6HM
Dqlpf6kGlEiiqbpVkUA50T4jHl+sqrTvbUdoMXRa6y5Mu4MjnaW0FKdZ4EcYXHb6dTVwtTCUxs1N
d46TaT/lAMXW9ZiR2WYnWhFU66gz780s/x4Q9VzJod87cQ7WYhLfkulp7BMT4bn5zQ2PAnbLyq/a
T5HlXpl6CSMdDO8qyZA9Ze6OxNvXeba3HmLWVVFD2mjMxTMrQwVozsZOD8HDWbPcO3n+bU4md21b
JEJBjG+6vn4pLSj5xRCV62rRrVUFHH/TRd8RXmXEV8Cu5PkGZB1WiKlr3Em/q9ZougxfkCaqOhAX
iHHd5JDWYBBjFwqMAHHSj6fMad/8ukVkRGqKQDiilvybZoOlytqBDoLe461XzPcgXZBSltPXrH+u
+6lap1X+uZzM17pt3py02tKFenHc0cU6I//RxNG9DOtyJaLork4QLkZd/wUo49fZQuniT6jYp5RX
Jt7DLglF078qZ8rZR918cRB3j4W8qcj7IXiX+2jyGWbWGtgVEeydUuD0AnEWmb4LMwpjFz2sdnMI
Z6Tt7yaYa4QDr0OSi60Wr91xODZJ/d2R94bXnyiJeG4EQiHY7t/IDG5xTDglRrydga8ULuiPYp5W
IyGkMShQsEwO3Qon3Wh4i1v0XRiKhWsyOV/cxHlaKuxNbb6OS4oeQwydARfgU53DIuugNvZR8RDb
zbdCNl/DtEcqSgU7d9IqD7vX1j0YVEuSCQb2k7uHRiym2p4vVng5bhzP58FqP80FEUAnfWtc93ef
31Kn0yk3jW/EUErIBDzQnSZGqu99inrrJeZ8iji8S/zoin7LHlvLZwS9J0oIPzmW9d23+AO5+c2c
hnrviASVlf/gxuVN7GmkRwOKkjXrITXrbWvimSCkBx7JRww0Z/0+C8RP9LEYAIfjgitMnzs0jwjp
6PvZ1GhZOqJNORc1clOEEg2F2I1TPCCd34kkYR/4M/HUmDJ4csZdAVeUtPCKPaMVcz9FY3If24uK
VjuUULOhjdH3tjrsYVMoWJ5HfqC5RZiPNCWAgQaF69j43TGuw6UO4k1a2TXFGI/oIhHxT+NzmZLk
nX2L4o9B/3T+3qSdN76N5yc1q8Ecf0sTB5dHxGoNJig1t1KdRUcsJLZGrG/FVKNLCb72FZU1cz/+
RF9M+QporpVmlNsWI7hS3C8rYs95SQYUyqP3Jlv/IQDSiUsFFQw+wD/XfXVH4zpwr/zk6DResPOr
/mU+TjqkxkrgHVH6+yKdwTgjxgqrjioNSGErvbT3BV6+eDPUGQpFq9p1dvjkD5YAG9QdJYm2ddja
qAJFsBPmcEe15DFvxRcMjs24TjeJ49zaTvEl8OqrJLJeoHrFKxSayEy+6Q72m6g4r+el4gTUIEUq
yBXgom4cAKWrsgPF2bXOE0UkKBApaBymGbN3LLzXDq83BJKRz/vrsxGFB2QRS2mexJrUNO7Ssv7s
h+Mn28GMIsidzwLrgDhpfoTRArvsjB8GNVNFSwVoTqP2IzTIWV+rVZNXPZSmdw23mXegC64qNF7l
CAepTHO618Em9GbsTcwlwJQVSG+gZtnJjMB07n8fje7ehuw9BtmbrY/6aazjATidfY3lCq92VKtU
PfflTk7WXQAzcEvZ5LFIu6dRK6gA0ieeL7x7JmpjrER8z6qa7DwMPiehGMkxrK8JFQiYNstvpeZ/
wenhxvA7b5UbRb4bAx3Vub34EdxkDlWQUlraqq8nuJpk6j1vMm9KCctuch9ja9xorvOSuZO36qh8
3rzGZfRtyuZtR275m0VHJG7DXY3SjpQW2CDq1/Nt8r/snceS5Mi2XX+FxjkuoQXt8Q5Ci4zISFlZ
NYFlpYDWGl/P5Z7VHd3FJvk4p1k3DAiVFQHlfs7ea9fOGYccJFIyp6uytS+zyxdUjQBFAWboxUDU
S9TWF1MAfdSWlNcIFqdbGu1tqKtoLjKvPNl5pB7bJnifXfWxGvuZtECPYHkOeKVpamTJi75TIY5b
WDUGu/ggOwW1r0Z9cILUg8dii0V03wY0RYin89eu9dgGUXDT+3tnJPm7zpwLKGt2tjm8z5HRIoqb
tkAcnrAC51uT5ggXl2pJxOzjYHMHDdyD3vZnJOhmWBKJYxkLX+Ffy3XLn9vX1LbnrcUhcdpYaXwa
/O7b7JooTovMpi1zM7TmAyS9ldMm7Xfx07V+HHABB6VgWS9B1b3PCidxFqovgyN4TPlA+LjzLdCy
B+BjIQe6tm4K7cWp9XLjmBEaqPSdgCD4EIy2W9BjC0Jejl6qXODv/DC5IS5n01gMfv5kkyK77NO6
WFRV8ewG84rcDXT31b6b7HtFH27jsp7R4j0y/Dwo3Uj/lDwIiMlcmmYhRiWAnPisObCe5Lfj9rg0
qdln6ZTuxZ81bHOjJ96DG9sfTYzAcRqd59KJ7nq+oW026yExd65/tqfqVvFq/uHmsApTtGyA8tva
BZHreeml63/OfQb4M+nw7jVb2NXG2i4HiksNQKRscvYE8GKIGVCUijodl3qN0JMqL5+GdvoOr6g7
oFzejYqJTTclpgmlZ7HMBxS8TN4OSP0qIsOUeKeQHrTwSFcuEZVv3DlaY1Ruj4U3XFJHFzmHcUQe
qN5Q1DSYQRMIxiyacnxf3iQmhD6Sc+kOMIMhcfXNbWPtOGTjYqrmYTtHGMWYsS/wp5E8ZrqPcQKt
MJ8bdiOCQj9RHzTic/IoX/tWvO2KgNNfG/aMS7qdl3sfUVD763wWgvKYHz4ZMPRNOkCxpKmHBech
XQi/PkPIVe/zfORGGER3VUaRM/EUVNQ5We591jXLEq4eocDYIBFIIbVq/NpYlS78rhEflWiEsxMH
dV85yjE1UU1NZEgv8sBcgVDOTk5WPYShk6BsTdtVH4bHLtWVLZzYbqFUWc8lDe0eYbL4gqj00+5H
k7UqGgietAAI9RELVZY7/9yUT2iTfaxtMpPlk4NCCKyS5+SZXd9gXNJ6HhkZEYt0/Qi5Bia53+B4
uVQdxe9iUD14bMS06MY2DGZ7r3QOHOA+CisSTPFqK3owffUUZfdPtvzkB8nNctQveRz3m0q01UZZ
ZZKrieozv/DLZeC6pC8LWUZo4PexBtgCsa7sS13bZzXCDcNxqm005uaeTFboDKUXHLh9PDiUU7p4
8h9Nq+RnER8vPkauyT8RyGqWfDAVNS7X1MYV/gfo1EpSZbvJphukZSr7qxpuoiZw9r1DnYYkL2Iz
tHzv1Spxyh7OwjR053OMYp1rvYXrVml2bmTORw6Z8LZWtPB2dENto0yOw3WgyfFUwGANtCY+hz75
CeOAZLIMPFIn/PkB+LayHP1WJy0ggBAdd+GGEQyjubTq1wGo4pUpYJdEVVh3lq5FBz1LtBWKNDIT
qckLpLixRiK7yApMyIXvVozbiUBvkli9RRG6tvuC8BlCnM3Ai26isH5u8QQwSszXFTnak5ZVJxUU
/EVBpo6OAycIxcWNQuz4JtH4+401BjdDb32nvvA213OyzzJGqU3tHzplkzZ4RqLMKjFpleZ9qMUH
b+rI/Sa1+8ZuuD7kZISu26xkFBha6Y+ZG5IbG+4iRVR9rMR1Fhk9TqegvstMsz7qWu2s4W48mJo+
noaZyZSaTQ22l5yMB0odIRC2W22MmKtjiGSOb+5xKiOz85AQBpwyDDXyn317MyeKBwWAG1ijZPkx
1xiJActsnoIpwoeneIwuHYULRdinL44T3KF8dSgAxOOmiPrgcZjzT6Pi+j0AaofS0u69wTcOUz98
r5Js3DqDM584RNyVq7c5k3Hkg4RSM8Z03ONgK86xBydmxfdTW1I8SUF/B/DrcF5Mt5glLkkSY8Pr
gp/EdE/7sjB/pqMTHgl7TdajTewgaNT43PptdFaMAV17MNarTrcP01xNj4qtaKsk77lapvq95Xnu
Y6A0+V4haHxZ6GAEq8a+jOD6YVmTUgU0mhFrHrv6TSkWvWrCSYSGHHoa8Vlzqz9Fjn1JSjCGUTee
GrTMF4+0miHW0p1rtM0xGIen1ElJiPWIdJmdi7vK8y6+rzVMOLTidyHidnjf0/000U+Pa0s7DKX5
Etk13M0s6Tc4PN09IZEtBuRAX+ced1W1evEZjay4iRl7crm8fdoXazOry3NZIYsxs8DcI65dRpZx
CYZE3SlA3Zgipe0ubXR7MTxqDYWH2bRPdgFeVNfRimJHL7ZjHxwiAN6bMPPf2z4p7zXAyHHeO9sp
JON+1ix+MG3+3tcjUv92q4xoDlDnHo1eLY4WRy6hSxtFNZ7g/R8gwht7ZxibjRPm33yRHObk3QoJ
VIOZiSmomkWr0uGA6GdDYTgXHAOqMoK8neAuy/3hbJEZBoVzvIsmDU2NNTdLzOnWTp2Zx2tWaWFz
QHWvK6Fy9El16d1p3dUlMOOu+4jTNrztRpd0WOO59xjJjHO9LYepxn/rLMIqyA5aUKzwYxt7jfSn
kixBrLAzgyOBSJvr6IcRFT0mhGCtYOqrszy4w5h29rGmrqnFITVPs2WIsdfIlWNJpvxKMzJ6MPPz
rKYeHsMs30ZxSqVep/SCA52CAtTHCYH9kHRHwfip76woA3A9w/r0XXPc2lNTLd3OKLfhmENZV6Zb
xtPxBjGLu/fJuEk671aFFc69mnCewJnOfjJjRUpNtMiZ7m2j1rPPlj1wlanzaauqPqZqOye+b3hp
e0091d8qIACP3UgYJFWOiw93Wh8ZMGaqRUoEEW5zQIRWbhLNpo8iHIChXV3UDLKHZIUVR1+Plp+t
mtF9D7Js2s5DVx1HUICONW+gi1sraqWbMnAprdnm0+Rl7a63eqZHVODGNPZ2pXBEIEW/qZMnMFkn
p/eDddAO/mGC2dqWx6yARzKnzVEvGvWOmuUCDQJGz3IagPp5FRmQjljItSi6KStuyUqlOEyNxOpY
3zAFJowxDBEx9DExPT3EUa+c1r5KLUlBPU17RAHYPRkdZRulVA4olT9p2E3rRmTSxtSLF5rqdWvE
IAi9tY6Iyq/VqBwNKgpVesBz4GI582/1NDVWM8Zcxh+ca10bb4Yxwc/uMYHHTJ+tU8uZDmFjrkIH
dykzDGzi4iG5mBrvGS9+ugHdOGQiLVBoJ/T+12pSVBEc/WSpZpYKtYaFXNNJoGAeKATccrud0mil
xmn2lRhpim7kV0Qj83BG+CK50h4Dg/lO/hVm2UWBuyzG2EapyMBFJiDqse2tVBE+KR/z5dDl+rTN
vZ/Q0OQHl3mgWYnn/OW98gPk4vqG3zZVVaTc4m7Tl3XAHPT6lsphPBtgX/39A4GK8Bb5wq9VDUY3
1bcggxVAt/0vz1y3XQULDKdTuvz9G8jX/Pbv81ytZApMHJl8Iqx8G3s9TeTrB/72jn/6lOtLtJEz
l5StTSlGi1wIgwXQa/z8hciTUWwLyFIRxhh+eboSgdw6jg4msPV9FBDLC+GuZVLHwhFyTIqn4Pbk
tiseHBucCHj3ijWiPCZvdpb1K7vvuItOykOau4+2B5jrq6E8+G8eJR9sTxgxcY7TV6St8Uej2q9H
CAN6ipR/PmT+WG0VIwunYwrEA4+aZ1ECQIMRm+qPMZ/3dT+8h1kxbKC224F/6vTygAwYkn0PZTec
LJ1LBk4LjiLyFhinW/0TSJGIcNLyIYqcz7Aobz2rWgWGdym04JWw6mKh9QmBUvZn3ZGcE10qLOSL
sYucFV5LAI3BSx+RJUKrgCAQ46fdEINHwaddqLXy2uFysGdiU+MZcWk1viUZxv25HMkqVDpzSWQN
f72dTkahfPqyn6g95IP5FCfDY1hN5brT3YvsIOQ+gPU0Hd6MwYKazszI1stvtfnhEoO6sNz+NlP7
nZ7te1UwR2oSzcKw/TAx04QGOuEwIbcz2Opa8EMX31mhXQEGQdfcI85CnwFiyF8bVi3jv7jD9tHB
Dw6C/AGt8HHA0dFm2SKpnEVumbe61eGDWRohxfS0eu4ni5S1Bh+MieE/Ut4b11RXXhPd6tWIUmd+
Sop+3GkmIR+1V9y0dbMrlfqQMnZLEj85lHB/d5k33ZeB3Z97/9MpJoZFFabVUPix/KZZNLZxqgKs
bhHqYH4Jw1w4oAxq4P2LQWM24KVPI85BMB64Z441g61lmbjeyqMO4VUEAThck5ZmzPA/UKr7tnqa
kmn4JNMBRo2H4ujHpAybavT3WuefKzCjXu+d2hwySEs+bqSfVTd+NDVPXZD/9uCMq3g6VZYJR7s/
Va61s6MJ4PCPfmhMypvK2+BVN0mvweYIzOeS0AA9/jb6YU0RtjO2bhkf6ZFna28AsEAR4d7VdX/l
2uXPgpCyhdd4654LydaIDWc5dQZu2cq2Nhw9AwRD8pYDoj1WBD7jxom9ZVfShMiMQjhLrHFnQLVI
XFfbmAUD+UBMZGxodasqe68VzN+z3hfLZkfCqccgmiyoDL7GYo75AcsBc7U3MRdkpn5wcdlM956C
aK2c3XenS29Nx2wxcPlwOiuSlAr/jqwEgPt5EiwpKT66hj2tHct/igpnm6vNM5OyPXMJG9YB+85U
PSxupnVBH+6vSgKTFn49H4sw/cASTFzxQ5F6n+6AVb4vygMBpRHmLnr1vqf/aFTDhvA+rqCjwwWh
orrUyXbD/4qGg6SglUP9Xv9WpCRSFJlDISiN6Eg0NgmlY1UuuKQku6Qknpr+02h2Ltmv1XFw+N28
IHlBrLHvRlIZLKqmMz9BSW79asx/pNzkNro410o7Y9JyKC3tLP73Y+ATiNxx+pbGOmm5vypWTYzc
yJWG4PiVV7dQBTBd1QUlO6x0FKdnbo4FWadmDWqKyAQCXGN7CfgmoMRQrKKBQNV2tqFS6cE5o1XA
3QxjqK8G4MNBYHj5Sp3IP8dTfQjTIadQ/L2h3ANmIgk3s4siEhXguCqIAaF9i17PTV7Q+M1rI6uR
UdbVg586RF2b6W3SzJSblJdsdGhQDZxXAhDp2z90Ui759/JDajFRUngZz8xW6GoRDWNOPxrLe6up
h7A3tB9QeOpRX/v4SuJ5/GjpQ9ZJch95xdoZcndJ+N+TaEjT7argH4Xt1rXTbT1UhC5leLGcBKbI
UAGM832G9FoyjwvHyuLlNODVBKqywjxqwv4XX791opVLSlNVGxaVPGebVj4zZpP54GjY/EGcdI2l
XloFpWJvV296FTbbWJ+CdaUiq0IZkoKdCnSTnp/52bvMhisLuKxyO4qCPTFVGNy7PfmXmCy7yF4K
8mDoKW96GN8kafFWi3q63scx3Q9MgyfXC5ZWj9ulxAqxdYgxxTO49/XpreIMqik7K5r23OPgXbRT
9N0fP0dlKhGAGivkcpgtaO8qlL6JrZhVSqeq/ZlQMtiUJa0DKjJL4tl3oTXnO2ZO9TJjMoNWzi1w
34dEm5vUYOGDWgSC0DWOkzcj1dO1lc5UBGMyn71guJsJHEi4hpaK9eQkhDDPnA26pt8qWT+iPjdf
26aLFpzf9bJt+DfBg1jlCox8P7dv4R/gW80bb+Eim+ds59cnqHnJECGu5K4wH2msIWf1iL0dqokD
wlcBaXnKvSsCvLKy1ZYt9J8C7sx2NLwEd84uVT5qoKvUDejsdBaYAy0LOAfG6jlJb9PCm1fTPBDk
HCwNo9RPXVeNi7F0kL+eVTWv1mVHnoXRnTyVHDBgvPWymhkc6Gmwkw3///Y2/vfgo/ilVmj+/R9s
vxXlVEfkAv+2+e/HIuO//xDv+fM1f3/Hv0/RW43C8bP9P75q+1GcX7OP5vcX/e2T+eu//nWr1/b1
bxtraYC76z7q6f6jIdRc/iv4HuKV/9knf2H7/i+qHEMDjCd/qq9fSvyFX+8UX+F//NcHAef7h4zF
X2/8pc7x7H+Zposyw/UMi4hFxDR/qHM0kbFom2RfQ53BR2ddjXQiSNE0VRcTHZEVggb4pzrH1P9l
ugh3iEXETqdqvOuPH+FvO/O6c/8qRdEMRzjl/gIDVD0+Q1dVTbNhRqvQ3P4u54Bak7e+XylHkoi5
K4U+RDfX7ZaUagAiwOdrgtAXHZUX1wK3TrvvEI/Ny5wpl3TyHSztKgKeAYwFlaON3jMsgTEDqzQ1
i6UbDJegW6VORMtSEFOFWRsRMR2YfF4pZppuqHmsKby5W+Z/06KjV1sW2T33rRdjBrGnwuaou/zM
5HtbVe6FRCxySYvZ2hs1M3Qq9MtU876rtfPgecVTPM/nwRzf3BIPd2p2GzrYRzOfDq4/7rwkv6Ef
Bnw6dE4JgcBLgJz3RQs3NSbgEPlQqdjUQZr7xCJPV68ihxMtNJetVSzrOF2n+mjdAPEnU5wrcTbk
IlnyE6fGllP9GBWbvCQhteku3QhJRKeo3o9gAvzicwh5cZRGJVM+86kbzNXQJc+KExhUYvnOlo9N
f2ju5gIBb9IJa22gv82auZ5aCr1Jpd9XaXJwbeuBueWIDRGrUNx5K7dWfrRW/wja5ZXqe99SBpji
vQbHcUk4NpdWATsR8WSq3a5UBrozkF9aFDFCbtLpAvukOCDBtfFZjXuMwEhQlCE7WcgBaSzP+EpK
boR5fylTuuuljrmhpFmaMCGKy/s2H3ek0DAJ6JKbmX7g0h2wyCt69FpNIZf/iWnh7CbvRXohFveW
pgDWYiJq+IxN0pXkEkYRIAVdXekGjYZAgP5iRaGGAnkmssafdZbcUE/Kcaul0cab79PovrTf1NE+
DUS6HVp+hAm1zz2pkLt4ovro/XST6Ej0LiO3DoDhOF+I21zqqES3Q9TvLTVBgjNWzl4zE0yhSbyu
NVgQiGKfcBC6u7BuTxDMymPp9I+FS2tKSG+02Uo2vdPy6zXNpmFngndPOJRj7VuWjgbMJsCQgZtA
9arijVYvS3O8a0Bq7+C9n+H/lfQAfHsZ9jkd0/KFEd8Ej+bZdJJvJUOzZdKjU9Id7TnJ87epJxEo
P1Ex37gJKgLkNRCboEHQN9uUbfGAY/B+ztx9wQAAScuA4QWgjs39ygj8i201Zz0/O0oARjOy7meH
RJ2q2Fmzx7TJqLs1VEHw/8mxHQdtabRGcrouGpvg+SLnK2ZuQGePIDVO6GF68VymJJq29t32o0uI
u0zcHLgleEF4utlTWbKL9N5etxi0tNn8XqFWweQh8GxUHVd0v0XWw10KHm0HIqsHhm28Vz0BmvmE
y6EO977V5ptazdWDIWousKnmr7XrYwqTAHzx0nUmF52YO8u1RqyJi/F6NN2XX08ioeboEfWWzryu
KzP1yqwDHfb13F8+jmIvswm1pa+HG2gcWmz0MLrlVlLzM+FMjSeUaTB/mQ+AgqgyJhq5BYPAbBDU
ul305qj2yOVDreCsEpmhT7iEsjxc0ssmEDkumCN7onCA6rE9BMAWvtYGo7xMU6LBdfrjIfmKuNbP
EZShzfX1kXiFfNnEvQRgB1PVa/OqJM4wm0nIrWXX7beGlnxdHvjWnu6r3Li+U7a9IumdiwQYACv2
V3ft65O+unjyRX0U3wdeT3O0FlqDvnhoOsvfJHlkPg5kqk8TBd4kfiV0z0mB83WBa3wfiAybO43J
aeRuK2LjLlrjV4uhJQg86/ttByv0SODk4zBNNdWMUMfPkp/tGeF110Lqq8uc+LdmSaLuQqeZ9zqG
/X3EjAOZZLQoRZAqjCNrrOLznPnmzTj1j1mkFOu8L+yF78zKihRS91A7erXTg+KpEUYfx1BvlLLs
1i1Dx3UaxWuG68dufhkBLSGhwvfpzy+1Aa/OUr7PhgtpTqnn7TjG7ZkJxz7RVczec/NaNZqzU3Kj
2WVT8dMcqb20FuinsOkJhWNykdlOQjNUsdelAt1BcYPv1dR9IKhq7m3VLy46mhMDPhMNnu5xzrvo
MBf5pfNHBCJjW3yDa4WAIbzP4tAnN9Ou12Vox+vGUV/6NsQGHwCLSTxuuI3WrcL3rhwJeQ/vao6u
zYDUblHgjjqA8YpXU95VEExa2nbRgtO4JKFT5BabIsHYJspYRr/Egs6N7oGgY7ntArMxyEAeZRyy
9BbKxRz5tz3tx41MHBklu79tm2EGUteBqO2JEfvyNTlOr+3TmPInHNOldD5hKLKxa3mA8YWTSC58
YbiJJb78uj2V4OYYA1OTL/SZOTktZLkgis2l/Hi12o2I02yBzAa1WYFgo91b/7kmH7tuAvh5JnpZ
WUtzkLQETdLOjstyHTFWIC4BiVgkgN7yWVM0jiMdFmnWiiKijaC4zKdoL+1vcmEhi8b8KzxyX25I
w/pm2727lmY5i1EB+gBw44I+PosFZFh2zJ+bWgiq3A+AlmcSa4BFrTl8rYYaun25rSBwhStUkiM2
wyiwIaILtgBHJI7DVPLSU4FOH2CoS8ddAb8JbC6AdblfZyrr6UJG71gCxV4JJrswNYdQ2vmFy901
HUbuZemL/C2FKIX+bk1qsZYRLDJmRi7kgXDdlGtzRSu0LSkCyP0uE27kQuYtycfKzGH04td2sMkw
z8t9b0qgvVzVpPeMnuGLn5On4ThquVejn9LG6AskfiLg+PIXncVPJhetgOh3YlJ7fUz+3kEMdt+C
v+9jTT9cF4pA91835Zp8bLa/VwLv7yJG+OVivDo7k4yOYUI22VIeb9fF9Ri8HogOkQIqJ9a2lwY8
GDS3ZClRyhOXO7lIA517miQqyG3ksyXXp+pDWhq/9t3XOSqjDuQq3TAubcm0uu643xN7rvvQ6OB1
D063k/uml+fs15n7tW7F5RtahmYtd8x1F8k99ttjDgA8iiegPa9n65dFT+47eTbLZ2gS+mA41Gci
SP44eWXqhNxuYgfxKviybM+wbxHJiJIvf6k4lUJB5pcn1fUxjOFbp9HNLZJX4jDgQCVdTkRrM24b
kYQBFxJev3ju6wXisSJAXNZbnbMi6e2X/9b5c+23x5SaZDWFsTuSZRf8T8TMYeOIRI8xJNvDw8b/
m30yF1kgM6Egchdqwqp53aNQzhHDyG20OvYOoPLXKShPyUJGkASBxtjFIpikEwkltVSCfF1nz55I
MZHrhihcDSLjRJ6SCBeYg4kEFLmL7WxgyCdfWBKVkscZ6sEB31ouI4zk2SoXX4FSteizJKRLL2UM
GuwV3i339F+2G6IYV2YK9XiSxs+rCfMvPk2KnmiNqAt+GXPFNdoSll25KdfkQl635WM+fXA/r7zd
9XL55SaWV86vVT7/e+4FYbyEnLG55t/YU1JkO9dl2EIxbLQTaPH4jjOIdvP6KzFHY3y0u8bfMA77
FTkkXxngr5mWuq0I10EY/vTbJNvKPksv/Jly7br4p8dyReEqen1NkAlP7D99xMhcZZ3N4af8mFS+
zw/Uo2Xh7v/L2/7pvb89loQEes4NNI9I9ITks4RNvFIMHLC78FAx0jNphAynbt+1QdyOcmSLBzPA
rS0XfcMpdX1siEUeEFDnjVrrznYcUlooXbY1SKhA0CDehgaFVfkW+eZ/+hj5xF/e403O2oqNG4SG
yHRq45sWYnGXr/r6uK/X9qVACrj8GprRJ1v5vFzY4g9/PduTbqNmHCiKWXKZQKVcHkpNVWfubnhN
Gpuuct8Veb2jDUGTTnHggYbg84jc2MrEDRnL8xXDURqi+9kWWnKYH36L3QhCYtRoOGQvtWpatAph
9Ewhxl+3HG5kpI1fomNFcO3nN5OgjXORyQ9Xi57cdGVWmnww9uCyjWEcrWTGyddCXrblatkaHEI0
re9MV203g9G9Z2ZZr2VUiMwZktE0ctOUd4Q4f3IdPBcTE7yVJOz0apDzs+GIEuMc+ZBMD5GLINbs
LZzxbetZY7mTySoyQyQSt0bXE1BbcQtEGUuuCDcGpnriHkgLG7vRmCNgIsyIscKfETVyrWmz8ABY
fRYUA4tMKWuYzXUnYooasZBrmtWvTDByGJ659I7ipXKtts1lrWG26cTFmeZIdUho9OCBFldsuQ3b
hqISwfZma6kFCh8OWBIuSs5vy1wHGJHafh7o4orB4iyuNF9rqhWQvwJHw5gBL4rRkFs19UGuVXyx
TTx3p7giN3Ktn3xxn5VfXC7gl3Wr3Ce7rRSUhIwuONRUMTBDe62pyypEBelCnFvFAqAwhKRMUAHc
zukQqGtLnHqTElwqsoc38sDxBNeJWjbXU7mKcI5ejOnfVF4w7yUSSKWeRW1b6P8kuSnX1WmLSIl+
FaMxtOv5Qa6xj7gvXB9U+xDSX03LThKbrouMQIMt3KTN9SH6GKLRnFNcbwDvlyZZvjD17uSnyXAk
uXZdSEJUqzXfkAS5MM35lf4SgWWPGT+8SXidUffWrjWZjB2BmHa7EIikJegXclEJ0kNohSsjTsed
KuEX8gmlAMTgtuR6iF0jjzbXyzAyy20rF57msDU6dq7xqvc6ANxgwlUhRnVyEVEjJEAgDz4p9lVr
nTIn/lYdHmeOSKMq8/FAI2A8qCpdb/Tmf2xjhBhoibkrvybGIY5JwS7cHleVVoWI+eWjURTxj7Py
N4Sn/YHGY38girU/yM3/5bG4XioeHNlsuOn1vLit+mw4d36NbE5fM66hUNQDGE1MfzOTv7FsbeWh
d+f4EKk+HF7dJk/VK3LMU5mwhWfVBhUromLVnS9adj+pOWmRiM1QZT6Uzewe47F4nKE375rIInyA
EA1dm8KboQqXdTGrl67Tiht6AqXvnhhux1DQVeM4ahWtLYcTIgjXgwa7PtLMJYari0c19xlFaLJP
+jKn8e/cx2MlqjAtWE3VOQwJhcqRXJBd7c93ULujXUWK9bEc+pse/PdugLGMCcHaRFiTVrOtnDqH
uKapiaud7eB/UwaDJi/+g73ZpOfc15S14gk5/cQRbVc2mNoOgXMQZXDdLOscgHPGKKJQCp6+DZDn
lojfpyURmAZYGoQSuqVq+xaBOpUtqL+xUR3lWpdUHw3KsI1VNeWNEcpBLq76RBlDmrcVVudSmzCi
1Ui3LPpVhM3h6qIPt7RSMzqnKWkGGrNxUsQJf6VfrBpmsYvTMICtXJ/n3rnlcjY8Gl3kbiYd6Rlu
ynhh5uqwDdIhu02AlIR6LcogARiSWK2WtTNuJiPobnQ3V5d92RFEYuq0WwV5U3Hdk5HX+captIxc
bmsvU9zd8s4qlcfUM+geOtFaaymkZkb3ZkXF0fB0pL4TuLYU6bjZsfBbgtnJu4Ck2r8XGqkHRLW4
81CuMGs+Wnk2nvwyinemNT2Nqh6uqxi42ihoL2UImTHuuh+FiR+xI1hkWVNZn2L1p91QxM379zLA
3IXLjQq/t5tHgnENuzuRN94SyjHom9pQqQSn8X1la/WWINZ24zcGhi1rVEns4WY55OkKl5y+Qhhb
bVzuFNjTIUS3AUoPz1r3FMGXYzVZW4tWr6noRF1YaDMLdTI2SVbMeAERytoM/TfGlA37ctanZSbc
NUP03iMzJ6jCYAh7MyvxB8AonBEM+5YqdBlkvCWGrqw4GYaCqr7iD5dQYRbppIXnUaG/Z0fCgSrS
YdqOZkbkVh+tJcabBrK8hAnmAuQnMUgNN3s94G7eqkIVkG1xiLS7INe2PnrWlVFA+PUjMIFV461G
DtBl3ri3vpodPcVOQI+3OzUts32SVD/LkWZJoRnt6v937/5TEEzHtumZ/e899fdh8f7xX/ZN+pq/
/82M//XGX907R/uXpkOrtA3bs3UXK8mf3TueckWPzuOctv8W5KX/i3cAuLRp+wHO1Mn4+hXkZfJx
Jlcj3PYaD/8/9O3s39t2zDBd11BNg38D/y7D+c1DXtUBlWs6XjvGttSQgvAHighbBfUKMl6UEOsG
oNHEPXnZ50xyB2+0N0Ue72sPllqXOueYamx2cav+0S3mY6RbL26AiciIbtyGu7mlibL/KyEQJ6dQ
N+RnoXw/oTPbNwUpQlhJcgd1NQFb1jCCRMT45nHeVYXrbqnZ30dw3g9aeUf804apTrKaCxD4pNHv
giw9IytpVy14dfwYXDirhDZf2qnP3XxCgWzCOofTUZG2leDQWSoxnRWVUW6vWZ9tpcJH/oHgY8TP
oD4rsX32cpoZ1dwuEAFjIY+QZPWIqHI9/owndEMuIWElpNuFPmqXJOUSYTrvPT2f2svoQTSDzhTJ
3HlGdtKDFmq8iS5h2FZ19yjjvuJmBSP8g4L0vVLVa1y6H5gLHAOuvG9Rau4GLGrKAzB60I16f0r8
4kj+UbhwIDDneX83qOkpatNTkZu7LseSi9fDRJShDNMF1v4ZmdGRcQzeIvXi+epzqFgYa6eLTztO
XFQz7blWmo2VYOtrpm1kp6e6jT41jAlIlL75zXQfud2jHlovXRKsiWrzm7VTuGfHGLfZmJxsqvCa
NR+nga+Z5KdB6+9D1d/rwd5L2o3JtZQ0NcYH88WMp2NsD1uvTg6DFx1qChMkqJ4iV+WoiE6ltjRT
Ap76btOasAShq+vpsLWQZGuZdx4YpmMHfqmwPTjKdFFn+9RO39QUnYdnhp9GxnEQ2MVxtOj22NrR
r8zdkIM3jdH3KiYaQkgSu46/XDT+vEhHbRW1TF9b4yXp09fASm+CYY089FKG1q5sw0Oc05TSg4Na
JyexhzV/eO4aZI9z8hM82KcVhJ9VO96Ln7FU5ufK5aA250et2taJ+japKPK51aWEp045wltXW1HB
2lcJ8TDGcO9xTybFYDjOhIIgn0EoasAu14bLONu7booOqBsTzTrTlqbKzi9YjkdyUHZBMB2jMP10
A7LxVOyP0YhF3qTTZs3P4picK8TzKtMaGDOAVGlb6yfXXY/J+GhDVhb2g9BgXio6dGVyYoD/Kv/G
BIt7nIxLE9FxHBRQhlXw6VOVWaT5SC5d+uqo41GY6kz2SuiQe88gx+T4a6dLj5YoUqMXq4s/66Th
ItFuCJ85qFN6UszkYHCeZwzs/CJZFfX0/D/ZO7PlxpE0Sz8R2rAvt9wXkaIoiZLiBqYlBMCxLw44
8PT9QdU9lhVV3TlzP2WWYZGVERJFAo5/Oec7Cj9cDq1biemSTCl2p25TC65VrSGzZN0LtW3q/mrj
P220/NTPx4H/wUzsFkzySplWRupq8pE0bvbe9m+Ymw/dMN28errNn6DUx6OWpSc7zt/nN2a+Ho1o
uHrJsCKm49ai4++NcdEjiJl/pNCSK4VuBkbxzjH5aLR6ugwtuidzQHOIWi0nwL7h6zUrYCLsQSh1
fQJlBueV6K11MDk74p8+UPhPMWdCaEsiz2KQPMkpTdVxfm1ZxFk29N1TYihUrOZWiOIkEo4hGU9H
15GYsrnXZU60Rpt9K9teJ8nr0LdsBtWTaXSb+WLCaLWpE/MWduip8lvHO2X13quqYIKn+nTTMf9o
wSO54ZvGEcR9zr5eyTE9XbxGXQhjecICsMIyW+UKvO148wSBfwW2RFTL78wVXvogerhrlXO2G/0z
bshhDKNVb0ZEDOnu2fLUZ4AgETvaAi/Pd1eMR3Om6nMxsxledyMjUPeMerzSLuFQ3lmw5twBHKTZ
7eopPRCaeraRF0y1foEFUcPNna9Zx5qOiH5F+qCX4tA11o4Y8VNe89oVt8cYc0nwTrtU/s2v1mru
pZyOQdU9tS2RdWgjRKiOkPtO8z9akmxKwk6xcfHQ8DZOZBxrR362oboors3Glk+1yS0mbMLf4mnd
eA6BKukJ2A5QYAMTZRdlB0Y6T/OBTeVKeS/uA55snZhuhsjfu7p+NsObzNUTLAmKOiQiZvy7TYJ9
pNzzfEvOZ4IeeOdY8NlxE7Um95gB+GHZR/6rnKUKRsGTJrBfa+nseCZCD9G7q2tzz3NQLdL+Enfi
veN7ZAWnWyBPsfIw+Fgut1r+LgICf7T4ronP8/fKTe/8c8cZ6myYCL1Czf6Fcu9sFGG+hgQJeKEB
BSIG2t/Rep5MsikitLRMTmjGzNHaZSoKl7rTvfiifh+Drt85wvgUkRvtcW4tvI5IJ0uynTIH9yA4
Yu/AtWfrZBx1WCuUyJ574HH3nCUTjDLCovK4btlVpWgi1SUo0/E4lvmR1v8X3EQbC7nfrSEd89Ar
BrzgIuk0Wic4CoSdEg6vP6kZ6WmIQR5+OJo/v/v5/8YJts2Qd3vpuQ9JLMzNJFwLcXtiH35+9/OL
ZsN6/Pmdbc0ve6HP8LHAp9P/oYcFXvSCBFOtequ782QcHqD4UrtrWYjKOU6sZdBMBjgrfhlGWrpc
gLgKJ+fF8OvFNEpWuECFGDC+xAn7jKgLBwTUVbTPsXLIrJ8b7uQGFImQyHwg1G7iCJH6DhgL9kJt
PREc2U8pVhxtPUiiTo1hUWqvfvuNSWyT4iYYC3ZqY7dSM/ZmhTQQAY/JXhnQf95Cpq6l1h6rsaRl
nn+R+HyOvLhpN3nt2YsbtaEoQnldACofk02mxZeitEsije0bK7uMEDAH+QBPAZYn/ntTGD7wj57Z
ZiF/wd1fFsz51kaAH1+wz5Wu4mmc2TdXecgZkDjjrHFTjht9YXQO69KCC3sS5id4OmK2nbNvV9gL
e32ZNv4OxeCrrDAxIgk+iIbDg1ugGOWVFfI1IiiJm209wtZY2I7/lulEr+gCZTcDrrJdM2vbKLNG
IpN6r56GCSofnsxmfErt8py5cCNCfzs5yXti77QBwrab/oMp9k/ixX/St+nQr/4qb6NODrwAgZ3P
vavbtvNHnVyYVadmZh6rW+rkIifBb0ahJWB1yP+z8ZalRIVlGCnZtEJHVskWwyQuP+3RDJbZyp76
c8Nh1HOASds9S9s/tN3NwTpf8xyZD5i+v7S5usZadNdiTax98RaQnFGxgkOafRbEI4x++i5Mvj62
cWT7aGztJNyUlKcF80VpOntR86DqOV94zwpG0eTXXWXonGE93eqp/yxBaGh6e8Sm9OnZ1OVZ8u5Z
5cmu+E6jf8Biu648MkV4BFJjhpq6Bn5/NaRcSUdt8vLXfJSi6Tg0JEZhmNwQVXFsLbnNnf46125u
pW7s4y4cQ2oATUJJV8zNe0oGEEfOInLOgPoiwhzspr3m/fA5SrUtmLg57fxgtV4DoRYumiA39PCr
DzfX4SeWUXryrfChopDs/I/U0a5cYf/V6P6PH/S/QKl86r1g/h9uTfqvPz7mIaq9rBt6dMI+Yys0
RzZBl9Bxh+38BLM6dbHdQ1hF/wiZ+B+/ren8yfLi+vJBq9mWYxgme6g/gwhsa7QQCUHxjJ1b3mQn
W2QnH75ZJtcDgyAciaeQiJm5yktFvwote9dY6DVIlZnrcJMy0WqdhZzMVUFyylw1pxTfjU58Yc3n
6X7MFAIbIE3horOhnPfUZX4GF6n/2gctomNxmAuOITlJ4GFt7+JF4UfnrmWasgvzEeoTEYqmtZoJ
HAI+Rl1lCPz0W16mB8FFJ3DdRdAkmtxhaL9uRX4aAwlHcLhGNiGf6ljW06fpMYgp+DSFfeci6Oi7
9ITIZQWJ66qy8Zh7FPY2lUFkpe/zz2xN+m0y9JuY9FMt+VzSD83LTvANYRxQRyakCMMpMd12rZrs
ELnj0VMwPbjsiQxlLrSSdXbumhXK01eqVu7Y3n+dn6PRHJISx6vOss/MSb/nh7bfq/sCAMxXWQes
ONTJ6Oa8me8mE5sORaM7ozzGafrMdVJ3m/lBhrJ7qRHQiH2YE6zUL5MDtUqn8x3Ge2Sv+H5tFBox
erMJ/2jLoSzS7DDq9iL29VOV0S8I7yxV+i5H7zz3VgZV5VwTkS6Pjd5ez6WiY9Nj8EMHVv9kpsal
1pIDQVKbRsirwZuacG/gUT8zWb7M/16ZIxzHRUJR08jkhEv6vUfuGOM0GmIMAklKhHIYo6DI7F2d
pKe5/iu94cmGHAXD5ueoHeWTPw6fRikeJ0oIQ+qP2mEuWCStnB6Kk0mDS8rvu52Ik1HIp9CP322b
V6U5r3pBj5D34xJWOk76iM2k8zrXg3nBH+DuLXTnNbPpE7PkpOf9tYofRe3eRQ5fKxtvdma/CobL
ZcjcO50+cfJerdLZ9UV+INvxEAdUu0ED031akvOZ+NFmrgi7LqMIBtNX7nwK96oajz8XPK05e/dt
Yto7NfB+cnrBoWDSWqznZ0ZWeWf81Csq3aXJPHBuvQq7u84tWd+Slhl96j8uAy64uUcQlc013aUL
Yr4OgcpplHkIEi5xyybmELhR1n3N4T/1276mN+I4nqvZqQp//2Xm9F9y7H96PFmzuvov6uv58UQG
u+MQye5yiOh/wPSy0RK1aTv5rvXGz6LljZwGshafqcZ4LBPDgYytv/oyv6PYZpIwzKIGXFvdZr6w
WrLJFn7H47cDUApYLbtmxFfMx/bPF/DMD6K+P/sm+S6D8VP42iyLO5OQ9EiI1Up3cT1lA2l7VC0E
EeGGNgnnLZOlSvDb2j3PnKLR7LWeMdxVctxZdZUvLSkvuVdXW1bmC92pmj1wvFNRJq+sEsi0nbhN
lIvKgC3ze9VABYpgti6ICX1qYKrOq1aoCERFLM4F79XSjeVC4XcfREy/Jh9FN97gScV9/603VrUs
ucHn8yXGF14KQdIzlEhOddfujmti2Y/zmfMYafoZrSVQuvhd95FK98PN0tVVzbD/ambCHvrZMs0z
PEs6zuF2g/pyhWvuOB+BgcxOAVfkfP+1XvBoWI893Xcm9Mv81bo4OUWm2gJZOaT3GpCHks51viqI
3T3PXySgK21ogopMXtlxLFJTHbpqABHcPxmpu8Pq+UkA9VrSXeYjHqjA2OyaqrsGpbzqd0nt6Stj
HLbEMXEsVWvi8r6zTj5ZrrrMNzRu9WHxN5ffH9r/+eoz8Ri4wJZcz/EMxpt/RTnivbKlGNJyJ0lA
rNP9wEfEYoWjQJ2JlJq08VgzZVLEofzNd/43ZZkZMFu1OPswWrh/PDYhKknSm72CHFPjMlpIzMfM
3ZPIndN9MQZKkHeqDN8B1vn5kfg3355Z8J+33Uyx9HgFuklh+Me3HzxPWSKsyp3ZUUrRic23jMYl
HeicGsPVtZJ38ls6SAdOfgRz+Foz9ovFuP2bFzLf33/c/5bFCeAy0ppPgj8+gchCIkT0WLGbS+P5
VneY22Ta0ff0+7FibJJ1V89Dflo7S2nwdOPqmkuuuUTMMsZ5BNiT/kDp9/K/vzKPMfW/vjLAsbrn
GbhCCGz6p2ujSiMURSNxdoGkcCbD1YqtB61lLacGyjrLcdd2Kj9+iv+qZXqZjZ/MqZ6i9lI64l0P
1KcV0x79DM98Z7pgwnW1lyqbbh2NvSW48ZH3zpMvF2TBXOvMAxo3GLapcHYx7cE8w9Q7+ohMXfNY
HPycJ7TFbcdnMUT+CpjyMkb6Kwi+M7hXfX1TMxoIfcnOfNw2fnutx2GXdQTG2CETvoRDJdzMdZQO
e7OmDFN5dNOi8TOddES19nk2hXhWc/ENeQ2r/LsOJF9evDdlDbyxX5q211PE8+zIdBJEMqbjeakI
xhv6p7gpi7+5Q//d5UEaoengztEd0/zjOjWzBM84edq72GxxtLLQDUAcZB8/c0d1M7rm7/iu1r/7
3ImOmHcaPlXtbFj665kQDIbP5J47cy7H2kw8inzjCusmyuHaMhbY8GR+H0lKRUMZLnTZP7EMONR2
TgoWl27v7I3pMQblUpQnsIjXIJBLgnrvLW++GHTGdVk/XqwhZMxq3rfmMen8ORZ95E2ksR4KyDfe
q2RQNX/dwUfMrS2cnrRHxnPzzBT83yGIYYWY6hiw+J87pJ6Zc+40MEHJnMt/ET2/nAsGth/buR4v
kn6TtB8+QbtYLIk+db1qpSBHml61S0bTBWzk04MZDqq2CiTIIo9MbOFNJrmKwlPoh5iGwvTT6LDT
Mmcy62qdy+i+SNUNh8JTkshlz4Ca+aT1ambMDhuSKR3rrWFYX9KqzSO9+WkgnOzM2vOlkTyWTYZV
RcJCI77WPERnW06EY0hd5jIq1fNT7NuvJmXTQE6KPd4pTXxriHHNyFn5hPqOVfZOUPLBMymEL6qC
IjE6u5FTG7vxq9sbl3kYzjznOK7RmtsOovJ5ily6O1NOHLvxoS4elElLz8+hDTwF3eg8WCWLbEp9
oz8i7v6EgnL2jL99+Pybjs2yvTmfFW+C+S+N0+RpZW1rxB/Mw+154K342I2bF1Yv849MRMiu+JvT
9t+d+o7OQM73PYYC5vzf/4KibswxQW07ctimjKtbxvb0P//7scmL/9dz03MBXdvzrwH0yn/+JvDE
0i7Do7kDDFUsBocoUjObnhqVbusIbhaLsodUr6/TxOTEp/Mx9GMbp9/zDLIJKEY6d51YwTpwjHkP
tQs085wyFO5NmLIchF6RHUTM3ykb/O/iA1U4U6Wetox5F4Y6XGYcZ7m6yci89YKjuoEHD9KUljM/
tW6wUB7FOJ+/DNN3MxipumHaoQCYm0jPmm5xYJ9TSmRlMbBsi5PjXadB7RzGwPOLdKi4UY6eR8t9
KlnpEDjc+9Vzxf7FR3OTqEtqiVMwyCdMua+oGY++K05FY51iE3BPC8eC4m0uqPTJW6UOYBjTOU7R
vR/S4bVsU8yGdozd50L15YshvXoRxsVaKgZTlK7fDo8LbWRiS+fTq/RgIvXJ+CT9zNrNpf/87fSG
g6YXzmvhyqe8pdurPboaJBd0QIECvclrCYlgn0/wuX78uQz+v2v2/8I1yzPqf967/8M1u+R5mQFg
/uvmffbN8lf/e/Pu/4fDv7ON//G4zkv0/4baW/9hOT/gcSpX3/T/ArW3nP+YHazQmyxgkiZ/6v+s
3i228swAHVotF7+rZdv/L+t3k+zKP25z6Pm6o0N88OFLGtafFaRMzLRoRFLuaGkicgR7jxKeS83G
C+mpl4ZV0JUeDsWP6nv4joZzx1q1x4+Efcj1t/deHpQb2w/zs1c/hJ4WroIpmOC/GweLhdnKjsNw
HY7nsamQserBpxDsTWhjxcqFGbm0cH2j+aVNHFxVrqKzn/OwDlIi0prCeiao2F/lytI2xiTDlSIm
3RlTa9uRELNygBUuCU6ONnYzo+2MHsyjR9ntFIXYmWAoNpUKNl4ROUfOUZ5qWFARPawNXijglhiT
ByasfRkmB19BdWn0oUb/FwVb4qzXKcMOsm8jdqU8U1ryEdu2yh5pABuGCpa7Y92/S7S+BN1rkKmt
oNPWg7/PEzQ/ZqyeqYnjRZGJ5k5ztiDDkiP8RXc5oq170ywFBb6xtpEQkP6yxD6HnUCuZ3nBwR2K
ryZlNVGw6Fz1pWls21Q6UAgURBvXQU6UtK84/O9gWMa3mS4gRDKLHmqLbV0AjtjxjrL0jEM2WB9N
m6RLH88T0e17LzGcJ8azQE6A3xdmY2+KPM7vIhXuZMjpZ9g9W5w19eD4PvXtXW6BfnCCo6WViE/D
4WrpgsddRlPv6pkPYwu7K0iHwM2vYPIoUrXWvh9GO9+3ATLgNEaKhvUHXbjUjqk7Zoc4Bacn+kCt
9aB67l26FkuOZHUDVr7LKphqcbzOSCC7C9tmBOyK9MGKh01T2A3eYuOlgPpxpzfeTZVet7QciqEx
1L3rkBKG3GPwRXAwzqijgbT1XhD1i5TQ7colvi7nFkq6dzO09uyrrvaYWJs6g01eV2jI8uKih24I
5hUvqDKx442xS4OSThUSKeehQWB85Q1d0dLxzEc3V2lBtmwDZCpaFrPn7wUC4gpjUpqWA7bcyNpE
zRcMDrAjnutdbIiDi9J6q3Kjeh+XlrjLwr540GbJpq238MtwnrLYoV4S1EFFpRer0svuPTcb16mq
CF0Bs0MrNZ4wgGsXGnNSqapjrPKrX5jrRHaPNh7Cw0iiih9H8bEyYK7iJDkk2uDsas/yHsIKho+J
Pc4oop206+YuUdRGVmdb+3gy9mjncRD6SCWIcGkWniPbY6dND3XZp7sfXeL0JdhqH7xEZ9Kf548Y
+s4U+uNDGYVfufRzqlJd53Mt/AWRy+D/agAbRMsB+UxmBiTx075tQl6uimGnGbpxxKRnaL+8MXiq
k6YGnM5Mtna2fFAxIW6rUfh3aCyHdWm0GpLlNjikTfqs5/aSbMzgjiCg+x9xuW/Je3KasnvCoM+e
5x5LIhmO0IVIJo90HR63eZCGT3GikakaxNWwcUrisFQlt2nP3qlVZnM/TGoZdPUmsIr4qTFvBVCy
3PcVQ0MjOUeRZyxFYC6VoXkXkrSeOIK8yzDI73jWCXoFaJukzEsAKaN7p+Pjz3sIM4GUUJHILN6K
ugGqnJbF0nDrs4oS767sgpBJPy7OMQHvBkFXO9k+a6qqRtmbuPHKZ2G5HCJprRkwWjjGg4T3x/xF
54v0tU6DrR7Lr5bVGLkM5hYnR7oTM+G7s5vfHmHYtAiwSzsWs+tB+PkFCm4KKLPRnjNA2pvESjtS
/2Z2iIvBHq7XtIgj7TIxNFhPaKLXseV/20F4a6w4X1ZGAVhdc+1t+YKIOTmPPvwPUYchr1vd89Yu
42TMr3XxO2cK9NxIY1EqeyVsRvo6MKe1TQaGgUde+cOyi0S/bwwzX2sknVB0Ir3t+wwiFw+B2O8I
Xhl/h7hmt23tqUVjxNOma+sX4RjpMukbd6XzZ4KieG1SAhpICy8BO6rnwgM/CuYM2aQT3sVGay4H
vfic/PogS6NbQaD+zI0oX5opm91GYFgdUUqWGWHzc+R5nhlbulscsxYalQStZYh4lW39iB064aZE
vsUihGm2heMabQmgfuT/G176TgXxnj25dwfkRdGPzzL+aQ/gTj/ImVoE+bhbWw1Nn4qGnGNe2cCs
c1iB2oudRM9jq5K1UwXWfgxgHI/Dh6OIg2AQw+LFbfO9NdVvZjTRFWbhQ9Psaf/7K1oTtpXOg6/b
ySVKDAOyVY+u1hXOaiz5IVo7eQD0zBE3cms2xDKv5KSti9SGoa4c8o+9gKSAqFo2Fk2olZIlaHQQ
fOyACXKWz5ugk987031HBMcyqgp95xek2U9OtBpoQBcYJ0ASBNtS91GV1eMhap3iDF22nllkExtb
2IW5a5oHr0Aa7xTCWY8xmhp3qtehZ4/ou+x0OVnNi8VomBFXYiBdgCMthuId98pSdYHYT4RcLTp3
QuvqKK4SLrCsppIugfvvy+riuiJ6Vrm2A0ozC96mXTvZX/C04tMkYmuRMYjRjO57zH3jqWh3epm/
Gt5QXXNSV+Z1UWGBkJw6rhnERCundNp7QgIyzdqLZMvaXjsYsnnz3bTe1Vk0rAI05CtQ12LptZ67
DbwpfzTMbp+GWsvKQ1Wb2gnNGY5JpeEbD4HrrkWhJa9juodIEu7giKVr8An6xi4IBHLcqHsBqfDo
J+qhLYz4tTeNWeltLiohnSfYT88cS2xP4+7FM6Kv2O7bpZum7OETJkoBFcwy6kp9l5IuuUo7mT3a
yVCu/Kxhbqxz5um1lS9F3Iavyh1/mWPXnQ2mcatA3AGItd+x4vgr5OrhsXONs18j8otjyFH4Rbx3
J/Zfwyp8j7Ev7HU7t58KSbZMGWXeXdxM9lPvNagddO4XI+o3vl9HV4fx2KKJ43w3kV60xkJuL9n6
si521NXGPH+y+qbA3a5VO3dOhwjj37VWA4t3G/EInVAizTKMPSA2514MvB+OTWJQQMPFbD/eV0Tl
fJeR4GjM7gZz/M2a686LvWpfq5jdgW5swCdF2wF0xTJNjHDbjDDogNBy58vuzi2umF+HRR3DLyOS
7inouIgdFl+fqnSXlVsjU2xRdoZ6u6/GcJ2V5SNv1WwQSKq9xOZBTvOU31lZEx195G5J5LlLUfuS
D8VBjmbgKVFJ/OSKy1xn9TlkhSx0t9AlnGWQ1888ezcwlgmpqAGgSQiqsmovxI2HZUOGRUhb2RpT
8IjewlqjoyhOybybiyMyczKk6CzmfwMVIB6lK7VVVVhwauYLBzmEWJPcRs63l3vcdta3aAdnFXe2
C9dBv/gxVVL7Yg9O84Vx6i00q+RVJ6N82Y8VDziBJ3lyCJdgcUf4x035qEoLFD1LXXOSdZuLElnb
FL+Fl8JKTiGEyt9RVR5jO57extZ61Dznow2K8lpYPTk/8sR5xAnik0OY2TUrWT+5N7gskfIP3dYd
Xh1meQvW+0QnkauwLiej+Y05oF4Qpefe+719hKKF2137Jv4hPtYIy1ZCFyUwTEUSRste1vBSezNq
Nupc5AtLYreTi2uv8ijRbr60D9Rx8YohnX5fhhrpQUP6VflpumqxlezKUL3U6EDqShsB603BW9o3
p7Dm5QsM2zunAWqV2Dec0t3S081vBEIK14HfrTxJpK2VpMWGNuHLKgCNuKY8siFDFFThzjHN5Pbj
aaX1mNhZ9fnKmf/Oz1/8icGN7RxxTs6fpUJ/rAatRYKcMqHYloLJeavHt0IvvaXdqy/fSSR2mLLi
DITDPfjhzdU1fUHhQdhOFA3/+IXzeR/r1YPWwash7IRFZrL3Pa44ExFyaQCvoAA7KZPAl7Ca8IJI
NQD75ReEtOqQAN82yppdc2JA9pqTkGc21HJs1r1bDoc0Igcl6818OUUsIouRGAbd67DCNbN7KhwE
Qs6qsljgixeDzJANPIyz1nrJ1nBUsYwJ/oNHgDVzaOUx8oD7O7FNooBTuytLl+PB9IneGagtAeLN
WFvd/ehqiAc5aqFlkE0wbcLuqVZwIVqfQFlrijaRmRHjALB91Y3xQ+14LhI96aOQuk61dy17ufbi
Dzft07vuK0aQSP8g7nNHOssuGYJlaLTHUmURtGQHGEd/YPulYwx2Ed9VdnwytDDeFKnYTY4v7tl8
oCyDwxrlwlswyQtO/ZTdyhjRtErt5JoO2dYAkNTLgAI5TsXVyL1t5dS/Az1myS3CcjGAeVlnBUPq
FE7hKpn6N23Q8iXuO511tv9amChnS7TpW4RycuCWbEU7C4lZpQ5W9zgJGPda5L/hsNqNTR/v9CJ7
RTb/Zgv0FZVx5w3xR+wEUHtz+0VrTjGwt7oLaERrgz2B4KFFENi9JHKCYOnNpMMKH7KI9kOzVpEb
Hvz5ZIv1kaF4v6cxOaaFYIDHdhIXdF4SY2aucBMgm6MrbtiG7goVDDupmdt29FGy8cwiAAuKpKQH
XDSpQItcV8ssdrVNpHQo7cpDVXyHCc0+WLJ+73E7LiUwIK0dBN+WIE2w0SkS5Vs6+O+usi7cu5dC
pi+hVbmHoGPKrvSzDXVoRWH/84XKSRm7ukp3dYinvq14cGArxyXaLIBmvZhRbh7Dkvs4bnzawr4L
l0NZ4SeYLz+Z5gNdEOODOMiIJAjMfdgQDDxDq8ccRWOduYdmCLIt6ox7lMTLDgPgPhjJ7vNmXiI7
WO+ALW1im2P2qwQeEURI+cjB85BIixonp4jMQzNZ9Ujl1doaphD/5z2etuY4R0ON9/jgjH3VWtoB
1XR0bJwo3GvdF9G0w7IJPJjjUmo0gc3ZV6O/SVKQp2OuOtIyeCNzzZB0Pf4TnZVzsK3aOQAdc1hJ
ADd1+HpVZftLG5U6hiMNY+58pgVyeLSn/C1zu3tTJt1SDsO4KjXqKGoZdOh414sAaooeMeQM4+iT
aggeYRTByoydLRuiZ0IOrVXQa9ciXArWU4YP+T7tmJlCSVhPfnbWp44gsgk+KI/Xm+6CBtTc+BR5
2VfuZ8aCgbQNQXELRNGmZM+wFsxZSsjJqkOKlsvuKxQvevjsDUm8ksb4eyje2lrlj6b5252CW64S
5NWpvxh6MDyptPCgjr65zeL7fBxGuJ/esCKDaC+zdkV4knEUXvdh1MaO/eqqnkxv2wH2FZHxSxqr
tpA43KT+1jEDxHpJehsu5kUn8bsSYzSFLTFJgrW6ZbxDSqKOqLtt147OOkrpbZqxVsvI/F1pdXA6
yzEIfplMynyY9LMse2AyFvnR0W2BZwXtCIfZ7GDWjzrCSrJLItR5EKyG+07FYEh1JKkOckSV5OLO
pNQnC6aNUD4gZe1bAkTstQM+mPRXn0Av42tQWcwIbe4BmIxwXbrHUIs8Ftdge0rLqO8H/pRwyme9
6shlcysYUc60ahXE1CHt1Yyt89aaHcX3XpubzGlgufcSs1uYsgpKy9JCmzS2LFBh+3JZ75oMntQE
R62o2UyXv2t6Xbzk0S7xen+pZeq+eo69bjso9PpEZQTIaXHIZJc2yNp1m/wyYw12npOlHBvp1sm9
57jjQCsZhUzmmft6A03/kKv8d9VxOZg4Ke2wHpdOM5xirQdmGaZkwoyrqceAa1fFu45uua7dxxp/
+DJGgpOGuDtNG0IdyUDvwCF2vcVTLrCgkfEsWeS0cZ7rwO/H6OM5PBdKahYLHhH9R2J/+SL+Ym4Y
xOJRRblcp5bFB9S8pm76NrjziHhvN3xyRk3yhie3Tug8xBE/cINIqowNFgIoTAoFHSwcVkSI7FFB
Qxorvvym3qsS9ADr4APMmKUuWCrYVMqLXIdL3nf63p4V0zRVR11ol6pEZV+191EjnpK+evTjirSf
Ds849Q3F0ZV7pIuqB5aLv12ToLnWcF+iXp1LeGCQ/iEGVlcGTFAHtI8knPG9mQ18HKOFL6HHcsxH
XbQL9XVr1PmGQ01bIBG6NB3gRdQ2K7O3MciULwBE2Kzbv8XUPueEfU2Rws8w3NoQ3mqhPpMwrYE7
jAjprQ9N1ei98mUvsELqxtWbhpUe9PspLd76DFspe1wWjWmxkjJ7x/CIGXdQX2jlMC513D58DjQq
Z9tkbEqbsA8SolSR5D9brrMfq3QfkQkWtPg4q+6trJ2ngS5gKMUm4zBnDbNre8SjEbjvWNvmOVg9
jzwMhnKEBGqAgq2Yi7syxJJcii8/DrB4GEQ2eonH2Ca7OS5kNxG2RMqIrd7X/CdUSyvgYavRrz4Y
A1/ivZ0j8rPIDGhOVjPwYNWBQk4DCVas9/C41B+daR9DZ9yXA75ooYqbcgArdkbQYgpCXq0z9yyz
36O9LzQc9w5JA8DEydIBH2P4X004vNk98R3CoH4sC3/tVsV9PVVHzboQxQDL4Vbws5dpdwm4pkD2
53WyIjcTF9rAB5sSWAEIzY5MfgCLOa7ZEyvTJtba9TxiuGwiD+oGll4jqa1jR3ssYrqgUNi31HpO
U/8Q4I4iHxN6IjPoDkQ8w1D1XdmAWao0eEaWRRSYP73FPg42J7SmPXF/S5EybQmG+LstrHPnQDSp
mWpLX67NToqVFRdIMUviqHkhiIwSRB1oJXxt58prPeWgiDAeM+NYEuMzru1h/kTktZ03ZplPMFoX
xKcwbWO68myTTWGxxr1xT+QphSnDHAz31SbROHrRlLgLq0DI2hOMYsR9Qwqv+oB79KuowVEnMWx2
xCR04dnSyIelPwKcYHjKdpASZmdXNeo7HdpkjaFF5G2y1RrGUnbFXadJc2nqApQohHzytekxCbEr
F8koGVWF5XincVuZWe2vEgIhRPaf7J3JcuNKlm3/5c2RBjgABzB4EwLsJVG9FJrAFBEKOPq+/fpa
YGRmZN2XVq9qXmbXaCQlkXFJwHH8nL33Mmy/dSrriPBBbKa8p/DM0VMXyadU0Xic9Dr1cy/2NQ79
jT2luo88ghzr2JY3DG7Nyd0sQtNomGPMzx0A7C41ELHB/WC/RKuLfLyTtvFZZD9AK5ovrmJC0LT9
RoR6cgbEh9XIscdjUkbFLot05o8ZWjOQqBvy7akx4CBpprVVBZVWMSTmrhXx45L0mMI9qzsCf4v9
GhWD10TaVoWKQHm7OjRD09/Zl6X/oVem5Y9L6a6MOspGIE5Cm8tgHIbnWejeRtMel8qs+RhoSeiO
p1AzkRZReOtgB1Uhkc+buEoxj3XY8cTUo4ToUmyPtlP5Zli8znThmih6BvVubwgweUs7kq/s0boM
LFqeUUM4ld69XlvPhkLMIQivvpWNEquO1fS7wX6s2qQ5ruiaHWlG3xsVPXeSLC6rjVh31iiCUjRb
vW2f3Iy49L7znMAJALSScz8fu5nECoTAArQZV4iKRv2ugaK2cT3i+VoLtJdpKu/eQqFqG1RrcwQq
jOPghqk6NKpOHFLsT/y73F8FMSx+wVolF6NA6wn7py7nbZy8gTms7uHNkz3CYdjhSuyzGBVSjlSZ
4HjYlq8UuMAFK4fBMz0RKpDsR19qYlOKlyh16mPqsQmzvdy86NFCWnguOa7N8m5QxEJn9UseIv01
bdRDNpGamwJfvpaHn1UPt2Y0mHwPa2ZmNWd7kfGymAKsoB5e6fb3wQhGp51Pk5n/HLshaAUD+EWT
3yxZXBawONC29vVglptkWN6LljREItOfJod/lP6AbZ2Vh65+Y4/Uwx/CGZ9gpdgBWDl9W9k0FCJM
s4Ti1zt2FXVWb/JqkoGFZHHXRJL89lmvNnq8SyxCTY2pPaAT4cSHJmd1swGvwG+bp5CWTkxoxMZJ
2MDpojvlY/ighc5Ta4YXygJa/4u3pY2ZbvTEDBzOca/FHm8uxOJ4KQ0F5hCP85Xz7dBLb/XsU/HL
qRX9yuefNqoxRw8FcFXGfmZcPQoyEbyE4tvaQ3W8q/Lmoxk7jtgMjCJswWkCHUZQ+UTffXX429Ih
kdGEYbXuDUgfoZy57fI3OTE5VKmk5tLrryUb2Kbk7FJod5n7VO8fxDS+MV3EyWOi9XSQMPe/Fj6S
wV55FFkT6BWvMsJ04NiLzU8TARvUiZ85aLbIeyhnku0NAffMG2+ELpm+ht02H+RDg8lvaVNCf9Ot
IyOkDe1H66RbMrdfqfKsXdy7yMydW00mQdSwa93oaDWHvgOpHJ7W12ps1PildaZi3eOUrb0God46
cppOBtfW2Br3YVyco/xSO8W7J+b7UZePiPuCLtxDHX0Xwrnhm/TGLBCEfv6GYzjUKaw+Jr4mYy9Y
IjcTlUlT2tuMRaqBl0kPYUF1u7DVqQB6VCyVcW48ufPyHLcF4ZnkzJhJMDnDTS6rszmWL5n1zKeG
33I6xjqKWOYhzeRd7LG/rN9Xr9HQzZMLb3mnQ9gp5UPYtR9jRVdrSYhSlz177WmEGmctGy08hON4
ACoI2DqD1dwglSISnZhis4FuNNcPMuvfarfh4265AohHId2N1tmbRC73Mmm2jVnuGGd/S0Bmbcqk
fmi9h8JYhafq2LjQgVW2JzUDE31tv8a92KGaPIV9cYvdkEjLVHueCtjT3viAS3SiP+gxrFFNss+y
5HXSpp9MFf0sbzu/6qJ7s08fdRebMYb0w9RhewL6uWk1OEQpgLVqsC61QA/fK0KTGbiqmvTUKX6l
97wSP8jUR3+IX10XF3kXWh80ts7ZPGAfwYvlQVbSvWhfjOJQskvO4XiyPFr9fUQabccxAk7pNrYM
OFjq2CfqWSQU3pq5W7p5n7bVIQy1HTZzorWZulQFppmJqZIRoIFDLG73TyFN4A7aC8vuntgK5jae
fiPKeJvHxdN64MOr/iwzuh5c08rhbgSuORAF1JjOe5ZCJ9a8O1Tq27ZzXxi0v6M/DhJ7OrPDZrmq
9TcDLd5Gn38VK9VkytuHmVN+Y8iIL2cYNR/qyZnSg/wt6yj0Zp+3xhqj9CzoPlTUL2Uu7qY4viuS
6pPx9TewWAcj6ZiNi3zvjD8KqwgKxp4wr4OGwgVJ0snttO+L0f7sc/BYwn1pFX13mhE/i04+z6nc
apo4yq5+ZY75AfDd7sMP3Q4frKX9ldbqpSjSXWqnD8ycj+MaZzozaEVf4RXJRR8I2K0xdIP3mjiV
vey70AmpkeZTgQc3xl1GG+awANbs089G0x+brP2Wc9ZrRXXTq+RdVOO3sdPgEFtmMKTOAZ7O/cII
FuwJ7U3R7OqUCxB4ITf3sHsnAdcYQG3RizCNe/jvAfzmn/xbgcQoX7XNvsxfdCZpkusnWTP3yfTM
fOkrnN27OhJ3bZZ+ZESBRU5yIO7mhqDhO1eiOdGK28W0zqjyv2Ick006nG2tfzc5qSQZWBIgYxAz
M031h6yNvxW5OIFqp5/HBre36Zqb7Zut2Tc2+ekkG20qB51/XN0pxzuYA8MUvRsv5lJdRtGcusW8
03K8yAQfcCgQaZDe9Mb4THPpqeGasiHd83GNUY7mZduVHNqsnrYB3tfl9MzFfV+xf3rE2qBtOj/K
aUXKvjvLct19Nc02OyFAu9izgINqI37xilkBIXcPocjvw4gUgWanKhe/Df0r1hlSVZ22AV5V0LQC
+wzHbkY9UYGCQ2wWXSyiZ7yueCYbZDuYs++UtonZod52enXJOlB4zpOZjEcb6y4ymTVv7N2eC5N8
BlpAzvwEw5e3GHs6ac1lGazbZBb3nlZ/Nyd1iBoIdPlyEzJFbUm5h1vzkffxI+wGT5HQD14Um+EH
EVXHiSSBkhRkGRrirmvTx5D4n+llNOrPESFh096MbfuurPmb0xvbPPVelcspB/Qws9ruxyziW4su
OGORfaWXTDEF5ZTZlEdSbIJYiw4wWUhn6phsoIuBKHEePXpxOcPotLxNyB8OU2okVoytNPmaRkBR
Ds5u0vIJWuuNApebVpFH8GRoM251x3hhunXrFQICpnNij3OIrezVGjjtxyXi1ZezTvsBFucBDiaH
H40n27qn5v2a+XmIB9bz5t1kXGQNyiJr9pH5MC3xG8mAT9K2dx5lBNMB2uXKLytSGZNqp2mKBrXt
baVh/VrfN53lg256Z1WrW0WIy6YRSHXWN8wt48nJbUL7lHczRf2jpwAvtRwpKn4RuQDFXr46hNgt
t7ahok04gXUmB3yf2e5ZU8yf11+a8vqtdyK2e/GXaBVm0BwFpagewKY6yjdHBO3Fk4ukhBinIM3B
sK+52BgZHvUFgzChQvBEMV+XCZ3haUVDLa/m0iMqBpaotfs2dn1p0RTRGprcFDuEoggazG2qkfcB
+YVAqmCcxkPjDBePJPpQt47h2F5mzbmdI/MIG2Sf4LKx3oeeJvb8PCxxMMXzASAEWVfforWVOZZf
yeh+p9t6lAUzUKVvZOR8r70XRjSHKMy+Qsu9DVUIxAb8qKu3n0soH0NAjGOvoPPRwelN3AyMcrQ2
A3TCElnl6Z4Wno+N7qNgmhaATbpkwDqNdOSjTHtru3DV8p3C0QKHsaqfdPABBmQDTKAK31qxEFMu
vq1LZtRO7zKvC5/pj/S19iLdDms4+VsnvC6eYHlENXFrzwr/7kCYm/Zbtv+/8s//n/zTpBH9X8k/
n7+K4qttv77+k/Lz91/9XfnpGn+TNtM/RxjYD2xLorz8u/TT0/9mGrbpEMVkOLhmXFxFRYnc8P/+
H1P+TboGhjVL4Ce6YlH+kbpkWn/zXAKcPPSitmt6KLL/B8lLAn/QX6SfrvA8aXiWjktCh0z7F4eE
A5RWUyPsVQWA17+mTQJerE6jZXbHjgyjNfGyNKlF/AUNh6/VJbqRf8ZgXn+s5fNA6OgahHl9fE3D
vN673vxJyCx6rrNTjxXKcWiQr6mS7RCVJz2KWMauj3/fdc3mKDKv2xeSviABjewsCfl1DEInr/eu
N/013JkO+4zdybysKeEno22J3rveHUPQQzQXebZe3yW1EooZw6yoLtZVBW1ff1KjdqwtGRF6xgXX
ctNXOytq2tsVXd/Vi7icR8JEp7zpT0h8s4FW/jhi8SsMNjfFOV7IH8zbmrkcNj8UTQL4WfTJnh0X
2FS9AOQdKSGcH9rFtPRvqMDU3UzuhY0pf5daS3hQ5L4ypcGsWlXZpdOH+9FSDPzmsfRnA6/GrDUB
Gg4ipSLTV7B58XLQTiQW5WBbZIxGU4zs3dmhUg8DvVDvVWOe5ylKUOSaBlZgutNRFtPt6x+mrN3H
Fh4iWoP1gtxgfEnVoHYrNrofJ5Jox2onGALqMntuRxpSMvRQ5mYIXwpwlUaeP6BuSGm9SFQFGmhq
13tyIwMAH9xcfzEYR8L2qKpmYh7HjnjW0eQNOgkNOZ05HSLdNkZB65fEse7GZk1JqqETsFaX+vKi
qcexS75ltCGLeFnoMlPmUaQHqTkYAFOAGzqehUyFsnV0NWPTO+w+I/spdwzroMcNLZEYzWBv7VDo
Yn7BHZmRlhAQiLZOYt1bpnzTwbKMX1qhyaCIhXeqs+reRCv2INKTPWCHnNcIhZkpR6Q71s7NAQJF
MzFahQHFvtKWR8drKadAimuzq+3jzDtHnYNRtKEEJaPkm4jhBKdlbHAZd2uCV+X3cX0VOd/CtH4v
6K0eqpjdHwHGHzEDPgI5yPtdz6Dlqc3KPJjFdK8XWAnJwmQzFY+mbynrR9RJsoNMAPWZw2ETJtUR
MZRg3tjs2542TAeUGhLMvskzZr46eU/6Kkyow9Vb75JcGM3rjn83qc4LZOqmwEBMEkslsbhDvGM6
clwYHVaNpM8AzyEIHzyRHmFTBoU7DL5s7CcRD9+zXoO2sJQPXQcQz8DITR+T8wfBUoU35aiQmhjo
t42wYvAOQgdUSPtYNCO9atB82MyajWbDOaMelnwaBVyyTdKjA1pnSmlVG2T6pM+NzhgURsFZXw61
Zf2MRc88KM0BNZb6Dfq7a7dMsaUcZqZO5XeODsrXfoy3eixN+malCop6BsCG8NacPcYpThDHzftg
9xG71f01W9fIq02YFtbZ0Ed6dfO4wxzFvrecNrj9erLXKJ4IuEWPF+3jhVBvMBhayd4D8bOHcLh6
IFyKnsH83sJZ3TSWKbazRapOTRvD782oC5CdtUeEUbkhP1KcQTtjF9t6MNarxQujPaIuPGXh4G7M
3Uiio/PFJqM7SBdbebVu7SxhlcQYtG8Zh9nBMRF4YWtkhUI4p0FzDj1yWVrmepV3a1g6X0++8Ya1
yrGLfaLTTVOe1wYUwAlxaNjondH4Wc/HKGckFSFwMEiPRhqgUOBwaiDMQvpUXOT6JmWd7xf2q3tF
LFwQ6rfrONg3p8a+73XrZ4auvsTE1WOYmYa4uwOYNftD00Sov5/CyYteW1iSfEDxdKBNeWw4xvR+
luQnzYDKBV7uOY7m/UCXbWEDYntYusdB/yFSHuV69BlpfhNbZGmmjCZWzWyeobBTj3MEt1ooVs5B
Z5pgo0HvMgDCFUejAqFYh7HvWfLVnJjjYQUvNlMUZf6ESJrm0xrODaRdK5wIhwDDnWWs2Rrje8Bz
QFR/jdyNru9QULjZ4yy3w+h+kTxh7QYk7IeZuB2/OvbzwB5TwuUIuVK5Tf5uW7+0vCaHRQPr3mUx
o68Y5VL1yy0LcYIrf9Aaoz9EY/Y85WGymRj/7AsS4QIiWeW9TReJHDhCJrTwuBism/3Pqka2GC7m
K9njQzClhkaA54gqvPDAt9OS2gmWqQqudpTNR8d5TFyCc7Ww9xHJtf7ImIxDWBuPxcx8LDfyAcbV
d/rovI7Z2WdKXISYH8NQf5gEz24sg3Za3bP30xk9AtgoviPZ+JzmXYUOye+1iVFJxUBb9/Bw1S3p
rRfdMRAlFGl2dET4rSn18eiqnquMQqaXq72Njw0tWuH4mblkBw3o2r5hQDLirKZfuOT3kLJdxrrW
JtTFOp0o26OaJdiXbk03OLcGpySJ+GHQqORhJrzXb18bVJrkU/DhVQuYztGc4a9NE3KROkfsy248
Yb+AvzZFR3opVtEigYvPdc61aBEjYms9b+E4smiM6S87GmiKjmaGjA9mZ6L34tiiXaxAyc63VU/P
1QUFBIj7DWGt7Vc1TDjLWeuX4lfhSc33bDbkhWJgU3BRidr5gnHguZFtRxpKMt8MeE0pG2qfSYn1
GBnxNtEW+5wSxsY6fRfLKtrZZv3aeJXczySfacmO1Phpr7X6JU4ws3fMErc4a6DGFgyTpCUfNc0+
wD1OcYuI3Vq+nMo5DGSUnxNDv3MK+4kz511fJVN1VRFplqqTRz3z+yalkEjbxN064rGyXWh2jGFt
NVI+DDZaIFW2AeEOm7wey2O+ePqpXG9MJT7AAiWBTtrv1BeE4qcs6nBeH1RVceQp7wNHQw6HujxM
kW3uIQNMrHVWvXZW7Wd9IEZKhfM33cWgMVpMUF3FqJLWl2AQWXyS7dufejZZpyHVAAN0ef6okz2z
I4TZjxLSweIKNwN6CzLj613o/QznlhQfg7iHmJ0yfWNksdQTh1HTvrPmtzuaEJeIEc4uQgpLnr5l
+nL0oLdIi2uWlyE/ql2GczMqMhIdekHaF7tSZuNpEOZadsSFqNvD4uvr+p0gCGJzDVVBFERu1W3z
aHqAIUZ4NRlqf+yzIXn0wWhSVafmI+JrwBvSMblIEGmPpjKCUcq+FkPfKb/y2RHltHu5zjX0llxO
0uKvXBJcDc8mkfcoNeLbqwTPMcWwn9qEtBll78ZJXSYT5d1s0bAgvgJDeZLROkVHdQXlED5eIzB1
H4u2Y8IaP83qFUEA3auecdD1nyM9FNVprI6OlxPYNbBlN2pA13CCicwSfrFKtWktxSRvAQ7KPZHt
tK56Tq5Mo5lKetdP2u3ipfYx769CVYsoD2r3CA4FjdA83RqJ8VXbGulruWQsTGxN7dQYwWojROhA
q6KLhzrQ45Zxe9hXXBhgJVwhKXn4YbXkiSwUy6QvRwEniW66j3lnNoeRka1J/M4OUf6gyHUf2ywM
+rkHeQ3r+IDMaLsAlNp1jSQdttVPLfEQAQbRYdNk0XIqdV1uHTf/yOOmJfm++M3ZcaijOiRbdlR8
1MNTnrhfY8x6ofSSrqyh7UuRnbzafJmiCrZh+hzXmiANexVbtquoKJGfXky8/mKT8ea5fPNwJxmp
jBW1OaeTEWWvi9fTiGbWFuXeO3WggjyX3JSFhKVMYC3ysK8B7TiZbacwSnGG6OpXN2Vnoy/NU6U/
V9gIj1FnzicgEpcOGcxOydZmzl01fl/OA9Wo7viFh/CQw4jBVbQtdGowvaocmu3pg1bbNTKaYYu7
uT5cuUDw31ufoq8CoNzOx9x7bGZJS2u9GaMfmePOxwWB807UxauJsTDf6Ivh7VFu4ojDea1FsFxJ
e2j3Jhs3i8kTiJnqGxUFWtGcxcaxgg5PChJQfWHWsbikcxUv9MLp95mBqubhHMf10zAytCh7Zzhr
wIXnxTWOc39wlkw7tXH3SfXwmtW4VTTZnm0Pw06fkNOb7nS0kCchgX2nXlUHvbKtU48AMa7xZLR2
P20ZUYP/zTNx0tLSOTrlGz6WCbc7jd/rSW2N+YOoBVO9leSVrDwHQtDrk7TKdA8Yc96EUWnsnOHD
wcx0JGbB9HNda/yoz26yiTlEIjWPZUWg98snZKouOn92hIhliO/ZeDPT98aLgPflOFpwAROKFp/m
+9zOen/seDnHjJ7LOZK7LunUuc8XeeygNzDwpzMsSTTwlPMaOTg0lLOsXg4OErs+ywJJL30jwIe8
d0/gZdcD04xCh3Cd1nvFrki9sKIvFm2lDyikqiw8ICflNycWHyqtmHXM1U0ijLM0zR6DynLOIptC
yGbMUhEneBULNjoltWOTsb5yRNJsOCrrIy9Qp4gyH4La/XXVIF5vdF2tiYu2+cBggWN03btaUfn3
m6zqX4eynXYjIvLfz9eSIYiphmp7vQmlQ3ZYRuY8WSjXIn27wAHiQtqerpwxotINBFn1J6meSLVi
emYMrQgCWuwuyFfuQUxX8ZQtCiVdKkviCFJf5iQrqgwJXqbVw657i1mMAOTp1ilG6Pb7XjpKEFg1
qzXXIfIzbIzYUQE1qNBQa9DV1lBQjf2hrZHUjA3bSqu+R++m9rqsncOCatmpPe80rD/7c3N9Lkvw
ukfaVG3xbfKXZR6eZJI8MrhzdtOMH9yMH8RqCIqKcP5h0Vfx51WymZTgNTel9O5qLYr2SupcmT0n
DLoalAuDvO5kNYTwQpJ8Hw3wMfTBCY8tVeobsf5VAVPAg9jTK8hTl3Zs1iC2QAP+wFbsH5C3FU0S
rldJQ1HtJnW3gIvmRmcufyh6EZitzFk2SsrYFXB5vVldgqYmj9fL2p+nBWNDm3Nozpk66uvN0lfP
RWd58LhA982x9Rm2abQzQkFEscNBlSwsvgvHKFnb5er0Gc+FHPJy1xcJWbJTVrNVzxhOITxG1RIK
b8caoHN1UYh2VG7dX29yTf+u9+WT3Tmt33nGS03IERfOcBs3HjapJD6XjU0qt+iqfdMKSJm2tW+T
bO8QyXtLfhrqeiMqAjM1rBs9cdoNA9EU/sG3qXhknELgHaCmAtq4YtD/aQ1MZtrMbs/hEj6oonGe
qorSQHf9CvHdnvw1+z70YtZVlf3sGm0femvyZdWDNrWWEmM0ZjscPCVOKYQvvTLPtoNYJEUUgnCx
ROwrPhY9P7qp138r2gQsN/9VifnWVokgxjTUoUeBVUj1mg8rSv0xaaHkuvp0tC37Cw/Qs9Jz74DX
gHmD6ezVyPYsVPBnlzg+LkXxGea58aOo4dDI8W0Wuck4T+I9TTAGCcKjT6M7bNg8TXdVXP/UPXdB
n87WsuxwAtDYIXWj9I52J5xbwgrKnZfPKC/d0buJq+/GmJnn6jJlufXIDgSie5lj7409/OKsiOW8
VMdEsPONKmN1EfQoX6LS2syyIEV8RDHJ7jZo6qI+pGHT3IzhFN5EVvJoj5/zpNIPYU2o48igSCbz
mVT8T/ctiwwmti7+2aazjWfEapu8Q+w3YSjcVKqYbzrYE7tF8+y9M7fejSpTa5O0gM/xxwVehDx/
UNOpqmwjGKqUsB/zV6OK5Sht4owXyhE2IKSrZm34XC4zVaxOgZE41nRbk3a+xcaGhd4dv2da3F7s
on1TUHl9ZjR/h/P1XuQEdC3Bn66wIo2K8jTHaY7ws90RFw0oGo2LzzBWX0M2l5PbELVYasnz9Slq
ofl0X2deT1+Lm3nuB/JyzRrTy6IHzByb07D2b7v1RoMM4YEcTF3CF01MGIAbOAAzQy8RxkQv6aoe
bwak+pGpdn/IabNo7tnVQ8ZcKVLi2nSthHzpJqIChQO18npDvAyUOFnvkDHimVyvOLUi6Lucj9ef
m1zpT+2VWVUoaoVcnypfipbi+kpIvaLmrjdiQjMZcvjqOhbGXipQt1cV/rXoAcqBtXD9P8+MJAPZ
arxedzol2xonVwZcU6M4TBwo0jB+GrWr9vhuCMqV3kGTlXcWEb7NcqBh6NFWYdRIu2UmPqCK+PKG
KZNUuV5/4H+Ppki/54QpSAZVrB/aPdk7po/TxMC5jjvNmuTXMCMXny337LqJQftvZY2NPQaxRxXh
szHIwOHVe7Sh6bNczITNC93jeBXeEumcBlVZX5Ka9xpqy+DGvo9EFG6HUGKCmcfwlqMVcs5cskSW
IlCYLCHruIu6EGpcjcWwL9E7R27GEJ0mO+2j1ZK4LjXRfW8698lgwY5MIwRpQhydxHlMo+QXTS0G
V9opnYAyK8QsWGiIIKqGlzRB0m/VxNq7a5D0yhhp+Ao2DdElRDDjN3dbYyYDkvhl86ufi4LNEUOs
MSK/ToSXPpr2qZfS6WlDMrC9xBc0F1keh91Uc4l22olIqz1NDZOMGB0XiIb/Fl3Z9Nt1RPoaa7k7
A12O+bCdpc4Dp8X/1JkrN8XeWKN7k2IAwr/qfC9SD21ndpMTmMVIg/99b3mzR+eUpNtaTOml9jJ6
dGRrBFWLVhZfcEWTN+CdKW5SrDxdv65hCym5s5HunX55mgwAnhSvyZbg9MpvTfQjtVndoIiitakl
xgUwTZALjQPUjSH00Ow1LJZyKcYd4wxUtF59K+mVZnBcJp2e7ujV0Hxpo5tN/oG3yD6IPJw3egZR
plvujBbWjunij+q0Jxr9T9s6ZP5SGe9DS9t3LWOL8VNnd71JhN4+5kv8jq9dPLYV/9stofYI2XIa
zpSDcRY9sRFITOAFGMmiWD21S6X5VsgVD0KXX1T5sxTRrUNNPLSdup3WL7qeseI5iT+Rq45tWPxw
anfZOd1r4WWk86O5Z/TzalutsVW9Ze2dLrsdHVohnkRcT7sZAYZLRghuJS4ZRsJ+zjm2yhAHUEm3
WcLVrNDS0O/1ndtMb30SO0ckPc+um+0MOXtBxZrFVa1BHmMHmJRBXJlTRzPfqHa9gfoDg9Qhs+Wj
EAwE4sELtzo4hcWQt5JWXNti5MnyqjnlLeLEHG90Gt72eNRRwDbGVmdqooc4dWeJjGbWahoBI3p+
IpXwu3QYXxj15J7pBcL80rzupykUIPKy8iOtzCiMv0XqXvVYbuYIMrhA4qNTHmxonNDAQiLi2hKY
TzveGLkpfIPUAgdUFvKDpebD0llUsE5pzYfdWL+mHwVTwk0WFbfarNs3eaTeiuQHO1VF865Lt0CN
+wVrO5gWtmyAtWPwzYtH18rSmMe31XNrcYA4y1Nt6y77JTJySbw99/FH2XecaaMM/UW+J8Y40h4w
cc3PRDCkURP0OJWqFOd8Vc67YaQlYCnEpJFuopWizbL66O08QSf4XiYE/ybouq1OfI9NdNc1PBBy
RsvXIqdVbvQAS2IDaVTflLtumiiV6SYWs/EMgKhu5l0Ucs5VvfUcxl5zCFctXZkSo91bjLWXIpBk
qcjcc3cqQcMiiN6JDIhKlQ1OGS8xsV/x4Bv1o0NjZKTqaTtz3MkCXx9O+dRiPBRXh6Ug/N91tEcs
QN2TssRbOXvfirSa6Lopb9+xpLdK3okw/hUloKnmEZk/GrF1g5YwMyq4GikqqCQCQtyuunQno/Zo
Z3WCRhoUaCG1Yz/SN/bmxNhKk6RRrYTkMBpetOHClmyyWPveImWwwzCojBYZ3Aq7dSbD2roNnHtn
2FN//OBkD1Sj8zUW02qiE2yuleY74mLm58HgTKuTF+R7SBNIl8BKz7CijUgXy7oYKLp7XFxkAgX2
IyLTaeAhQSNh+Sb1Fuwz2Y6ahmQ6d9tkRFfopmp5mVsYNtAVjPSprsxfokGQwciEYwdplkNCQqi8
/pjX2a16TlP2jSOUCNLigazyMXi8xKCq+jbUxk2rZR96CopOi7s3hgi2X5viktAcRB+ugT5AB2ct
WHpMYneyrLtgUCKkh+wgvIalsyPJC/LXprKEhhd91zRK+p1TmNuJTAmtrkvyE7wfXYjhWi2VvI2S
5TisJ1RLjyjUkEh6BJPUFdsBu+IU4TrRSlq9BddLuHkgrdqJPejcQw9JdWfrSkzsRYhBVjJzqAqC
8p0Pups/agibkGPIdxmPjuHpz6BgGAcRU2SuRWJk/ojn7pzOpX5krQkWuBxSZ0ZEjP/W/ensjSIn
ybVwiDVK1pbRQI8dY6LS9Usmkk8mbPUu7hDu0b23A0tLnpoyldgM08dh5hDTJwZ2Bac04llUuVlV
IBIuiLSRLXo2pzzleZPs3JqAImgkj46q9AAVZsPZpVhUHbfc2TNR8K6/MDc6RY2zg+/dYPJaOYSU
6/WUH6h+3+sMPXQmUEDXg3EbM+Acs+LT+kGan3knKsylfROjyC+to01ezjI6coskQW5U0ZZb4hXk
pocRwBrj+LXuENI/DecuYrowsWbsjTVoVy39FvXed5yyZ2dhFJyMDd0eBHkh6l5jbR2Wg1Vm7r7D
F7QP1xr3z42zQjuvWMu/PPfnobYYHTnQK/ixLlrDvwJHiytw9F8wpHQRatwMYUWO4goF58pW/mZO
/svvN6Fg/p1nL9X1z6+/8y93f7/cCowv12aCFJwexgqwXPNljMVYmOLxw+vN9W//PIyvLFRz/eU/
P/790n8eX+/9fnIeMbFGxsJSHSZIyP+JybxCK0c7QdlwfWtDKuOQL8RqE+34oi+Adh1sYTh0uh80
xeZDT0jwHnpVeSiorrdVIn/AFD4Mw1tcgyXNTdJnZlUSiwNSvUYsjN/oQ2Us08pxblzsUgdNLHSs
1l2JNyKj/n/uFnXenmqXDQ4ex48r6ZL6id++fnmuRBFyvfubu3q9q4RXM+ZZf6HVYfTkNv1edK9g
Of768+vrOQUd69+vkq3vdv2l640UyT9e6feTFsFM4G2pnLkG//m9P/+s36/15/G/+51/95ylde7R
aff16lm3VwDoSKsRm+ls/uaBXoGzV/Ts9afXe9fn/jy8Pnd9geu9P7/8l7/9y8Pr7+U98VGJyXfR
rMMRBm30lZgb/Ib5Xh//2yfNqmHP8efn5fpH8ZUAfH3y+vh6T9bsfnDAE5U5nojmWQzm1dwNSwfU
4vXu9UfXG2SDtMi0458//8tbXB+a+mj+rwrt678D/zNtXYj/SoX2+vUf7J3JcuPIlm2/CGmAo5+S
BHs1lEQ1MYEpGgFw9I4eX18LzKyqvJn33bSav4ksQhGiSHR+/Jy911Y5QMt/0aD9/jN/aNAI97Nc
0/QdU2eXtMT1/Y8GzTV/s+CWQia0DGfRmREI8YcGzbJ/0w2+7QFSpcpblHANVSLqNEv85oK7Rnpm
28g5bMv9v0jQFib0n5jRwrdtAzUbb9Ai4srS/0IY9QyySJLSsyH0+j+8jtU2uczGMFJ3YYr804F5
/P1V/0yoN5cX+9MvI8aQgSqfCgkd8Yd/A9SHXV8LpqYhEAQj3QqvE9RgI43N2kyCel4r/SdbhgPo
3lqfkPB677U2HrKc+jbpmQu5+bHMyHVXkEI2Q4snd0Tya6WRv/KK5Eqm3EuVMRJ2HBOEtM3+RdQD
UcYNw7XUW4+j662knZzLyNuT8SUCrZ/IHNPU43/+oO7fSPx8UNvRyYnhTME2+8tRjZ0sG016OnvM
4dgyvGZlSo/tQ2KDf0LQb2QYthLxw9KzL3bsBAioRz0p8nUbLkbKimgURPw0B79yKz9nWT9sPEyS
i/onSAuQHpOTEE5MnLgo2Vmp3HhLu5gR6C7tMowMnnnA6dXQs7NEULYmArSU/R6wD90MbjMrTdBh
8l35+qd2fFxgnaxikwg5KuwMBfJiP+GdWrzttvcy0nIRkvlLaJMbte9Tjbspjup97BnXIsEMHxUI
Jzxf7qXXsA6gNuZHSBaUEyL14bF3OAGA2WAlryCO/MIV9pjq0ZeTimY1p8lz1U0bMYwgL8oG1JyV
YgrGS0hn9pMmzCKQyIbNP5yrvzF2OVeuxXlachO4Q/+iwNSZu5p5i6YojmmJGHX4Is30m49Goy9G
fVWkJBCooiPUxJL2pq8ZZpVqII3Y3jca9tuwa3cGGoooNaF1YlxFEe0E4SDERiTDkZ6mE9i1947L
OwP5TYGso5UCSpJji4l2CqUe88822nrTxXjr9QyIVgSYVqL0rhIL54hL+oosue7rXgvUMPjBbPnf
MyAhR1xJ71lcnK0St6aW2HLjJR0W4PSUi+q1G4rHvOTCg+qEXrs/s+PARFg8hg0YfPuIA+YAsHoj
jOxehtpDJ9ozXOdshL+tw0Bse3wb/Ac4OpxFsogxa3r+Rcfitwong5MviUbzp41roaNp0i+PlEdO
1FPuc8X8w3n6N88Oz3V8g6xScMh/pZc3ltmh5x78fWJWw0Yt+eleZE9bw8KKLZ5bK33/z7/Q+Hc3
MWxF07aQ+tp/k+bavdHklcFvNEfa5I7zOHvoboiFYgdXdG9VUtybGoAQsjLf04krOMGsj1EDcBjY
oYNKoi8aM1GNIbX7+M/v7d9dsz61PVcLilbfZIX6M3xaGKR/oYTw966AKVnGEKt4a6xkYPLA1jJx
BkJQzPk/nIN/82sRKqOkdj0U0+hl//XXQvYC+TNo3p7h6Ndoey96xfOAwdNXU3dhEOFuThvv5T9/
VkNfXvYvy4Yt+DZcTpapv61RED6EP3Dj7vUWI0ESPUQDc6l4yM5hpffYZ7HtWD3IROsaNu5LKq1s
VY+CdC5X/zIM/5T3c48IDcSPjMnukfBwJA+ZUGd8kPAy0DN2ExvJVSFhUfBGsnWVOWg8nfwRtHeC
DCV5I7zkUhD8VPQc6glF74bxJUyatA2ykVFXhvZCYivk2nykG4FQ1mm6dZrlBzJ/GzawJwhRzqr8
hpQV7V+Bp8KMgU24+EbrEmmN46kfrX5N4aZtwm7AVEHaGS3YDG+S+61lM5vavLMhRX2a1o3ksZj6
a8ujddXZJwZ26YYQvX5NvGPgLUAWJMUOVI9pefBk43wGIBCUTEMYUXPaqnqrOVTryejY7HWmF7Mv
r52x/F+WVgbj0xO4i4zgXPKRusR/sSJuvNDn4Nq1+e5MM2qLZXWYGMUNdQ0pzt/qXgxbJKd52zF+
GxktM9LM1/9wRQjr75Efum6wxroCerOPb/xfr8RQQJ8jT2/cRz4pM4O5lUX/QN7svNPChrG5D3Rx
xKRnVHemGYIhaN27eZiJ92OAPI2U8n2Q9TR3mbpjm/f0veENHb1KSQanZCGiViGLeFgPXY5dS++i
M/zfayfZ64o8rdcZOpvG2bQdFC1Yf+haCeNDUfsDKjwDUYTuEyCWte0NSAuyFsWbaweh4dK5noHS
llG8jfOJDE0H4n6i47Jnt64fVDyQ4TLQqugNQsqbdieQht2Vs/UToK+9DsPpZaxCPNKeHZRcTk1K
4tP8bOrxObOLJw/u2soZFU7SEiRjZYh3wmiGLVETWzsnsjzrfDqZUtvY3kw3sqPEiowcQYNBG5gR
glYU3TbutTfHsdFTx9POAz3czOVHWCJRVY2NrZ2ASiLjnqWkhVPTAXBCbSNDNq4ZXS2n0e7ruTug
q4Sb1LoXfi8jHUx5UacObe6hCY2HZ1OSPdAngafnCULo4U5Nstvg1Vi7GYfKem2HjNiWun+CjfE1
1Um5y1W1LSrVrYzKR6/k8r5DGV9iCuu1a8PFdFJjm/oSbNUs+FlAXGMIwcCdxw3HapnX4ADW6CZZ
CQ2S0PQPWkTxBYdkHHOuZH52LZzpk9IMRgM6YoyeACVq09haRsj8i27nbMTexmMb2IHZekBJn2wx
NkHukmpTSxNfGw06rgYuCfwVxKbRadwO0F/xXuXVOk0lsvZUnFRh64dqWZxNROteFreBt/AoUiN/
n2z6nmMdv85R9izRkiQMHKQTC7KtJxAkSbzPuxrAFc0qhMyDa+9ii4thos2kuyVzLbATXHb7Gvsu
V3fZrcXkX/zIwemg9c9RQyJVZSiQlTHEJ8O8xIOr0ddLT2BZ58+iOzopL8NS4uyq0Hq1a/vegWsB
XQYpaoqOsNBZXeqx5inIHBrjFtANe4LMmVzJf0DzyBhvKHXyerPqSm6ju5kXcJA/luYq74ydC/hg
byHiwCOfOzQl3HGL/hrNOUDiAlLRMEFS6vFUlkkFWtB8mEDDVZr2CRL7QtEKiC/FiW4KqifMcISB
9x+9KJ4infOfK10/QQQ8Ni7twp4K1aZaKe0q3xad9oyVHqtEwSPWiop9w5Atk8lFLj5q8B9PjdaD
NiPFd2Vp4jyrBsa2wV3dGnI/pQlhjavxw+S2gSGHUT2c8J4NhGzIBYKR72iafuACx1KXCDJXc9y7
JWzO1ZiZn357DOPuZ83T5qAG7mN/xGpnh/dZXT8XxIZctkgh76oJtIiHQVYf8clIwjbd+DXN+18o
9aDq6bhWjOq+GU+dU3+0dfcC8+BbSsB5PR9rLJdIL9HWppMLnUYVcj27w1uGMLRrQ4rudmenNYgm
IJVzgZ5H9szeJ0Q0VZxfVda7eN/9zxRGKNO48TnzF9aSi0rTzJ2VW/Y9ejh/W2hEroDtmIEX48SE
UgPFazR2moDJoTsoJ7Ps3Bfhy8LKG8ZyJj4tQuwlsg9ZcHRi67XSh/ycK/rPDIFJ9x2GNzKmYKlI
Pb1Uml+QjAv+BR7IBYyGti3ZHdBu3Wtjm6MshC+ODUC6E71RgVskswg75TWvHpZUdh/9U412XFrc
zFUp/FVttVfXB/LdVg9IruXiqEA/2jHGRKJTNwvRZHavLvsbxBc59vkx4Rk5N1CdoFXtGq87eG2c
Bfi5igUr9RkmL6pBsjlMPDSJNCoYAC5CiZUDHH+ks2rE8sWteZJK5ZAdjRE2qUK8JySo0SzXg7av
Iei7lhv0HdOkxEMRPwzXyp9w8YsO2duM/NY4gIpluZ3wuoycq9SfvmvJN+5yAqzlIDeAt1+7xr+M
Bmt15KfXplI7azQWOBHe84uOz+cAp3iX1omLkguYCwMEta6IXddz/awzfl1TR5KY3jUrezbfK9/6
8KyVqPKOAo91M+m7k+0Ux8qMfphi02fRj9winzOvYe5QTV3biklsy4R2U9nDUYTNm675P8I82TsV
sIEp1F5TBxAlEnXobeu+DjChkNeNP1RNLzmPF2K7vAfpMrFqXdzPvb9JB7aRhCR2vvslmbKCVVK8
UZI8Bp8ZOKkpwVDE96UZv4fReyNOGWy4lU4kLD07f2dU4P3bWOxvPzvgcMBQ3m0biCHTCHnG9CkN
BsOe1rh35zod1zhq32JnEEzWCfnucceslWuhEOzwRnXZNhmgNzJ9zTYQV1eFzjO3RbLew1N3s3TY
G5PxVuI0AelrBwLxQKBbCPx4xtGLYBiaeN5pVP7XuPyy2Su51VCfxhVzBFC4K4Ier7Fgu2bKtSGH
j1Yr4Ti578xR7HdNXWSiP+UDYS+a22oroc3+Gs02davK84+01MiOSDbDJOXO6T0MYBX8cs03fsWS
nm83fQIgeBwGnEMuXYSDVo3vrRudW3SxfQEPqNBwNNvadZoMC45RC7G/6vHaLaJha7Y2LAPZpnOt
x7Q6iXbx3qLE1Ni5NtY2hGOxA2je/K5uYReojjaiPzS2iBBbx75Qrs5EkpPF7KUTBoZZo68zIrnA
NVkf+Lgdmq/4j8jn219vX6JFL5hLJjHIpHH+LRK33ot2U8H4wlnEcWamV0dn0T63c3k/jel8jG8q
uTyRC4fUWI5lB5YBZGCHjL+2IwJ18Ix5OfPerL2/iX9SRLTKQ3V9U+1hCmPlGCDoxC7j0lQau84U
d5WN9aYwNyAxaHi34k6C9+Whf+USZ9m1Ukz6iMEJqqUasdGe11qebuDWnGavR5wOXCLS0l9MeB6H
OWf66xW/bCO7c2Mybdl7zFP0GIYjABmEtr4bPw5lc4W981ynyYle9C81jKcEK5zhiU+vc75ZR+zU
72nvE46bl79EFj2KVl8bAmxb6TIIAzq2osq46zuHdb27Yv/8RQ116uulTLFiIL0zSx/NMA/4jJow
rSAq4WEK9QxBDSGulZ9/Y983HW96n2HhvfZAf1E94kZc2Ta3q4Cr2WuYGapqd9O/dlpdHB0xhoHd
la/O4jRtbx5QTnTa2JBjuEW1BM3wDT96+1IM6ImRrdxTd4fbcBlTzB2PsWywdzdxvNKZqa6TXDGR
VeWLTNsfTUutcju7tz/drpVkRhqWTCF1thl1TLcW12osw/x4+5NndSZtHiSTcezDGPIRXihvY+fz
d/SysJkRxSdK/4gk3R9SgCEKh7tiaWjoMv2SffjChmlvMYxGA2afRRtdUTImu8nxeb+6vU9GVrcC
yhNyXmKMJvo7UTuwce3bDu3YwqOhiEtK2OM1pdvaMlucgoUd2GL+aU3D4dbDbCW+CWwBftRoa6+E
RFEl9nZW3Tu7NsojiMKBMyOzgM/EP5g8N4PBYXsScnhUK796i4acbWu/xp6oC6X4AK0g/awajRVO
H4obSsyjy/ZSuSE34sQoqXa+0mVZX1p/t01iCP+zcoh1sfJ275WIoW5bbpiNGEoTvJB53x4qkXub
cfl1kAmvhjEFvgd1cmnh3dpcWk6WhJ59w/BKXZsyPtcz+QMCx5c1wvpus4Mz8vmkuo91zSRYASCn
QKkcJK3+JIVHj23gP7nTg9Yz1gXfae6YwDE75nkYEGisVYmxrsZoRmZZAV808JE4RIU6EN7bPmF5
poRj+M8UOHy2FTktE/JIZaZ7N+s+cwd7YtIDHKRFfhbJOeuWuBvgYD0mtXWMgmjv0k9tSXFkB7Vc
MeMcO5t66WM6swjyeNsbdA9Um1eBbRO3o6ZkHeke5qSlHU0WVY+dTM+AaXCPd0tbEQmwz8caL62r
foYOHYFimE6VQXBD2NOocGTzFnoVGkg6HLZevhrd3KwtQs45gsNJoS7dZC2r9qDIkDEpmui5F5tc
uWKdarwpR2uxAh7K5tSRmhDcTk/MkyaJIcY6ofzWciKCfi5ehc5SJukMDnb5IPGZrVIo8hstHJ5m
CzIS6jluj9S810zvots0TpKaapow2icNLcdqxMa0bjkqrqSLkTnJR9IlC6PL+/2qS8c4yA29h2RB
dTKQIc/fvpbsZCtGzrA0QlJgYKvZxE0a0nFk/qBjSvJeMglvWi7/xq6t5oI6eBgdlxNgxsuWeunE
uLl9Ucr6kVX0hvywWtFI+pWQ3woRBMqaXE0x+UHLIU0wCARMXpdGJb5U6pyCMIPl1cr0k9oWMuXc
x2c3X/q4S8Sv06B95wIPhjZ9zsfxXpZ05/uSvVyeWEDldKjKpPwSZ54jpwJjXNBsAOeD+XTmgl+N
Lef11twuaMbR2R4OLTIP9BocXicvgjLtBINknDT1IAMx0hguKyvZM1xvaTqltI1yG5L9UOMmk98i
iy6MoZ17g6aEkuVxUe6GXp1uUdOzHMfuqR6MOCg08txk7yH3TTAxWkW798PnuMGqFoczN21Cs0ah
HcfobCNh32YDOwXoXgcDPbTSbIRs+Re7AsRFRXhEXPB9iNL+kHY10gVv/sr1a7tcwHZMY03zU+Rz
KOdUyPZ48cOl9M0MpV+Gyt3lJt05XdJWmm2oWuwqm+XCo3+B6i093WYySPK+aK9wmgfvBa/7fTbb
lwYHYkAB1ZBzEbiQ6IWGJO52jc1WARoYZpgBUZZbV4lA7+pL01jsBEri72aetB08Tx6VIOZysQkn
m26YIU5CWPgECBLJ6x3Yd389YlvM9Ya+moaoD+74CggJU28kKSEBKksXF1RQW09PWP/f9JybenQQ
y2R+tUaruvTRqIKj3js4oR1vJu5nPmHzC6q1IkAmPtkGLvKKGd9eWjRIfUnODs8UwkZng/4Do7Y8
QlKL2TAMBojkzvipsEmwxG5Cazqw4T+DSVlSUyP8PS5V4sg2p7GwbopWe4j8fV4mh7LeK13Um7Hc
ptDZoqoqD0wK3hKrvejNsC8X9IKQ0YomNrAYth0oZiAEsThj6VuDpccK7XwoA9cL/tWrM7t7I3c/
e0/7oVq0VcogHkJQwdWgWgzKwkQmtKJsc63Y31RCksaKqyGZxm+uDSSp6dNDT/BDmhvsawqjX/lZ
D4/Qae5DX+yRpL/confmhKTl7B7k2qUrEWFleXKefemswkztfaVHp7p0vhtd9t5GbBYTL4NLpiMD
xeeSgnfHDD33rEX2uxHClx8aGPa+Ve9o2cpTDnp9o2EDt9qupxJOy9M4UaY47SWx6Geukm4/zdg6
hG3+CmdRe2s9xNpJnzkmBIxkpduXSK9xsf3v35VPW7NmRq81pXdStaF2phY9Kd7B0cjxLLoWz5B+
JDyzmQkMmzFzmjyXVuO8+EOwRYPydpR+vP3dj8MHUKIQdchrortoFueQgew8eAWzOjfQaRaA+SFj
sBgAECLaB0lhGsc2TRfH1/LHyo7E8fan2xd450xMWbvhE09Qs5YvYZdBUG+QCbVxav7+vds/zHFy
puc/BpGkT6hKbysj85lwo+RcbaIafzx3XloKaBN9h3CU+SQtU7bGzaFjObJPpIfJoGTVXoU3S9T/
fLF9IMemhaQV3n5xgiD9e0Dm/0fj/BMaxzaXkfL/OxnxNVFRUiT/mon4+w/9tyqBeEPL4VuC8Ra6
VgPpwR9kHM/8zcH551rEEi6DL5Mx0H+TcfzfUB3AxNF1FGc8kcHZ/CFLAJrDq5neMqXxhBCO83+R
JTDD+tuwid8PZ4zX5G0g2v7LDN0jxKLEdmfs27m+MBesVxahBoF7RtJIKRsBZfS7YufW3Ouze2oH
cpl7Y+fkNhOK3AzxWi27PnCvRMy592UfbQwBr+qG1ykrhRwrFQFTNvJwK+3aqCSYeu06GwsyrSPX
l/1RZmYj6uiJSRCwA4PAVHpVUecda715dsR19hr0rwUQFbe8ywxnCa+4T6lt1FsVju+hW5G95rMA
TtH4bWgek1fKcAP9wmlOMDu4ovomm+j7uDhsc3YjUeU8JcI5e01jbDzHRJtwmL6SRm0YiYbbqMHa
D7unn/aE4a6TFGzoQAYj3Fi47mHhPFCgimNTWubecyEE2uGCDwd1s4Ijd5gt1kdwpbD4qnnaEKJC
6Fbx5ea6DV3GeaiVT+cKcwvswPpTLpHpPYkYSn/N/J+Q11/MpL+TiX8dDdNf5WJsj1kDqY/T95SE
vdoueVtHWrJ8GHuVaxK5gT3mgcqrKCg72mJWq3nrMmYOI/Ri0llPAHhremhtRvIWLTfeQL+z3qU2
RFsArrt2hnadJrx/QUpnoLjsr6iX30tamVZWnBg9fVF+VucqcU5Zzce+uRwFbSb0k8mj6Bq1tsOi
PPWgBVeQo6Nt4Ud7c4oATevtz2rou108ShTASei/TtZkvE6syxVmAlGzcLCPNvY4PuimzlGO1sQx
9p68mKmLGd8ftlhZgBZPKjx4CfMKc/ECpf7jtDQyOo1KcTZpnFTFFddue/Qj8snYuvBWrOjUJyNZ
QPWSwjRiqVWjxs/1OG0XAxYZA1z837qQvmyo0gEJvXjFFhtv6ZQ1x4Qu0mF0wPVz+r1MZ8q09ERk
9sse/Bd4D7shKn/OnvY9nsNyO4h0CHSQjMjYWDoX8BOizGJp5HvFWS2mJGEU5TaJvaNHny2ZG3uT
87EQQaRwEQ0TCFzvrLQcnwbCnrU+WIw6pviUKmr0XmXGunTyZ3Jqmm1pTN/HUQyE4EgEiV1/ZlSC
jWO51ezRGjaFkDAAF3nl7YvKwcDOGrtaURQVDaUJNEgNyaJfHJPt8sViuIac1977y2Z+zD4wDX5Y
en4OFeOc1l/2pz9Sz4M4nYKBUkVL2eu57IdG9uKoBVjhsy/6QVhPl0s2aRjolbQfrLj8mbn5m8p1
eg6AS7qaGGW0JigumB0Mob1yNLc53r6AFz8k0zzs/ldbyHAQjt6aYVe5cTUmqTKGe5vSfdv7OLvN
5cBAIrmTucLFgwteQT/XmXsEcvGO/b5i5lFJH5PWL5CS5lTqzUV1Tgqf1oGUKWlrpfZ9jWV/5/gZ
SY3y0a0V6cZ2zIwFfTfJHmQCLZpBYVFAYaA7tKW/bSO9PcDueIilX68rpCeI+Ec6sUOuBxmCYNVo
5d7tMEs7DYFw/UJ5YNcAirfXH2p2JKvEicDkdfH+9/eZ2M8AGodtX3bzutBRXphlj3qYzJ94iD+9
uKG5yn8yFtuZAvq+HxAAzz/p24xHsXyBn7LyBmJ3WprmHeMhXB5FPTdHE3FyFbkcWngEaSnzA+MS
AJrutL9JbmvNoE5Ht7LqOuLABhXhC0U+phWfQ27mW4xCj9GAfLzjUbBWRfN9Yq66JQ1y2jSdIEuP
IQJUCmujuZwl4p7dIyGi5VoIOT1lnnd2ujmmC6TNu/aA30Y9Mjcw7xlP0iJ055MhA4eLd+uNyj3O
VfSi4rHYZT6eT4BkLk8Euh3DZCAPtehONJwMO/0psDUEjoNtFXpNeWqbLNlgqd4CNT/cFqJRWXeM
RarNFBXDeRzT5yINwx0e3AsyI3VPY6R8Ur6/iwylXidV8tyqm4/b36K4kVvXTOaN2b4NhTDuhNFY
9+yz1LrOICWVRmrsO2r7dRFGHPWQ7MrI1zWmKHhojVr8avv4mKtSXVLvPFig+nuvnT8F0uRYpcvY
gwQODjZbEey6SF4cEj+R4YPuHs9FDqtCpO1dFxPeCnWsWzYxFa1DMxlx5xkRJthBQjUHNolQudp5
+N4IZG256kZA/IWlEVKTAV1umCyt5xKuARc+hJAGCxoz5+gxir9bIWwW4t2zLenFGJ3G7lHNs8cj
v0647CYQ3NxTd+UYfa9CSVrOSB8+NbyDbZfuUfiac3QocZHvejtXEbkHbeGtaS39bIeljQaiMIn8
ZLJLgyXdID6CY1BqVhCSBIfPo4W63chXaEMMXs1m3Ax22B1Z0+sNxmGiFer4zWHEfY46raVHB4Q7
rQZnT9qPOLZl6xE87rfPzEatMGse0Pc9xH5Jqo2rO7u0RaUCd4aunQGzJM9+FiarSOtzTuslETSx
uoNB+ywZDH0/UJHxnOhwHXqGvc8WjwPJsdmdzmvhquAfOITFslne8VBi6JKkj2wcHuXc9c+FWTi7
someOi1s2b21071DSuddBW06IbLmKeugsaPQfoki86Bp5mvYpiFyMWjqsDGrO2Ws+16mz73JLse1
etKa525jjEZ79FwwEGoC5DNox3hu8sAE/rGT8PwglQARH6c63OpKnvAbaEwwK2d8GswGTJL2CMHF
v1gDYgymYerUnHwzkuuOaSHNfiitdD4WU4WijDP8/eC1L6XX5UGfMxLwpuxT6/wndvr5Q+rA2rD7
+hx57nRecMf+svcE80/K53jntj1ULeVb2zKyHma3GYhjeuhGMzp4Vh8Fquc/zQ51WUViRzd7UHvb
YleI2g9sfB0FpuWCQIZnThEjHedMddo+aVM1bx1De6cZlcOZKPJrHlmILeUuQhNwJoceDNTYQJ1V
z0hWtHUshuzeCmN9M+VGeRKN9WzrDh3hXGkPsT7FgNl5tHrfCCnALqqhx0zTcNx3zBMZMYM5S5HV
VJrbXXuLDhg0QtCmTdJdOy8lm2IcBENLmPkWd9vklfU1N97nzlDgrjg9mKgI9HHvjNJma+pNnA6B
O3qTAUrZS3t+bvEJn9sUL2qrl+ItETusFs6JdAxAc+5on6s2OWm+YPHt2vws5XwXFr12rBpo9H3s
04WdU9b9mrcA3LLa0dEyzwzO7D0ksrO+mC9NuzWvNdfXGnHPFMRO9KnYjEBXGoolDtzey6hsV405
FOTBJCW92dy7jL168OV06Umxwc0mxgBtZHeXulp0jLdSadmpkpPcikq6V2WKbzz6VtjV2msyEm4d
se2+hTVThRFyNUaQI+MkO7t1TiB6SSKHVqH7kJ39noItj74Ry94/xJSIwUTCH6oCq90QIe09EHny
RCSlHfDAJ3epbJahZ0yUHdJdqCShAhXlMs9Ef3uMRpv+vtWqPc3dFDYTTkRBiscznT4yjoomvIxl
+9Y2+LL0yK2uuhh5Y/hyftqgX5K+8q5qdp1Vnq610VVXoDd448aRpzohMh+YUYkoN7TohCoPQhDa
yU3YQ+LLVX+MJhPEfVnY26KpUWZgRzbi77iBHmx6f8niQbFKFKDhVGUbI2H423mAFgDqMQBo2ehI
p3uN81Q/hGaRAdKtyn0604XgacdjSgk4Yc18l3S/Gia4mPhciidmgGabUhD3DlcHxxU6MnqBnCI5
VG9TaAAljiK2cp3Wb3vNMQ92Pll7jZR1IWMiJfw53UR5kbHBc733OA9RczNAnKYezZyHtY7RworY
DZLd3JqMJF9+8irhCX8crVtQ2Z8EB2Lfi/smSPwh2rHvC0iMMd7bRRo4R0/RGOHdBH5FYyxu+BB6
czAMjruMrKBq3ekxKwrkKEUTMYKPc5yZJrIHyBI7O2u/wDzFz2lK8pmJsqJQ6LNzk+JQJ1UNLpIF
JsO8I2a43eaIDqjUSIockvCxxwELBcfmztG+CnB/BwcTI626SHZ+UOSp2mORIiDDQseXtBqEp2iw
9t60gEIa7Y4YlrNk+YQ71z24km43kLlpUxDeeUIBWm+QrmwT3dHuqL4eyMdhZ4SAbKW85sAiwbC2
o1dY2Pb3eJiNbSMdQjX8iplE1Lg7EiXxIDJGvMNwf0m69mXwaWpT/nrB2Fc+u+DoXNVMA1ohSl55
5pag/9jMvLJbm192CBOiZs69QSAhkWkSvxHhvHxScoQjFcf9Opetj36iIPs9lOGxMN1q40Y5XWQq
jI0TRvdjTj5r+EELgiQZOJ/7nCYGLkL0AWgyzEM7uZek0do91laXxiukINdZvNR9mp1FdjfbSGRY
mUTQdCXM9th9n8wY8ZibXYtQf9Csnmsxzs/xXCP2q9OdRYgTwAvrICvJZ2PCsSmHAuJUunjOaase
IXCAw+y51QnBPg55evZnKz516cxBDhfLYdpdNJcLEytqUtC4Nqv219xZ9akX0PSbwvlUEQHbg4Vt
0i1a/aihv1kN3uAfjH4hqYUAjxqnu5BN/GHEYlpnVRJR9SEEMsqFkykxVvdIbfY5ygWJp3c/wfHZ
eFU/7vEbEyc25Y9J3HtBVYKgM+BUH6vZ+9FOfnmy8Vyvu4I0RXsRhdTpcHbD4YHJQDC4M9KwTHZ3
PTZgLX+yzS5+Rhma3KFfeNQ10FxVXz5pqsRmwTiS8aJm3Y3wC1FKEs1ouecydvyH2MaYtcgI8ppp
aGtZJ839qZftdBJpRM+ZqHXeO8i18nnoGhN4Bv8U0tbsHPI8kTMTfyoGtt0iOjWR5oCYM8MXktcZ
wZPyOM7VtxbuVy6NR2guMWqvFV2cGpQqIQM9qAKjVMW9KHVJGqoCy2SnauMtK64bQm0jc2Pct5Ne
rsEXXUa34eodpL6PPGAwFmCHGLbRmtG4y1hcnPrSa08yMTdGaVAges3L5E9L9A/wQCeD46kvqieh
k7ZbMNDYtma2b1wfyaAtv7FUMxY0iunoQMzV46g7xA2B6+wCD4blXKMY2DleVm3liCJHMayJo3PN
NCwq5E0VdZZtR5/knRTM79pP41dHZZQ1GfeT4HhvWQJW1fchjUbI9DZslr7/aYz9S1x21k6m9t4c
aoK8E+sXCsBfdjaKHcDJH7aTqkM8t1s6ts4dm+FiBf6NL8oRr6YFg9r3r8IvPtMh9GDEM0EfDWCI
XncUs1PftQUgBStv8LQbBUk1TVd9EuT+zJF4t5p8OACSohSML8W8B85KhSj07D1u7wF4TW9hNNsH
7jmYxLWVPzFmO/hlNB00V577vnuFyoG0yvJZDuLyweYWP2naIsVRWOFnJFoXMi5XDbCYyG7aH3zZ
zGSBpnXlPhPtiN6s32rw2zG6Kq74fkC7I+LNSLn0kCQNmPt+SrYRbScHU3hqcUQnlM64MNSH4yJl
iAkFCmITaaEr5yfSwJ8ZnUMiBeK5696nRvZs3wmDVEa14XsyoNHWrIHEb3Vty9zzv9g7s+W2kW5L
v0rHuW78gQQSCaCjT1+Q4EyKEmXJsm4QkgfM84yn7w+qv+PYro5yRF/3jaJcVbIoMpG5c++1vjVs
g8SiP9gSu9m20QwVpNiHRt+uM5orsAvnCVH+QD56AfN0VDT8evFGUlqxuTfs8XM/kMBkjwVHYcd4
rpt1RjHDdNcNjrxn67fu0wwDuKBt76mufEDp7JyUbqPu1IgGcJk8V3UZfTHC/sCFKn1FZ7CR9kJp
joghAKQQUamTDNSMqHbnKoSBWNOJacauITiR/ovDr+Wp0P+GpZaBXa3wO9QTnVQtiw993D7kzmze
N5pprisHqMRo0vbQ3abbzzG/tGLuSuz01FDWiHBfs+SwuzK0kki0y+9ZwK1fECAiZIMnnAbrvQy6
AZN83XL6A+rW3ci6uIyXNiSA25sWkUsKRqyugkuao9yZONA7i12ZlHsenay4MxL/HKV6cUJJs2vM
LvvEEJfnH3Bf18nHaEA9ULXIbclk7l1C9qrZ97LjCAddVeGtX76ECrKg3WYolVmg3PpUUDISHVvg
ey5nYyOuLkEB3bGJAVPAcp5WAaOufgouhCqQZpyAGFeML5vCzNdYQpAFuMQQ1aW9LjRWWFFG71o/
EORVfRadvKuQYo0g3uqg29U+woyxzq81yhoAquxYbuuFaW8+8S6TdLcEGRnll9GX+2Sk151h0OMc
pM5BCZg75sVioksr4x3eBWfnU22596VDqLkxmCs8AkumiWp+yAiNWlGEyHyYe6VUPDAhjCuzzHVi
WLtu6E60reuVw0pEvUJqdhQ+BcN0yYkZC1MJDyrSnvK0xyVfdXAhQDkQywiUaOi+mJNJ9IZ1sUGi
0MQCsZGaytr2LiyKMc4+o5ZyaDoXn0F6KY16wxrQyWJI6vIQz9XId5XF/MWI7sOQSqFMX1iTrxIc
Ef1HM9iWqvnShjLaGcJ/dv34azImcpdo+qmcgJJwxq+BT5EVKkiBIFFzNia0i7G4Aes5ZvQoVooU
ci9JbTpGvK0A3h8S7WYL0gOtwbRPNN+eg4lwSsxUJR0CSS5VZuzkVLoEv8ZPEu2BkQJDp6G9AB1J
+5G8kZ7Qxk3XAC4p6FkWNR+fnsdfOvqDq0QqMLM9aXUDv2ybzT9SDUgOKdzASinYMWmUZ+VsREI4
IH7ebm83aQ2ZsHrvnPHd1kraxrQPkpKtdpqwlWUaNg8G4iIAZdc27rqim1yP1XcV+a+zakggGmEK
FeldFzs2dhx5omYwsJBDN9oLaZ0MmcVrORN9Exiknkz5osWw74uELk1fS+YN7bB3BubYc9G8+onz
YAtSMfSZ2ztxl6eJcQgp7nvpHivAfZuCNguXaQjPMQPCJjrVZfk1sCnkAJhtGWPnF2Gf3GF+19NM
8+imYBGJEZIO0Xsgh+aQEGlA/+4+1idxgAtlr6ooJiSOPcqxzbPiP5lKBICmCxMqefPdr+CyznUM
QDn4Ohiyf6FSQUJo5xcrsneDPzyT7QzkGPYlDW8qu8Lkra1LYrGGsqteE+bFq06zk2s7LXAfbXa2
Dr/byoVb2lp0vHECsbJ7s/eMsj6Mc0H6Zgw9Ywgcc61L4y7AgXPOmXfgrX92IBWq/mAzIX7VTaSV
mfZDiw1UuzMrDhtocLBQ9iK6hPMKD4iNavS3cw5We7KZilt99xS6I6rEsrnHqEvTxkjPrak5RyPt
F6YclVnashAYb1SfLEraUWicHDm32YLvkT2pOkmDZD1CR7oDE/WZK1n9JVYl99ax1/Y+gl7P0hos
ET4CjoyW14qqsdtrySxXbtZeHNM6u3mJQwABWXevzb7rGdpQ7YRNFwYZDOQYF+OGCiv4QVw8xz6/
y8vppsaWyYCB44W7p5c38oHEOraZ7BNBbty2EYJxhkm0kqQFbAyNDntVaPckGIqGjddAWdZ1xRVk
3W3W2xJORZKs47usRtFv4UDzQuWEpyYOr/jooBn28yvCzPfOKInXHrkkcY95Z7sREEqIoiYC0Wze
g0Gk2z68IFleDvV+2tqBVaybZijBwkHRqnyz3roqtJF04+5Pg/SMOiuHzB1R6zTuVqICnmB2paQ2
Y5CODybiYYJTa5Z73q+M2v/hR/OPKZHywdIZ57jx+IADFw9gwqGwdK2kmsAUROwB+owtw6o1hOCv
I2JKguODl9AK6LpDO6nGBzE51aYxjDdVB9Ypi7T7PGmWVOb4mOqi9STAUpQu5p1rlO+siAz1Ve+X
5YXQMawjuiCsz6WiYLCEFHhun4Z+sX11c3s20/IwkDQwEHyLm7Savayon2O3vSlkFWunYiiXtZAq
LZMKXaWEjuJopDP/PBWKFsBcCVzLk0HQ06TOdglGv7WfmkoXq4Rg9o3Si2ZfR8bJ1OMdZ12OEMJ9
d+EIvqT6axHiFTDpB+ynCt11NWliP6OxYmtq/H116KDQpyWqg8T+bFbZJ5ue88Z3m/HzMEC9Qt0c
+dFuzozXofAR083hk+grpHxCw2VmE30ZIYt4JV5zo8Ysu9pZsGcsueKDwD1co9SOXnrKyguqtvWk
0YOdVXqiB4/1ljbCnOHAEVR4oNmIo4awCjKTHHOQWTEhZBp7JPdD8Sn2fc4j4usCX8FprQQzXXwZ
JdLJSvKTcC1Dvh+L77klu22hvpFRRe+8RFxbJFpBi5TSv8quXcU7BoHGRKwRjRNlIbOkfVcYS5xk
t9Z7Uhwyv9SY3nS31tBfJ14c2jWAXtIevkFrBhiY6dODwlXVN+xbGHC2skbaZKnFS68N9V2Kg8qZ
TnpodA+TUdCqAu2C0nNbJwfF6HUv8abSUp89NRi7gNkbgstsOlhNuS3jPjuKofvs1rGzksZz06BI
a0eb7KbiyWi7RxXb2NMbzM4KHOiQHYJeT+7LXkvuY8pCJMLuY1D2+gmV7SUJVX9nsa0WptKuzL5U
eckQE537lkNWt6ODHeIgmwyu0ugR8pccY3kp2Lxxkd5j6rmn1K48sMUHRwvEnZboyS4qOauy6BkT
knHO6JrUlq/f8wxTAFecWxw060aSXEok88pU43KhnxDl1WDLMDN4A5RpzyrvCCu9DmQOrzhYp3I8
qLR66E0iIkdZvXRfo0zv9/msXi3XinA7ZWD4u/RxMizet4jMN+7p4AN6x+toQzoFLQrABx56Vji1
C/DI5fYzZ2QnEKTskwv3UAuyTnMsCG4Pi0Bm/c7R+HiaPQkv0LfG7uIyYiDnRt8OsNPsOi2PTqKJ
TYf9O4pduFc2Y/+Y/OqS8UgVyqeAlGEONfaMxDzFNqWXPp3nxeBWxegbqeSgDtrprhVsdaG1XDrc
pL5M24xt/aFtl709ImFNHyuQ4UbtiQnL4swUgPEBNTwLM2zf41IIzw7zbTGiy5wFO3QhmuFucN/7
MmCQOU+fVMFCCcxhWPVcKmVifE8nythkZjwZaurZin90sfkd68K5BJewGVO0hQ74IH4ZmnpOhEl0
jgHdD8J+sAMboBsijpkOrUs4ds2ybM322S5Ffxwt6xpxK2XWQiyumwHiH/xviW1gNcgt0oQ0aO+k
lb7h3MSfa92EYB9tBv/JmZ3b6JMTMgW6cSaM72CogZhXgQRQ1MXXuYu5OsygoXvbAZJvtLsSa+ng
U+427qJH7sa3XihP9CV+DvtttLFENumbK6b96FTuagjhatmFPnrYeap1F83lilg8c22akeXBCL3r
s3DtGs3MtOHq6P4D7yDRej6JE0a1w0u87wkRqgc0pX6Awpn1iw15au8RCjK5sggQ7REeYuI0GIcN
B0Gs4TQV9s52uu9a8hkTCR1gp9zWyrybkzHadAvK1kaO3ZsP9H5fBCYn3+Zy2RA7M0aaB0qQn2rd
51ibXsa5HjaqR23ZpqQTYl7Jdk6uB+vMGrct4YrxOH/TCjTC+jR84xciXNPsiCWpb4We39yHeQ6G
JwZeW0s55UW11p3FCHFKiOFwJBdaWGy3JLMdmp0kubMPwRCA0WEk1Y7lc1FVDYXAAi3WhjcRBRen
0pqVMMGSYgY+tiFKmCxGKkvw5aGLFo00cOUexWPU8QHN1CRMWsHL9TSww5yMtpAUo8Kfd5kCFeeQ
H0V8R8DFf1QESbK7FrgShaqczSIejW0Eo21VI9EkdAVFfHXti/CFkZ/aRGD8EldDZmNfU996qIRx
Jnb+1lUJRaZML1aAjEEY9IK6LPjkjl9hXkXrcjLQZeCjFlA81krvWw9WDCBNwfOWcxxpRBy0ZvmS
hJN1WrRN1K6w9Lpm6DdFTzaJNtVbUpPbXa3rxH1UXemFRMfsRpKtqcjI4rDtAfxhiGYSxTNZhLQY
uO0lZz+cXhqnvRRYK05Vhr8maFFot+oYRMhRBdcuCZmVdn9xEqptyI+ph5UQ8q7LiI1WzJ/WY+wW
6zBvXruQy1PoAu5MGa746jD66JKSiZPF6Tg1R2KEy/xt+a/RMF5kbV8rzT1x8drQ2oNf9RzzyhVi
2VLRkRhILJaIc8LhYWybZ53R5hxq5HH2wzktjU/6Hp0wJ3l9ESajCmCj+QH79Tpu1M2NsvGTn2ob
ESZEGBt5vK2qcIufpyf0sai8MujpD/QBndlWaB6o125lT+Vl7hgELCWwYX/M8iKPq/l07VXIUCx4
q7hcr82pw+8JZ6mzHPiJPehRiqTAlfoGXAtGU6K5dmljEfGQxO6mlEiaIGbXqylrlo9NlxsxRNqG
psp8T67PxYYHu/XR3XuG8Wgh+9jQE6+8ws8JNmxC5kUGBj/Krkw4K6xQ67xHIEWSLXEupPCMXO8R
V85nwx9PCZ/JYirfEnGenU0ApMPE2NmSNGMaZywOvQOjGyY4MJINUKJyK7XKWJvQd8lh5Tmr95qT
kMDkzuUm+OInUD/9NNmYsQTd7bSkmkIkCzvFKXcKcucSTu7I7Sr0d8tTu5YgAeDx6vkmjv1rm1tv
esPHYEXaal4uDVNFM7u2tgWM1BXWBXWoN0lCsLwS57AGlo3D8Q1gLz4AwAabRCb1ydCDaxfT2XWI
e5QkOG6lPn4L0Yj3XNXMuHd3UO9RkuJWfFDavkQktS+Myd/EIt3HDGH6ou7WbZGvMd/72B9MOJ9K
R3WERTTv7RsxMbuIissLOxxhfVH2BKaQTYI97YqYMTpAoaT4diavJZ/GpC/Gk/9omEvrJsz3Ztue
OtPZNSlDhX4MeU6MUhL8kyJDLnhlNgJZQmLnx9hvqp2qnro5nzx9slecvDGN3uaiN9OTm1lPsUG7
cIrbHYKCJaxUX6X9VK0a+80tjHDfv7eTepmYPqwiiXxniMQNKAEEGcLsVm6k3kMnxd0ERm7TFdUP
xESjtgxv89H0ALHOJPCy1EnkbUYO2fgCeLJyBLO6oNH3nTsf0khtcsbLVFr5bL0RhzZtNA6JY8zE
axPiWqX9lV8ySD7cNBC3ANt/SfD1l3n8LbeyYz0E9slUTJ1cisCR46qhD7rhTozZpJ+ep+rS1FP/
aoUWtOhER2Z5oBZz+Wew0qNVXCo9OUt68nSYH0nEeDA7o8FHVRyxLjG1DnDpu4HJ5RNzNJdk29kX
HcuJsqtemVNZEGsc4QZB9W+xex20yMWb9yN2YnnSv+bcTz2906yDVSLcVJkRYhlLOzYBtFyJMW+D
0KrPIUk9sxA/ohHHJIPPT0L3aR8o+6Uj9DTKlLgXWifu6c4BgA5oDJuMhRntzWufkdyO/nq9GQds
GmNvvegR5j7Gt3rAlRvWvCcH60smogH25MPo3kVtbnzmnOD3jtWIax2rJ7lm9FQcnNPwjRE5FsNG
tjA69WmXwG1cl2RPeaLpuC1BJF+hO5sh3pvPbf9KKgsaEL1Od9PYPbCKMkjskWc3/jnVaopT7Epx
y6CpKe+jfoYfWbc9HCHEoEkdfbbLtSBS5Qnf/LWlT7zN8dvlHDObkHHeOlAtTOn4wkdQPaKMup/8
qcJHidExS2+Tci49yMLWhgelCIZPLFgLbUJioKooiQ3FOGpCEduWS6oOPE2/RHCVEXvh2fXXJk6Z
Tk9ryvCj1VhgBcAI99OsPfRjQglZugy7wwQfg7m1Fn+TVGkEDmq5GciG6HSQJyzvcUOaLXGIKQRt
pjyUQgAN/Pkyw8vf6+CrePIqFrbOvjdZ+8nOZuDbPsWqAaaUN5wUPwSHoE6L954D/zjjtks1Ium7
mPauNPLP8LZwbrr+FTUKJG09nPZ0DZoaimdY5fsPPnqi6GcoULlxHh9EgfbFba86QYCeOeckR1YW
ozU/26K8es/CvtolhmmD6+rZl3m7zZp2k8FFHYO+1nhlqEIExLF951JAOTPW9wQ9lTc5JQ2WkEdw
cuWFJPJDYbuWF/SKncDSLk2VffdjMpm4SY/6lzqcmc7BvKjrm0U02qm26/agQeuti576PpvVmr1t
E5npjDbLkfsUYQwgtT6G/FvAPfKsHIM2SUl3YdsjYqSPxpHKBS5HlseyI8+JZZmR88YIiNtYS+Uy
MzcjD+wGwZd7FylBRvMmFn/whx44XWLm5iVSqFnChUJJsTKVSyLdEj1ULpq/nMgDkpq7jR6L7/MS
VBSYi1R5MW5O9KmqSQ0HrWytQ1aHd+jb1BYBNxlPtV5/Sl2CkNKFa1rrrJePgVqPgDBYgpP0avSS
JUqJoSyhSmkVHixM+x8cR5RRGFErmnNj+CyjR1uImYm8fzOXsKYPBGROflPqN3hWHHA9oyTc6UNs
yUlwJSiCQGgnOaolCop+93jkCbvQeqa50pafPuJV+6kVwNwa5BPDFc96s/N9GuCrph30Yw01dl5C
qD5eDikX9CT5o5fEj0ONr5kZjvQye8Jk9qH+/oiIxUp6o9kNwackQkszaiyVva97fQ/kZm3S00OM
MMMA16zuofPLaWdRBCyBWtUSraUvIVtNxqeqJqKklHBpiS+hWUFuEChKPhf5ROh49ehrCcN0GHg4
FDDXdRpiHnKXgC/X/dY35G1B5QCOoQBBE1o1kgk2L+FgDSlhHecweWGLqLRYdLeanb/BTjY2/kfC
WA+DB090vAlIH1uUGIxp7E8wVR1Uh6g516IOIJpbxb4LCTBrZu1V0IFgvJI/tMK3vGGJO+OxvaBD
jxmLGq851GOSZZYvS0xaRF5aGRKcJgNqGNeYMa9KnDgF+WrKuCV66WxiPCnOksL28aUik40HbtzN
i915IK9NkdsWkd+m2uQ0AERXXTAe4yVX1IIPbKM5CfhXuArHa+2ET7P9Rrh8j6oDyXDqyp1p4WQq
pXVIhPEj0HqXY3YJg3J9AWQv5mMmoYAeGJk1FRKnhd1AIenDlEI+iOvWQrZNHNWzaQhzV7HJuXaf
Q3YWztFPfOeIicMziLHG/SlIyNiWi5aWwL73FKMbEsacDLKJJYEpfVwbbfnGFfezMwpSnDKISAJz
uNS7CawiU35AXnJbtdUN6fSwiTL75nIdsLiRZEO7y0DJA1imqzlN6YnOc4XciacP/IN4bMbieYZB
A/NFe1HNaHD3XQy06duHctim+vhL6zzRRN3J2H3g4kDxBGsnWcwB7ZzsCtldNdcNjrMOpSW4Q62d
I8okRi2mFg6CmYAQPx/XDJrlkYQDH0PZEdnpVrd4EjqOaMZbwtNcWpmlZdXb2kwfP54q4dMNwcvf
bEo9xIfk35v83ZuPZfmhev74MtcFk33/GozYIFrtAdQKU4HllRdlRciWMz0DCuu3FB2fBxswH0dP
sJ2WVDGNuDOigvXd0GTi2Pno7ib9zLaNMHl5tXWBeqVaVoru6/FJTkHo6TG98VENy+kwfQkFCUpa
FfBXWFheStwEK8hgpKj51dWaua5Uhf+Sm9qFyKlob7InqT67pfgTtiKYAVinocbv1wff3XzgnKvx
+k0InFGNZltgkGsZG9q+rZbVHUOKCXjJJNqV3KlhVBpwjnTF8GeQKQ2zwN9Vs0R5aUIvo56iMTfi
jOtmAlJbDwbfglyuu/EbDXLOfRAAwZJ89PEABiZbgmYMTDI1mtXREqrWL5uckTx2ZMDB7Uib5K4T
VrduphFhWBTc+oSBqgtUBPnHljQKVMdlw+MmC7RXNliZPyLEfmPKubq55HcLk66cwPeyuI++vt2i
PGj+8z/Efw/coeNiPtYo1OPvsyV9L7Yc4oMUw6SJnDKgOKxfwyGxDOGJQQuFqdlEkhxtvN1P1qz/
CxaVb/rbi5GmcCwDfzlXEcP6DeeXhv0EPaMp9rqOfNombGKbThmSo0S/GGX1yI2E6IYaHCfqK1pB
hFuI1sy9htRidMtF8FwUjwmP1tmOkvy8KKFpNd/KMEnuFJ2yvCc9Uk4h3SeIDEPo5J5thNpVUk7G
dkJbPIrMY4vR1sNY0Jx9aSOibJl0iqit160TT0cnp3AawBtFxBvf2pYgUXe+I3A1+sHk/l3vdWcv
jDJEl4vUiCOn44FnHqtnub9utU4+TRYhV1MA/SPSH7Dss7sPvXVIE6YGVkFtLy3qnyDl2AwIzVoN
sdiyHLUvBAtYZnUgTxOXbqXdGSPDwiwcI8RPevR5diktVZpvkI7gUAmDQ6yc/tDJ9uDrpbrKqHwx
akhDUP2LU2RysZn8/KaVtXOkDYGtoO7FXe6wzss6YptcsDq9uZyYs2Ne9WW+mJNs5MZa8EwTJQ2Y
mXPrNreOFd8Ntk0XpmEqgeTW3KWpj6CtiJ2DboHsgXPo7gy20g2NH2zH2FqICtJfUmvObprl3GSV
zpeCZrTXlrBaq6js79mXmh3yrKUXXb8nfh6cRtS+eCRIRxBGqp3pHH7jqBDHZOJlghTD+Eq+90n6
5i6yh/EMwb9dFVM7XlAKautMWld9qIp3UpmClfPAKZG/ITSIcHCHe6aWFmQqnBKOUT5H/picNaaU
qNok6x73cyhnDnpai0VmGJ8MoDiUjvEXbCd7u0ydDaq2FoWgnD9nLs7zqEx/mKUBFSxjMeFHmdBP
J/Wza7evIhUDvU9aYcOU6hep6uwg/ey+W/4Uq36g2bH8Y86CuphGm24J0IE26sCKZb3YMx1Bpv36
2GHIC2xjhAPF//7xPVHOJKubCFD++B91W7MJs5imva/oSiA/S46yxZLa4WUj5digJLWIoA+Q0R1C
MstuzVgDJRPI3MaGlo/zLGP0AzmD6NCx5boIbOK1pvSxmIrqUrhK94hC1Xkq6aXOVFKoQPDX8kzm
j81wQjuU3euZHexLZcKqcKazC8t9lcLG0sNWYaOu6q2h1d8rDbSbazecAAVdDNxeRAUXtbxRb6Kq
9q9pxdLvOn/JxDDkNih87FC8sdd2AN3hDolz0RfOV9ZKcpJpFt7QnxOAAIr34MuGgbePa6+HZiHK
GPiV9aMKejhZKGksQrw3Da7zDcpMC9IcaZc+xpfEaQXHIQpfW8X0Aif73QmKeu8YvTz7QfdIFHd5
GXvFHFOM26gkBKQta2yL3Uwrr6hT4j/YyHxJMoxFIwe0FBqacN74o8ILHhTHMDfvYqUPR7MoNinA
uVNs1h89JiKu+wz4QRHKdTsOw8kmRt1jOF1vEYxC21fzOy3eeo3YL93pU7F3UifyrIC2zD9vzn+j
wGIAtZSUUGctqWOL/e2gSGphkPqkF3sUBWtK33otRR4fdbKiztZg+FxQku816xjHDInYhhMRhTGD
33MtPTobvXYVFRelnIC4Z2YtP+gm/uElGosT9mc+6sdLdJXExSsd828EY6dWNPnQQO0BfpmbJsCo
MTgM8NB6GSc9BdXTZVn83Wcrl0kGxy41qE4tU7vv48ET+kOa03oPaR8C3HPaXV+P9kUhVlvA4FDZ
TEGjm3kVPUOSTyjoaXUWxh9OQYF1+LffAtau4wJDlTqRPtZCKv/pRC41pPT6NBbIxvLqIgPrHgPe
SnH58Cxh5ZcmO5ZFT9AKhizyIRcSmmSiiSCP3WdA314+yTqKPHd8Y5yEaq6oNPS6GZ6wf14SEmv0
316phIriGsI23b+939gQNb/wa5TwMBnXRkW4fFPqam84g5cHFQ6ZZvg6BvVD1Tr1S6u+gkRqz7Yi
rr7NMXY4fkagZ557o98TX5u5n/PKPmX5NJ4dRNybOuGot+qKIMXIMFajD15H5aV1BOmDsJEB6KqE
x7frh9rw3CzbGdwpPvtq/N7PV21yxoeyDNBAp3IfRK7CLYvUX29p7yQ2wgg6+xHdJHgRTPI+3pr/
b8j/kyFfsWp/WkXeW/v23/7KF7h7y77/5398jpqvBeiT/JecgL++69+OfEf9yyE6irVsWI7tuDoP
wL8d+a7xL8cRynBdaTo4vZdn4//kBNj/0nnmJQZ+aNC2vTD3/ysogIrH1nmUPlYrr/B//c+v4/8I
vhf3f20fzW9//hnevwABflr18NCg7DKro0jlrxPK/O35NIQeJh0ml5O7HAO2345X2d4sgpr2VkUq
vVP04Z2FLrNkKHnIA5Kecn3aRLap7zo5XH56+/798n55Ob9Cof96ObahdFcK1O1kuf26XZDIbZQM
9K0ThRpiDzI9t7HxtZ/s8qrnb8BUSuYkWbvS+vK6BKj8hZ745e35+ef/ulv9+8dLxbvrgi5Ax/zr
j3djNTcuvqlTPfpfCqfvHq3R3zNDy0+DjsppUCAq+7I9N1b/pwuDWN7q/9rwP344S4W1YlnIe3X5
2+9eY+0LOiycpyQbrLfCnxLGCXBViaT1YtQ4nzALnJAGEak8H7U4/qay9LiYak9xI9ud2UTk4YWL
o2lo5v0fPphfLzN/vTgBdw9gui5c++PF/7SPDxWCKwKY5YmeWb2Jm+qLlVYlAzpfbLOGQVFHh35F
R53mVE7SfZTt0m6haffGY1po0yFvkAGMzvafX9fHQf3bm8bTQNCzpYSj8HH++omNDHoze4zkKex9
uQsqf/SalhCn3Hd/sBMGTxIJk0l1TaoyHnWyES36SKQPFzU5X8m+iaWxN5t+i1JkOk0T2XWQC8iI
toP4qouj6/YeKo760SxoPE225PBizHoa1PgN5Y4Cb/NFVWg43ETuo3miCxoFxatq3Sf0gvKmJeU9
D1lycdGK620sHpQebwnfLI+dOz2QcvejyWX94BcaF6KGiAc6xV80ZXzWjdw9//O7JX4FbC+fIhd2
RynmYLYiHuG3sicWRL+ngS9PUUH+eeDjXlCUih66cMC2qR+t5rGKqRAwLjp5/bUAy7D+f30hQrDz
AFUVPFC/PWhBbOppOE3yZDntcGTIf8Gpb96Y5O5Ko30kMnVnlVPD1Uce2haStaONn/75zVh+119X
DuEscNQtolgsR//9eh5R1moKZ8Wp98MfmrFHqsQgq5sO0nXvZRRv+Yz+tL39fbflZ+LnXT4HwZHw
22rV+5hRq5FKhHXWfqwBXmiN8UhwyX3hZ9o2dvUZv198Z7Tou5PZvjD0QCcvzGdIf394dIy/7zdK
Nw2bcAxT8kE4vy0GxzcFI2lhnoqkPRfJYJ5NF9Eo4wPKb/emO9NXy9Yi8r1tesTR0G+5Al0EzN9D
M+eRZ4aluBBuQ+LoZFnHAdcuKefpzYR6yLWeIFbuZhA0kIZldTNtExIeLbGY/ZC1/qF6M/6+cytd
co7py+Ypjd9Xtm9Q0PsqkadhqabyufSvdY0b0BrDbDdynat8F3e5BnYR3Kk8MOqHFT6pV5M24K1h
CjeUWNPKLsmZ0YBFNoc6QUeA6aIbTEAjhna36EZ9PaSBhe1mo3cJo6gpWBLhmPxxScSzXjbRjoiP
+g/b76+hFX89t1KaLjGLLFf7I0vhp903SV2UkEnJukmsaj9qJbEQi5Puwx1e9S/0r4vNPz8eYmlP
/f58EKnjWAJZlPm39tVYOnVR4/87RcslOguC6b6M6ntRMmN1rdrdunDGd8SbOaePLw4sKfUN3mr2
h0NZ/Hr2cNCTDsFtyJVUKPbfn9QybAtA2qV2bP1E29K4f5SpS4K4InybftG4M3B8bUvHwU0baCb2
jYaTsKnB5RhNt+NW6gVBHTyCK6v/cL+xft1Rl9dmO1RjcJN4pMnQWB6ynz6ZEq21oYSNch4JsNJS
eyOsNl4nPawcFRCi0iOCWPPasPMbzUm0uEEy3yFfpfeCIcVrVnEfCnpTOw1WhAltjPZWHwDBc6tT
4lvuri5Yxnlu2ftxcDYuVRmJnI27GQ2+MZ5oaiKaOI2is85jlQYXN67EncNdaj+1DkIT6T/oAazs
wMGL2ljHtqav1MCG3Y3EKK4+rv9JmEW7LBm3EFizDeVR4k1zZGBtKzaC+cYeqpp+P+wjURSnf15n
fIS/rjSL0tfmDOfBpX2L61P9dhjkzhjLMTMxVQciXTeWetLnEKhwBBxc5dnVHP2BQ7vTvVhrYe/w
2sHSqHhNhUbb74OjE8ecI5XOvDpyrHClF9VEIB88jlgjxGNBpUVkbWwpu14JXzrM4DZZOygmwnI0
YUop8+ja6gEtZLRLE3D1kgxuNL4tLn3DPuZOE6MjGIjejZHNBUxcP6ZBoQymdY13BW++hOL0Qf+I
ufTNf43e/qKBxKnpNa6NvK42OWRK20GiNtd0IsuQEW7fb4bSpIkZAj7nluseBwLjOzxi+TCDr+my
kzEE+bo1VEt8KwiockhObUXG1jw5e/aNCPGwqe0qEyZslH8GWtkf5jC/cdO/sa9BeqEsopHxOkXj
ZkrD5hFhIla/EE+rW2kjNFjl00DCj65n8r5lD70OWlt4fTWHyMFL8LVi3lVx2JwzYluZxAT2JiFf
BAEWce5twKyyIDSXT88YjzLv/HU1p3JtI7D29EyDCYQHIa6MF1uHAxsFXbo2+/ENorn2mKavTNpf
TOAXs4g2oiOO1wajdCZ5t1jPg/4ZzFdwYLbw1rVduimb2FjNGjOrghnQrrFTLt22DjEo683jtsgr
cyXpRB+s/i7qTPW/uTuz3raxdGv/lcK5Z0Byc7w4B/g0y5I8x058Qyi2wnncnH/991CJu8qp6j6N
si8axygEjuKiaIrcw/uu9ayDdKP12OcthiA5T2rXvut8DGg58K3SoYDrYg+jGz18RskLrgUTrm6q
wVZNrVPWQ3iWgVsuExshGHm04crQGljbQe1ft6QJzdSGzk0ig6eYTFjDyTZEZLS3ts5n3gkW8nVz
a0Gg3NO3s2Y+3Cq0aliW4jy4p3Fpk3RBBdDBMmkQRrpGwlijpyKCIcyS79IC7aG0GBMI/F52Zgwh
I6D43NfkpEmTKnPmP8QFZiDY84sQ49Vl7aXDTKeF+qUrKugm2aGMOnvnBZN8WmIrxNrcLdEtioU/
DNV9AwgBNsMagAg2fDncOmlA5T7oLxUSOEQamsuxUNH4cVtvNTqZyCvQLxNDrZdjtiTZipxbin4Y
pRrWMxqfjaB3Pgv0zOFRItoLOwJNhukOrzLg+KnHneryHalc392wgo005i+uzxzsumN+jbnvkpFM
RzkxQsgRUTw3pTqAnEIZIeU3hUfjsye+RhmpKnFIlkPHykKwk14XgRHtEOYdJqp7Vw7lHZHia9/o
vOvaqhfRIFG0Ram2cK1TiDR2aaYV6g8l0PDjtvk29UeMBEiujSgCyTVG/s0QlUdD9PghpFtspE/v
cxLBRZZ72RpGec0viD4wquwt8TVHw/WGXZ3m3/GjdwcfSO/Cy6FGqnyqM2ps4b1vcodl4YUEyvpg
eHeVDn7Hbxr7hZQuXBS3uS7Bj5JFgixPVFfIA/A3pCmmkYywhvK722nKITHlUSY1LX27JXlj/EZQ
KTXtZpD420W+jsPqS6huUUXYjzKvnkKCTmRuBldWjpDD91AfDI4bH1A9zbvORuJPZDuJ5DZhdSVD
4FhSACB17rLBKbpWFT4tNXXRbauBihRZifbU4R4qtsNrs7PLeQXfhoEgf05ZUmBwjpE9asU1Jl2J
eDEmizr0DnpgxdyZ2Z3aB97KcgV08fEpMAexjEpkdZpiJ9uyNcAStU8VhpAmlWs3kzYR0LMKsznx
rVxSax862oa4GgwgvbwR9Bo9R19ZNWYpw6wiHrtcgsGq2Ybmunaf2RsfIP49im2MWQkKKRjZe0WL
vYfSME7+FCnkjEPMNpozabNG3CQFzsbU6twHNNn5JdjBZBEhKFhkgQp0SigZiDYDg2cyTh6ex54V
2gz4W0WkQNPv09a9Dwi34Xlr16LXjCvYsMse2Mmi7GU/E5k53Pv7Xm1ZXRuqJHdPvQxziLutX847
LfIJQGNPnfbmVsqSDJdauy69kv/daPaelM5BGQ9Vi2L0vDnL2Bmv9LrmkhH1DCyZcvW6Qkkx7/Qx
Yb14N0p0Bz0miK3L6ERe+wxhZb+ku2Tuhni8zuqKS6YjaU3TsEKsI+8pc9kQ3R3U9rH75KVWfpuO
bjaP6ggxeYcpINN78dgaWovFBF2iwuCEzp4ZQpdIfSQN5k6028zzSKBgNzTrzLJZZvm6Y8+wCAJj
WOZW3HOT6De+Ioe5ZbKXcHUv4NGNTcSeNdSOLLm3lT7ZC7kf2krZuHnZLGay8IddM0Kh0Yv+WuLt
qQw6WYH0ANnoymcaumTFKy1BEb5vrvsGcSiqVOb8ylaWScOYgjIUlaWCa1i1xZXexc0sxnuko8f4
UsrhS5uE1aZP0Q2i3v1KaHb7xR8moaCWWksV7APB3US2xCNi7mLaXDhYH1+GCHtFbYfqLs5pkTT9
5I0zsu+pxHvhKKbY0+i6qS2MQ47USIqpi36VNg5e+bq6YR0+8nauv3Q9c5UUVbBLpFEuAIMhCDJX
BTEaFwq+3a2g+0ZE8QrzD1RY1K1y5QiVLnBsbbuhZ3cpsJi5SrsOR01d9Ug9lZ70dPq//b6tENvX
UVTxOeJ1CHqEFNKgfqOVGKjwgF+ghih20NOTeTW23QXjsJqxJXbtwWY/DhjFymvi3F3rqspLXKZ5
RGSLEUxkOk3d6W1y6TbVS6mL4Sn0pwWYvq6CQTn00lgacdRcSg8xtqfFOH1a9zIqBYW+kRz2fmpx
OjBqFjq1VCZ/PUKujfYSue20To6djTcJBdsUZaUjUdvDBSYORqTeigDm6DAkFBxmZamYy/M7RmXQ
rAsLq0RsfiWpu9tHnqvOqeQRhKBHJsCQNkScVOl7I7kQ9NpwBA7mNggyZ+k1VnyA49OshSVdnndH
RSivrJgZYXaN7smune/BFLgoHeOpzayXoojY7qIqzzwCfkg8/4bgE+mYTINFp7TXbVojLat67n/S
dopKVEskAHtVtJcZSpKFb9RfdcXd1j0WAu7vVCtOhqk90bHg6dKJ7/L6aK31IXOH8ZwTUIGgOv3S
5HGAJBdwvkqyptSsW7gY/cpzTIj2WfBkWbupGNYHMFPsHHGwZn7vM/KPWz395tjNoynjrU2KuBX2
BKzmqc8ijmCCLgSAP8q7nkd2KfGm40x6kg452GmvjcthkuaXfb1NXN9bVUa2qAb8SF6gHYyy8uZt
JA+KDjWRGO2s0ZA/3regzGdVLx4A6cwGjY+tq4cnkq0sMJU9KHjyiRITP53f5kcMWseGfCaUY8/m
EthfRrRbctfC31sUKIPnRmFs0upBaUKgOrGLtdCUsKvNF53cNAT8VYKcHGJVk2BZ58MA7cAS29VL
TLY64tPevAS+gsCpxKY6JIC2RIF/M4sUPhbybMD7GfPAz25atUSHPjRLDY2lJxQ6osR+qQOZ7hNn
pgrjZWCX+7J3UCVGxMDLzscJAk+OVeQiB1qzSPDdLLowv0SQhWOwXdk61gD8rndNAZc+KfV2C582
9Baq4WpzqWHkMrrk2q9b+jtjv9EsMqnGtmDv4ZvLwCzY7NS4MHV8pS2eN6U142Wh0LGGL4RLvZDG
TIvoD5Y9muNQU6AErPM67FjLJsE8cpH9WeNVGZMBEH9tYvUJgI6zMqzemtfoC4SZXSl2tW48tZ63
LgM6O7UFa0QQ9IDJFg5CkKYMT+x48R8SdVYZXrZoK+OBieGateiLMRKm2BHeE4HAWrDu7BaGYt84
Sojpn3gZUZkljMHyNsmggdA8K5exE6xYocOpirdpDgq76RnlbHVTKOVpwGI+Fzm89bp4rLwOnzOl
JFOAvqx9iBi5r9+pk1IbsSFiADvfGZMFIRXxHbuKi7GTORy9rJ5zouvMFwPjmLVxoUsuIinwbkuf
Tn5jp2svfkHQeOp65O6BUO2VHCJ02fZ9CJx+GZcBE0HkLdMUEY/l+3tVE+VK1Lo6a52W/n7q3aRF
fBmCxSxYBDN+kGRnEJ3UYhmftRVleto+/goNowWMvS+thWjNO9EZ40zF1dZV4kUUqIVEQ+E8tZNF
VYY4EPUVZj8iBy0NsmLOyjFn+pG1hYSk+Say6zEJ+lnnKuYihhWgWPNuhJqKrTJfpK2JlzD/RpQ9
Ck4kU5tYf4lbZGXgLgmNH4k5VcqlNmQSMo4/62oNGg+OGKtO4CAaiMIT3JNQe9D0FDYjbR88wtUs
5aXj4QTzOtefJ4a80XWOqXhkPnAiW9Pjt5Aq7vS2JdSDw40tNPuiukSkzm7dvsnaQGIhMsGea8mF
aX01KxwUppH3xMNtvEjX8IuYKdkHAQ4am2vMretw/eNLvfUhEWtsxw2KVUsjNdA7jqQ/a98wdvUA
ALBCHROy4HqFDmnq4Cd0GjjHxBTUZCwbJugEtTKIwyLMDh3ZrWFBii5i0ZCFC+5H+tDOKmbXVDPX
kCYeBZg2gB0t/fiNTtfatlogd18SvX5R3JjlSQ3+qp6hZmqQNhg7KUKIZ2El1vmo7UMip+aBWtcL
Yg8ujC7Y4G5+yNTiOxi5z32DHSTqXLbDpjOvneTSZ5bzdNyFsWtdK/VQrEQSz0fK0xvUEv5cV91b
+KhY2rN2Twm0u/PdXFuyt4CN61IlEmNZLU0ny5l94mipqckGTSlRl2Jw0VoaT1Q8kSt7cNBoF3iL
oG2SjQZqkRJWr64aJSMUAenqvCxtHPcd3MA+L08E62oHy8L0yzB8oYUstBeuvVJbYmp0NcebYPTR
JceJLs/fJX0WXQZ+ei2GYNz+/rqsDXhs40AUo5WH7KhUwCE6z8X5r+c/2JQUKpeZGbcQSJEbA3V4
L1sUDWi+Lwsh8B3VOFUvSq/b1tNr1fm1oQ5eCL8ONnlf+ZcdOklfRfZpl4F/ef7D/Md3YObUee8P
1az3nc+is74YiWg3jdVTdEokOK/AV/b0fPir3ZX7uEBrZMbzwtXoE5ShvizCpHhKVnnRIKZQknST
hcRaDRFs5sxunXmjQEXUU/WJXXG/sLWxW7kF+nhE+6rmI8stXmQW4fsHJ4yVs71xug3USRRjOcF7
BfTh3EXWSxC1thsk87dqgUFVNm2Gb8mMhzml7UNldqR8optOaB4ycKbGwraUF1Sz+9EAYwBZKiOP
iIgFsyHn078iPUBdo8ZccdgrijL+PBzZzbmam8xmdGnjVRgRsVe1w70sxXEICUdle/K9GacIFKPk
AZpqjIFg9Y9NGzspOENKohTSsSdspTEGt4TR76UuguuGHEUtDA6dka17ItMOQlrtfhopwb0KZm5Y
bSKLBEy2jngdJLpbM2Y3mEMenVP0cHZ90dRQ1Ev8yk12JccQqaKfgIiwq34dYiedeVGoYI/QNgYp
Xws20fpWqr25S9LxZZjwfnQvDrZeB3sHDyoAEYV1weC5V1YDLUFWN2psu5uKpcVshKFyh0SlQpGm
tQuFtLedNNMr7C1M1iCcNlE6pJs4HrBIdnW/tjPY8kPBIxqU/oUaatEW2AOYRMdghB5JyZBBuK70
Nr9WKZWBQc3JuXERZkbj0ta7xzRQ/AXtDXNPEPSdVSIRDjEX5RMVGpvPoSvCYOXgSptlvu6smTc7
bGnXmSrtJcE62o0Z3MYJ1InOC/3HVqaXZy5kDsbM6Sm6WaG9KErocopet+Ayuq8QBhPobTUepL6E
qDaQzpHbnyO7Znjv+vHAeyWxlq+qnnnAx0h6l0TbRDcQrAT5c1VW8orMrHAztg4S14HZFZ3lk9va
D6MOsqGstHTHrx6si1Rvl9AtL/JOXLBQjdeVY1jsUAxr12fZymZzGxN6h+bvWh+FzdMIY5mWpItm
2IKCIomypSPYgV2shtuC5X0N1XuX+/mjnqfqPOwTc2OT8rh3yuzOHeKVq+TlyrGY/2tEsPs8pX6C
g3RZ967/WBXekUys8MLKnduhM6o9govPWmJqO63Xx5lFjQ7QnvIZcmt+qwmxZbvtLPISkMF586nn
ZA7Dnj1QKfKvG+nj9Mw8Bmrhl+uU+uGBFGv1kBiRdpAq1l/6se5KShWT0vnF8890mdkenLtsZPVm
WPImMNTgrutiGBj0gClYsQSYQz8jBDatb1oX9StTIUjxPsEQ2+SGuc+9XixTSwz4QwwwJm1PJ0A0
HdWRDJy2c68VSnVhRJQxxnyY51k+LEu2PxhArHuXuNxNWaXE6YL0gvIyYo7H8u7o9MA5dfpaegdP
I2L7nHjE25jEs3If3waj9kXtv0TY6BcimezNIt5LFbwCsBvMBEUPINT3ggWCZi1kwFLZhy4hUWGZ
3yWcLYOcni7wAbGyc0KcJlY8T/PgJcQXzJ200I3sQDsfh1BoZqsUR0QDJpYNGZ7kISGlNg6eBWyU
5agoA+YNa96AK9w4EuieoTfWVvUfihYTxPkPnqPb0YiesfUykk6OH/ypQMwd7DFNVxU4xfgu76ca
fhHpcplRN5hFtZ/vVDb9C1cAouptCweLNLkqiUNJMxiBs7fw/ViNXYywendtOzXl2Pd3uHfhSS1a
RwNF1aK59FG/5y1qTlFQP3GgIGU8GypDs+or/coNED8LzNg1MZRbWbEJ0QfrbuisZ+kTJxdZ5/FV
u+/K3ly3WnHTYceEpmKXy97sr8KIzNuwJWCLdPpKYJTOG/KgfIPxS4qO3X8TXQSCRCRbAL8OmhM8
pX5rG3KnjB29KpbqCwtSGlBiNgx+/t2sYmXH6L+hClfMRGMMm9gB1MGWb7BEt86aKrlwcPYVox3e
hLY3c0z/1BildZEPnHFvKtGyhVM5Y0tGNlzlHzQL+1yRgjqIlIhVVjapWXNPbNjF+okN7JKRc6Jt
D0Q9YllFe3mg0BQvQSyxOKQUMQM6/yBaRd8RK3jXV+pUAQGR4ltL16a47/i1T5/MvVJjClRuUj21
7CW3UUhhXUsYolpu7mgg0qoxlk1P/Ngo1XjVJKBd9GhC3YKepNSzSgd9uGDbOTOGaLwW+FG7XmIQ
D9akEd5Cu7BBajQlJluEJYQ5YPF3l02kYjEwLLikCn0ME91qxJpEHSY3jU1ihKeIr6Gmq2slqQ6Y
qNJt0msLmrfeOiiSNS0FZx6khbXU4Qw4JjJCtk5gHBkIXYqE7HecsXxRKRKliU0Jt5xKPj1JWkFx
tGM9uAz6mzEYjM0Yq9eaDzgK5Qwmmcy5DCfKKmZkb9FAw1HyrpnneUUbGwR+oVf+kmJIO8vCdBGM
gPdaUk+UxglY1WGJygrrVBpps7LdGCa+67LxweCk5I8WE8PKBxCCihUklfc1dVXM+Jrb4UVq8ZbG
wCByxqX5SLjQsrcX/cC+moPRTAExBbQlv2mB46+04pukGL6xXHKtAhcCn3XrG0A8at17qSzlZPoC
a6LnJBiQyqcQPQ/ZTyyujYRWWmmzDwoD+0ItC2PFAPE50NI7VXf8pW95X7vUGhdR62SrvqJK0El0
DTHD/rrK6NPUqb1JVLF0M/Dovv/VrUQ3LzAlzzM4ZIthCLVF7oaMCuxWgxCeXOzRTBXeolbKFqUM
pveRfbuUQr+0h+ihDsRkq6huo6p5HvuaW/F7F7JaKGk76WFX7CDG24wUKyeiKALFcFS/jFVICT8s
cQvHcFIKqCCjS5a6Qsg5MF1SvBWASN2zizB9XtGRXnQGWK2qTNdK7rNMx/MXqWs6wsx4SY84Sxv2
GiWKFTKyz2YP6bmTyYNpVQUGUwBwqcmi2S0A6+KMLhcxeOBRMZ4mgz/jAaD7PMyWA26dpauLak7d
mQwZz2CwENPtrXw3o0HFj1omS2vAjE9xmpKHtisnwwLNV8b4oXxBIsbj4cgXFbflokf4PaujoFjo
DbHuGkWgjv24a7MAH1sKGaqzKjtiedP8BlLp2lXUGnoylsqyIFy4MIb+GhAR+afkaXdYZsowpEdK
VZtGHLELsHWju54t/A6yikA7R+oNNn7hRqxJLTeeo6yJFgyr5lyxSuOCVAXuoHL8avt1/Rm7o3ll
Be1VA2r6BgzkxjW7+D6ZOzRWK4zs+y5hTPCUIlpDUotWHXAMfBjYcTvWdvAnkImnEO2tYi/LNfmi
nzPHOVpJXoB7tjdlXNtXBWl5LnX61RhW0ZSUsO8wYCxcTSZX4dgSCCv6u5SW4SzJ6vvRV7xdAN5p
bzQB6ytj0RFwvB4bw10XNgulIoVTDjiYfbDO7igtiCkMiWGWFu38AZokfQPuv0b7nJBMCRAlXmQx
eSyt4d9BBTqBoqeUk4/QAfL+0mycbj3oolyqRfqcjYDmKOJJ3CTOEcmWjpdbqA+6P2L/CQXRLrHc
FGE4b2KHfCDRX2csuPAAUHkx3Md8anZ4wLxEnz+mcJ9mNNdwTmjBs57z2+RtA0GGPArETqNc1xE5
B3ldky+PUx+ipbrO7HTCHbFcCQtlpbVL4uhC0n6I6nbwoKVZgXuSUtPcC3OVVjBdopY3ujf97CW3
m2cDLMG69rSDmVvOXoTthqCKZFs5RTHPRYL3NRfwJ5NuKUxmaHpIzkIGID6boPA3YPcAasZ44rEu
kmEKTZWaVaOt0cV8ox9dz2kP3jiMxWvhJNDILBx8qqzQH2bE+UXWcJniP4cD4PHxUL0MzYIOV2/c
+Lj7LcFOFFT1BZX4hYlxe9kQq4yNiWhlWoswBNyyZtFLSHHo3jaVidvSBxvl9w7oiN6bYxE/ZCYk
9GGIL9DqgLVTbAAPWUNbkn64FqQ6XkcmXZgx9kqE+lev5ZMLEEckel+gM4i3KiMnqCaaohR0Y5NI
1rHlbvdmgYFVTGLCZKGOfCCSGw9Ly4VYguBSwQvNIqDwD9AXZ7XKUiSnczNX0aUSP4oEvbTbgalm
wsBnvrbSVWAe7Yg8yh2tYkfM+i626y28xS+VnWbrduoNGmrnwBKKvg8h9AwoTd96E9RE44wXRjKw
Qy99f1HLYV36ZbKvAPvi6cEbA9TUJ9siVu68ck1awqIKbTqGBtoRMtGqeXYiUQbXeGGQCdJDerJ1
YwYJmEhLUye2fYW7XbkiNWuhiYrJG/UMMFGgKo0d0j3rKLZ2hIvTWaulxHtrFdyhQc2yUBJ+qUIt
h0KP1qxkey0tbyOIsthGMRsqhW2Rr9MSV9ApzamNs0Gwg3AVpmw+fdtY6lXsXjgUjK8RUd2rqNIw
VxKV2RnKyqlZwUV66a21UltaX/Q+1QAXspchgYMjRl/ZZTvMrq668ircP06mLSMHyaAWbtIwJfwi
CKdpQ6KkdrsLJtDLNqmJkM8jSMxQzhQNREdVVXMY8Ehom2LfWhUgCI9chXzYAaFMLsuReGs5koiA
Bo6+IVpyAqWhqVstZH08wACa4Hzi7Sk/2wOPiqMknwu1KVaB11EvV+VulMSf44Fitm/N8bLhyqGn
qS8Mm7cuZFvNRtcZiSsgiysLmy26mI2v1xvhljo7XAXbOEs5Wg/sXaMK7qtNQgY3NrKrSTUPbIoO
ylD5xGLDn8IQP1x3JjFEzDjO0mnKPaqFGj7KeA0kUy4FuzASggqEDXZN3pw00suq0IY1hk3CsnW7
X9RRzRZUOB4884dojlVIv7IBY2HuUOXK7lGQBK0N5bIUKx0/N0hOOjlFS88EXNGtj1TwLnV1crS4
bqUGE58IFmiCzRKW/yNxmu1c9U2chGO1iHx3B2fpszlGJGIGm9/N9Wcr8/mP82tnP/MvrymJCktP
iB5iZKwsjYJmNGEDF+HkBI5sMyAycvr2/OL5j9LGmy6l1c2bCtd2jkTTK2V1cY71UkYNltT577+/
aCuEdpfMXZiXp2/PPyk97rOgpsme2mTNzTtGi5lH5C/de46WZuPOy5kmYzXnHM7vHJxP5/wt/tF0
i/fgRzbYOSDs/EfZDknyhxdtkq6WoRU9K1FQXpxt36Op3lYdgCrDzM21oksg+vzb7z+glp7FtrUA
4ERL5sfZ/jBTn0/8/Eegk2Fmk2HWQqZlWW/VAIVJvjtniXU8/smUc3W2atNWJaedMCpzMm67Mdo9
y6IUOv3t/FLniHwlfeMOhlnKCOqTBh/HkAqosNYU4cd0nROEumknv3oJkMoazZfz/362axeGU621
7F4C6sX5yOJYcZE8nFV2/2csPD9/kclhw9Y6rFG+nyjjnGST1P/ws0z/ik2WRU/+937o1Rjz1wf6
ae25HwqsPc95g+aBM/DD/I29R598GW8yOs+ndD7ff3WE5Miv1bxwaOF+YvCZVOeIRZM883++DgXh
k6o5wtBUE/8JX8iAeac/XJt/9tv/61/sx2X81z/z5tSPL1NWdCjrKnyu/+htwmWho2n/d379X47x
+69vqJ8cnhDXQaF8/kJS+8erYNufHLw3QJEnFw5f6NL/s66Cycfzzosg7E9EtHIVUAD81UXQNPeT
xTLE1jAmn7/+0y6CEJqBUPtdt4LQPhkozLG5TdmzfP1yK/BACCF0bgU0L9PXf9ytoAtqe++8Cob+
CWcsDjyh/7gKPGFvHgjzk8W/mJaG82T6Ytj4z3oghEmr/71Xwf5kaBrDomP/+C0Z/P54FaiKfUIi
Dn+f8fHnvfLvXoV/YwT9xyQzJxvs5Ty9hCf5V7PQP/uB1/H1z//+c2zdvvz3f02zx5sfnGabH+99
Os9709//583YeR7///CPr/PB+X1+/u8/f8E/v/Wb93r9rV5f3ISn6lg9B8P5H4afp/nD2vr/kuO3
Y3r84+DPZefO/P1M/vu/3pznHz7//+XAMv7luJP9693HrcIxz94eGLfMRxw4PmaoaV+PNH2MmjsZ
Qd57ynOEB99JL3qb6P1jdnn3sfMkr44v+etZTmdtn+297z9ylp2e6/C5ebM0sO1pdH7vwRen5Ngd
q9PrkabTdhzxARf7dTnzW/79t3mOZ+Lb28sONOgD7sIVVz18eXsXarjsXn+fH4vLv/PcrE856e9v
j8yswGL0vdd8wxUPw9fjnG9vYlyYZN574O3LMXhzA2qGrX3AEIJsPczy8O0TycTwAfffNnsJj7+M
IlBCPuDz2+bd2w+PZFqmuPde492fxyZL0z/gedlxZs1zPLye4vm+mKbf1xf+/q28p/Uo/3SZXYKX
33/swzHM3owewFY/Yno5EHRLTsbL6xlOl0NXCRt/feHvX47DUcrjc9DIU12/uacxs06UkvfeIofw
Gc/58e0ulg3GBzzhh5C5QOb1mztbZ8/yAQ/MIZRy+q8o3oxNOmCIDzp63lS/HvpDTjzP6l/GkMm3
6r7/k7w8fauOv6yesDpbH3Lo9vh23tIFRYqPOOfut80xLWQQvp3WOf5U4Hjv3X156n67OFXyNLwe
6/xoImL8oIMfTn34/GYaY9P3ETP6dOZfEW/9ct7TfvLdFwV6RfDb/FjlzJRvH05haR/2Botj/Ouz
j3/3A5YkVzTRX6/C+eM0uFteX/j7I+1VnLAiebur0Q3d/YBB9qo6+b8WCtmxv/+cr09AxIakPf6y
TfhZinvvnXIb5C+n37bEmfwytyGo/YAP8o72y1/fiJSPtA/4SH+8wZ9vxOnwH7AevOfqn6Q8vVlS
CKHqHzAy3p/wN7/eINNd/rOk9t6P9HN9DN4c1sBT//rC3394Hk5Vysz2eqDzCTMVf8Bc/BCys/nl
9hYmQKrX9/r7J/14ZN7JfMyMr8f6cd7netV7L/TjSda//eXJU6/7gJvvX+LF/lEt+ntlmMchp8bv
v7kqFmir1xf+2SX/q0rTP1oUf64/vbYe/up/e1tcm37iOTkdq//5/wAAAP//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microsoft.com/office/2014/relationships/chartEx" Target="../charts/chartEx2.xml"/><Relationship Id="rId6" Type="http://schemas.openxmlformats.org/officeDocument/2006/relationships/chart" Target="../charts/chart15.xml"/><Relationship Id="rId11" Type="http://schemas.openxmlformats.org/officeDocument/2006/relationships/chart" Target="../charts/chart20.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76200</xdr:colOff>
      <xdr:row>18</xdr:row>
      <xdr:rowOff>25400</xdr:rowOff>
    </xdr:from>
    <xdr:to>
      <xdr:col>7</xdr:col>
      <xdr:colOff>101600</xdr:colOff>
      <xdr:row>26</xdr:row>
      <xdr:rowOff>133350</xdr:rowOff>
    </xdr:to>
    <xdr:graphicFrame macro="">
      <xdr:nvGraphicFramePr>
        <xdr:cNvPr id="3" name="Chart 2">
          <a:extLst>
            <a:ext uri="{FF2B5EF4-FFF2-40B4-BE49-F238E27FC236}">
              <a16:creationId xmlns:a16="http://schemas.microsoft.com/office/drawing/2014/main" id="{C41875AB-EB0B-47B0-9963-1542D6FF86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41275</xdr:colOff>
      <xdr:row>8</xdr:row>
      <xdr:rowOff>177800</xdr:rowOff>
    </xdr:from>
    <xdr:to>
      <xdr:col>6</xdr:col>
      <xdr:colOff>635000</xdr:colOff>
      <xdr:row>18</xdr:row>
      <xdr:rowOff>25400</xdr:rowOff>
    </xdr:to>
    <xdr:graphicFrame macro="">
      <xdr:nvGraphicFramePr>
        <xdr:cNvPr id="5" name="Chart 4">
          <a:extLst>
            <a:ext uri="{FF2B5EF4-FFF2-40B4-BE49-F238E27FC236}">
              <a16:creationId xmlns:a16="http://schemas.microsoft.com/office/drawing/2014/main" id="{2B0F9DE1-5358-42A2-A850-47E68D50A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50800</xdr:colOff>
      <xdr:row>65</xdr:row>
      <xdr:rowOff>177800</xdr:rowOff>
    </xdr:from>
    <xdr:to>
      <xdr:col>7</xdr:col>
      <xdr:colOff>57150</xdr:colOff>
      <xdr:row>76</xdr:row>
      <xdr:rowOff>57150</xdr:rowOff>
    </xdr:to>
    <xdr:graphicFrame macro="">
      <xdr:nvGraphicFramePr>
        <xdr:cNvPr id="7" name="Chart 6">
          <a:extLst>
            <a:ext uri="{FF2B5EF4-FFF2-40B4-BE49-F238E27FC236}">
              <a16:creationId xmlns:a16="http://schemas.microsoft.com/office/drawing/2014/main" id="{4D0975B7-57C3-435D-ACAA-6AB0E1FCE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25400</xdr:colOff>
      <xdr:row>51</xdr:row>
      <xdr:rowOff>177800</xdr:rowOff>
    </xdr:from>
    <xdr:to>
      <xdr:col>8</xdr:col>
      <xdr:colOff>279400</xdr:colOff>
      <xdr:row>61</xdr:row>
      <xdr:rowOff>69850</xdr:rowOff>
    </xdr:to>
    <xdr:graphicFrame macro="">
      <xdr:nvGraphicFramePr>
        <xdr:cNvPr id="2" name="Chart 1">
          <a:extLst>
            <a:ext uri="{FF2B5EF4-FFF2-40B4-BE49-F238E27FC236}">
              <a16:creationId xmlns:a16="http://schemas.microsoft.com/office/drawing/2014/main" id="{AC71F2F9-9739-494B-8DEA-F8050225A1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146050</xdr:colOff>
      <xdr:row>0</xdr:row>
      <xdr:rowOff>25400</xdr:rowOff>
    </xdr:from>
    <xdr:to>
      <xdr:col>8</xdr:col>
      <xdr:colOff>381000</xdr:colOff>
      <xdr:row>8</xdr:row>
      <xdr:rowOff>76200</xdr:rowOff>
    </xdr:to>
    <xdr:graphicFrame macro="">
      <xdr:nvGraphicFramePr>
        <xdr:cNvPr id="8" name="Chart 7">
          <a:extLst>
            <a:ext uri="{FF2B5EF4-FFF2-40B4-BE49-F238E27FC236}">
              <a16:creationId xmlns:a16="http://schemas.microsoft.com/office/drawing/2014/main" id="{D8DA3330-8CFF-4044-A286-C6DC956BD2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53975</xdr:colOff>
      <xdr:row>26</xdr:row>
      <xdr:rowOff>177800</xdr:rowOff>
    </xdr:from>
    <xdr:to>
      <xdr:col>6</xdr:col>
      <xdr:colOff>647700</xdr:colOff>
      <xdr:row>36</xdr:row>
      <xdr:rowOff>38100</xdr:rowOff>
    </xdr:to>
    <xdr:graphicFrame macro="">
      <xdr:nvGraphicFramePr>
        <xdr:cNvPr id="9" name="Chart 8">
          <a:extLst>
            <a:ext uri="{FF2B5EF4-FFF2-40B4-BE49-F238E27FC236}">
              <a16:creationId xmlns:a16="http://schemas.microsoft.com/office/drawing/2014/main" id="{3672608A-7ACD-468E-ABC5-253CE1DB67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762000</xdr:colOff>
      <xdr:row>9</xdr:row>
      <xdr:rowOff>0</xdr:rowOff>
    </xdr:from>
    <xdr:to>
      <xdr:col>8</xdr:col>
      <xdr:colOff>397742</xdr:colOff>
      <xdr:row>17</xdr:row>
      <xdr:rowOff>31749</xdr:rowOff>
    </xdr:to>
    <mc:AlternateContent xmlns:mc="http://schemas.openxmlformats.org/markup-compatibility/2006" xmlns:a14="http://schemas.microsoft.com/office/drawing/2010/main">
      <mc:Choice Requires="a14">
        <xdr:graphicFrame macro="">
          <xdr:nvGraphicFramePr>
            <xdr:cNvPr id="12" name="Quarters">
              <a:extLst>
                <a:ext uri="{FF2B5EF4-FFF2-40B4-BE49-F238E27FC236}">
                  <a16:creationId xmlns:a16="http://schemas.microsoft.com/office/drawing/2014/main" id="{585CDFF7-AAE8-43CF-8AD5-281B2F599C90}"/>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6457950" y="1657350"/>
              <a:ext cx="1231900" cy="1504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374650</xdr:colOff>
      <xdr:row>0</xdr:row>
      <xdr:rowOff>38100</xdr:rowOff>
    </xdr:from>
    <xdr:to>
      <xdr:col>10</xdr:col>
      <xdr:colOff>336550</xdr:colOff>
      <xdr:row>8</xdr:row>
      <xdr:rowOff>69849</xdr:rowOff>
    </xdr:to>
    <mc:AlternateContent xmlns:mc="http://schemas.openxmlformats.org/markup-compatibility/2006" xmlns:a14="http://schemas.microsoft.com/office/drawing/2010/main">
      <mc:Choice Requires="a14">
        <xdr:graphicFrame macro="">
          <xdr:nvGraphicFramePr>
            <xdr:cNvPr id="13" name="Quarters 1">
              <a:extLst>
                <a:ext uri="{FF2B5EF4-FFF2-40B4-BE49-F238E27FC236}">
                  <a16:creationId xmlns:a16="http://schemas.microsoft.com/office/drawing/2014/main" id="{22B099FE-C04A-492A-A669-F03BE9524BB2}"/>
                </a:ext>
              </a:extLst>
            </xdr:cNvPr>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mlns="">
        <xdr:sp macro="" textlink="">
          <xdr:nvSpPr>
            <xdr:cNvPr id="0" name=""/>
            <xdr:cNvSpPr>
              <a:spLocks noTextEdit="1"/>
            </xdr:cNvSpPr>
          </xdr:nvSpPr>
          <xdr:spPr>
            <a:xfrm>
              <a:off x="7562850" y="38100"/>
              <a:ext cx="1231900" cy="1504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104775</xdr:colOff>
      <xdr:row>77</xdr:row>
      <xdr:rowOff>165100</xdr:rowOff>
    </xdr:from>
    <xdr:to>
      <xdr:col>5</xdr:col>
      <xdr:colOff>577850</xdr:colOff>
      <xdr:row>87</xdr:row>
      <xdr:rowOff>114300</xdr:rowOff>
    </xdr:to>
    <xdr:graphicFrame macro="">
      <xdr:nvGraphicFramePr>
        <xdr:cNvPr id="4" name="Chart 3">
          <a:extLst>
            <a:ext uri="{FF2B5EF4-FFF2-40B4-BE49-F238E27FC236}">
              <a16:creationId xmlns:a16="http://schemas.microsoft.com/office/drawing/2014/main" id="{0ECF2D5C-6EC1-4129-9B2C-007ABFFAD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73025</xdr:colOff>
      <xdr:row>88</xdr:row>
      <xdr:rowOff>165100</xdr:rowOff>
    </xdr:from>
    <xdr:to>
      <xdr:col>5</xdr:col>
      <xdr:colOff>1009650</xdr:colOff>
      <xdr:row>99</xdr:row>
      <xdr:rowOff>76200</xdr:rowOff>
    </xdr:to>
    <xdr:graphicFrame macro="">
      <xdr:nvGraphicFramePr>
        <xdr:cNvPr id="6" name="Chart 5">
          <a:extLst>
            <a:ext uri="{FF2B5EF4-FFF2-40B4-BE49-F238E27FC236}">
              <a16:creationId xmlns:a16="http://schemas.microsoft.com/office/drawing/2014/main" id="{D093AF4E-B5C3-424B-8E63-81CCE6B18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76199</xdr:colOff>
      <xdr:row>100</xdr:row>
      <xdr:rowOff>158750</xdr:rowOff>
    </xdr:from>
    <xdr:to>
      <xdr:col>9</xdr:col>
      <xdr:colOff>0</xdr:colOff>
      <xdr:row>111</xdr:row>
      <xdr:rowOff>120650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F8BAA3E9-ED3D-4402-A206-5EAA4DBD54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521199" y="18573750"/>
              <a:ext cx="3403601" cy="1987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461818</xdr:colOff>
      <xdr:row>112</xdr:row>
      <xdr:rowOff>167409</xdr:rowOff>
    </xdr:from>
    <xdr:to>
      <xdr:col>4</xdr:col>
      <xdr:colOff>710045</xdr:colOff>
      <xdr:row>114</xdr:row>
      <xdr:rowOff>75046</xdr:rowOff>
    </xdr:to>
    <xdr:sp macro="" textlink="">
      <xdr:nvSpPr>
        <xdr:cNvPr id="10" name="Rectangle: Rounded Corners 9">
          <a:extLst>
            <a:ext uri="{FF2B5EF4-FFF2-40B4-BE49-F238E27FC236}">
              <a16:creationId xmlns:a16="http://schemas.microsoft.com/office/drawing/2014/main" id="{439F2C73-4B67-4942-8398-E0308925F9C0}"/>
            </a:ext>
          </a:extLst>
        </xdr:cNvPr>
        <xdr:cNvSpPr/>
      </xdr:nvSpPr>
      <xdr:spPr>
        <a:xfrm>
          <a:off x="3365500" y="20856864"/>
          <a:ext cx="964045" cy="277091"/>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i="0" u="none" strike="noStrike">
              <a:solidFill>
                <a:schemeClr val="dk1"/>
              </a:solidFill>
              <a:effectLst/>
              <a:latin typeface="+mn-lt"/>
              <a:ea typeface="+mn-ea"/>
              <a:cs typeface="+mn-cs"/>
            </a:rPr>
            <a:t>$2297.20k</a:t>
          </a:r>
          <a:r>
            <a:rPr lang="en-US" b="1"/>
            <a:t> </a:t>
          </a:r>
          <a:endParaRPr lang="en-US" sz="1100" b="1"/>
        </a:p>
      </xdr:txBody>
    </xdr:sp>
    <xdr:clientData/>
  </xdr:twoCellAnchor>
  <xdr:twoCellAnchor>
    <xdr:from>
      <xdr:col>3</xdr:col>
      <xdr:colOff>417945</xdr:colOff>
      <xdr:row>116</xdr:row>
      <xdr:rowOff>111991</xdr:rowOff>
    </xdr:from>
    <xdr:to>
      <xdr:col>4</xdr:col>
      <xdr:colOff>666172</xdr:colOff>
      <xdr:row>118</xdr:row>
      <xdr:rowOff>19628</xdr:rowOff>
    </xdr:to>
    <xdr:sp macro="" textlink="">
      <xdr:nvSpPr>
        <xdr:cNvPr id="15" name="Rectangle: Rounded Corners 14">
          <a:extLst>
            <a:ext uri="{FF2B5EF4-FFF2-40B4-BE49-F238E27FC236}">
              <a16:creationId xmlns:a16="http://schemas.microsoft.com/office/drawing/2014/main" id="{4A53C1AB-BB13-49C8-BE44-B46B5F3AF0FA}"/>
            </a:ext>
          </a:extLst>
        </xdr:cNvPr>
        <xdr:cNvSpPr/>
      </xdr:nvSpPr>
      <xdr:spPr>
        <a:xfrm>
          <a:off x="3321627" y="21540355"/>
          <a:ext cx="964045" cy="277091"/>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i="0" u="none" strike="noStrike">
              <a:solidFill>
                <a:schemeClr val="dk1"/>
              </a:solidFill>
              <a:effectLst/>
              <a:latin typeface="+mn-lt"/>
              <a:ea typeface="+mn-ea"/>
              <a:cs typeface="+mn-cs"/>
            </a:rPr>
            <a:t>$286.40k</a:t>
          </a:r>
          <a:r>
            <a:rPr lang="en-US"/>
            <a:t> </a:t>
          </a:r>
          <a:endParaRPr lang="en-US" sz="1100" b="1"/>
        </a:p>
      </xdr:txBody>
    </xdr:sp>
    <xdr:clientData/>
  </xdr:twoCellAnchor>
  <xdr:twoCellAnchor>
    <xdr:from>
      <xdr:col>3</xdr:col>
      <xdr:colOff>374072</xdr:colOff>
      <xdr:row>120</xdr:row>
      <xdr:rowOff>108528</xdr:rowOff>
    </xdr:from>
    <xdr:to>
      <xdr:col>4</xdr:col>
      <xdr:colOff>622299</xdr:colOff>
      <xdr:row>122</xdr:row>
      <xdr:rowOff>16165</xdr:rowOff>
    </xdr:to>
    <xdr:sp macro="" textlink="">
      <xdr:nvSpPr>
        <xdr:cNvPr id="17" name="Rectangle: Rounded Corners 16">
          <a:extLst>
            <a:ext uri="{FF2B5EF4-FFF2-40B4-BE49-F238E27FC236}">
              <a16:creationId xmlns:a16="http://schemas.microsoft.com/office/drawing/2014/main" id="{9C835591-3D10-4B22-98BD-1CD3364226F6}"/>
            </a:ext>
          </a:extLst>
        </xdr:cNvPr>
        <xdr:cNvSpPr/>
      </xdr:nvSpPr>
      <xdr:spPr>
        <a:xfrm>
          <a:off x="3277754" y="22275801"/>
          <a:ext cx="964045" cy="277091"/>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i="0" u="none" strike="noStrike">
              <a:solidFill>
                <a:schemeClr val="dk1"/>
              </a:solidFill>
              <a:effectLst/>
              <a:latin typeface="+mn-lt"/>
              <a:ea typeface="+mn-ea"/>
              <a:cs typeface="+mn-cs"/>
            </a:rPr>
            <a:t>9.99k</a:t>
          </a:r>
          <a:r>
            <a:rPr lang="en-US"/>
            <a:t> </a:t>
          </a:r>
          <a:endParaRPr lang="en-US" sz="1100" b="1"/>
        </a:p>
      </xdr:txBody>
    </xdr:sp>
    <xdr:clientData/>
  </xdr:twoCellAnchor>
  <xdr:twoCellAnchor>
    <xdr:from>
      <xdr:col>3</xdr:col>
      <xdr:colOff>272472</xdr:colOff>
      <xdr:row>124</xdr:row>
      <xdr:rowOff>70428</xdr:rowOff>
    </xdr:from>
    <xdr:to>
      <xdr:col>4</xdr:col>
      <xdr:colOff>520699</xdr:colOff>
      <xdr:row>125</xdr:row>
      <xdr:rowOff>162792</xdr:rowOff>
    </xdr:to>
    <xdr:sp macro="" textlink="">
      <xdr:nvSpPr>
        <xdr:cNvPr id="18" name="Rectangle: Rounded Corners 17">
          <a:extLst>
            <a:ext uri="{FF2B5EF4-FFF2-40B4-BE49-F238E27FC236}">
              <a16:creationId xmlns:a16="http://schemas.microsoft.com/office/drawing/2014/main" id="{E5FC5E90-3E66-495F-AA4B-F6E0A6F6F4AC}"/>
            </a:ext>
          </a:extLst>
        </xdr:cNvPr>
        <xdr:cNvSpPr/>
      </xdr:nvSpPr>
      <xdr:spPr>
        <a:xfrm>
          <a:off x="3176154" y="22976610"/>
          <a:ext cx="964045" cy="277091"/>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i="0" u="none" strike="noStrike">
              <a:solidFill>
                <a:schemeClr val="dk1"/>
              </a:solidFill>
              <a:effectLst/>
              <a:latin typeface="+mn-lt"/>
              <a:ea typeface="+mn-ea"/>
              <a:cs typeface="+mn-cs"/>
            </a:rPr>
            <a:t>37.87k</a:t>
          </a:r>
          <a:r>
            <a:rPr lang="en-US"/>
            <a:t>  </a:t>
          </a:r>
          <a:endParaRPr lang="en-US" sz="1100" b="1"/>
        </a:p>
      </xdr:txBody>
    </xdr:sp>
    <xdr:clientData/>
  </xdr:twoCellAnchor>
  <xdr:twoCellAnchor editAs="oneCell">
    <xdr:from>
      <xdr:col>8</xdr:col>
      <xdr:colOff>475673</xdr:colOff>
      <xdr:row>8</xdr:row>
      <xdr:rowOff>104488</xdr:rowOff>
    </xdr:from>
    <xdr:to>
      <xdr:col>11</xdr:col>
      <xdr:colOff>318655</xdr:colOff>
      <xdr:row>15</xdr:row>
      <xdr:rowOff>46183</xdr:rowOff>
    </xdr:to>
    <mc:AlternateContent xmlns:mc="http://schemas.openxmlformats.org/markup-compatibility/2006" xmlns:a14="http://schemas.microsoft.com/office/drawing/2010/main">
      <mc:Choice Requires="a14">
        <xdr:graphicFrame macro="">
          <xdr:nvGraphicFramePr>
            <xdr:cNvPr id="11" name="Segment">
              <a:extLst>
                <a:ext uri="{FF2B5EF4-FFF2-40B4-BE49-F238E27FC236}">
                  <a16:creationId xmlns:a16="http://schemas.microsoft.com/office/drawing/2014/main" id="{8F49FA51-1931-4AF6-828D-706B178D5C5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887855" y="1582306"/>
              <a:ext cx="1828800" cy="12347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192808</xdr:colOff>
      <xdr:row>10</xdr:row>
      <xdr:rowOff>69851</xdr:rowOff>
    </xdr:from>
    <xdr:to>
      <xdr:col>9</xdr:col>
      <xdr:colOff>253999</xdr:colOff>
      <xdr:row>18</xdr:row>
      <xdr:rowOff>40409</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47432FFC-13F7-4526-9E17-FE6EA0F5B45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108535" y="1917124"/>
              <a:ext cx="1204191" cy="1448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279400</xdr:colOff>
      <xdr:row>9</xdr:row>
      <xdr:rowOff>139124</xdr:rowOff>
    </xdr:from>
    <xdr:to>
      <xdr:col>11</xdr:col>
      <xdr:colOff>294410</xdr:colOff>
      <xdr:row>16</xdr:row>
      <xdr:rowOff>167410</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5D1F759E-442D-42DE-ABBB-D8F6C200949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38127" y="1801669"/>
              <a:ext cx="1354282" cy="13213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596900</xdr:colOff>
      <xdr:row>3</xdr:row>
      <xdr:rowOff>23668</xdr:rowOff>
    </xdr:from>
    <xdr:to>
      <xdr:col>5</xdr:col>
      <xdr:colOff>1125681</xdr:colOff>
      <xdr:row>11</xdr:row>
      <xdr:rowOff>138545</xdr:rowOff>
    </xdr:to>
    <mc:AlternateContent xmlns:mc="http://schemas.openxmlformats.org/markup-compatibility/2006" xmlns:a14="http://schemas.microsoft.com/office/drawing/2010/main">
      <mc:Choice Requires="a14">
        <xdr:graphicFrame macro="">
          <xdr:nvGraphicFramePr>
            <xdr:cNvPr id="22" name="Ship Mode">
              <a:extLst>
                <a:ext uri="{FF2B5EF4-FFF2-40B4-BE49-F238E27FC236}">
                  <a16:creationId xmlns:a16="http://schemas.microsoft.com/office/drawing/2014/main" id="{7DE82BBB-A880-4986-AEE7-8E283E34234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533900" y="577850"/>
              <a:ext cx="1452418" cy="15926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151245</xdr:colOff>
      <xdr:row>127</xdr:row>
      <xdr:rowOff>128155</xdr:rowOff>
    </xdr:from>
    <xdr:to>
      <xdr:col>4</xdr:col>
      <xdr:colOff>399472</xdr:colOff>
      <xdr:row>129</xdr:row>
      <xdr:rowOff>35792</xdr:rowOff>
    </xdr:to>
    <xdr:sp macro="" textlink="">
      <xdr:nvSpPr>
        <xdr:cNvPr id="23" name="Rectangle: Rounded Corners 22">
          <a:extLst>
            <a:ext uri="{FF2B5EF4-FFF2-40B4-BE49-F238E27FC236}">
              <a16:creationId xmlns:a16="http://schemas.microsoft.com/office/drawing/2014/main" id="{0074A26A-A58F-40A7-B3A0-2533B9D2F521}"/>
            </a:ext>
          </a:extLst>
        </xdr:cNvPr>
        <xdr:cNvSpPr/>
      </xdr:nvSpPr>
      <xdr:spPr>
        <a:xfrm>
          <a:off x="3372427" y="23588519"/>
          <a:ext cx="964045" cy="277091"/>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i="0" u="none" strike="noStrike">
              <a:solidFill>
                <a:schemeClr val="dk1"/>
              </a:solidFill>
              <a:effectLst/>
              <a:latin typeface="+mn-lt"/>
              <a:ea typeface="+mn-ea"/>
              <a:cs typeface="+mn-cs"/>
            </a:rPr>
            <a:t>$229.86</a:t>
          </a:r>
          <a:r>
            <a:rPr lang="en-US"/>
            <a:t>   </a:t>
          </a:r>
          <a:endParaRPr lang="en-US" sz="1100" b="1"/>
        </a:p>
      </xdr:txBody>
    </xdr:sp>
    <xdr:clientData/>
  </xdr:twoCellAnchor>
  <xdr:twoCellAnchor>
    <xdr:from>
      <xdr:col>3</xdr:col>
      <xdr:colOff>147781</xdr:colOff>
      <xdr:row>129</xdr:row>
      <xdr:rowOff>124692</xdr:rowOff>
    </xdr:from>
    <xdr:to>
      <xdr:col>4</xdr:col>
      <xdr:colOff>396008</xdr:colOff>
      <xdr:row>131</xdr:row>
      <xdr:rowOff>32328</xdr:rowOff>
    </xdr:to>
    <xdr:sp macro="" textlink="">
      <xdr:nvSpPr>
        <xdr:cNvPr id="24" name="Rectangle: Rounded Corners 23">
          <a:extLst>
            <a:ext uri="{FF2B5EF4-FFF2-40B4-BE49-F238E27FC236}">
              <a16:creationId xmlns:a16="http://schemas.microsoft.com/office/drawing/2014/main" id="{ED7DAD2B-5E5B-4A96-81EC-140D00325138}"/>
            </a:ext>
          </a:extLst>
        </xdr:cNvPr>
        <xdr:cNvSpPr/>
      </xdr:nvSpPr>
      <xdr:spPr>
        <a:xfrm>
          <a:off x="3368963" y="23954510"/>
          <a:ext cx="964045" cy="277091"/>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100" b="1" i="0" u="none" strike="noStrike">
              <a:solidFill>
                <a:schemeClr val="dk1"/>
              </a:solidFill>
              <a:effectLst/>
              <a:latin typeface="+mn-lt"/>
              <a:ea typeface="+mn-ea"/>
              <a:cs typeface="+mn-cs"/>
            </a:rPr>
            <a:t>12.47%</a:t>
          </a:r>
          <a:r>
            <a:rPr lang="en-US"/>
            <a:t> </a:t>
          </a:r>
          <a:endParaRPr lang="en-US" sz="1100" b="1"/>
        </a:p>
      </xdr:txBody>
    </xdr:sp>
    <xdr:clientData/>
  </xdr:twoCellAnchor>
  <xdr:twoCellAnchor>
    <xdr:from>
      <xdr:col>3</xdr:col>
      <xdr:colOff>329045</xdr:colOff>
      <xdr:row>136</xdr:row>
      <xdr:rowOff>155864</xdr:rowOff>
    </xdr:from>
    <xdr:to>
      <xdr:col>6</xdr:col>
      <xdr:colOff>392546</xdr:colOff>
      <xdr:row>146</xdr:row>
      <xdr:rowOff>137391</xdr:rowOff>
    </xdr:to>
    <xdr:graphicFrame macro="">
      <xdr:nvGraphicFramePr>
        <xdr:cNvPr id="25" name="Chart 24">
          <a:extLst>
            <a:ext uri="{FF2B5EF4-FFF2-40B4-BE49-F238E27FC236}">
              <a16:creationId xmlns:a16="http://schemas.microsoft.com/office/drawing/2014/main" id="{05FE363F-B381-42FA-BD65-591D7F0F1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404092</xdr:colOff>
      <xdr:row>144</xdr:row>
      <xdr:rowOff>138547</xdr:rowOff>
    </xdr:from>
    <xdr:to>
      <xdr:col>10</xdr:col>
      <xdr:colOff>346365</xdr:colOff>
      <xdr:row>153</xdr:row>
      <xdr:rowOff>139123</xdr:rowOff>
    </xdr:to>
    <xdr:graphicFrame macro="">
      <xdr:nvGraphicFramePr>
        <xdr:cNvPr id="26" name="Chart 25">
          <a:extLst>
            <a:ext uri="{FF2B5EF4-FFF2-40B4-BE49-F238E27FC236}">
              <a16:creationId xmlns:a16="http://schemas.microsoft.com/office/drawing/2014/main" id="{8671C1B9-FB72-46A3-B7BA-707169E27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434976</xdr:colOff>
      <xdr:row>1</xdr:row>
      <xdr:rowOff>161926</xdr:rowOff>
    </xdr:from>
    <xdr:to>
      <xdr:col>6</xdr:col>
      <xdr:colOff>307976</xdr:colOff>
      <xdr:row>36</xdr:row>
      <xdr:rowOff>25401</xdr:rowOff>
    </xdr:to>
    <xdr:sp macro="" textlink="">
      <xdr:nvSpPr>
        <xdr:cNvPr id="4" name="Isosceles Triangle 3">
          <a:extLst>
            <a:ext uri="{FF2B5EF4-FFF2-40B4-BE49-F238E27FC236}">
              <a16:creationId xmlns:a16="http://schemas.microsoft.com/office/drawing/2014/main" id="{A0ED4F2F-43B9-4737-B657-F095E8E7FDEC}"/>
            </a:ext>
          </a:extLst>
        </xdr:cNvPr>
        <xdr:cNvSpPr/>
      </xdr:nvSpPr>
      <xdr:spPr>
        <a:xfrm rot="16200000">
          <a:off x="-455612" y="2462214"/>
          <a:ext cx="6530975" cy="2311400"/>
        </a:xfrm>
        <a:prstGeom prst="triangle">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288637</xdr:colOff>
      <xdr:row>13</xdr:row>
      <xdr:rowOff>60036</xdr:rowOff>
    </xdr:from>
    <xdr:to>
      <xdr:col>5</xdr:col>
      <xdr:colOff>11547</xdr:colOff>
      <xdr:row>25</xdr:row>
      <xdr:rowOff>136814</xdr:rowOff>
    </xdr:to>
    <xdr:sp macro="" textlink="">
      <xdr:nvSpPr>
        <xdr:cNvPr id="2" name="Oval 1">
          <a:extLst>
            <a:ext uri="{FF2B5EF4-FFF2-40B4-BE49-F238E27FC236}">
              <a16:creationId xmlns:a16="http://schemas.microsoft.com/office/drawing/2014/main" id="{6362E9F2-9363-4B69-9F1D-EBD720E45A8B}"/>
            </a:ext>
          </a:extLst>
        </xdr:cNvPr>
        <xdr:cNvSpPr/>
      </xdr:nvSpPr>
      <xdr:spPr>
        <a:xfrm>
          <a:off x="900546" y="2461491"/>
          <a:ext cx="2170546" cy="2293505"/>
        </a:xfrm>
        <a:prstGeom prst="ellipse">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558804</xdr:colOff>
      <xdr:row>3</xdr:row>
      <xdr:rowOff>46180</xdr:rowOff>
    </xdr:from>
    <xdr:to>
      <xdr:col>6</xdr:col>
      <xdr:colOff>146053</xdr:colOff>
      <xdr:row>34</xdr:row>
      <xdr:rowOff>115454</xdr:rowOff>
    </xdr:to>
    <xdr:sp macro="" textlink="">
      <xdr:nvSpPr>
        <xdr:cNvPr id="5" name="Isosceles Triangle 4">
          <a:extLst>
            <a:ext uri="{FF2B5EF4-FFF2-40B4-BE49-F238E27FC236}">
              <a16:creationId xmlns:a16="http://schemas.microsoft.com/office/drawing/2014/main" id="{0C66DFF4-4EB8-436A-B5DE-54D9F539113A}"/>
            </a:ext>
          </a:extLst>
        </xdr:cNvPr>
        <xdr:cNvSpPr/>
      </xdr:nvSpPr>
      <xdr:spPr>
        <a:xfrm rot="16200000">
          <a:off x="208110" y="2786783"/>
          <a:ext cx="5795819" cy="1422977"/>
        </a:xfrm>
        <a:prstGeom prst="triangle">
          <a:avLst>
            <a:gd name="adj" fmla="val 48164"/>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576695</xdr:colOff>
      <xdr:row>14</xdr:row>
      <xdr:rowOff>135660</xdr:rowOff>
    </xdr:from>
    <xdr:to>
      <xdr:col>4</xdr:col>
      <xdr:colOff>441036</xdr:colOff>
      <xdr:row>24</xdr:row>
      <xdr:rowOff>33482</xdr:rowOff>
    </xdr:to>
    <xdr:sp macro="" textlink="">
      <xdr:nvSpPr>
        <xdr:cNvPr id="3" name="Oval 2">
          <a:extLst>
            <a:ext uri="{FF2B5EF4-FFF2-40B4-BE49-F238E27FC236}">
              <a16:creationId xmlns:a16="http://schemas.microsoft.com/office/drawing/2014/main" id="{D527EC13-4D35-4202-8A8F-BA242C2DCCD3}"/>
            </a:ext>
          </a:extLst>
        </xdr:cNvPr>
        <xdr:cNvSpPr/>
      </xdr:nvSpPr>
      <xdr:spPr>
        <a:xfrm>
          <a:off x="1188604" y="2721842"/>
          <a:ext cx="1700068" cy="1745095"/>
        </a:xfrm>
        <a:prstGeom prst="ellipse">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1">
              <a:solidFill>
                <a:schemeClr val="bg2"/>
              </a:solidFill>
              <a:effectLst/>
              <a:latin typeface="+mn-lt"/>
              <a:ea typeface="+mn-ea"/>
              <a:cs typeface="+mn-cs"/>
            </a:rPr>
            <a:t>E-Commerce Sales Analysis</a:t>
          </a:r>
          <a:endParaRPr lang="en-US" sz="1600" b="1">
            <a:solidFill>
              <a:schemeClr val="bg2"/>
            </a:solidFill>
            <a:effectLst/>
          </a:endParaRPr>
        </a:p>
        <a:p>
          <a:pPr algn="l"/>
          <a:endParaRPr lang="en-US" sz="1600" b="1"/>
        </a:p>
      </xdr:txBody>
    </xdr:sp>
    <xdr:clientData/>
  </xdr:twoCellAnchor>
  <xdr:twoCellAnchor>
    <xdr:from>
      <xdr:col>6</xdr:col>
      <xdr:colOff>281652</xdr:colOff>
      <xdr:row>1</xdr:row>
      <xdr:rowOff>93757</xdr:rowOff>
    </xdr:from>
    <xdr:to>
      <xdr:col>32</xdr:col>
      <xdr:colOff>554182</xdr:colOff>
      <xdr:row>36</xdr:row>
      <xdr:rowOff>117627</xdr:rowOff>
    </xdr:to>
    <xdr:sp macro="" textlink="">
      <xdr:nvSpPr>
        <xdr:cNvPr id="6" name="Rectangle: Rounded Corners 5">
          <a:extLst>
            <a:ext uri="{FF2B5EF4-FFF2-40B4-BE49-F238E27FC236}">
              <a16:creationId xmlns:a16="http://schemas.microsoft.com/office/drawing/2014/main" id="{56397A70-42CB-49DA-BE2E-B5733B5AEECE}"/>
            </a:ext>
          </a:extLst>
        </xdr:cNvPr>
        <xdr:cNvSpPr/>
      </xdr:nvSpPr>
      <xdr:spPr>
        <a:xfrm>
          <a:off x="3953107" y="278484"/>
          <a:ext cx="16182166" cy="6489325"/>
        </a:xfrm>
        <a:prstGeom prst="roundRect">
          <a:avLst>
            <a:gd name="adj" fmla="val 2407"/>
          </a:avLst>
        </a:prstGeom>
        <a:gradFill flip="none" rotWithShape="1">
          <a:gsLst>
            <a:gs pos="9000">
              <a:schemeClr val="bg2">
                <a:lumMod val="57000"/>
              </a:schemeClr>
            </a:gs>
            <a:gs pos="72000">
              <a:schemeClr val="bg2">
                <a:lumMod val="25000"/>
              </a:schemeClr>
            </a:gs>
          </a:gsLst>
          <a:path path="rect">
            <a:fillToRect l="100000" t="100000"/>
          </a:path>
          <a:tileRect r="-100000" b="-100000"/>
        </a:gradFill>
        <a:ln>
          <a:gradFill>
            <a:gsLst>
              <a:gs pos="0">
                <a:schemeClr val="bg2">
                  <a:lumMod val="50000"/>
                </a:schemeClr>
              </a:gs>
              <a:gs pos="100000">
                <a:schemeClr val="bg2">
                  <a:lumMod val="25000"/>
                </a:schemeClr>
              </a:gs>
            </a:gsLst>
            <a:lin ang="6600000" scaled="0"/>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356053</xdr:colOff>
      <xdr:row>1</xdr:row>
      <xdr:rowOff>180921</xdr:rowOff>
    </xdr:from>
    <xdr:to>
      <xdr:col>9</xdr:col>
      <xdr:colOff>571500</xdr:colOff>
      <xdr:row>6</xdr:row>
      <xdr:rowOff>127001</xdr:rowOff>
    </xdr:to>
    <xdr:sp macro="" textlink="">
      <xdr:nvSpPr>
        <xdr:cNvPr id="7" name="Rectangle: Rounded Corners 6">
          <a:extLst>
            <a:ext uri="{FF2B5EF4-FFF2-40B4-BE49-F238E27FC236}">
              <a16:creationId xmlns:a16="http://schemas.microsoft.com/office/drawing/2014/main" id="{8E8D969A-DE0B-48CD-9411-1FDD96EED5E3}"/>
            </a:ext>
          </a:extLst>
        </xdr:cNvPr>
        <xdr:cNvSpPr/>
      </xdr:nvSpPr>
      <xdr:spPr>
        <a:xfrm>
          <a:off x="4013653" y="371421"/>
          <a:ext cx="2044247" cy="898580"/>
        </a:xfrm>
        <a:prstGeom prst="roundRect">
          <a:avLst/>
        </a:prstGeom>
        <a:solidFill>
          <a:srgbClr val="4D4D4D"/>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en-US" sz="2000" b="1" i="0" u="none" strike="noStrike">
            <a:solidFill>
              <a:schemeClr val="dk1"/>
            </a:solidFill>
            <a:effectLst/>
            <a:latin typeface="+mn-lt"/>
            <a:ea typeface="+mn-ea"/>
            <a:cs typeface="+mn-cs"/>
          </a:endParaRPr>
        </a:p>
        <a:p>
          <a:pPr algn="ctr"/>
          <a:r>
            <a:rPr lang="en-US" sz="2000" b="1" i="0" u="none" strike="noStrike">
              <a:solidFill>
                <a:schemeClr val="bg1"/>
              </a:solidFill>
              <a:effectLst/>
              <a:latin typeface="+mn-lt"/>
              <a:ea typeface="+mn-ea"/>
              <a:cs typeface="+mn-cs"/>
            </a:rPr>
            <a:t>$2297.20k</a:t>
          </a:r>
          <a:r>
            <a:rPr lang="en-US" sz="2000" b="1">
              <a:solidFill>
                <a:schemeClr val="bg1"/>
              </a:solidFill>
            </a:rPr>
            <a:t> </a:t>
          </a:r>
        </a:p>
      </xdr:txBody>
    </xdr:sp>
    <xdr:clientData/>
  </xdr:twoCellAnchor>
  <xdr:twoCellAnchor>
    <xdr:from>
      <xdr:col>9</xdr:col>
      <xdr:colOff>589644</xdr:colOff>
      <xdr:row>1</xdr:row>
      <xdr:rowOff>184445</xdr:rowOff>
    </xdr:from>
    <xdr:to>
      <xdr:col>13</xdr:col>
      <xdr:colOff>404815</xdr:colOff>
      <xdr:row>6</xdr:row>
      <xdr:rowOff>130629</xdr:rowOff>
    </xdr:to>
    <xdr:sp macro="" textlink="">
      <xdr:nvSpPr>
        <xdr:cNvPr id="8" name="Rectangle: Rounded Corners 7">
          <a:extLst>
            <a:ext uri="{FF2B5EF4-FFF2-40B4-BE49-F238E27FC236}">
              <a16:creationId xmlns:a16="http://schemas.microsoft.com/office/drawing/2014/main" id="{E16EC9A2-5AD0-4F5C-BC71-15EBFE368EE1}"/>
            </a:ext>
          </a:extLst>
        </xdr:cNvPr>
        <xdr:cNvSpPr/>
      </xdr:nvSpPr>
      <xdr:spPr>
        <a:xfrm>
          <a:off x="6076044" y="374945"/>
          <a:ext cx="2253571" cy="898684"/>
        </a:xfrm>
        <a:prstGeom prst="roundRect">
          <a:avLst/>
        </a:prstGeom>
        <a:solidFill>
          <a:srgbClr val="4D4D4D"/>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en-US" sz="2000" b="1" i="0" u="none" strike="noStrike">
            <a:solidFill>
              <a:schemeClr val="dk1"/>
            </a:solidFill>
            <a:effectLst/>
            <a:latin typeface="+mn-lt"/>
            <a:ea typeface="+mn-ea"/>
            <a:cs typeface="+mn-cs"/>
          </a:endParaRPr>
        </a:p>
        <a:p>
          <a:pPr algn="ctr"/>
          <a:r>
            <a:rPr lang="en-US" sz="2000" b="1" i="0" u="none" strike="noStrike">
              <a:solidFill>
                <a:schemeClr val="bg1"/>
              </a:solidFill>
              <a:effectLst/>
              <a:latin typeface="+mn-lt"/>
              <a:ea typeface="+mn-ea"/>
              <a:cs typeface="+mn-cs"/>
            </a:rPr>
            <a:t>$2297.20k</a:t>
          </a:r>
          <a:r>
            <a:rPr lang="en-US" sz="2000" b="1">
              <a:solidFill>
                <a:schemeClr val="bg1"/>
              </a:solidFill>
            </a:rPr>
            <a:t> </a:t>
          </a:r>
        </a:p>
      </xdr:txBody>
    </xdr:sp>
    <xdr:clientData/>
  </xdr:twoCellAnchor>
  <xdr:twoCellAnchor>
    <xdr:from>
      <xdr:col>13</xdr:col>
      <xdr:colOff>426357</xdr:colOff>
      <xdr:row>1</xdr:row>
      <xdr:rowOff>166687</xdr:rowOff>
    </xdr:from>
    <xdr:to>
      <xdr:col>17</xdr:col>
      <xdr:colOff>317499</xdr:colOff>
      <xdr:row>6</xdr:row>
      <xdr:rowOff>127000</xdr:rowOff>
    </xdr:to>
    <xdr:sp macro="" textlink="">
      <xdr:nvSpPr>
        <xdr:cNvPr id="9" name="Rectangle: Rounded Corners 8">
          <a:extLst>
            <a:ext uri="{FF2B5EF4-FFF2-40B4-BE49-F238E27FC236}">
              <a16:creationId xmlns:a16="http://schemas.microsoft.com/office/drawing/2014/main" id="{8030A944-E752-4E96-B162-3B931AAA09CA}"/>
            </a:ext>
          </a:extLst>
        </xdr:cNvPr>
        <xdr:cNvSpPr/>
      </xdr:nvSpPr>
      <xdr:spPr>
        <a:xfrm>
          <a:off x="8351157" y="357187"/>
          <a:ext cx="2329542" cy="912813"/>
        </a:xfrm>
        <a:prstGeom prst="roundRect">
          <a:avLst/>
        </a:prstGeom>
        <a:solidFill>
          <a:srgbClr val="4D4D4D"/>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en-US" sz="2000" b="1"/>
        </a:p>
        <a:p>
          <a:pPr algn="ctr"/>
          <a:r>
            <a:rPr lang="en-US" sz="2000" b="1">
              <a:solidFill>
                <a:schemeClr val="bg1"/>
              </a:solidFill>
            </a:rPr>
            <a:t>9.99k</a:t>
          </a:r>
        </a:p>
      </xdr:txBody>
    </xdr:sp>
    <xdr:clientData/>
  </xdr:twoCellAnchor>
  <xdr:twoCellAnchor>
    <xdr:from>
      <xdr:col>17</xdr:col>
      <xdr:colOff>346528</xdr:colOff>
      <xdr:row>1</xdr:row>
      <xdr:rowOff>156482</xdr:rowOff>
    </xdr:from>
    <xdr:to>
      <xdr:col>21</xdr:col>
      <xdr:colOff>258535</xdr:colOff>
      <xdr:row>6</xdr:row>
      <xdr:rowOff>136072</xdr:rowOff>
    </xdr:to>
    <xdr:sp macro="" textlink="">
      <xdr:nvSpPr>
        <xdr:cNvPr id="10" name="Rectangle: Rounded Corners 9">
          <a:extLst>
            <a:ext uri="{FF2B5EF4-FFF2-40B4-BE49-F238E27FC236}">
              <a16:creationId xmlns:a16="http://schemas.microsoft.com/office/drawing/2014/main" id="{13FFE4A1-1B80-4FB5-9BCA-2420F5408F1B}"/>
            </a:ext>
          </a:extLst>
        </xdr:cNvPr>
        <xdr:cNvSpPr/>
      </xdr:nvSpPr>
      <xdr:spPr>
        <a:xfrm>
          <a:off x="10709728" y="346982"/>
          <a:ext cx="2350407" cy="932090"/>
        </a:xfrm>
        <a:prstGeom prst="roundRect">
          <a:avLst/>
        </a:prstGeom>
        <a:solidFill>
          <a:srgbClr val="4D4D4D"/>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en-US" sz="2000" b="1" i="0" u="none" strike="noStrike">
            <a:solidFill>
              <a:schemeClr val="dk1"/>
            </a:solidFill>
            <a:effectLst/>
            <a:latin typeface="+mn-lt"/>
            <a:ea typeface="+mn-ea"/>
            <a:cs typeface="+mn-cs"/>
          </a:endParaRPr>
        </a:p>
        <a:p>
          <a:pPr algn="ctr"/>
          <a:r>
            <a:rPr lang="en-US" sz="2000" b="1" i="0" u="none" strike="noStrike">
              <a:solidFill>
                <a:schemeClr val="bg1"/>
              </a:solidFill>
              <a:effectLst/>
              <a:latin typeface="+mn-lt"/>
              <a:ea typeface="+mn-ea"/>
              <a:cs typeface="+mn-cs"/>
            </a:rPr>
            <a:t>37.87k</a:t>
          </a:r>
          <a:r>
            <a:rPr lang="en-US" sz="2000"/>
            <a:t>  </a:t>
          </a:r>
          <a:endParaRPr lang="en-US" sz="2000" b="1"/>
        </a:p>
      </xdr:txBody>
    </xdr:sp>
    <xdr:clientData/>
  </xdr:twoCellAnchor>
  <xdr:twoCellAnchor>
    <xdr:from>
      <xdr:col>7</xdr:col>
      <xdr:colOff>36285</xdr:colOff>
      <xdr:row>2</xdr:row>
      <xdr:rowOff>57378</xdr:rowOff>
    </xdr:from>
    <xdr:to>
      <xdr:col>9</xdr:col>
      <xdr:colOff>271008</xdr:colOff>
      <xdr:row>4</xdr:row>
      <xdr:rowOff>17690</xdr:rowOff>
    </xdr:to>
    <xdr:sp macro="" textlink="">
      <xdr:nvSpPr>
        <xdr:cNvPr id="11" name="Rectangle: Rounded Corners 10">
          <a:extLst>
            <a:ext uri="{FF2B5EF4-FFF2-40B4-BE49-F238E27FC236}">
              <a16:creationId xmlns:a16="http://schemas.microsoft.com/office/drawing/2014/main" id="{FAF4DEB7-E76B-4A3D-9DDB-21F04252240F}"/>
            </a:ext>
          </a:extLst>
        </xdr:cNvPr>
        <xdr:cNvSpPr/>
      </xdr:nvSpPr>
      <xdr:spPr>
        <a:xfrm>
          <a:off x="4303485" y="438378"/>
          <a:ext cx="1453923" cy="341312"/>
        </a:xfrm>
        <a:prstGeom prst="roundRect">
          <a:avLst/>
        </a:prstGeom>
        <a:solidFill>
          <a:srgbClr val="333333"/>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en-US" sz="1100" b="1"/>
            <a:t>Total Sales</a:t>
          </a:r>
        </a:p>
      </xdr:txBody>
    </xdr:sp>
    <xdr:clientData/>
  </xdr:twoCellAnchor>
  <xdr:twoCellAnchor>
    <xdr:from>
      <xdr:col>10</xdr:col>
      <xdr:colOff>437243</xdr:colOff>
      <xdr:row>2</xdr:row>
      <xdr:rowOff>73478</xdr:rowOff>
    </xdr:from>
    <xdr:to>
      <xdr:col>13</xdr:col>
      <xdr:colOff>54430</xdr:colOff>
      <xdr:row>4</xdr:row>
      <xdr:rowOff>17916</xdr:rowOff>
    </xdr:to>
    <xdr:sp macro="" textlink="">
      <xdr:nvSpPr>
        <xdr:cNvPr id="14" name="Rectangle: Rounded Corners 13">
          <a:extLst>
            <a:ext uri="{FF2B5EF4-FFF2-40B4-BE49-F238E27FC236}">
              <a16:creationId xmlns:a16="http://schemas.microsoft.com/office/drawing/2014/main" id="{18E255C7-01C0-4F96-9D81-7D46A390FEBA}"/>
            </a:ext>
          </a:extLst>
        </xdr:cNvPr>
        <xdr:cNvSpPr/>
      </xdr:nvSpPr>
      <xdr:spPr>
        <a:xfrm>
          <a:off x="6533243" y="454478"/>
          <a:ext cx="1445987" cy="325438"/>
        </a:xfrm>
        <a:prstGeom prst="roundRect">
          <a:avLst/>
        </a:prstGeom>
        <a:solidFill>
          <a:srgbClr val="333333"/>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en-US" sz="1100" b="1"/>
            <a:t>Total Profits</a:t>
          </a:r>
        </a:p>
      </xdr:txBody>
    </xdr:sp>
    <xdr:clientData/>
  </xdr:twoCellAnchor>
  <xdr:twoCellAnchor>
    <xdr:from>
      <xdr:col>14</xdr:col>
      <xdr:colOff>353787</xdr:colOff>
      <xdr:row>2</xdr:row>
      <xdr:rowOff>47398</xdr:rowOff>
    </xdr:from>
    <xdr:to>
      <xdr:col>16</xdr:col>
      <xdr:colOff>441100</xdr:colOff>
      <xdr:row>4</xdr:row>
      <xdr:rowOff>15648</xdr:rowOff>
    </xdr:to>
    <xdr:sp macro="" textlink="">
      <xdr:nvSpPr>
        <xdr:cNvPr id="15" name="Rectangle: Rounded Corners 14">
          <a:extLst>
            <a:ext uri="{FF2B5EF4-FFF2-40B4-BE49-F238E27FC236}">
              <a16:creationId xmlns:a16="http://schemas.microsoft.com/office/drawing/2014/main" id="{7A87DEDD-8F5C-4A6C-96FA-7491F70B06F4}"/>
            </a:ext>
          </a:extLst>
        </xdr:cNvPr>
        <xdr:cNvSpPr/>
      </xdr:nvSpPr>
      <xdr:spPr>
        <a:xfrm>
          <a:off x="8888187" y="428398"/>
          <a:ext cx="1306513" cy="349250"/>
        </a:xfrm>
        <a:prstGeom prst="roundRect">
          <a:avLst/>
        </a:prstGeom>
        <a:solidFill>
          <a:srgbClr val="333333"/>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en-US" sz="1100" b="1"/>
            <a:t>Tota Items Sold</a:t>
          </a:r>
        </a:p>
      </xdr:txBody>
    </xdr:sp>
    <xdr:clientData/>
  </xdr:twoCellAnchor>
  <xdr:twoCellAnchor>
    <xdr:from>
      <xdr:col>18</xdr:col>
      <xdr:colOff>222705</xdr:colOff>
      <xdr:row>2</xdr:row>
      <xdr:rowOff>54655</xdr:rowOff>
    </xdr:from>
    <xdr:to>
      <xdr:col>20</xdr:col>
      <xdr:colOff>456294</xdr:colOff>
      <xdr:row>4</xdr:row>
      <xdr:rowOff>22905</xdr:rowOff>
    </xdr:to>
    <xdr:sp macro="" textlink="">
      <xdr:nvSpPr>
        <xdr:cNvPr id="16" name="Rectangle: Rounded Corners 15">
          <a:extLst>
            <a:ext uri="{FF2B5EF4-FFF2-40B4-BE49-F238E27FC236}">
              <a16:creationId xmlns:a16="http://schemas.microsoft.com/office/drawing/2014/main" id="{3C132EB4-C977-4C91-9383-E6E15FFB344C}"/>
            </a:ext>
          </a:extLst>
        </xdr:cNvPr>
        <xdr:cNvSpPr/>
      </xdr:nvSpPr>
      <xdr:spPr>
        <a:xfrm>
          <a:off x="11195505" y="435655"/>
          <a:ext cx="1452789" cy="349250"/>
        </a:xfrm>
        <a:prstGeom prst="roundRect">
          <a:avLst/>
        </a:prstGeom>
        <a:solidFill>
          <a:srgbClr val="333333"/>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en-US" sz="1100" b="1"/>
            <a:t>Total</a:t>
          </a:r>
          <a:r>
            <a:rPr lang="en-US" sz="1100" b="1" baseline="0"/>
            <a:t> Quantities Sold</a:t>
          </a:r>
          <a:endParaRPr lang="en-US" sz="1100" b="1"/>
        </a:p>
      </xdr:txBody>
    </xdr:sp>
    <xdr:clientData/>
  </xdr:twoCellAnchor>
  <xdr:twoCellAnchor>
    <xdr:from>
      <xdr:col>27</xdr:col>
      <xdr:colOff>307397</xdr:colOff>
      <xdr:row>18</xdr:row>
      <xdr:rowOff>173182</xdr:rowOff>
    </xdr:from>
    <xdr:to>
      <xdr:col>32</xdr:col>
      <xdr:colOff>484908</xdr:colOff>
      <xdr:row>36</xdr:row>
      <xdr:rowOff>46182</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14C63640-F266-42E0-8145-F48C1BA1A0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766597" y="3487882"/>
              <a:ext cx="3225511" cy="3187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453572</xdr:colOff>
      <xdr:row>25</xdr:row>
      <xdr:rowOff>63500</xdr:rowOff>
    </xdr:from>
    <xdr:to>
      <xdr:col>20</xdr:col>
      <xdr:colOff>426360</xdr:colOff>
      <xdr:row>36</xdr:row>
      <xdr:rowOff>72571</xdr:rowOff>
    </xdr:to>
    <xdr:graphicFrame macro="">
      <xdr:nvGraphicFramePr>
        <xdr:cNvPr id="18" name="Chart 17">
          <a:extLst>
            <a:ext uri="{FF2B5EF4-FFF2-40B4-BE49-F238E27FC236}">
              <a16:creationId xmlns:a16="http://schemas.microsoft.com/office/drawing/2014/main" id="{88531736-F7DC-49A4-AFCF-B14A0B768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63500</xdr:colOff>
      <xdr:row>7</xdr:row>
      <xdr:rowOff>63500</xdr:rowOff>
    </xdr:from>
    <xdr:to>
      <xdr:col>21</xdr:col>
      <xdr:colOff>584977</xdr:colOff>
      <xdr:row>15</xdr:row>
      <xdr:rowOff>139699</xdr:rowOff>
    </xdr:to>
    <xdr:graphicFrame macro="">
      <xdr:nvGraphicFramePr>
        <xdr:cNvPr id="20" name="Chart 19">
          <a:extLst>
            <a:ext uri="{FF2B5EF4-FFF2-40B4-BE49-F238E27FC236}">
              <a16:creationId xmlns:a16="http://schemas.microsoft.com/office/drawing/2014/main" id="{CED1A574-FA62-48BF-88BB-FCE692D69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462645</xdr:colOff>
      <xdr:row>25</xdr:row>
      <xdr:rowOff>54430</xdr:rowOff>
    </xdr:from>
    <xdr:to>
      <xdr:col>27</xdr:col>
      <xdr:colOff>291435</xdr:colOff>
      <xdr:row>36</xdr:row>
      <xdr:rowOff>77525</xdr:rowOff>
    </xdr:to>
    <xdr:graphicFrame macro="">
      <xdr:nvGraphicFramePr>
        <xdr:cNvPr id="21" name="Chart 20">
          <a:extLst>
            <a:ext uri="{FF2B5EF4-FFF2-40B4-BE49-F238E27FC236}">
              <a16:creationId xmlns:a16="http://schemas.microsoft.com/office/drawing/2014/main" id="{654490A0-CCE5-4DA4-A404-691B75CE6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504859</xdr:colOff>
      <xdr:row>16</xdr:row>
      <xdr:rowOff>19921</xdr:rowOff>
    </xdr:from>
    <xdr:to>
      <xdr:col>16</xdr:col>
      <xdr:colOff>0</xdr:colOff>
      <xdr:row>24</xdr:row>
      <xdr:rowOff>165100</xdr:rowOff>
    </xdr:to>
    <xdr:graphicFrame macro="">
      <xdr:nvGraphicFramePr>
        <xdr:cNvPr id="23" name="Chart 22">
          <a:extLst>
            <a:ext uri="{FF2B5EF4-FFF2-40B4-BE49-F238E27FC236}">
              <a16:creationId xmlns:a16="http://schemas.microsoft.com/office/drawing/2014/main" id="{F0D4FDF0-9FC9-4658-BA8C-78AA82FEC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25435</xdr:colOff>
      <xdr:row>16</xdr:row>
      <xdr:rowOff>38101</xdr:rowOff>
    </xdr:from>
    <xdr:to>
      <xdr:col>21</xdr:col>
      <xdr:colOff>267023</xdr:colOff>
      <xdr:row>24</xdr:row>
      <xdr:rowOff>165100</xdr:rowOff>
    </xdr:to>
    <xdr:graphicFrame macro="">
      <xdr:nvGraphicFramePr>
        <xdr:cNvPr id="25" name="Chart 24">
          <a:extLst>
            <a:ext uri="{FF2B5EF4-FFF2-40B4-BE49-F238E27FC236}">
              <a16:creationId xmlns:a16="http://schemas.microsoft.com/office/drawing/2014/main" id="{507B9C32-00D0-45BD-8A1F-FD63C4E6C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508035</xdr:colOff>
      <xdr:row>7</xdr:row>
      <xdr:rowOff>45321</xdr:rowOff>
    </xdr:from>
    <xdr:to>
      <xdr:col>15</xdr:col>
      <xdr:colOff>570380</xdr:colOff>
      <xdr:row>15</xdr:row>
      <xdr:rowOff>107089</xdr:rowOff>
    </xdr:to>
    <xdr:graphicFrame macro="">
      <xdr:nvGraphicFramePr>
        <xdr:cNvPr id="26" name="Chart 25">
          <a:extLst>
            <a:ext uri="{FF2B5EF4-FFF2-40B4-BE49-F238E27FC236}">
              <a16:creationId xmlns:a16="http://schemas.microsoft.com/office/drawing/2014/main" id="{2FB874FC-F047-4538-9F2E-D73286A2C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38135</xdr:colOff>
      <xdr:row>7</xdr:row>
      <xdr:rowOff>50800</xdr:rowOff>
    </xdr:from>
    <xdr:to>
      <xdr:col>27</xdr:col>
      <xdr:colOff>279723</xdr:colOff>
      <xdr:row>15</xdr:row>
      <xdr:rowOff>139994</xdr:rowOff>
    </xdr:to>
    <xdr:graphicFrame macro="">
      <xdr:nvGraphicFramePr>
        <xdr:cNvPr id="27" name="Chart 26">
          <a:extLst>
            <a:ext uri="{FF2B5EF4-FFF2-40B4-BE49-F238E27FC236}">
              <a16:creationId xmlns:a16="http://schemas.microsoft.com/office/drawing/2014/main" id="{1D410287-B846-4E00-8AE3-A7B7C97CD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292135</xdr:colOff>
      <xdr:row>16</xdr:row>
      <xdr:rowOff>32620</xdr:rowOff>
    </xdr:from>
    <xdr:to>
      <xdr:col>27</xdr:col>
      <xdr:colOff>292100</xdr:colOff>
      <xdr:row>24</xdr:row>
      <xdr:rowOff>177799</xdr:rowOff>
    </xdr:to>
    <xdr:graphicFrame macro="">
      <xdr:nvGraphicFramePr>
        <xdr:cNvPr id="28" name="Chart 27">
          <a:extLst>
            <a:ext uri="{FF2B5EF4-FFF2-40B4-BE49-F238E27FC236}">
              <a16:creationId xmlns:a16="http://schemas.microsoft.com/office/drawing/2014/main" id="{611B4C4D-89E9-4810-85F2-E1F08EFA4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402806</xdr:colOff>
      <xdr:row>6</xdr:row>
      <xdr:rowOff>165066</xdr:rowOff>
    </xdr:from>
    <xdr:to>
      <xdr:col>9</xdr:col>
      <xdr:colOff>435429</xdr:colOff>
      <xdr:row>12</xdr:row>
      <xdr:rowOff>145143</xdr:rowOff>
    </xdr:to>
    <mc:AlternateContent xmlns:mc="http://schemas.openxmlformats.org/markup-compatibility/2006" xmlns:a14="http://schemas.microsoft.com/office/drawing/2010/main">
      <mc:Choice Requires="a14">
        <xdr:graphicFrame macro="">
          <xdr:nvGraphicFramePr>
            <xdr:cNvPr id="30" name="Segment 1">
              <a:extLst>
                <a:ext uri="{FF2B5EF4-FFF2-40B4-BE49-F238E27FC236}">
                  <a16:creationId xmlns:a16="http://schemas.microsoft.com/office/drawing/2014/main" id="{C9DF42F6-85F2-4701-917C-715BBE1D176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074261" y="1273430"/>
              <a:ext cx="1868350" cy="1088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399143</xdr:colOff>
      <xdr:row>12</xdr:row>
      <xdr:rowOff>172357</xdr:rowOff>
    </xdr:from>
    <xdr:to>
      <xdr:col>9</xdr:col>
      <xdr:colOff>426357</xdr:colOff>
      <xdr:row>21</xdr:row>
      <xdr:rowOff>36285</xdr:rowOff>
    </xdr:to>
    <mc:AlternateContent xmlns:mc="http://schemas.openxmlformats.org/markup-compatibility/2006" xmlns:a14="http://schemas.microsoft.com/office/drawing/2010/main">
      <mc:Choice Requires="a14">
        <xdr:graphicFrame macro="">
          <xdr:nvGraphicFramePr>
            <xdr:cNvPr id="31" name="Region 1">
              <a:extLst>
                <a:ext uri="{FF2B5EF4-FFF2-40B4-BE49-F238E27FC236}">
                  <a16:creationId xmlns:a16="http://schemas.microsoft.com/office/drawing/2014/main" id="{579A3DA0-E0F9-420F-8025-9D9322DCC4A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056743" y="2458357"/>
              <a:ext cx="1856014" cy="1578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390073</xdr:colOff>
      <xdr:row>21</xdr:row>
      <xdr:rowOff>108857</xdr:rowOff>
    </xdr:from>
    <xdr:to>
      <xdr:col>9</xdr:col>
      <xdr:colOff>435428</xdr:colOff>
      <xdr:row>28</xdr:row>
      <xdr:rowOff>81643</xdr:rowOff>
    </xdr:to>
    <mc:AlternateContent xmlns:mc="http://schemas.openxmlformats.org/markup-compatibility/2006" xmlns:a14="http://schemas.microsoft.com/office/drawing/2010/main">
      <mc:Choice Requires="a14">
        <xdr:graphicFrame macro="">
          <xdr:nvGraphicFramePr>
            <xdr:cNvPr id="32" name="Category 1">
              <a:extLst>
                <a:ext uri="{FF2B5EF4-FFF2-40B4-BE49-F238E27FC236}">
                  <a16:creationId xmlns:a16="http://schemas.microsoft.com/office/drawing/2014/main" id="{74DB9167-74C5-4547-9C1C-CEDC59F57A8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047673" y="4109357"/>
              <a:ext cx="1874155" cy="1306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371929</xdr:colOff>
      <xdr:row>29</xdr:row>
      <xdr:rowOff>-1</xdr:rowOff>
    </xdr:from>
    <xdr:to>
      <xdr:col>9</xdr:col>
      <xdr:colOff>435429</xdr:colOff>
      <xdr:row>36</xdr:row>
      <xdr:rowOff>18143</xdr:rowOff>
    </xdr:to>
    <mc:AlternateContent xmlns:mc="http://schemas.openxmlformats.org/markup-compatibility/2006" xmlns:a14="http://schemas.microsoft.com/office/drawing/2010/main">
      <mc:Choice Requires="a14">
        <xdr:graphicFrame macro="">
          <xdr:nvGraphicFramePr>
            <xdr:cNvPr id="33" name="Ship Mode 1">
              <a:extLst>
                <a:ext uri="{FF2B5EF4-FFF2-40B4-BE49-F238E27FC236}">
                  <a16:creationId xmlns:a16="http://schemas.microsoft.com/office/drawing/2014/main" id="{C131DEEB-6D5F-4260-BF4E-096032898ADF}"/>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4029529" y="5524499"/>
              <a:ext cx="1892300" cy="13516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294367</xdr:colOff>
      <xdr:row>1</xdr:row>
      <xdr:rowOff>171850</xdr:rowOff>
    </xdr:from>
    <xdr:to>
      <xdr:col>24</xdr:col>
      <xdr:colOff>279400</xdr:colOff>
      <xdr:row>6</xdr:row>
      <xdr:rowOff>139700</xdr:rowOff>
    </xdr:to>
    <xdr:sp macro="" textlink="">
      <xdr:nvSpPr>
        <xdr:cNvPr id="29" name="Rectangle: Rounded Corners 28">
          <a:extLst>
            <a:ext uri="{FF2B5EF4-FFF2-40B4-BE49-F238E27FC236}">
              <a16:creationId xmlns:a16="http://schemas.microsoft.com/office/drawing/2014/main" id="{68C4A660-BDF8-4E34-81D8-8086134BFAD6}"/>
            </a:ext>
          </a:extLst>
        </xdr:cNvPr>
        <xdr:cNvSpPr/>
      </xdr:nvSpPr>
      <xdr:spPr>
        <a:xfrm>
          <a:off x="13095967" y="362350"/>
          <a:ext cx="1813833" cy="920350"/>
        </a:xfrm>
        <a:prstGeom prst="roundRect">
          <a:avLst/>
        </a:prstGeom>
        <a:solidFill>
          <a:srgbClr val="4D4D4D"/>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en-US" sz="2000" b="1" i="0" u="none" strike="noStrike">
            <a:solidFill>
              <a:schemeClr val="dk1"/>
            </a:solidFill>
            <a:effectLst/>
            <a:latin typeface="+mn-lt"/>
            <a:ea typeface="+mn-ea"/>
            <a:cs typeface="+mn-cs"/>
          </a:endParaRPr>
        </a:p>
        <a:p>
          <a:pPr algn="ctr"/>
          <a:r>
            <a:rPr lang="en-US" sz="2000" b="1" i="0" u="none" strike="noStrike">
              <a:solidFill>
                <a:schemeClr val="bg1"/>
              </a:solidFill>
              <a:effectLst/>
              <a:latin typeface="+mn-lt"/>
              <a:ea typeface="+mn-ea"/>
              <a:cs typeface="+mn-cs"/>
            </a:rPr>
            <a:t>$229.86 </a:t>
          </a:r>
          <a:endParaRPr lang="en-US" sz="2000" b="1">
            <a:solidFill>
              <a:schemeClr val="bg1"/>
            </a:solidFill>
          </a:endParaRPr>
        </a:p>
      </xdr:txBody>
    </xdr:sp>
    <xdr:clientData/>
  </xdr:twoCellAnchor>
  <xdr:twoCellAnchor>
    <xdr:from>
      <xdr:col>21</xdr:col>
      <xdr:colOff>508002</xdr:colOff>
      <xdr:row>2</xdr:row>
      <xdr:rowOff>76200</xdr:rowOff>
    </xdr:from>
    <xdr:to>
      <xdr:col>24</xdr:col>
      <xdr:colOff>72573</xdr:colOff>
      <xdr:row>4</xdr:row>
      <xdr:rowOff>18143</xdr:rowOff>
    </xdr:to>
    <xdr:sp macro="" textlink="">
      <xdr:nvSpPr>
        <xdr:cNvPr id="12" name="Rectangle: Rounded Corners 11">
          <a:extLst>
            <a:ext uri="{FF2B5EF4-FFF2-40B4-BE49-F238E27FC236}">
              <a16:creationId xmlns:a16="http://schemas.microsoft.com/office/drawing/2014/main" id="{A81B7308-AAAF-48BD-A1A9-E4CC07BC8B8D}"/>
            </a:ext>
          </a:extLst>
        </xdr:cNvPr>
        <xdr:cNvSpPr/>
      </xdr:nvSpPr>
      <xdr:spPr>
        <a:xfrm>
          <a:off x="13271502" y="439057"/>
          <a:ext cx="1387928" cy="304800"/>
        </a:xfrm>
        <a:prstGeom prst="roundRect">
          <a:avLst/>
        </a:prstGeom>
        <a:solidFill>
          <a:srgbClr val="333333"/>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r>
            <a:rPr lang="en-US" sz="1100" b="1" i="0" u="none" strike="noStrike">
              <a:solidFill>
                <a:schemeClr val="lt1"/>
              </a:solidFill>
              <a:effectLst/>
              <a:latin typeface="+mn-lt"/>
              <a:ea typeface="+mn-ea"/>
              <a:cs typeface="+mn-cs"/>
            </a:rPr>
            <a:t>   Avg Sales/ Pdct</a:t>
          </a:r>
          <a:r>
            <a:rPr lang="en-US"/>
            <a:t> </a:t>
          </a:r>
          <a:endParaRPr lang="en-US" sz="1100"/>
        </a:p>
      </xdr:txBody>
    </xdr:sp>
    <xdr:clientData/>
  </xdr:twoCellAnchor>
  <xdr:twoCellAnchor>
    <xdr:from>
      <xdr:col>24</xdr:col>
      <xdr:colOff>296181</xdr:colOff>
      <xdr:row>1</xdr:row>
      <xdr:rowOff>162778</xdr:rowOff>
    </xdr:from>
    <xdr:to>
      <xdr:col>27</xdr:col>
      <xdr:colOff>281214</xdr:colOff>
      <xdr:row>6</xdr:row>
      <xdr:rowOff>130628</xdr:rowOff>
    </xdr:to>
    <xdr:sp macro="" textlink="">
      <xdr:nvSpPr>
        <xdr:cNvPr id="35" name="Rectangle: Rounded Corners 34">
          <a:extLst>
            <a:ext uri="{FF2B5EF4-FFF2-40B4-BE49-F238E27FC236}">
              <a16:creationId xmlns:a16="http://schemas.microsoft.com/office/drawing/2014/main" id="{D0BCAA90-F594-47A0-A577-B81DC3F28A41}"/>
            </a:ext>
          </a:extLst>
        </xdr:cNvPr>
        <xdr:cNvSpPr/>
      </xdr:nvSpPr>
      <xdr:spPr>
        <a:xfrm>
          <a:off x="14883038" y="344207"/>
          <a:ext cx="1808390" cy="874992"/>
        </a:xfrm>
        <a:prstGeom prst="roundRect">
          <a:avLst/>
        </a:prstGeom>
        <a:solidFill>
          <a:srgbClr val="4D4D4D"/>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endParaRPr lang="en-US" sz="2000" b="1" i="0" u="none" strike="noStrike">
            <a:solidFill>
              <a:schemeClr val="dk1"/>
            </a:solidFill>
            <a:effectLst/>
            <a:latin typeface="+mn-lt"/>
            <a:ea typeface="+mn-ea"/>
            <a:cs typeface="+mn-cs"/>
          </a:endParaRPr>
        </a:p>
        <a:p>
          <a:pPr algn="ctr"/>
          <a:r>
            <a:rPr lang="en-US" sz="2000" b="1" i="0" u="none" strike="noStrike">
              <a:solidFill>
                <a:schemeClr val="bg1"/>
              </a:solidFill>
              <a:effectLst/>
              <a:latin typeface="+mn-lt"/>
              <a:ea typeface="+mn-ea"/>
              <a:cs typeface="+mn-cs"/>
            </a:rPr>
            <a:t>12.47% </a:t>
          </a:r>
          <a:endParaRPr lang="en-US" sz="2000" b="1">
            <a:solidFill>
              <a:schemeClr val="bg1"/>
            </a:solidFill>
          </a:endParaRPr>
        </a:p>
      </xdr:txBody>
    </xdr:sp>
    <xdr:clientData/>
  </xdr:twoCellAnchor>
  <xdr:twoCellAnchor>
    <xdr:from>
      <xdr:col>25</xdr:col>
      <xdr:colOff>27214</xdr:colOff>
      <xdr:row>2</xdr:row>
      <xdr:rowOff>81643</xdr:rowOff>
    </xdr:from>
    <xdr:to>
      <xdr:col>26</xdr:col>
      <xdr:colOff>553357</xdr:colOff>
      <xdr:row>4</xdr:row>
      <xdr:rowOff>27215</xdr:rowOff>
    </xdr:to>
    <xdr:sp macro="" textlink="">
      <xdr:nvSpPr>
        <xdr:cNvPr id="13" name="Rectangle: Rounded Corners 12">
          <a:extLst>
            <a:ext uri="{FF2B5EF4-FFF2-40B4-BE49-F238E27FC236}">
              <a16:creationId xmlns:a16="http://schemas.microsoft.com/office/drawing/2014/main" id="{DDB34A60-3BF1-46E1-98E0-A2CC5741CEBE}"/>
            </a:ext>
          </a:extLst>
        </xdr:cNvPr>
        <xdr:cNvSpPr/>
      </xdr:nvSpPr>
      <xdr:spPr>
        <a:xfrm>
          <a:off x="15221857" y="444500"/>
          <a:ext cx="1133929" cy="308429"/>
        </a:xfrm>
        <a:prstGeom prst="roundRect">
          <a:avLst/>
        </a:prstGeom>
        <a:solidFill>
          <a:srgbClr val="33333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Marginal Profit </a:t>
          </a:r>
        </a:p>
      </xdr:txBody>
    </xdr:sp>
    <xdr:clientData/>
  </xdr:twoCellAnchor>
  <xdr:twoCellAnchor>
    <xdr:from>
      <xdr:col>27</xdr:col>
      <xdr:colOff>311728</xdr:colOff>
      <xdr:row>2</xdr:row>
      <xdr:rowOff>11545</xdr:rowOff>
    </xdr:from>
    <xdr:to>
      <xdr:col>32</xdr:col>
      <xdr:colOff>461818</xdr:colOff>
      <xdr:row>18</xdr:row>
      <xdr:rowOff>115454</xdr:rowOff>
    </xdr:to>
    <xdr:graphicFrame macro="">
      <xdr:nvGraphicFramePr>
        <xdr:cNvPr id="37" name="Chart 36">
          <a:extLst>
            <a:ext uri="{FF2B5EF4-FFF2-40B4-BE49-F238E27FC236}">
              <a16:creationId xmlns:a16="http://schemas.microsoft.com/office/drawing/2014/main" id="{B6754A9A-1956-4B15-BDE7-A23E84FDA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547688</xdr:colOff>
      <xdr:row>25</xdr:row>
      <xdr:rowOff>63499</xdr:rowOff>
    </xdr:from>
    <xdr:to>
      <xdr:col>14</xdr:col>
      <xdr:colOff>371619</xdr:colOff>
      <xdr:row>36</xdr:row>
      <xdr:rowOff>39687</xdr:rowOff>
    </xdr:to>
    <xdr:graphicFrame macro="">
      <xdr:nvGraphicFramePr>
        <xdr:cNvPr id="38" name="Chart 37">
          <a:extLst>
            <a:ext uri="{FF2B5EF4-FFF2-40B4-BE49-F238E27FC236}">
              <a16:creationId xmlns:a16="http://schemas.microsoft.com/office/drawing/2014/main" id="{8637AAD7-D807-42C0-BA57-135824659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84.897801967592" createdVersion="6" refreshedVersion="6" minRefreshableVersion="3" recordCount="9994" xr:uid="{69E56C17-DEB5-4087-9A38-7DD32CBA7C48}">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8061396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x v="0"/>
    <s v="CG-12520"/>
    <s v="Claire Gute"/>
    <x v="0"/>
    <x v="0"/>
    <x v="0"/>
    <x v="0"/>
    <x v="0"/>
    <x v="0"/>
    <s v="FUR-BO-10001798"/>
    <x v="0"/>
    <x v="0"/>
    <s v="Bush Somerset Collection Bookcase"/>
    <n v="261.95999999999998"/>
    <x v="0"/>
    <n v="0"/>
    <n v="41.913600000000002"/>
  </r>
  <r>
    <n v="2"/>
    <x v="0"/>
    <x v="0"/>
    <x v="0"/>
    <d v="2013-11-12T00:00:00"/>
    <x v="0"/>
    <s v="CG-12520"/>
    <s v="Claire Gute"/>
    <x v="0"/>
    <x v="0"/>
    <x v="0"/>
    <x v="0"/>
    <x v="0"/>
    <x v="0"/>
    <s v="FUR-CH-10000454"/>
    <x v="0"/>
    <x v="1"/>
    <s v="Hon Deluxe Fabric Upholstered Stacking Chairs, Rounded Back"/>
    <n v="731.94"/>
    <x v="1"/>
    <n v="0"/>
    <n v="219.58199999999999"/>
  </r>
  <r>
    <n v="3"/>
    <x v="1"/>
    <x v="0"/>
    <x v="1"/>
    <d v="2013-06-17T00:00:00"/>
    <x v="0"/>
    <s v="DV-13045"/>
    <s v="Darrin Van Huff"/>
    <x v="1"/>
    <x v="0"/>
    <x v="1"/>
    <x v="1"/>
    <x v="1"/>
    <x v="1"/>
    <s v="OFF-LA-10000240"/>
    <x v="1"/>
    <x v="2"/>
    <s v="Self-Adhesive Address Labels for Typewriters by Universal"/>
    <n v="14.62"/>
    <x v="0"/>
    <n v="0"/>
    <n v="6.8714000000000004"/>
  </r>
  <r>
    <n v="4"/>
    <x v="2"/>
    <x v="1"/>
    <x v="2"/>
    <d v="2012-10-18T00:00:00"/>
    <x v="1"/>
    <s v="SO-20335"/>
    <s v="Sean O'Donnell"/>
    <x v="0"/>
    <x v="0"/>
    <x v="2"/>
    <x v="2"/>
    <x v="2"/>
    <x v="0"/>
    <s v="FUR-TA-10000577"/>
    <x v="0"/>
    <x v="3"/>
    <s v="Bretford CR4500 Series Slim Rectangular Table"/>
    <n v="957.57749999999999"/>
    <x v="2"/>
    <n v="0.45"/>
    <n v="-383.03100000000001"/>
  </r>
  <r>
    <n v="5"/>
    <x v="2"/>
    <x v="1"/>
    <x v="2"/>
    <d v="2012-10-18T00:00:00"/>
    <x v="1"/>
    <s v="SO-20335"/>
    <s v="Sean O'Donnell"/>
    <x v="0"/>
    <x v="0"/>
    <x v="2"/>
    <x v="2"/>
    <x v="2"/>
    <x v="0"/>
    <s v="OFF-ST-10000760"/>
    <x v="1"/>
    <x v="4"/>
    <s v="Eldon Fold 'N Roll Cart System"/>
    <n v="22.367999999999999"/>
    <x v="0"/>
    <n v="0.2"/>
    <n v="2.5164"/>
  </r>
  <r>
    <n v="6"/>
    <x v="3"/>
    <x v="2"/>
    <x v="3"/>
    <d v="2011-06-14T00:00:00"/>
    <x v="1"/>
    <s v="BH-11710"/>
    <s v="Brosina Hoffman"/>
    <x v="0"/>
    <x v="0"/>
    <x v="1"/>
    <x v="1"/>
    <x v="3"/>
    <x v="1"/>
    <s v="FUR-FU-10001487"/>
    <x v="0"/>
    <x v="5"/>
    <s v="Eldon Expressions Wood and Plastic Desk Accessories, Cherry Wood"/>
    <n v="48.86"/>
    <x v="3"/>
    <n v="0"/>
    <n v="14.1694"/>
  </r>
  <r>
    <n v="7"/>
    <x v="3"/>
    <x v="2"/>
    <x v="3"/>
    <d v="2011-06-14T00:00:00"/>
    <x v="1"/>
    <s v="BH-11710"/>
    <s v="Brosina Hoffman"/>
    <x v="0"/>
    <x v="0"/>
    <x v="1"/>
    <x v="1"/>
    <x v="3"/>
    <x v="1"/>
    <s v="OFF-AR-10002833"/>
    <x v="1"/>
    <x v="6"/>
    <s v="Newell 322"/>
    <n v="7.28"/>
    <x v="4"/>
    <n v="0"/>
    <n v="1.9656"/>
  </r>
  <r>
    <n v="8"/>
    <x v="3"/>
    <x v="2"/>
    <x v="3"/>
    <d v="2011-06-14T00:00:00"/>
    <x v="1"/>
    <s v="BH-11710"/>
    <s v="Brosina Hoffman"/>
    <x v="0"/>
    <x v="0"/>
    <x v="1"/>
    <x v="1"/>
    <x v="3"/>
    <x v="1"/>
    <s v="TEC-PH-10002275"/>
    <x v="2"/>
    <x v="7"/>
    <s v="Mitel 5320 IP Phone VoIP phone"/>
    <n v="907.15200000000004"/>
    <x v="5"/>
    <n v="0.2"/>
    <n v="90.715199999999996"/>
  </r>
  <r>
    <n v="9"/>
    <x v="3"/>
    <x v="2"/>
    <x v="3"/>
    <d v="2011-06-14T00:00:00"/>
    <x v="1"/>
    <s v="BH-11710"/>
    <s v="Brosina Hoffman"/>
    <x v="0"/>
    <x v="0"/>
    <x v="1"/>
    <x v="1"/>
    <x v="3"/>
    <x v="1"/>
    <s v="OFF-BI-10003910"/>
    <x v="1"/>
    <x v="8"/>
    <s v="DXL Angle-View Binders with Locking Rings by Samsill"/>
    <n v="18.504000000000001"/>
    <x v="1"/>
    <n v="0.2"/>
    <n v="5.7824999999999998"/>
  </r>
  <r>
    <n v="10"/>
    <x v="3"/>
    <x v="2"/>
    <x v="3"/>
    <d v="2011-06-14T00:00:00"/>
    <x v="1"/>
    <s v="BH-11710"/>
    <s v="Brosina Hoffman"/>
    <x v="0"/>
    <x v="0"/>
    <x v="1"/>
    <x v="1"/>
    <x v="3"/>
    <x v="1"/>
    <s v="OFF-AP-10002892"/>
    <x v="1"/>
    <x v="9"/>
    <s v="Belkin F5C206VTEL 6 Outlet Surge"/>
    <n v="114.9"/>
    <x v="2"/>
    <n v="0"/>
    <n v="34.47"/>
  </r>
  <r>
    <n v="11"/>
    <x v="3"/>
    <x v="2"/>
    <x v="3"/>
    <d v="2011-06-14T00:00:00"/>
    <x v="1"/>
    <s v="BH-11710"/>
    <s v="Brosina Hoffman"/>
    <x v="0"/>
    <x v="0"/>
    <x v="1"/>
    <x v="1"/>
    <x v="3"/>
    <x v="1"/>
    <s v="FUR-TA-10001539"/>
    <x v="0"/>
    <x v="3"/>
    <s v="Chromcraft Rectangular Conference Tables"/>
    <n v="1706.184"/>
    <x v="6"/>
    <n v="0.2"/>
    <n v="85.309200000000004"/>
  </r>
  <r>
    <n v="12"/>
    <x v="3"/>
    <x v="2"/>
    <x v="3"/>
    <d v="2011-06-14T00:00:00"/>
    <x v="1"/>
    <s v="BH-11710"/>
    <s v="Brosina Hoffman"/>
    <x v="0"/>
    <x v="0"/>
    <x v="1"/>
    <x v="1"/>
    <x v="3"/>
    <x v="1"/>
    <s v="TEC-PH-10002033"/>
    <x v="2"/>
    <x v="7"/>
    <s v="Konftel 250 ConferenceÂ phoneÂ - Charcoal black"/>
    <n v="911.42399999999998"/>
    <x v="4"/>
    <n v="0.2"/>
    <n v="68.356800000000007"/>
  </r>
  <r>
    <n v="13"/>
    <x v="4"/>
    <x v="3"/>
    <x v="4"/>
    <d v="2014-04-21T00:00:00"/>
    <x v="1"/>
    <s v="AA-10480"/>
    <s v="Andrew Allen"/>
    <x v="0"/>
    <x v="0"/>
    <x v="3"/>
    <x v="3"/>
    <x v="4"/>
    <x v="0"/>
    <s v="OFF-PA-10002365"/>
    <x v="1"/>
    <x v="10"/>
    <s v="Xerox 1967"/>
    <n v="15.552"/>
    <x v="1"/>
    <n v="0.2"/>
    <n v="5.4432"/>
  </r>
  <r>
    <n v="14"/>
    <x v="5"/>
    <x v="0"/>
    <x v="5"/>
    <d v="2013-12-11T00:00:00"/>
    <x v="1"/>
    <s v="IM-15070"/>
    <s v="Irene Maddox"/>
    <x v="0"/>
    <x v="0"/>
    <x v="4"/>
    <x v="4"/>
    <x v="5"/>
    <x v="1"/>
    <s v="OFF-BI-10003656"/>
    <x v="1"/>
    <x v="8"/>
    <s v="Fellowes PB200 Plastic Comb Binding Machine"/>
    <n v="407.976"/>
    <x v="1"/>
    <n v="0.2"/>
    <n v="132.59219999999999"/>
  </r>
  <r>
    <n v="15"/>
    <x v="6"/>
    <x v="1"/>
    <x v="6"/>
    <d v="2012-11-26T00:00:00"/>
    <x v="1"/>
    <s v="HP-14815"/>
    <s v="Harold Pawlan"/>
    <x v="2"/>
    <x v="0"/>
    <x v="5"/>
    <x v="5"/>
    <x v="6"/>
    <x v="2"/>
    <s v="OFF-AP-10002311"/>
    <x v="1"/>
    <x v="9"/>
    <s v="Holmes Replacement Filter for HEPA Air Cleaner, Very Large Room, HEPA Filter"/>
    <n v="68.81"/>
    <x v="2"/>
    <n v="0.8"/>
    <n v="-123.858"/>
  </r>
  <r>
    <n v="16"/>
    <x v="6"/>
    <x v="1"/>
    <x v="6"/>
    <d v="2012-11-26T00:00:00"/>
    <x v="1"/>
    <s v="HP-14815"/>
    <s v="Harold Pawlan"/>
    <x v="2"/>
    <x v="0"/>
    <x v="5"/>
    <x v="5"/>
    <x v="6"/>
    <x v="2"/>
    <s v="OFF-BI-10000756"/>
    <x v="1"/>
    <x v="8"/>
    <s v="Storex DuraTech Recycled Plastic Frosted Binders"/>
    <n v="2.544"/>
    <x v="1"/>
    <n v="0.8"/>
    <n v="-3.8159999999999998"/>
  </r>
  <r>
    <n v="17"/>
    <x v="7"/>
    <x v="2"/>
    <x v="7"/>
    <d v="2011-11-18T00:00:00"/>
    <x v="1"/>
    <s v="PK-19075"/>
    <s v="Pete Kriz"/>
    <x v="0"/>
    <x v="0"/>
    <x v="6"/>
    <x v="6"/>
    <x v="7"/>
    <x v="2"/>
    <s v="OFF-ST-10004186"/>
    <x v="1"/>
    <x v="4"/>
    <s v="Stur-D-Stor Shelving, Vertical 5-Shelf: 72&quot;H x 36&quot;W x 18 1/2&quot;D"/>
    <n v="665.88"/>
    <x v="5"/>
    <n v="0"/>
    <n v="13.317600000000001"/>
  </r>
  <r>
    <n v="18"/>
    <x v="8"/>
    <x v="2"/>
    <x v="8"/>
    <d v="2011-05-15T00:00:00"/>
    <x v="0"/>
    <s v="AG-10270"/>
    <s v="Alejandro Grove"/>
    <x v="0"/>
    <x v="0"/>
    <x v="7"/>
    <x v="7"/>
    <x v="8"/>
    <x v="1"/>
    <s v="OFF-ST-10000107"/>
    <x v="1"/>
    <x v="4"/>
    <s v="Fellowes Super Stor/Drawer"/>
    <n v="55.5"/>
    <x v="0"/>
    <n v="0"/>
    <n v="9.99"/>
  </r>
  <r>
    <n v="19"/>
    <x v="9"/>
    <x v="2"/>
    <x v="9"/>
    <d v="2011-09-01T00:00:00"/>
    <x v="0"/>
    <s v="ZD-21925"/>
    <s v="Zuschuss Donatelli"/>
    <x v="0"/>
    <x v="0"/>
    <x v="8"/>
    <x v="1"/>
    <x v="9"/>
    <x v="1"/>
    <s v="OFF-AR-10003056"/>
    <x v="1"/>
    <x v="6"/>
    <s v="Newell 341"/>
    <n v="8.56"/>
    <x v="0"/>
    <n v="0"/>
    <n v="2.4824000000000002"/>
  </r>
  <r>
    <n v="20"/>
    <x v="9"/>
    <x v="2"/>
    <x v="9"/>
    <d v="2011-09-01T00:00:00"/>
    <x v="0"/>
    <s v="ZD-21925"/>
    <s v="Zuschuss Donatelli"/>
    <x v="0"/>
    <x v="0"/>
    <x v="8"/>
    <x v="1"/>
    <x v="9"/>
    <x v="1"/>
    <s v="TEC-PH-10001949"/>
    <x v="2"/>
    <x v="7"/>
    <s v="Cisco SPA 501G IP Phone"/>
    <n v="213.48"/>
    <x v="1"/>
    <n v="0.2"/>
    <n v="16.010999999999999"/>
  </r>
  <r>
    <n v="21"/>
    <x v="9"/>
    <x v="2"/>
    <x v="9"/>
    <d v="2011-09-01T00:00:00"/>
    <x v="0"/>
    <s v="ZD-21925"/>
    <s v="Zuschuss Donatelli"/>
    <x v="0"/>
    <x v="0"/>
    <x v="8"/>
    <x v="1"/>
    <x v="9"/>
    <x v="1"/>
    <s v="OFF-BI-10002215"/>
    <x v="1"/>
    <x v="8"/>
    <s v="Wilson Jones Hanging View Binder, White, 1&quot;"/>
    <n v="22.72"/>
    <x v="4"/>
    <n v="0.2"/>
    <n v="7.3840000000000003"/>
  </r>
  <r>
    <n v="22"/>
    <x v="10"/>
    <x v="0"/>
    <x v="10"/>
    <d v="2013-12-14T00:00:00"/>
    <x v="1"/>
    <s v="KB-16585"/>
    <s v="Ken Black"/>
    <x v="1"/>
    <x v="0"/>
    <x v="9"/>
    <x v="8"/>
    <x v="10"/>
    <x v="2"/>
    <s v="OFF-AR-10000246"/>
    <x v="1"/>
    <x v="6"/>
    <s v="Newell 318"/>
    <n v="19.46"/>
    <x v="3"/>
    <n v="0"/>
    <n v="5.0595999999999997"/>
  </r>
  <r>
    <n v="23"/>
    <x v="10"/>
    <x v="0"/>
    <x v="10"/>
    <d v="2013-12-14T00:00:00"/>
    <x v="1"/>
    <s v="KB-16585"/>
    <s v="Ken Black"/>
    <x v="1"/>
    <x v="0"/>
    <x v="9"/>
    <x v="8"/>
    <x v="10"/>
    <x v="2"/>
    <s v="OFF-AP-10001492"/>
    <x v="1"/>
    <x v="9"/>
    <s v="Acco Six-Outlet Power Strip, 4' Cord Length"/>
    <n v="60.34"/>
    <x v="3"/>
    <n v="0"/>
    <n v="15.6884"/>
  </r>
  <r>
    <n v="24"/>
    <x v="11"/>
    <x v="3"/>
    <x v="11"/>
    <d v="2014-07-19T00:00:00"/>
    <x v="0"/>
    <s v="SF-20065"/>
    <s v="Sandra Flanagan"/>
    <x v="0"/>
    <x v="0"/>
    <x v="10"/>
    <x v="9"/>
    <x v="11"/>
    <x v="3"/>
    <s v="FUR-CH-10002774"/>
    <x v="0"/>
    <x v="1"/>
    <s v="Global Deluxe Stacking Chair, Gray"/>
    <n v="71.372"/>
    <x v="0"/>
    <n v="0.3"/>
    <n v="-1.0196000000000001"/>
  </r>
  <r>
    <n v="25"/>
    <x v="12"/>
    <x v="1"/>
    <x v="12"/>
    <d v="2012-09-30T00:00:00"/>
    <x v="1"/>
    <s v="EB-13870"/>
    <s v="Emily Burns"/>
    <x v="0"/>
    <x v="0"/>
    <x v="11"/>
    <x v="7"/>
    <x v="12"/>
    <x v="1"/>
    <s v="FUR-TA-10000577"/>
    <x v="0"/>
    <x v="3"/>
    <s v="Bretford CR4500 Series Slim Rectangular Table"/>
    <n v="1044.6300000000001"/>
    <x v="1"/>
    <n v="0"/>
    <n v="240.26490000000001"/>
  </r>
  <r>
    <n v="26"/>
    <x v="13"/>
    <x v="0"/>
    <x v="13"/>
    <d v="2013-01-20T00:00:00"/>
    <x v="0"/>
    <s v="EH-13945"/>
    <s v="Eric Hoffmann"/>
    <x v="0"/>
    <x v="0"/>
    <x v="1"/>
    <x v="1"/>
    <x v="13"/>
    <x v="1"/>
    <s v="OFF-BI-10001634"/>
    <x v="1"/>
    <x v="8"/>
    <s v="Wilson Jones Active Use Binders"/>
    <n v="11.648"/>
    <x v="0"/>
    <n v="0.2"/>
    <n v="4.2224000000000004"/>
  </r>
  <r>
    <n v="27"/>
    <x v="13"/>
    <x v="0"/>
    <x v="13"/>
    <d v="2013-01-20T00:00:00"/>
    <x v="0"/>
    <s v="EH-13945"/>
    <s v="Eric Hoffmann"/>
    <x v="0"/>
    <x v="0"/>
    <x v="1"/>
    <x v="1"/>
    <x v="13"/>
    <x v="1"/>
    <s v="TEC-AC-10003027"/>
    <x v="2"/>
    <x v="11"/>
    <s v="ImationÂ 8GB Mini TravelDrive USB 2.0Â Flash Drive"/>
    <n v="90.57"/>
    <x v="1"/>
    <n v="0"/>
    <n v="11.774100000000001"/>
  </r>
  <r>
    <n v="28"/>
    <x v="14"/>
    <x v="1"/>
    <x v="14"/>
    <d v="2012-09-21T00:00:00"/>
    <x v="1"/>
    <s v="TB-21520"/>
    <s v="Tracy Blumstein"/>
    <x v="0"/>
    <x v="0"/>
    <x v="10"/>
    <x v="9"/>
    <x v="11"/>
    <x v="3"/>
    <s v="FUR-BO-10004834"/>
    <x v="0"/>
    <x v="0"/>
    <s v="Riverside Palais Royal Lawyers Bookcase, Royale Cherry Finish"/>
    <n v="3083.43"/>
    <x v="3"/>
    <n v="0.5"/>
    <n v="-1665.0522000000001"/>
  </r>
  <r>
    <n v="29"/>
    <x v="14"/>
    <x v="1"/>
    <x v="14"/>
    <d v="2012-09-21T00:00:00"/>
    <x v="1"/>
    <s v="TB-21520"/>
    <s v="Tracy Blumstein"/>
    <x v="0"/>
    <x v="0"/>
    <x v="10"/>
    <x v="9"/>
    <x v="11"/>
    <x v="3"/>
    <s v="OFF-BI-10000474"/>
    <x v="1"/>
    <x v="8"/>
    <s v="Avery Recycled Flexi-View Covers for Binding Systems"/>
    <n v="9.6180000000000003"/>
    <x v="0"/>
    <n v="0.7"/>
    <n v="-7.0532000000000004"/>
  </r>
  <r>
    <n v="30"/>
    <x v="14"/>
    <x v="1"/>
    <x v="14"/>
    <d v="2012-09-21T00:00:00"/>
    <x v="1"/>
    <s v="TB-21520"/>
    <s v="Tracy Blumstein"/>
    <x v="0"/>
    <x v="0"/>
    <x v="10"/>
    <x v="9"/>
    <x v="11"/>
    <x v="3"/>
    <s v="FUR-FU-10004848"/>
    <x v="0"/>
    <x v="5"/>
    <s v="Howard Miller 13-3/4&quot; Diameter Brushed Chrome Round Wall Clock"/>
    <n v="124.2"/>
    <x v="1"/>
    <n v="0.2"/>
    <n v="15.525"/>
  </r>
  <r>
    <n v="31"/>
    <x v="14"/>
    <x v="1"/>
    <x v="14"/>
    <d v="2012-09-21T00:00:00"/>
    <x v="1"/>
    <s v="TB-21520"/>
    <s v="Tracy Blumstein"/>
    <x v="0"/>
    <x v="0"/>
    <x v="10"/>
    <x v="9"/>
    <x v="11"/>
    <x v="3"/>
    <s v="OFF-EN-10001509"/>
    <x v="1"/>
    <x v="12"/>
    <s v="Poly String Tie Envelopes"/>
    <n v="3.2639999999999998"/>
    <x v="0"/>
    <n v="0.2"/>
    <n v="1.1015999999999999"/>
  </r>
  <r>
    <n v="32"/>
    <x v="14"/>
    <x v="1"/>
    <x v="14"/>
    <d v="2012-09-21T00:00:00"/>
    <x v="1"/>
    <s v="TB-21520"/>
    <s v="Tracy Blumstein"/>
    <x v="0"/>
    <x v="0"/>
    <x v="10"/>
    <x v="9"/>
    <x v="11"/>
    <x v="3"/>
    <s v="OFF-AR-10004042"/>
    <x v="1"/>
    <x v="6"/>
    <s v="BOSTON Model 1800 Electric Pencil Sharpeners, Putty/Woodgrain"/>
    <n v="86.304000000000002"/>
    <x v="5"/>
    <n v="0.2"/>
    <n v="9.7091999999999992"/>
  </r>
  <r>
    <n v="33"/>
    <x v="14"/>
    <x v="1"/>
    <x v="14"/>
    <d v="2012-09-21T00:00:00"/>
    <x v="1"/>
    <s v="TB-21520"/>
    <s v="Tracy Blumstein"/>
    <x v="0"/>
    <x v="0"/>
    <x v="10"/>
    <x v="9"/>
    <x v="11"/>
    <x v="3"/>
    <s v="OFF-BI-10001525"/>
    <x v="1"/>
    <x v="8"/>
    <s v="Acco Pressboard Covers with Storage Hooks, 14 7/8&quot; x 11&quot;, Executive Red"/>
    <n v="6.8579999999999997"/>
    <x v="5"/>
    <n v="0.7"/>
    <n v="-5.7149999999999999"/>
  </r>
  <r>
    <n v="34"/>
    <x v="14"/>
    <x v="1"/>
    <x v="14"/>
    <d v="2012-09-21T00:00:00"/>
    <x v="1"/>
    <s v="TB-21520"/>
    <s v="Tracy Blumstein"/>
    <x v="0"/>
    <x v="0"/>
    <x v="10"/>
    <x v="9"/>
    <x v="11"/>
    <x v="3"/>
    <s v="OFF-AR-10001683"/>
    <x v="1"/>
    <x v="6"/>
    <s v="Lumber Crayons"/>
    <n v="15.76"/>
    <x v="0"/>
    <n v="0.2"/>
    <n v="3.5459999999999998"/>
  </r>
  <r>
    <n v="35"/>
    <x v="15"/>
    <x v="3"/>
    <x v="15"/>
    <d v="2014-10-24T00:00:00"/>
    <x v="0"/>
    <s v="MA-17560"/>
    <s v="Matt Abelman"/>
    <x v="2"/>
    <x v="0"/>
    <x v="12"/>
    <x v="5"/>
    <x v="14"/>
    <x v="2"/>
    <s v="OFF-PA-10000249"/>
    <x v="1"/>
    <x v="10"/>
    <s v="Staples"/>
    <n v="29.472000000000001"/>
    <x v="1"/>
    <n v="0.2"/>
    <n v="9.9467999999999996"/>
  </r>
  <r>
    <n v="36"/>
    <x v="16"/>
    <x v="0"/>
    <x v="16"/>
    <d v="2013-12-11T00:00:00"/>
    <x v="2"/>
    <s v="GH-14485"/>
    <s v="Gene Hale"/>
    <x v="1"/>
    <x v="0"/>
    <x v="13"/>
    <x v="5"/>
    <x v="15"/>
    <x v="2"/>
    <s v="TEC-PH-10004977"/>
    <x v="2"/>
    <x v="7"/>
    <s v="GE 30524EE4"/>
    <n v="1097.5440000000001"/>
    <x v="3"/>
    <n v="0.2"/>
    <n v="123.47369999999999"/>
  </r>
  <r>
    <n v="37"/>
    <x v="16"/>
    <x v="0"/>
    <x v="16"/>
    <d v="2013-12-11T00:00:00"/>
    <x v="2"/>
    <s v="GH-14485"/>
    <s v="Gene Hale"/>
    <x v="1"/>
    <x v="0"/>
    <x v="13"/>
    <x v="5"/>
    <x v="15"/>
    <x v="2"/>
    <s v="FUR-FU-10003664"/>
    <x v="0"/>
    <x v="5"/>
    <s v="Electrix Architect's Clamp-On Swing Arm Lamp, Black"/>
    <n v="190.92"/>
    <x v="2"/>
    <n v="0.6"/>
    <n v="-147.96299999999999"/>
  </r>
  <r>
    <n v="38"/>
    <x v="17"/>
    <x v="1"/>
    <x v="17"/>
    <d v="2012-12-31T00:00:00"/>
    <x v="1"/>
    <s v="SN-20710"/>
    <s v="Steve Nguyen"/>
    <x v="2"/>
    <x v="0"/>
    <x v="12"/>
    <x v="5"/>
    <x v="16"/>
    <x v="2"/>
    <s v="OFF-EN-10002986"/>
    <x v="1"/>
    <x v="12"/>
    <s v="#10-4 1/8&quot; x 9 1/2&quot; Premium Diagonal Seam Envelopes"/>
    <n v="113.328"/>
    <x v="6"/>
    <n v="0.2"/>
    <n v="35.414999999999999"/>
  </r>
  <r>
    <n v="39"/>
    <x v="17"/>
    <x v="1"/>
    <x v="17"/>
    <d v="2012-12-31T00:00:00"/>
    <x v="1"/>
    <s v="SN-20710"/>
    <s v="Steve Nguyen"/>
    <x v="2"/>
    <x v="0"/>
    <x v="12"/>
    <x v="5"/>
    <x v="16"/>
    <x v="2"/>
    <s v="FUR-BO-10002545"/>
    <x v="0"/>
    <x v="0"/>
    <s v="Atlantic Metals Mobile 3-Shelf Bookcases, Custom Colors"/>
    <n v="532.39919999999995"/>
    <x v="1"/>
    <n v="0.32"/>
    <n v="-46.976399999999998"/>
  </r>
  <r>
    <n v="40"/>
    <x v="17"/>
    <x v="1"/>
    <x v="17"/>
    <d v="2012-12-31T00:00:00"/>
    <x v="1"/>
    <s v="SN-20710"/>
    <s v="Steve Nguyen"/>
    <x v="2"/>
    <x v="0"/>
    <x v="12"/>
    <x v="5"/>
    <x v="16"/>
    <x v="2"/>
    <s v="FUR-CH-10004218"/>
    <x v="0"/>
    <x v="1"/>
    <s v="Global Fabric Manager's Chair, Dark Gray"/>
    <n v="212.05799999999999"/>
    <x v="1"/>
    <n v="0.3"/>
    <n v="-15.147"/>
  </r>
  <r>
    <n v="41"/>
    <x v="17"/>
    <x v="1"/>
    <x v="17"/>
    <d v="2012-12-31T00:00:00"/>
    <x v="1"/>
    <s v="SN-20710"/>
    <s v="Steve Nguyen"/>
    <x v="2"/>
    <x v="0"/>
    <x v="12"/>
    <x v="5"/>
    <x v="16"/>
    <x v="2"/>
    <s v="TEC-PH-10000486"/>
    <x v="2"/>
    <x v="7"/>
    <s v="Plantronics HL10 Handset Lifter"/>
    <n v="371.16800000000001"/>
    <x v="4"/>
    <n v="0.2"/>
    <n v="41.756399999999999"/>
  </r>
  <r>
    <n v="42"/>
    <x v="18"/>
    <x v="3"/>
    <x v="18"/>
    <d v="2014-09-16T00:00:00"/>
    <x v="1"/>
    <s v="LC-16930"/>
    <s v="Linda Cazamias"/>
    <x v="1"/>
    <x v="0"/>
    <x v="14"/>
    <x v="10"/>
    <x v="17"/>
    <x v="2"/>
    <s v="TEC-PH-10004093"/>
    <x v="2"/>
    <x v="7"/>
    <s v="Panasonic Kx-TS550"/>
    <n v="147.16800000000001"/>
    <x v="4"/>
    <n v="0.2"/>
    <n v="16.5564"/>
  </r>
  <r>
    <n v="43"/>
    <x v="19"/>
    <x v="0"/>
    <x v="19"/>
    <d v="2013-07-23T00:00:00"/>
    <x v="1"/>
    <s v="RA-19885"/>
    <s v="Ruben Ausman"/>
    <x v="1"/>
    <x v="0"/>
    <x v="1"/>
    <x v="1"/>
    <x v="13"/>
    <x v="1"/>
    <s v="OFF-ST-10003479"/>
    <x v="1"/>
    <x v="4"/>
    <s v="Eldon Base for stackable storage shelf, platinum"/>
    <n v="77.88"/>
    <x v="0"/>
    <n v="0"/>
    <n v="3.8940000000000001"/>
  </r>
  <r>
    <n v="44"/>
    <x v="20"/>
    <x v="3"/>
    <x v="20"/>
    <d v="2014-09-24T00:00:00"/>
    <x v="1"/>
    <s v="ES-14080"/>
    <s v="Erin Smith"/>
    <x v="1"/>
    <x v="0"/>
    <x v="15"/>
    <x v="2"/>
    <x v="18"/>
    <x v="0"/>
    <s v="OFF-ST-10003282"/>
    <x v="1"/>
    <x v="4"/>
    <s v="Advantus 10-Drawer Portable Organizer, Chrome Metal Frame, Smoke Drawers"/>
    <n v="95.616"/>
    <x v="0"/>
    <n v="0.2"/>
    <n v="9.5616000000000003"/>
  </r>
  <r>
    <n v="45"/>
    <x v="21"/>
    <x v="0"/>
    <x v="21"/>
    <d v="2013-03-14T00:00:00"/>
    <x v="2"/>
    <s v="ON-18715"/>
    <s v="Odella Nelson"/>
    <x v="1"/>
    <x v="0"/>
    <x v="16"/>
    <x v="11"/>
    <x v="19"/>
    <x v="2"/>
    <s v="TEC-AC-10000171"/>
    <x v="2"/>
    <x v="11"/>
    <s v="Verbatim 25 GB 6x Blu-ray Single Layer Recordable Disc, 25/Pack"/>
    <n v="45.98"/>
    <x v="0"/>
    <n v="0"/>
    <n v="19.7714"/>
  </r>
  <r>
    <n v="46"/>
    <x v="21"/>
    <x v="0"/>
    <x v="21"/>
    <d v="2013-03-14T00:00:00"/>
    <x v="2"/>
    <s v="ON-18715"/>
    <s v="Odella Nelson"/>
    <x v="1"/>
    <x v="0"/>
    <x v="16"/>
    <x v="11"/>
    <x v="19"/>
    <x v="2"/>
    <s v="OFF-BI-10003291"/>
    <x v="1"/>
    <x v="8"/>
    <s v="Wilson Jones Leather-Like Binders with DublLock Round Rings"/>
    <n v="17.46"/>
    <x v="0"/>
    <n v="0"/>
    <n v="8.2062000000000008"/>
  </r>
  <r>
    <n v="47"/>
    <x v="22"/>
    <x v="2"/>
    <x v="22"/>
    <d v="2011-10-25T00:00:00"/>
    <x v="0"/>
    <s v="PO-18865"/>
    <s v="Patrick O'Donnell"/>
    <x v="0"/>
    <x v="0"/>
    <x v="17"/>
    <x v="12"/>
    <x v="20"/>
    <x v="2"/>
    <s v="OFF-ST-10001713"/>
    <x v="1"/>
    <x v="4"/>
    <s v="Gould Plastics 9-Pocket Panel Bin, 18-3/8w x 5-1/4d x 20-1/2h, Black"/>
    <n v="211.96"/>
    <x v="4"/>
    <n v="0"/>
    <n v="8.4784000000000006"/>
  </r>
  <r>
    <n v="48"/>
    <x v="23"/>
    <x v="0"/>
    <x v="23"/>
    <d v="2013-06-26T00:00:00"/>
    <x v="1"/>
    <s v="LH-16900"/>
    <s v="Lena Hernandez"/>
    <x v="0"/>
    <x v="0"/>
    <x v="18"/>
    <x v="13"/>
    <x v="21"/>
    <x v="3"/>
    <s v="TEC-AC-10002167"/>
    <x v="2"/>
    <x v="11"/>
    <s v="ImationÂ 8gb Micro Traveldrive Usb 2.0Â Flash Drive"/>
    <n v="45"/>
    <x v="1"/>
    <n v="0"/>
    <n v="4.95"/>
  </r>
  <r>
    <n v="49"/>
    <x v="23"/>
    <x v="0"/>
    <x v="23"/>
    <d v="2013-06-26T00:00:00"/>
    <x v="1"/>
    <s v="LH-16900"/>
    <s v="Lena Hernandez"/>
    <x v="0"/>
    <x v="0"/>
    <x v="18"/>
    <x v="13"/>
    <x v="21"/>
    <x v="3"/>
    <s v="TEC-PH-10003988"/>
    <x v="2"/>
    <x v="7"/>
    <s v="LF Elite 3D Dazzle Designer Hard Case Cover, Lf Stylus Pen and Wiper For Apple Iphone 5c Mini Lite"/>
    <n v="21.8"/>
    <x v="0"/>
    <n v="0"/>
    <n v="6.1040000000000001"/>
  </r>
  <r>
    <n v="50"/>
    <x v="24"/>
    <x v="1"/>
    <x v="24"/>
    <d v="2012-04-22T00:00:00"/>
    <x v="1"/>
    <s v="DP-13000"/>
    <s v="Darren Powers"/>
    <x v="0"/>
    <x v="0"/>
    <x v="19"/>
    <x v="14"/>
    <x v="22"/>
    <x v="2"/>
    <s v="OFF-BI-10004410"/>
    <x v="1"/>
    <x v="8"/>
    <s v="C-Line Peel &amp; Stick Add-On Filing Pockets, 8-3/4 x 5-1/8, 10/Pack"/>
    <n v="38.22"/>
    <x v="5"/>
    <n v="0"/>
    <n v="17.9634"/>
  </r>
  <r>
    <n v="51"/>
    <x v="24"/>
    <x v="1"/>
    <x v="24"/>
    <d v="2012-04-22T00:00:00"/>
    <x v="1"/>
    <s v="DP-13000"/>
    <s v="Darren Powers"/>
    <x v="0"/>
    <x v="0"/>
    <x v="19"/>
    <x v="14"/>
    <x v="22"/>
    <x v="2"/>
    <s v="OFF-LA-10002762"/>
    <x v="1"/>
    <x v="2"/>
    <s v="Avery 485"/>
    <n v="75.180000000000007"/>
    <x v="5"/>
    <n v="0"/>
    <n v="35.334600000000002"/>
  </r>
  <r>
    <n v="52"/>
    <x v="24"/>
    <x v="1"/>
    <x v="24"/>
    <d v="2012-04-22T00:00:00"/>
    <x v="1"/>
    <s v="DP-13000"/>
    <s v="Darren Powers"/>
    <x v="0"/>
    <x v="0"/>
    <x v="19"/>
    <x v="14"/>
    <x v="22"/>
    <x v="2"/>
    <s v="FUR-FU-10001706"/>
    <x v="0"/>
    <x v="5"/>
    <s v="Longer-Life Soft White Bulbs"/>
    <n v="6.16"/>
    <x v="0"/>
    <n v="0"/>
    <n v="2.9567999999999999"/>
  </r>
  <r>
    <n v="53"/>
    <x v="24"/>
    <x v="1"/>
    <x v="24"/>
    <d v="2012-04-22T00:00:00"/>
    <x v="1"/>
    <s v="DP-13000"/>
    <s v="Darren Powers"/>
    <x v="0"/>
    <x v="0"/>
    <x v="19"/>
    <x v="14"/>
    <x v="22"/>
    <x v="2"/>
    <s v="FUR-CH-10003061"/>
    <x v="0"/>
    <x v="1"/>
    <s v="Global Leather Task Chair, Black"/>
    <n v="89.99"/>
    <x v="7"/>
    <n v="0"/>
    <n v="17.098099999999999"/>
  </r>
  <r>
    <n v="54"/>
    <x v="25"/>
    <x v="0"/>
    <x v="25"/>
    <d v="2013-12-18T00:00:00"/>
    <x v="1"/>
    <s v="JM-15265"/>
    <s v="Janet Molinari"/>
    <x v="1"/>
    <x v="0"/>
    <x v="20"/>
    <x v="15"/>
    <x v="23"/>
    <x v="3"/>
    <s v="OFF-FA-10000304"/>
    <x v="1"/>
    <x v="13"/>
    <s v="Advantus Push Pins"/>
    <n v="15.26"/>
    <x v="3"/>
    <n v="0"/>
    <n v="6.2565999999999997"/>
  </r>
  <r>
    <n v="55"/>
    <x v="25"/>
    <x v="0"/>
    <x v="25"/>
    <d v="2013-12-18T00:00:00"/>
    <x v="1"/>
    <s v="JM-15265"/>
    <s v="Janet Molinari"/>
    <x v="1"/>
    <x v="0"/>
    <x v="20"/>
    <x v="15"/>
    <x v="23"/>
    <x v="3"/>
    <s v="TEC-PH-10002447"/>
    <x v="2"/>
    <x v="7"/>
    <s v="AT&amp;T CL83451 4-Handset Telephone"/>
    <n v="1029.95"/>
    <x v="2"/>
    <n v="0"/>
    <n v="298.68549999999999"/>
  </r>
  <r>
    <n v="56"/>
    <x v="26"/>
    <x v="0"/>
    <x v="26"/>
    <d v="2013-06-19T00:00:00"/>
    <x v="2"/>
    <s v="TB-21055"/>
    <s v="Ted Butterfield"/>
    <x v="0"/>
    <x v="0"/>
    <x v="21"/>
    <x v="15"/>
    <x v="24"/>
    <x v="3"/>
    <s v="OFF-ST-10000604"/>
    <x v="1"/>
    <x v="4"/>
    <s v="Home/Office Personal File Carts"/>
    <n v="208.56"/>
    <x v="5"/>
    <n v="0"/>
    <n v="52.14"/>
  </r>
  <r>
    <n v="57"/>
    <x v="26"/>
    <x v="0"/>
    <x v="26"/>
    <d v="2013-06-19T00:00:00"/>
    <x v="2"/>
    <s v="TB-21055"/>
    <s v="Ted Butterfield"/>
    <x v="0"/>
    <x v="0"/>
    <x v="21"/>
    <x v="15"/>
    <x v="24"/>
    <x v="3"/>
    <s v="OFF-PA-10001569"/>
    <x v="1"/>
    <x v="10"/>
    <s v="Xerox 232"/>
    <n v="32.4"/>
    <x v="2"/>
    <n v="0"/>
    <n v="15.552"/>
  </r>
  <r>
    <n v="58"/>
    <x v="26"/>
    <x v="0"/>
    <x v="26"/>
    <d v="2013-06-19T00:00:00"/>
    <x v="2"/>
    <s v="TB-21055"/>
    <s v="Ted Butterfield"/>
    <x v="0"/>
    <x v="0"/>
    <x v="21"/>
    <x v="15"/>
    <x v="24"/>
    <x v="3"/>
    <s v="FUR-CH-10003968"/>
    <x v="0"/>
    <x v="1"/>
    <s v="Novimex Turbo Task Chair"/>
    <n v="319.41000000000003"/>
    <x v="2"/>
    <n v="0.1"/>
    <n v="7.0979999999999999"/>
  </r>
  <r>
    <n v="59"/>
    <x v="26"/>
    <x v="0"/>
    <x v="26"/>
    <d v="2013-06-19T00:00:00"/>
    <x v="2"/>
    <s v="TB-21055"/>
    <s v="Ted Butterfield"/>
    <x v="0"/>
    <x v="0"/>
    <x v="21"/>
    <x v="15"/>
    <x v="24"/>
    <x v="3"/>
    <s v="OFF-PA-10000587"/>
    <x v="1"/>
    <x v="10"/>
    <s v="Array Parchment Paper, Assorted Colors"/>
    <n v="14.56"/>
    <x v="0"/>
    <n v="0"/>
    <n v="6.9888000000000003"/>
  </r>
  <r>
    <n v="60"/>
    <x v="26"/>
    <x v="0"/>
    <x v="26"/>
    <d v="2013-06-19T00:00:00"/>
    <x v="2"/>
    <s v="TB-21055"/>
    <s v="Ted Butterfield"/>
    <x v="0"/>
    <x v="0"/>
    <x v="21"/>
    <x v="15"/>
    <x v="24"/>
    <x v="3"/>
    <s v="TEC-AC-10002167"/>
    <x v="2"/>
    <x v="11"/>
    <s v="ImationÂ 8gb Micro Traveldrive Usb 2.0Â Flash Drive"/>
    <n v="30"/>
    <x v="0"/>
    <n v="0"/>
    <n v="3.3"/>
  </r>
  <r>
    <n v="61"/>
    <x v="26"/>
    <x v="0"/>
    <x v="26"/>
    <d v="2013-06-19T00:00:00"/>
    <x v="2"/>
    <s v="TB-21055"/>
    <s v="Ted Butterfield"/>
    <x v="0"/>
    <x v="0"/>
    <x v="21"/>
    <x v="15"/>
    <x v="24"/>
    <x v="3"/>
    <s v="OFF-BI-10001460"/>
    <x v="1"/>
    <x v="8"/>
    <s v="Plastic Binding Combs"/>
    <n v="48.48"/>
    <x v="4"/>
    <n v="0.2"/>
    <n v="16.361999999999998"/>
  </r>
  <r>
    <n v="62"/>
    <x v="26"/>
    <x v="0"/>
    <x v="26"/>
    <d v="2013-06-19T00:00:00"/>
    <x v="2"/>
    <s v="TB-21055"/>
    <s v="Ted Butterfield"/>
    <x v="0"/>
    <x v="0"/>
    <x v="21"/>
    <x v="15"/>
    <x v="24"/>
    <x v="3"/>
    <s v="OFF-AR-10001868"/>
    <x v="1"/>
    <x v="6"/>
    <s v="Prang Dustless Chalk Sticks"/>
    <n v="1.68"/>
    <x v="7"/>
    <n v="0"/>
    <n v="0.84"/>
  </r>
  <r>
    <n v="63"/>
    <x v="27"/>
    <x v="1"/>
    <x v="27"/>
    <d v="2012-11-30T00:00:00"/>
    <x v="1"/>
    <s v="KM-16720"/>
    <s v="Kunst Miller"/>
    <x v="0"/>
    <x v="0"/>
    <x v="1"/>
    <x v="1"/>
    <x v="25"/>
    <x v="1"/>
    <s v="TEC-AC-10004633"/>
    <x v="2"/>
    <x v="11"/>
    <s v="Verbatim 25 GB 6x Blu-ray Single Layer Recordable Disc, 3/Pack"/>
    <n v="13.98"/>
    <x v="0"/>
    <n v="0"/>
    <n v="6.1512000000000002"/>
  </r>
  <r>
    <n v="64"/>
    <x v="27"/>
    <x v="1"/>
    <x v="27"/>
    <d v="2012-11-30T00:00:00"/>
    <x v="1"/>
    <s v="KM-16720"/>
    <s v="Kunst Miller"/>
    <x v="0"/>
    <x v="0"/>
    <x v="1"/>
    <x v="1"/>
    <x v="25"/>
    <x v="1"/>
    <s v="OFF-BI-10001078"/>
    <x v="1"/>
    <x v="8"/>
    <s v="Acco PRESSTEX Data Binder with Storage Hooks, Dark Blue, 14 7/8&quot; X 11&quot;"/>
    <n v="25.824000000000002"/>
    <x v="5"/>
    <n v="0.2"/>
    <n v="9.3612000000000002"/>
  </r>
  <r>
    <n v="65"/>
    <x v="27"/>
    <x v="1"/>
    <x v="27"/>
    <d v="2012-11-30T00:00:00"/>
    <x v="1"/>
    <s v="KM-16720"/>
    <s v="Kunst Miller"/>
    <x v="0"/>
    <x v="0"/>
    <x v="1"/>
    <x v="1"/>
    <x v="25"/>
    <x v="1"/>
    <s v="OFF-PA-10003892"/>
    <x v="1"/>
    <x v="10"/>
    <s v="Xerox 1943"/>
    <n v="146.72999999999999"/>
    <x v="1"/>
    <n v="0"/>
    <n v="68.963099999999997"/>
  </r>
  <r>
    <n v="66"/>
    <x v="27"/>
    <x v="1"/>
    <x v="27"/>
    <d v="2012-11-30T00:00:00"/>
    <x v="1"/>
    <s v="KM-16720"/>
    <s v="Kunst Miller"/>
    <x v="0"/>
    <x v="0"/>
    <x v="1"/>
    <x v="1"/>
    <x v="25"/>
    <x v="1"/>
    <s v="FUR-FU-10000397"/>
    <x v="0"/>
    <x v="5"/>
    <s v="Luxo Economy Swing Arm Lamp"/>
    <n v="79.760000000000005"/>
    <x v="4"/>
    <n v="0"/>
    <n v="22.332799999999999"/>
  </r>
  <r>
    <n v="67"/>
    <x v="28"/>
    <x v="1"/>
    <x v="28"/>
    <d v="2012-05-05T00:00:00"/>
    <x v="1"/>
    <s v="PS-18970"/>
    <s v="Paul Stevenson"/>
    <x v="2"/>
    <x v="0"/>
    <x v="22"/>
    <x v="10"/>
    <x v="26"/>
    <x v="2"/>
    <s v="FUR-CH-10001146"/>
    <x v="0"/>
    <x v="1"/>
    <s v="Global Value Mid-Back Manager's Chair, Gray"/>
    <n v="213.11500000000001"/>
    <x v="2"/>
    <n v="0.3"/>
    <n v="-15.2225"/>
  </r>
  <r>
    <n v="68"/>
    <x v="29"/>
    <x v="2"/>
    <x v="29"/>
    <d v="2011-12-10T00:00:00"/>
    <x v="1"/>
    <s v="BS-11590"/>
    <s v="Brendan Sweed"/>
    <x v="1"/>
    <x v="0"/>
    <x v="23"/>
    <x v="16"/>
    <x v="27"/>
    <x v="1"/>
    <s v="OFF-AR-10002671"/>
    <x v="1"/>
    <x v="6"/>
    <s v="Hunt BOSTON Model 1606 High-Volume Electric Pencil Sharpener, Beige"/>
    <n v="1113.0239999999999"/>
    <x v="8"/>
    <n v="0.2"/>
    <n v="111.30240000000001"/>
  </r>
  <r>
    <n v="69"/>
    <x v="29"/>
    <x v="2"/>
    <x v="29"/>
    <d v="2011-12-10T00:00:00"/>
    <x v="1"/>
    <s v="BS-11590"/>
    <s v="Brendan Sweed"/>
    <x v="1"/>
    <x v="0"/>
    <x v="23"/>
    <x v="16"/>
    <x v="27"/>
    <x v="1"/>
    <s v="TEC-PH-10002726"/>
    <x v="2"/>
    <x v="7"/>
    <s v="netTALK DUO VoIP Telephone Service"/>
    <n v="167.96799999999999"/>
    <x v="4"/>
    <n v="0.2"/>
    <n v="62.988"/>
  </r>
  <r>
    <n v="70"/>
    <x v="30"/>
    <x v="0"/>
    <x v="30"/>
    <d v="2013-06-07T00:00:00"/>
    <x v="2"/>
    <s v="KD-16270"/>
    <s v="Karen Daniels"/>
    <x v="0"/>
    <x v="0"/>
    <x v="24"/>
    <x v="17"/>
    <x v="28"/>
    <x v="0"/>
    <s v="OFF-PA-10000482"/>
    <x v="1"/>
    <x v="10"/>
    <s v="Snap-A-Way Black Print Carbonless Ruled Speed Letter, Triplicate"/>
    <n v="75.88"/>
    <x v="0"/>
    <n v="0"/>
    <n v="35.663600000000002"/>
  </r>
  <r>
    <n v="71"/>
    <x v="31"/>
    <x v="0"/>
    <x v="31"/>
    <d v="2013-09-24T00:00:00"/>
    <x v="1"/>
    <s v="HM-14980"/>
    <s v="Henry MacAllister"/>
    <x v="0"/>
    <x v="0"/>
    <x v="20"/>
    <x v="15"/>
    <x v="29"/>
    <x v="3"/>
    <s v="OFF-BI-10004654"/>
    <x v="1"/>
    <x v="8"/>
    <s v="Avery Binding System Hidden Tab Executive Style Index Sets"/>
    <n v="4.6159999999999997"/>
    <x v="7"/>
    <n v="0.2"/>
    <n v="1.7310000000000001"/>
  </r>
  <r>
    <n v="72"/>
    <x v="32"/>
    <x v="3"/>
    <x v="32"/>
    <d v="2014-09-18T00:00:00"/>
    <x v="0"/>
    <s v="TB-21520"/>
    <s v="Tracy Blumstein"/>
    <x v="0"/>
    <x v="0"/>
    <x v="25"/>
    <x v="12"/>
    <x v="30"/>
    <x v="2"/>
    <s v="OFF-PA-10004675"/>
    <x v="1"/>
    <x v="10"/>
    <s v="Telephone Message Books with Fax/Mobile Section, 5 1/2&quot; x 3 3/16&quot;"/>
    <n v="19.05"/>
    <x v="1"/>
    <n v="0"/>
    <n v="8.7629999999999999"/>
  </r>
  <r>
    <n v="73"/>
    <x v="33"/>
    <x v="1"/>
    <x v="33"/>
    <d v="2012-05-02T00:00:00"/>
    <x v="1"/>
    <s v="JE-15745"/>
    <s v="Joel Eaton"/>
    <x v="0"/>
    <x v="0"/>
    <x v="26"/>
    <x v="18"/>
    <x v="31"/>
    <x v="0"/>
    <s v="FUR-CH-10000513"/>
    <x v="0"/>
    <x v="1"/>
    <s v="High-Back Leather Manager's Chair"/>
    <n v="831.93600000000004"/>
    <x v="8"/>
    <n v="0.2"/>
    <n v="-114.3912"/>
  </r>
  <r>
    <n v="74"/>
    <x v="33"/>
    <x v="1"/>
    <x v="33"/>
    <d v="2012-05-02T00:00:00"/>
    <x v="1"/>
    <s v="JE-15745"/>
    <s v="Joel Eaton"/>
    <x v="0"/>
    <x v="0"/>
    <x v="26"/>
    <x v="18"/>
    <x v="31"/>
    <x v="0"/>
    <s v="FUR-FU-10003708"/>
    <x v="0"/>
    <x v="5"/>
    <s v="Tenex Traditional Chairmats for Medium Pile Carpet, Standard Lip, 36&quot; x 48&quot;"/>
    <n v="97.04"/>
    <x v="0"/>
    <n v="0.2"/>
    <n v="1.2130000000000001"/>
  </r>
  <r>
    <n v="75"/>
    <x v="33"/>
    <x v="1"/>
    <x v="33"/>
    <d v="2012-05-02T00:00:00"/>
    <x v="1"/>
    <s v="JE-15745"/>
    <s v="Joel Eaton"/>
    <x v="0"/>
    <x v="0"/>
    <x v="26"/>
    <x v="18"/>
    <x v="31"/>
    <x v="0"/>
    <s v="OFF-ST-10004123"/>
    <x v="1"/>
    <x v="4"/>
    <s v="Safco Industrial Wire Shelving System"/>
    <n v="72.784000000000006"/>
    <x v="7"/>
    <n v="0.2"/>
    <n v="-18.196000000000002"/>
  </r>
  <r>
    <n v="76"/>
    <x v="34"/>
    <x v="3"/>
    <x v="34"/>
    <d v="2014-12-12T00:00:00"/>
    <x v="2"/>
    <s v="KB-16600"/>
    <s v="Ken Brennan"/>
    <x v="1"/>
    <x v="0"/>
    <x v="12"/>
    <x v="5"/>
    <x v="16"/>
    <x v="2"/>
    <s v="OFF-BI-10004182"/>
    <x v="1"/>
    <x v="8"/>
    <s v="Economy Binders"/>
    <n v="1.248"/>
    <x v="1"/>
    <n v="0.8"/>
    <n v="-1.9343999999999999"/>
  </r>
  <r>
    <n v="77"/>
    <x v="34"/>
    <x v="3"/>
    <x v="34"/>
    <d v="2014-12-12T00:00:00"/>
    <x v="2"/>
    <s v="KB-16600"/>
    <s v="Ken Brennan"/>
    <x v="1"/>
    <x v="0"/>
    <x v="12"/>
    <x v="5"/>
    <x v="16"/>
    <x v="2"/>
    <s v="FUR-FU-10000260"/>
    <x v="0"/>
    <x v="5"/>
    <s v="6&quot; Cubicle Wall Clock, Black"/>
    <n v="9.7080000000000002"/>
    <x v="1"/>
    <n v="0.6"/>
    <n v="-5.8247999999999998"/>
  </r>
  <r>
    <n v="78"/>
    <x v="34"/>
    <x v="3"/>
    <x v="34"/>
    <d v="2014-12-12T00:00:00"/>
    <x v="2"/>
    <s v="KB-16600"/>
    <s v="Ken Brennan"/>
    <x v="1"/>
    <x v="0"/>
    <x v="12"/>
    <x v="5"/>
    <x v="16"/>
    <x v="2"/>
    <s v="OFF-ST-10000615"/>
    <x v="1"/>
    <x v="4"/>
    <s v="SimpliFile Personal File, Black Granite, 15w x 6-15/16d x 11-1/4h"/>
    <n v="27.24"/>
    <x v="1"/>
    <n v="0.2"/>
    <n v="2.7240000000000002"/>
  </r>
  <r>
    <n v="79"/>
    <x v="35"/>
    <x v="2"/>
    <x v="35"/>
    <d v="2011-12-01T00:00:00"/>
    <x v="0"/>
    <s v="JE-15745"/>
    <s v="Joel Eaton"/>
    <x v="0"/>
    <x v="0"/>
    <x v="12"/>
    <x v="5"/>
    <x v="32"/>
    <x v="2"/>
    <s v="FUR-FU-10003194"/>
    <x v="0"/>
    <x v="5"/>
    <s v="Eldon Expressions Desk Accessory, Wood Pencil Holder, Oak"/>
    <n v="19.3"/>
    <x v="2"/>
    <n v="0.6"/>
    <n v="-14.475"/>
  </r>
  <r>
    <n v="80"/>
    <x v="36"/>
    <x v="0"/>
    <x v="1"/>
    <d v="2013-06-16T00:00:00"/>
    <x v="2"/>
    <s v="SC-20770"/>
    <s v="Stewart Carmichael"/>
    <x v="1"/>
    <x v="0"/>
    <x v="27"/>
    <x v="19"/>
    <x v="33"/>
    <x v="0"/>
    <s v="OFF-AP-10002118"/>
    <x v="1"/>
    <x v="9"/>
    <s v="1.7 Cubic Foot Compact &quot;Cube&quot; Office Refrigerators"/>
    <n v="208.16"/>
    <x v="7"/>
    <n v="0"/>
    <n v="56.203200000000002"/>
  </r>
  <r>
    <n v="81"/>
    <x v="36"/>
    <x v="0"/>
    <x v="1"/>
    <d v="2013-06-16T00:00:00"/>
    <x v="2"/>
    <s v="SC-20770"/>
    <s v="Stewart Carmichael"/>
    <x v="1"/>
    <x v="0"/>
    <x v="27"/>
    <x v="19"/>
    <x v="33"/>
    <x v="0"/>
    <s v="OFF-BI-10002309"/>
    <x v="1"/>
    <x v="8"/>
    <s v="Avery Heavy-Duty EZD  Binder With Locking Rings"/>
    <n v="16.739999999999998"/>
    <x v="1"/>
    <n v="0"/>
    <n v="8.0351999999999997"/>
  </r>
  <r>
    <n v="82"/>
    <x v="37"/>
    <x v="2"/>
    <x v="36"/>
    <d v="2011-10-16T00:00:00"/>
    <x v="1"/>
    <s v="DN-13690"/>
    <s v="Duane Noonan"/>
    <x v="0"/>
    <x v="0"/>
    <x v="8"/>
    <x v="1"/>
    <x v="34"/>
    <x v="1"/>
    <s v="OFF-AR-10002053"/>
    <x v="1"/>
    <x v="6"/>
    <s v="Premium Writing Pencils, Soft, #2 by Central Association for the Blind"/>
    <n v="14.9"/>
    <x v="2"/>
    <n v="0"/>
    <n v="4.1719999999999997"/>
  </r>
  <r>
    <n v="83"/>
    <x v="37"/>
    <x v="2"/>
    <x v="36"/>
    <d v="2011-10-16T00:00:00"/>
    <x v="1"/>
    <s v="DN-13690"/>
    <s v="Duane Noonan"/>
    <x v="0"/>
    <x v="0"/>
    <x v="8"/>
    <x v="1"/>
    <x v="34"/>
    <x v="1"/>
    <s v="OFF-ST-10002370"/>
    <x v="1"/>
    <x v="4"/>
    <s v="Sortfiler Multipurpose Personal File Organizer, Black"/>
    <n v="21.39"/>
    <x v="7"/>
    <n v="0"/>
    <n v="6.2031000000000001"/>
  </r>
  <r>
    <n v="84"/>
    <x v="38"/>
    <x v="1"/>
    <x v="37"/>
    <d v="2012-09-08T00:00:00"/>
    <x v="1"/>
    <s v="JC-16105"/>
    <s v="Julie Creighton"/>
    <x v="1"/>
    <x v="0"/>
    <x v="28"/>
    <x v="3"/>
    <x v="35"/>
    <x v="0"/>
    <s v="OFF-EN-10000927"/>
    <x v="1"/>
    <x v="12"/>
    <s v="Jet-Pak Recycled Peel 'N' Seal Padded Mailers"/>
    <n v="200.98400000000001"/>
    <x v="3"/>
    <n v="0.2"/>
    <n v="62.807499999999997"/>
  </r>
  <r>
    <n v="85"/>
    <x v="39"/>
    <x v="3"/>
    <x v="38"/>
    <d v="2014-11-17T00:00:00"/>
    <x v="2"/>
    <s v="CS-12400"/>
    <s v="Christopher Schild"/>
    <x v="2"/>
    <x v="0"/>
    <x v="22"/>
    <x v="10"/>
    <x v="36"/>
    <x v="2"/>
    <s v="OFF-ST-10003656"/>
    <x v="1"/>
    <x v="4"/>
    <s v="Safco Industrial Wire Shelving"/>
    <n v="230.376"/>
    <x v="1"/>
    <n v="0.2"/>
    <n v="-48.954900000000002"/>
  </r>
  <r>
    <n v="86"/>
    <x v="40"/>
    <x v="3"/>
    <x v="39"/>
    <d v="2014-05-31T00:00:00"/>
    <x v="0"/>
    <s v="PO-18865"/>
    <s v="Patrick O'Donnell"/>
    <x v="0"/>
    <x v="0"/>
    <x v="29"/>
    <x v="20"/>
    <x v="37"/>
    <x v="0"/>
    <s v="FUR-CH-10000863"/>
    <x v="0"/>
    <x v="1"/>
    <s v="Novimex Swivel Fabric Task Chair"/>
    <n v="301.95999999999998"/>
    <x v="0"/>
    <n v="0"/>
    <n v="33.215600000000002"/>
  </r>
  <r>
    <n v="87"/>
    <x v="41"/>
    <x v="3"/>
    <x v="40"/>
    <d v="2014-11-03T00:00:00"/>
    <x v="1"/>
    <s v="PG-18895"/>
    <s v="Paul Gonzalez"/>
    <x v="0"/>
    <x v="0"/>
    <x v="30"/>
    <x v="11"/>
    <x v="38"/>
    <x v="2"/>
    <s v="TEC-AC-10001998"/>
    <x v="2"/>
    <x v="11"/>
    <s v="LogitechÂ LS21 Speaker System - PC Multimedia - 2.1-CH - Wired"/>
    <n v="19.989999999999998"/>
    <x v="7"/>
    <n v="0"/>
    <n v="6.7965999999999998"/>
  </r>
  <r>
    <n v="88"/>
    <x v="41"/>
    <x v="3"/>
    <x v="40"/>
    <d v="2014-11-03T00:00:00"/>
    <x v="1"/>
    <s v="PG-18895"/>
    <s v="Paul Gonzalez"/>
    <x v="0"/>
    <x v="0"/>
    <x v="30"/>
    <x v="11"/>
    <x v="38"/>
    <x v="2"/>
    <s v="OFF-LA-10000134"/>
    <x v="1"/>
    <x v="2"/>
    <s v="Avery 511"/>
    <n v="6.16"/>
    <x v="0"/>
    <n v="0"/>
    <n v="2.9567999999999999"/>
  </r>
  <r>
    <n v="89"/>
    <x v="42"/>
    <x v="0"/>
    <x v="41"/>
    <d v="2013-04-11T00:00:00"/>
    <x v="0"/>
    <s v="GM-14455"/>
    <s v="Gary Mitchum"/>
    <x v="2"/>
    <x v="0"/>
    <x v="12"/>
    <x v="5"/>
    <x v="14"/>
    <x v="2"/>
    <s v="OFF-ST-10003442"/>
    <x v="1"/>
    <x v="4"/>
    <s v="Eldon Portable Mobile Manager"/>
    <n v="158.36799999999999"/>
    <x v="3"/>
    <n v="0.2"/>
    <n v="13.857200000000001"/>
  </r>
  <r>
    <n v="90"/>
    <x v="43"/>
    <x v="0"/>
    <x v="42"/>
    <d v="2013-09-23T00:00:00"/>
    <x v="1"/>
    <s v="JS-15685"/>
    <s v="Jim Sink"/>
    <x v="1"/>
    <x v="0"/>
    <x v="1"/>
    <x v="1"/>
    <x v="1"/>
    <x v="1"/>
    <s v="OFF-AR-10004930"/>
    <x v="1"/>
    <x v="6"/>
    <s v="Turquoise Lead Holder with Pocket Clip"/>
    <n v="20.100000000000001"/>
    <x v="1"/>
    <n v="0"/>
    <n v="6.633"/>
  </r>
  <r>
    <n v="91"/>
    <x v="43"/>
    <x v="0"/>
    <x v="42"/>
    <d v="2013-09-23T00:00:00"/>
    <x v="1"/>
    <s v="JS-15685"/>
    <s v="Jim Sink"/>
    <x v="1"/>
    <x v="0"/>
    <x v="1"/>
    <x v="1"/>
    <x v="1"/>
    <x v="1"/>
    <s v="TEC-PH-10004093"/>
    <x v="2"/>
    <x v="7"/>
    <s v="Panasonic Kx-TS550"/>
    <n v="73.584000000000003"/>
    <x v="0"/>
    <n v="0.2"/>
    <n v="8.2782"/>
  </r>
  <r>
    <n v="92"/>
    <x v="43"/>
    <x v="0"/>
    <x v="42"/>
    <d v="2013-09-23T00:00:00"/>
    <x v="1"/>
    <s v="JS-15685"/>
    <s v="Jim Sink"/>
    <x v="1"/>
    <x v="0"/>
    <x v="1"/>
    <x v="1"/>
    <x v="1"/>
    <x v="1"/>
    <s v="OFF-PA-10000304"/>
    <x v="1"/>
    <x v="10"/>
    <s v="Xerox 1995"/>
    <n v="6.48"/>
    <x v="7"/>
    <n v="0"/>
    <n v="3.1103999999999998"/>
  </r>
  <r>
    <n v="93"/>
    <x v="44"/>
    <x v="1"/>
    <x v="43"/>
    <d v="2012-02-05T00:00:00"/>
    <x v="0"/>
    <s v="KB-16315"/>
    <s v="Karl Braun"/>
    <x v="0"/>
    <x v="0"/>
    <x v="31"/>
    <x v="11"/>
    <x v="39"/>
    <x v="2"/>
    <s v="OFF-PA-10003177"/>
    <x v="1"/>
    <x v="10"/>
    <s v="Xerox 1999"/>
    <n v="12.96"/>
    <x v="0"/>
    <n v="0"/>
    <n v="6.2207999999999997"/>
  </r>
  <r>
    <n v="94"/>
    <x v="44"/>
    <x v="1"/>
    <x v="43"/>
    <d v="2012-02-05T00:00:00"/>
    <x v="0"/>
    <s v="KB-16315"/>
    <s v="Karl Braun"/>
    <x v="0"/>
    <x v="0"/>
    <x v="31"/>
    <x v="11"/>
    <x v="39"/>
    <x v="2"/>
    <s v="FUR-FU-10003799"/>
    <x v="0"/>
    <x v="5"/>
    <s v="Seth Thomas 13 1/2&quot; Wall Clock"/>
    <n v="53.34"/>
    <x v="1"/>
    <n v="0"/>
    <n v="16.535399999999999"/>
  </r>
  <r>
    <n v="95"/>
    <x v="44"/>
    <x v="1"/>
    <x v="43"/>
    <d v="2012-02-05T00:00:00"/>
    <x v="0"/>
    <s v="KB-16315"/>
    <s v="Karl Braun"/>
    <x v="0"/>
    <x v="0"/>
    <x v="31"/>
    <x v="11"/>
    <x v="39"/>
    <x v="2"/>
    <s v="OFF-BI-10002852"/>
    <x v="1"/>
    <x v="8"/>
    <s v="Ibico Standard Transparent Covers"/>
    <n v="32.96"/>
    <x v="0"/>
    <n v="0"/>
    <n v="16.150400000000001"/>
  </r>
  <r>
    <n v="96"/>
    <x v="45"/>
    <x v="3"/>
    <x v="44"/>
    <d v="2014-11-13T00:00:00"/>
    <x v="1"/>
    <s v="RB-19705"/>
    <s v="Roger Barcio"/>
    <x v="2"/>
    <x v="0"/>
    <x v="32"/>
    <x v="21"/>
    <x v="40"/>
    <x v="1"/>
    <s v="OFF-BI-10004738"/>
    <x v="1"/>
    <x v="8"/>
    <s v="Flexible Leather- Look Classic Collection Ring Binder"/>
    <n v="5.6820000000000004"/>
    <x v="7"/>
    <n v="0.7"/>
    <n v="-3.7879999999999998"/>
  </r>
  <r>
    <n v="97"/>
    <x v="46"/>
    <x v="3"/>
    <x v="45"/>
    <d v="2014-11-12T00:00:00"/>
    <x v="0"/>
    <s v="PN-18775"/>
    <s v="Parhena Norris"/>
    <x v="2"/>
    <x v="0"/>
    <x v="20"/>
    <x v="15"/>
    <x v="29"/>
    <x v="3"/>
    <s v="FUR-FU-10000629"/>
    <x v="0"/>
    <x v="5"/>
    <s v="9-3/4 Diameter Round Wall Clock"/>
    <n v="96.53"/>
    <x v="3"/>
    <n v="0"/>
    <n v="40.5426"/>
  </r>
  <r>
    <n v="98"/>
    <x v="47"/>
    <x v="3"/>
    <x v="46"/>
    <d v="2014-06-21T00:00:00"/>
    <x v="2"/>
    <s v="KD-16345"/>
    <s v="Katherine Ducich"/>
    <x v="0"/>
    <x v="0"/>
    <x v="8"/>
    <x v="1"/>
    <x v="34"/>
    <x v="1"/>
    <s v="OFF-BI-10001721"/>
    <x v="1"/>
    <x v="8"/>
    <s v="Trimflex Flexible Post Binders"/>
    <n v="51.311999999999998"/>
    <x v="1"/>
    <n v="0.2"/>
    <n v="17.959199999999999"/>
  </r>
  <r>
    <n v="99"/>
    <x v="48"/>
    <x v="0"/>
    <x v="47"/>
    <d v="2013-09-12T00:00:00"/>
    <x v="1"/>
    <s v="ER-13855"/>
    <s v="Elpida Rittenbach"/>
    <x v="1"/>
    <x v="0"/>
    <x v="33"/>
    <x v="11"/>
    <x v="41"/>
    <x v="2"/>
    <s v="OFF-AP-10000358"/>
    <x v="1"/>
    <x v="9"/>
    <s v="Fellowes Basic Home/Office Series Surge Protectors"/>
    <n v="77.88"/>
    <x v="5"/>
    <n v="0"/>
    <n v="22.5852"/>
  </r>
  <r>
    <n v="100"/>
    <x v="49"/>
    <x v="0"/>
    <x v="48"/>
    <d v="2013-09-03T00:00:00"/>
    <x v="1"/>
    <s v="RB-19465"/>
    <s v="Rick Bensley"/>
    <x v="2"/>
    <x v="0"/>
    <x v="22"/>
    <x v="10"/>
    <x v="26"/>
    <x v="2"/>
    <s v="OFF-PA-10003256"/>
    <x v="1"/>
    <x v="10"/>
    <s v="Avery Personal Creations Heavyweight Cards"/>
    <n v="64.623999999999995"/>
    <x v="3"/>
    <n v="0.2"/>
    <n v="22.618400000000001"/>
  </r>
  <r>
    <n v="101"/>
    <x v="49"/>
    <x v="0"/>
    <x v="48"/>
    <d v="2013-09-03T00:00:00"/>
    <x v="1"/>
    <s v="RB-19465"/>
    <s v="Rick Bensley"/>
    <x v="2"/>
    <x v="0"/>
    <x v="22"/>
    <x v="10"/>
    <x v="26"/>
    <x v="2"/>
    <s v="TEC-AC-10001767"/>
    <x v="2"/>
    <x v="11"/>
    <s v="SanDisk Ultra 64 GB MicroSDHC Class 10 Memory Card"/>
    <n v="95.975999999999999"/>
    <x v="1"/>
    <n v="0.2"/>
    <n v="-10.7973"/>
  </r>
  <r>
    <n v="102"/>
    <x v="49"/>
    <x v="0"/>
    <x v="48"/>
    <d v="2013-09-03T00:00:00"/>
    <x v="1"/>
    <s v="RB-19465"/>
    <s v="Rick Bensley"/>
    <x v="2"/>
    <x v="0"/>
    <x v="22"/>
    <x v="10"/>
    <x v="26"/>
    <x v="2"/>
    <s v="OFF-BI-10002609"/>
    <x v="1"/>
    <x v="8"/>
    <s v="Avery Hidden Tab Dividers for Binding Systems"/>
    <n v="1.788"/>
    <x v="1"/>
    <n v="0.8"/>
    <n v="-3.0396000000000001"/>
  </r>
  <r>
    <n v="103"/>
    <x v="50"/>
    <x v="0"/>
    <x v="49"/>
    <d v="2013-12-05T00:00:00"/>
    <x v="0"/>
    <s v="GZ-14470"/>
    <s v="Gary Zandusky"/>
    <x v="0"/>
    <x v="0"/>
    <x v="30"/>
    <x v="11"/>
    <x v="38"/>
    <x v="2"/>
    <s v="OFF-PA-10004040"/>
    <x v="1"/>
    <x v="10"/>
    <s v="Universal Premium White Copier/Laser Paper (20Lb. and 87 Bright)"/>
    <n v="23.92"/>
    <x v="4"/>
    <n v="0"/>
    <n v="11.720800000000001"/>
  </r>
  <r>
    <n v="104"/>
    <x v="51"/>
    <x v="1"/>
    <x v="50"/>
    <d v="2012-11-17T00:00:00"/>
    <x v="1"/>
    <s v="LC-16870"/>
    <s v="Lena Cacioppo"/>
    <x v="0"/>
    <x v="0"/>
    <x v="34"/>
    <x v="22"/>
    <x v="42"/>
    <x v="1"/>
    <s v="TEC-AC-10001552"/>
    <x v="2"/>
    <x v="11"/>
    <s v="Logitech K350 2.4Ghz Wireless Keyboard"/>
    <n v="238.89599999999999"/>
    <x v="5"/>
    <n v="0.2"/>
    <n v="-26.875800000000002"/>
  </r>
  <r>
    <n v="105"/>
    <x v="51"/>
    <x v="1"/>
    <x v="50"/>
    <d v="2012-11-17T00:00:00"/>
    <x v="1"/>
    <s v="LC-16870"/>
    <s v="Lena Cacioppo"/>
    <x v="0"/>
    <x v="0"/>
    <x v="34"/>
    <x v="22"/>
    <x v="42"/>
    <x v="1"/>
    <s v="FUR-FU-10004006"/>
    <x v="0"/>
    <x v="5"/>
    <s v="Deflect-o DuraMat Lighweight, Studded, Beveled Mat for Low Pile Carpeting"/>
    <n v="102.36"/>
    <x v="1"/>
    <n v="0.2"/>
    <n v="-3.8384999999999998"/>
  </r>
  <r>
    <n v="106"/>
    <x v="51"/>
    <x v="1"/>
    <x v="50"/>
    <d v="2012-11-17T00:00:00"/>
    <x v="1"/>
    <s v="LC-16870"/>
    <s v="Lena Cacioppo"/>
    <x v="0"/>
    <x v="0"/>
    <x v="34"/>
    <x v="22"/>
    <x v="42"/>
    <x v="1"/>
    <s v="OFF-BI-10002794"/>
    <x v="1"/>
    <x v="8"/>
    <s v="Avery Trapezoid Ring Binder, 3&quot; Capacity, Black, 1040 sheets"/>
    <n v="36.881999999999998"/>
    <x v="1"/>
    <n v="0.7"/>
    <n v="-25.817399999999999"/>
  </r>
  <r>
    <n v="107"/>
    <x v="52"/>
    <x v="3"/>
    <x v="51"/>
    <d v="2014-11-29T00:00:00"/>
    <x v="1"/>
    <s v="JM-15250"/>
    <s v="Janet Martin"/>
    <x v="0"/>
    <x v="0"/>
    <x v="35"/>
    <x v="3"/>
    <x v="43"/>
    <x v="0"/>
    <s v="TEC-AC-10003499"/>
    <x v="2"/>
    <x v="11"/>
    <s v="Memorex Mini Travel Drive 8 GB USB 2.0 Flash Drive"/>
    <n v="74.111999999999995"/>
    <x v="8"/>
    <n v="0.2"/>
    <n v="17.601600000000001"/>
  </r>
  <r>
    <n v="108"/>
    <x v="52"/>
    <x v="3"/>
    <x v="51"/>
    <d v="2014-11-29T00:00:00"/>
    <x v="1"/>
    <s v="JM-15250"/>
    <s v="Janet Martin"/>
    <x v="0"/>
    <x v="0"/>
    <x v="35"/>
    <x v="3"/>
    <x v="43"/>
    <x v="0"/>
    <s v="TEC-PH-10002844"/>
    <x v="2"/>
    <x v="7"/>
    <s v="Speck Products Candyshell Flip Case"/>
    <n v="27.992000000000001"/>
    <x v="7"/>
    <n v="0.2"/>
    <n v="2.0994000000000002"/>
  </r>
  <r>
    <n v="109"/>
    <x v="52"/>
    <x v="3"/>
    <x v="51"/>
    <d v="2014-11-29T00:00:00"/>
    <x v="1"/>
    <s v="JM-15250"/>
    <s v="Janet Martin"/>
    <x v="0"/>
    <x v="0"/>
    <x v="35"/>
    <x v="3"/>
    <x v="43"/>
    <x v="0"/>
    <s v="OFF-AR-10000390"/>
    <x v="1"/>
    <x v="6"/>
    <s v="Newell Chalk Holder"/>
    <n v="3.3039999999999998"/>
    <x v="7"/>
    <n v="0.2"/>
    <n v="1.0738000000000001"/>
  </r>
  <r>
    <n v="110"/>
    <x v="53"/>
    <x v="1"/>
    <x v="52"/>
    <d v="2012-10-20T00:00:00"/>
    <x v="1"/>
    <s v="PA-19060"/>
    <s v="Pete Armstrong"/>
    <x v="2"/>
    <x v="0"/>
    <x v="36"/>
    <x v="10"/>
    <x v="44"/>
    <x v="2"/>
    <s v="TEC-AC-10000844"/>
    <x v="2"/>
    <x v="11"/>
    <s v="LogitechÂ Gaming G510s - Keyboard"/>
    <n v="339.96"/>
    <x v="2"/>
    <n v="0.2"/>
    <n v="67.992000000000004"/>
  </r>
  <r>
    <n v="111"/>
    <x v="54"/>
    <x v="3"/>
    <x v="53"/>
    <d v="2014-12-31T00:00:00"/>
    <x v="1"/>
    <s v="CV-12805"/>
    <s v="Cynthia Voltz"/>
    <x v="1"/>
    <x v="0"/>
    <x v="20"/>
    <x v="15"/>
    <x v="45"/>
    <x v="3"/>
    <s v="FUR-FU-10001934"/>
    <x v="0"/>
    <x v="5"/>
    <s v="Magnifier Swing Arm Lamp"/>
    <n v="41.96"/>
    <x v="0"/>
    <n v="0"/>
    <n v="10.909599999999999"/>
  </r>
  <r>
    <n v="112"/>
    <x v="55"/>
    <x v="0"/>
    <x v="54"/>
    <d v="2013-11-11T00:00:00"/>
    <x v="1"/>
    <s v="CL-12565"/>
    <s v="Clay Ludtke"/>
    <x v="0"/>
    <x v="0"/>
    <x v="37"/>
    <x v="23"/>
    <x v="46"/>
    <x v="2"/>
    <s v="OFF-AR-10000380"/>
    <x v="1"/>
    <x v="6"/>
    <s v="Hunt PowerHouse Electric Pencil Sharpener, Blue"/>
    <n v="75.959999999999994"/>
    <x v="0"/>
    <n v="0"/>
    <n v="22.788"/>
  </r>
  <r>
    <n v="113"/>
    <x v="55"/>
    <x v="0"/>
    <x v="54"/>
    <d v="2013-11-11T00:00:00"/>
    <x v="1"/>
    <s v="CL-12565"/>
    <s v="Clay Ludtke"/>
    <x v="0"/>
    <x v="0"/>
    <x v="37"/>
    <x v="23"/>
    <x v="46"/>
    <x v="2"/>
    <s v="OFF-BI-10003981"/>
    <x v="1"/>
    <x v="8"/>
    <s v="Avery Durable Plastic 1&quot; Binders"/>
    <n v="27.24"/>
    <x v="5"/>
    <n v="0"/>
    <n v="13.3476"/>
  </r>
  <r>
    <n v="114"/>
    <x v="56"/>
    <x v="2"/>
    <x v="55"/>
    <d v="2011-08-27T00:00:00"/>
    <x v="0"/>
    <s v="RC-19960"/>
    <s v="Ryan Crowe"/>
    <x v="0"/>
    <x v="0"/>
    <x v="38"/>
    <x v="24"/>
    <x v="47"/>
    <x v="3"/>
    <s v="OFF-FA-10000621"/>
    <x v="1"/>
    <x v="13"/>
    <s v="OIC Colored Binder Clips, Assorted Sizes"/>
    <n v="40.095999999999997"/>
    <x v="9"/>
    <n v="0.2"/>
    <n v="14.534800000000001"/>
  </r>
  <r>
    <n v="115"/>
    <x v="56"/>
    <x v="2"/>
    <x v="55"/>
    <d v="2011-08-27T00:00:00"/>
    <x v="0"/>
    <s v="RC-19960"/>
    <s v="Ryan Crowe"/>
    <x v="0"/>
    <x v="0"/>
    <x v="38"/>
    <x v="24"/>
    <x v="47"/>
    <x v="3"/>
    <s v="OFF-EN-10002600"/>
    <x v="1"/>
    <x v="12"/>
    <s v="Redi-Strip #10 Envelopes, 4 1/8 x 9 1/2"/>
    <n v="4.72"/>
    <x v="0"/>
    <n v="0.2"/>
    <n v="1.6519999999999999"/>
  </r>
  <r>
    <n v="116"/>
    <x v="56"/>
    <x v="2"/>
    <x v="55"/>
    <d v="2011-08-27T00:00:00"/>
    <x v="0"/>
    <s v="RC-19960"/>
    <s v="Ryan Crowe"/>
    <x v="0"/>
    <x v="0"/>
    <x v="38"/>
    <x v="24"/>
    <x v="47"/>
    <x v="3"/>
    <s v="OFF-PA-10004965"/>
    <x v="1"/>
    <x v="10"/>
    <s v="Xerox 1921"/>
    <n v="23.975999999999999"/>
    <x v="1"/>
    <n v="0.2"/>
    <n v="7.4924999999999997"/>
  </r>
  <r>
    <n v="117"/>
    <x v="56"/>
    <x v="2"/>
    <x v="55"/>
    <d v="2011-08-27T00:00:00"/>
    <x v="0"/>
    <s v="RC-19960"/>
    <s v="Ryan Crowe"/>
    <x v="0"/>
    <x v="0"/>
    <x v="38"/>
    <x v="24"/>
    <x v="47"/>
    <x v="3"/>
    <s v="OFF-EN-10002504"/>
    <x v="1"/>
    <x v="12"/>
    <s v="Tyvek  Top-Opening Peel &amp; Seel Envelopes, Plain White"/>
    <n v="130.464"/>
    <x v="5"/>
    <n v="0.2"/>
    <n v="44.031599999999997"/>
  </r>
  <r>
    <n v="118"/>
    <x v="57"/>
    <x v="1"/>
    <x v="56"/>
    <d v="2012-03-06T00:00:00"/>
    <x v="1"/>
    <s v="DK-13090"/>
    <s v="Dave Kipp"/>
    <x v="0"/>
    <x v="0"/>
    <x v="4"/>
    <x v="4"/>
    <x v="5"/>
    <x v="1"/>
    <s v="FUR-TA-10001768"/>
    <x v="0"/>
    <x v="3"/>
    <s v="Hon Racetrack Conference Tables"/>
    <n v="787.53"/>
    <x v="1"/>
    <n v="0"/>
    <n v="165.38130000000001"/>
  </r>
  <r>
    <n v="119"/>
    <x v="58"/>
    <x v="1"/>
    <x v="57"/>
    <d v="2012-04-10T00:00:00"/>
    <x v="1"/>
    <s v="GG-14650"/>
    <s v="Greg Guthrie"/>
    <x v="1"/>
    <x v="0"/>
    <x v="39"/>
    <x v="18"/>
    <x v="48"/>
    <x v="0"/>
    <s v="OFF-BI-10003650"/>
    <x v="1"/>
    <x v="8"/>
    <s v="GBC DocuBind 300 Electric Binding Machine"/>
    <n v="157.79400000000001"/>
    <x v="7"/>
    <n v="0.7"/>
    <n v="-115.71559999999999"/>
  </r>
  <r>
    <n v="120"/>
    <x v="59"/>
    <x v="0"/>
    <x v="1"/>
    <d v="2013-06-16T00:00:00"/>
    <x v="2"/>
    <s v="SC-20725"/>
    <s v="Steven Cartwright"/>
    <x v="0"/>
    <x v="0"/>
    <x v="40"/>
    <x v="13"/>
    <x v="49"/>
    <x v="3"/>
    <s v="FUR-FU-10002157"/>
    <x v="0"/>
    <x v="5"/>
    <s v="Artistic Insta-Plaque"/>
    <n v="47.04"/>
    <x v="1"/>
    <n v="0"/>
    <n v="18.345600000000001"/>
  </r>
  <r>
    <n v="121"/>
    <x v="59"/>
    <x v="0"/>
    <x v="1"/>
    <d v="2013-06-16T00:00:00"/>
    <x v="2"/>
    <s v="SC-20725"/>
    <s v="Steven Cartwright"/>
    <x v="0"/>
    <x v="0"/>
    <x v="40"/>
    <x v="13"/>
    <x v="49"/>
    <x v="3"/>
    <s v="OFF-BI-10003910"/>
    <x v="1"/>
    <x v="8"/>
    <s v="DXL Angle-View Binders with Locking Rings by Samsill"/>
    <n v="30.84"/>
    <x v="4"/>
    <n v="0"/>
    <n v="13.878"/>
  </r>
  <r>
    <n v="122"/>
    <x v="59"/>
    <x v="0"/>
    <x v="1"/>
    <d v="2013-06-16T00:00:00"/>
    <x v="2"/>
    <s v="SC-20725"/>
    <s v="Steven Cartwright"/>
    <x v="0"/>
    <x v="0"/>
    <x v="40"/>
    <x v="13"/>
    <x v="49"/>
    <x v="3"/>
    <s v="OFF-ST-10000777"/>
    <x v="1"/>
    <x v="4"/>
    <s v="Companion Letter/Legal File, Black"/>
    <n v="226.56"/>
    <x v="5"/>
    <n v="0"/>
    <n v="63.436799999999998"/>
  </r>
  <r>
    <n v="123"/>
    <x v="59"/>
    <x v="0"/>
    <x v="1"/>
    <d v="2013-06-16T00:00:00"/>
    <x v="2"/>
    <s v="SC-20725"/>
    <s v="Steven Cartwright"/>
    <x v="0"/>
    <x v="0"/>
    <x v="40"/>
    <x v="13"/>
    <x v="49"/>
    <x v="3"/>
    <s v="OFF-EN-10002500"/>
    <x v="1"/>
    <x v="12"/>
    <s v="Globe Weis Peel &amp; Seel First Class Envelopes"/>
    <n v="115.02"/>
    <x v="6"/>
    <n v="0"/>
    <n v="51.759"/>
  </r>
  <r>
    <n v="124"/>
    <x v="59"/>
    <x v="0"/>
    <x v="1"/>
    <d v="2013-06-16T00:00:00"/>
    <x v="2"/>
    <s v="SC-20725"/>
    <s v="Steven Cartwright"/>
    <x v="0"/>
    <x v="0"/>
    <x v="40"/>
    <x v="13"/>
    <x v="49"/>
    <x v="3"/>
    <s v="TEC-PH-10003875"/>
    <x v="2"/>
    <x v="7"/>
    <s v="KLD Oscar II Style Snap-on Ultra Thin Side Flip Synthetic Leather Cover Case for HTC One HTC M7"/>
    <n v="68.040000000000006"/>
    <x v="3"/>
    <n v="0"/>
    <n v="19.7316"/>
  </r>
  <r>
    <n v="125"/>
    <x v="60"/>
    <x v="2"/>
    <x v="58"/>
    <d v="2011-12-28T00:00:00"/>
    <x v="0"/>
    <s v="AD-10180"/>
    <s v="Alan Dominguez"/>
    <x v="2"/>
    <x v="0"/>
    <x v="12"/>
    <x v="5"/>
    <x v="16"/>
    <x v="2"/>
    <s v="FUR-CH-10004063"/>
    <x v="0"/>
    <x v="1"/>
    <s v="Global Deluxe High-Back Manager's Chair"/>
    <n v="600.55799999999999"/>
    <x v="1"/>
    <n v="0.3"/>
    <n v="-8.5793999999999997"/>
  </r>
  <r>
    <n v="126"/>
    <x v="61"/>
    <x v="2"/>
    <x v="59"/>
    <d v="2011-09-25T00:00:00"/>
    <x v="1"/>
    <s v="PF-19165"/>
    <s v="Philip Fox"/>
    <x v="0"/>
    <x v="0"/>
    <x v="41"/>
    <x v="10"/>
    <x v="50"/>
    <x v="2"/>
    <s v="FUR-TA-10004534"/>
    <x v="0"/>
    <x v="3"/>
    <s v="Bevis 44 x 96 Conference Tables"/>
    <n v="617.70000000000005"/>
    <x v="5"/>
    <n v="0.5"/>
    <n v="-407.68200000000002"/>
  </r>
  <r>
    <n v="127"/>
    <x v="62"/>
    <x v="3"/>
    <x v="60"/>
    <d v="2014-11-13T00:00:00"/>
    <x v="1"/>
    <s v="TS-21610"/>
    <s v="Troy Staebel"/>
    <x v="0"/>
    <x v="0"/>
    <x v="42"/>
    <x v="16"/>
    <x v="51"/>
    <x v="1"/>
    <s v="OFF-BI-10003274"/>
    <x v="1"/>
    <x v="8"/>
    <s v="Avery Durable Slant Ring Binders, No Labels"/>
    <n v="2.3879999999999999"/>
    <x v="0"/>
    <n v="0.7"/>
    <n v="-1.8308"/>
  </r>
  <r>
    <n v="128"/>
    <x v="62"/>
    <x v="3"/>
    <x v="60"/>
    <d v="2014-11-13T00:00:00"/>
    <x v="1"/>
    <s v="TS-21610"/>
    <s v="Troy Staebel"/>
    <x v="0"/>
    <x v="0"/>
    <x v="42"/>
    <x v="16"/>
    <x v="51"/>
    <x v="1"/>
    <s v="OFF-ST-10002974"/>
    <x v="1"/>
    <x v="4"/>
    <s v="Trav-L-File Heavy-Duty Shuttle II, Black"/>
    <n v="243.99199999999999"/>
    <x v="3"/>
    <n v="0.2"/>
    <n v="30.498999999999999"/>
  </r>
  <r>
    <n v="129"/>
    <x v="63"/>
    <x v="0"/>
    <x v="61"/>
    <d v="2013-11-11T00:00:00"/>
    <x v="0"/>
    <s v="LS-16975"/>
    <s v="Lindsay Shagiari"/>
    <x v="2"/>
    <x v="0"/>
    <x v="1"/>
    <x v="1"/>
    <x v="25"/>
    <x v="1"/>
    <s v="FUR-CH-10001146"/>
    <x v="0"/>
    <x v="1"/>
    <s v="Global Task Chair, Black"/>
    <n v="81.424000000000007"/>
    <x v="0"/>
    <n v="0.2"/>
    <n v="-9.1601999999999997"/>
  </r>
  <r>
    <n v="130"/>
    <x v="63"/>
    <x v="0"/>
    <x v="61"/>
    <d v="2013-11-11T00:00:00"/>
    <x v="0"/>
    <s v="LS-16975"/>
    <s v="Lindsay Shagiari"/>
    <x v="2"/>
    <x v="0"/>
    <x v="1"/>
    <x v="1"/>
    <x v="25"/>
    <x v="1"/>
    <s v="FUR-FU-10003773"/>
    <x v="0"/>
    <x v="5"/>
    <s v="Eldon Cleatmat Plus Chair Mats for High Pile Carpets"/>
    <n v="238.56"/>
    <x v="1"/>
    <n v="0"/>
    <n v="26.241599999999998"/>
  </r>
  <r>
    <n v="131"/>
    <x v="64"/>
    <x v="3"/>
    <x v="62"/>
    <d v="2014-02-06T00:00:00"/>
    <x v="2"/>
    <s v="DW-13585"/>
    <s v="Dorothy Wardle"/>
    <x v="1"/>
    <x v="0"/>
    <x v="38"/>
    <x v="24"/>
    <x v="47"/>
    <x v="3"/>
    <s v="TEC-PH-10002293"/>
    <x v="2"/>
    <x v="7"/>
    <s v="Anker 36W 4-Port USB Wall Charger Travel Power Adapter for iPhone 5s 5c 5"/>
    <n v="59.97"/>
    <x v="2"/>
    <n v="0.4"/>
    <n v="-11.994"/>
  </r>
  <r>
    <n v="132"/>
    <x v="64"/>
    <x v="3"/>
    <x v="62"/>
    <d v="2014-02-06T00:00:00"/>
    <x v="2"/>
    <s v="DW-13585"/>
    <s v="Dorothy Wardle"/>
    <x v="1"/>
    <x v="0"/>
    <x v="38"/>
    <x v="24"/>
    <x v="47"/>
    <x v="3"/>
    <s v="OFF-PA-10002377"/>
    <x v="1"/>
    <x v="10"/>
    <s v="Xerox 1916"/>
    <n v="78.304000000000002"/>
    <x v="0"/>
    <n v="0.2"/>
    <n v="29.364000000000001"/>
  </r>
  <r>
    <n v="133"/>
    <x v="64"/>
    <x v="3"/>
    <x v="62"/>
    <d v="2014-02-06T00:00:00"/>
    <x v="2"/>
    <s v="DW-13585"/>
    <s v="Dorothy Wardle"/>
    <x v="1"/>
    <x v="0"/>
    <x v="38"/>
    <x v="24"/>
    <x v="47"/>
    <x v="3"/>
    <s v="OFF-FA-10002780"/>
    <x v="1"/>
    <x v="13"/>
    <s v="Staples"/>
    <n v="21.456"/>
    <x v="6"/>
    <n v="0.2"/>
    <n v="6.9732000000000003"/>
  </r>
  <r>
    <n v="134"/>
    <x v="65"/>
    <x v="0"/>
    <x v="63"/>
    <d v="2013-10-20T00:00:00"/>
    <x v="1"/>
    <s v="LC-16885"/>
    <s v="Lena Creighton"/>
    <x v="0"/>
    <x v="0"/>
    <x v="43"/>
    <x v="1"/>
    <x v="52"/>
    <x v="1"/>
    <s v="OFF-PA-10001804"/>
    <x v="1"/>
    <x v="10"/>
    <s v="Xerox 195"/>
    <n v="20.04"/>
    <x v="1"/>
    <n v="0"/>
    <n v="9.6191999999999993"/>
  </r>
  <r>
    <n v="135"/>
    <x v="65"/>
    <x v="0"/>
    <x v="63"/>
    <d v="2013-10-20T00:00:00"/>
    <x v="1"/>
    <s v="LC-16885"/>
    <s v="Lena Creighton"/>
    <x v="0"/>
    <x v="0"/>
    <x v="43"/>
    <x v="1"/>
    <x v="52"/>
    <x v="1"/>
    <s v="OFF-PA-10001736"/>
    <x v="1"/>
    <x v="10"/>
    <s v="Xerox 1880"/>
    <n v="35.44"/>
    <x v="7"/>
    <n v="0"/>
    <n v="16.6568"/>
  </r>
  <r>
    <n v="136"/>
    <x v="65"/>
    <x v="0"/>
    <x v="63"/>
    <d v="2013-10-20T00:00:00"/>
    <x v="1"/>
    <s v="LC-16885"/>
    <s v="Lena Creighton"/>
    <x v="0"/>
    <x v="0"/>
    <x v="43"/>
    <x v="1"/>
    <x v="52"/>
    <x v="1"/>
    <s v="OFF-AR-10001149"/>
    <x v="1"/>
    <x v="6"/>
    <s v="Sanford Colorific Colored Pencils, 12/Box"/>
    <n v="11.52"/>
    <x v="4"/>
    <n v="0"/>
    <n v="3.456"/>
  </r>
  <r>
    <n v="137"/>
    <x v="65"/>
    <x v="0"/>
    <x v="63"/>
    <d v="2013-10-20T00:00:00"/>
    <x v="1"/>
    <s v="LC-16885"/>
    <s v="Lena Creighton"/>
    <x v="0"/>
    <x v="0"/>
    <x v="43"/>
    <x v="1"/>
    <x v="52"/>
    <x v="1"/>
    <s v="OFF-FA-10002988"/>
    <x v="1"/>
    <x v="13"/>
    <s v="Ideal Clamps"/>
    <n v="4.0199999999999996"/>
    <x v="0"/>
    <n v="0"/>
    <n v="1.9698"/>
  </r>
  <r>
    <n v="138"/>
    <x v="65"/>
    <x v="0"/>
    <x v="63"/>
    <d v="2013-10-20T00:00:00"/>
    <x v="1"/>
    <s v="LC-16885"/>
    <s v="Lena Creighton"/>
    <x v="0"/>
    <x v="0"/>
    <x v="43"/>
    <x v="1"/>
    <x v="52"/>
    <x v="1"/>
    <s v="OFF-BI-10004781"/>
    <x v="1"/>
    <x v="8"/>
    <s v="GBC Wire Binding Strips"/>
    <n v="76.176000000000002"/>
    <x v="1"/>
    <n v="0.2"/>
    <n v="26.6616"/>
  </r>
  <r>
    <n v="139"/>
    <x v="65"/>
    <x v="0"/>
    <x v="63"/>
    <d v="2013-10-20T00:00:00"/>
    <x v="1"/>
    <s v="LC-16885"/>
    <s v="Lena Creighton"/>
    <x v="0"/>
    <x v="0"/>
    <x v="43"/>
    <x v="1"/>
    <x v="52"/>
    <x v="1"/>
    <s v="OFF-SU-10001218"/>
    <x v="1"/>
    <x v="14"/>
    <s v="Fiskars Softgrip Scissors"/>
    <n v="65.88"/>
    <x v="5"/>
    <n v="0"/>
    <n v="18.446400000000001"/>
  </r>
  <r>
    <n v="140"/>
    <x v="65"/>
    <x v="0"/>
    <x v="63"/>
    <d v="2013-10-20T00:00:00"/>
    <x v="1"/>
    <s v="LC-16885"/>
    <s v="Lena Creighton"/>
    <x v="0"/>
    <x v="0"/>
    <x v="43"/>
    <x v="1"/>
    <x v="52"/>
    <x v="1"/>
    <s v="FUR-FU-10001706"/>
    <x v="0"/>
    <x v="5"/>
    <s v="Longer-Life Soft White Bulbs"/>
    <n v="43.12"/>
    <x v="9"/>
    <n v="0"/>
    <n v="20.697600000000001"/>
  </r>
  <r>
    <n v="141"/>
    <x v="66"/>
    <x v="0"/>
    <x v="64"/>
    <d v="2013-09-08T00:00:00"/>
    <x v="0"/>
    <s v="JD-15895"/>
    <s v="Jonathan Doherty"/>
    <x v="1"/>
    <x v="0"/>
    <x v="10"/>
    <x v="9"/>
    <x v="11"/>
    <x v="3"/>
    <s v="FUR-FU-10004848"/>
    <x v="0"/>
    <x v="5"/>
    <s v="Howard Miller 13-3/4&quot; Diameter Brushed Chrome Round Wall Clock"/>
    <n v="82.8"/>
    <x v="0"/>
    <n v="0.2"/>
    <n v="10.35"/>
  </r>
  <r>
    <n v="142"/>
    <x v="67"/>
    <x v="3"/>
    <x v="65"/>
    <d v="2014-09-24T00:00:00"/>
    <x v="1"/>
    <s v="SH-19975"/>
    <s v="Sally Hughsby"/>
    <x v="1"/>
    <x v="0"/>
    <x v="8"/>
    <x v="1"/>
    <x v="34"/>
    <x v="1"/>
    <s v="OFF-AR-10000940"/>
    <x v="1"/>
    <x v="6"/>
    <s v="Newell 343"/>
    <n v="8.82"/>
    <x v="1"/>
    <n v="0"/>
    <n v="2.3814000000000002"/>
  </r>
  <r>
    <n v="143"/>
    <x v="67"/>
    <x v="3"/>
    <x v="65"/>
    <d v="2014-09-24T00:00:00"/>
    <x v="1"/>
    <s v="SH-19975"/>
    <s v="Sally Hughsby"/>
    <x v="1"/>
    <x v="0"/>
    <x v="8"/>
    <x v="1"/>
    <x v="34"/>
    <x v="1"/>
    <s v="OFF-EN-10004030"/>
    <x v="1"/>
    <x v="12"/>
    <s v="Convenience Packs of Business Envelopes"/>
    <n v="10.86"/>
    <x v="1"/>
    <n v="0"/>
    <n v="5.1041999999999996"/>
  </r>
  <r>
    <n v="144"/>
    <x v="67"/>
    <x v="3"/>
    <x v="65"/>
    <d v="2014-09-24T00:00:00"/>
    <x v="1"/>
    <s v="SH-19975"/>
    <s v="Sally Hughsby"/>
    <x v="1"/>
    <x v="0"/>
    <x v="8"/>
    <x v="1"/>
    <x v="34"/>
    <x v="1"/>
    <s v="OFF-PA-10004327"/>
    <x v="1"/>
    <x v="10"/>
    <s v="Xerox 1911"/>
    <n v="143.69999999999999"/>
    <x v="1"/>
    <n v="0"/>
    <n v="68.975999999999999"/>
  </r>
  <r>
    <n v="145"/>
    <x v="68"/>
    <x v="3"/>
    <x v="66"/>
    <d v="2014-12-28T00:00:00"/>
    <x v="1"/>
    <s v="SG-20080"/>
    <s v="Sandra Glassco"/>
    <x v="0"/>
    <x v="0"/>
    <x v="44"/>
    <x v="25"/>
    <x v="53"/>
    <x v="2"/>
    <s v="OFF-AP-10001058"/>
    <x v="1"/>
    <x v="9"/>
    <s v="Sanyo 2.5 Cubic Foot Mid-Size Office Refrigerators"/>
    <n v="839.43"/>
    <x v="1"/>
    <n v="0"/>
    <n v="218.2518"/>
  </r>
  <r>
    <n v="146"/>
    <x v="69"/>
    <x v="1"/>
    <x v="67"/>
    <d v="2012-09-12T00:00:00"/>
    <x v="1"/>
    <s v="HA-14920"/>
    <s v="Helen Andreada"/>
    <x v="0"/>
    <x v="0"/>
    <x v="45"/>
    <x v="1"/>
    <x v="54"/>
    <x v="1"/>
    <s v="OFF-ST-10003656"/>
    <x v="1"/>
    <x v="4"/>
    <s v="Safco Industrial Wire Shelving"/>
    <n v="671.93"/>
    <x v="3"/>
    <n v="0"/>
    <n v="20.157900000000001"/>
  </r>
  <r>
    <n v="147"/>
    <x v="70"/>
    <x v="2"/>
    <x v="68"/>
    <d v="2011-10-28T00:00:00"/>
    <x v="1"/>
    <s v="MG-17680"/>
    <s v="Maureen Gastineau"/>
    <x v="2"/>
    <x v="0"/>
    <x v="46"/>
    <x v="24"/>
    <x v="55"/>
    <x v="3"/>
    <s v="FUR-FU-10000521"/>
    <x v="0"/>
    <x v="5"/>
    <s v="Seth Thomas 14&quot; Putty-Colored Wall Clock"/>
    <n v="93.888000000000005"/>
    <x v="4"/>
    <n v="0.2"/>
    <n v="12.909599999999999"/>
  </r>
  <r>
    <n v="148"/>
    <x v="71"/>
    <x v="0"/>
    <x v="5"/>
    <d v="2013-12-10T00:00:00"/>
    <x v="1"/>
    <s v="JE-16165"/>
    <s v="Justin Ellison"/>
    <x v="1"/>
    <x v="0"/>
    <x v="47"/>
    <x v="6"/>
    <x v="56"/>
    <x v="2"/>
    <s v="TEC-PH-10000215"/>
    <x v="2"/>
    <x v="7"/>
    <s v="Plantronics CordlessÂ Phone HeadsetÂ with In-line Volume - M214C"/>
    <n v="384.45"/>
    <x v="10"/>
    <n v="0"/>
    <n v="103.8015"/>
  </r>
  <r>
    <n v="149"/>
    <x v="71"/>
    <x v="0"/>
    <x v="5"/>
    <d v="2013-12-10T00:00:00"/>
    <x v="1"/>
    <s v="JE-16165"/>
    <s v="Justin Ellison"/>
    <x v="1"/>
    <x v="0"/>
    <x v="47"/>
    <x v="6"/>
    <x v="56"/>
    <x v="2"/>
    <s v="TEC-PH-10001448"/>
    <x v="2"/>
    <x v="7"/>
    <s v="Anker Astro 15000mAh USB Portable Charger"/>
    <n v="149.97"/>
    <x v="1"/>
    <n v="0"/>
    <n v="5.9988000000000001"/>
  </r>
  <r>
    <n v="150"/>
    <x v="71"/>
    <x v="0"/>
    <x v="5"/>
    <d v="2013-12-10T00:00:00"/>
    <x v="1"/>
    <s v="JE-16165"/>
    <s v="Justin Ellison"/>
    <x v="1"/>
    <x v="0"/>
    <x v="47"/>
    <x v="6"/>
    <x v="56"/>
    <x v="2"/>
    <s v="FUR-CH-10000454"/>
    <x v="0"/>
    <x v="1"/>
    <s v="Hon Deluxe Fabric Upholstered Stacking Chairs, Rounded Back"/>
    <n v="1951.84"/>
    <x v="8"/>
    <n v="0"/>
    <n v="585.55200000000002"/>
  </r>
  <r>
    <n v="151"/>
    <x v="71"/>
    <x v="0"/>
    <x v="5"/>
    <d v="2013-12-10T00:00:00"/>
    <x v="1"/>
    <s v="JE-16165"/>
    <s v="Justin Ellison"/>
    <x v="1"/>
    <x v="0"/>
    <x v="47"/>
    <x v="6"/>
    <x v="56"/>
    <x v="2"/>
    <s v="OFF-BI-10002735"/>
    <x v="1"/>
    <x v="8"/>
    <s v="GBC Prestige Therm-A-Bind Covers"/>
    <n v="171.55"/>
    <x v="2"/>
    <n v="0"/>
    <n v="80.628500000000003"/>
  </r>
  <r>
    <n v="152"/>
    <x v="72"/>
    <x v="0"/>
    <x v="69"/>
    <d v="2013-03-17T00:00:00"/>
    <x v="2"/>
    <s v="TW-21025"/>
    <s v="Tamara Willingham"/>
    <x v="2"/>
    <x v="0"/>
    <x v="48"/>
    <x v="16"/>
    <x v="57"/>
    <x v="1"/>
    <s v="OFF-AP-10000326"/>
    <x v="1"/>
    <x v="9"/>
    <s v="Belkin 7 Outlet SurgeMaster Surge Protector with Phone Protection"/>
    <n v="157.91999999999999"/>
    <x v="2"/>
    <n v="0.2"/>
    <n v="17.765999999999998"/>
  </r>
  <r>
    <n v="153"/>
    <x v="72"/>
    <x v="0"/>
    <x v="69"/>
    <d v="2013-03-17T00:00:00"/>
    <x v="2"/>
    <s v="TW-21025"/>
    <s v="Tamara Willingham"/>
    <x v="2"/>
    <x v="0"/>
    <x v="48"/>
    <x v="16"/>
    <x v="57"/>
    <x v="1"/>
    <s v="TEC-PH-10001254"/>
    <x v="2"/>
    <x v="7"/>
    <s v="Jabra BIZ 2300 Duo QD Duo CordedÂ Headset"/>
    <n v="203.184"/>
    <x v="0"/>
    <n v="0.2"/>
    <n v="15.238799999999999"/>
  </r>
  <r>
    <n v="154"/>
    <x v="73"/>
    <x v="1"/>
    <x v="70"/>
    <d v="2012-06-02T00:00:00"/>
    <x v="2"/>
    <s v="SP-20650"/>
    <s v="Stephanie Phelps"/>
    <x v="1"/>
    <x v="0"/>
    <x v="49"/>
    <x v="1"/>
    <x v="58"/>
    <x v="1"/>
    <s v="OFF-PA-10001950"/>
    <x v="1"/>
    <x v="10"/>
    <s v="Southworth 25% Cotton Antique Laid Paper &amp; Envelopes"/>
    <n v="58.38"/>
    <x v="3"/>
    <n v="0"/>
    <n v="26.271000000000001"/>
  </r>
  <r>
    <n v="155"/>
    <x v="73"/>
    <x v="1"/>
    <x v="70"/>
    <d v="2012-06-02T00:00:00"/>
    <x v="2"/>
    <s v="SP-20650"/>
    <s v="Stephanie Phelps"/>
    <x v="1"/>
    <x v="0"/>
    <x v="49"/>
    <x v="1"/>
    <x v="58"/>
    <x v="1"/>
    <s v="OFF-PA-10002254"/>
    <x v="1"/>
    <x v="10"/>
    <s v="Xerox 1883"/>
    <n v="105.52"/>
    <x v="4"/>
    <n v="0"/>
    <n v="48.539200000000001"/>
  </r>
  <r>
    <n v="156"/>
    <x v="73"/>
    <x v="1"/>
    <x v="70"/>
    <d v="2012-06-02T00:00:00"/>
    <x v="2"/>
    <s v="SP-20650"/>
    <s v="Stephanie Phelps"/>
    <x v="1"/>
    <x v="0"/>
    <x v="49"/>
    <x v="1"/>
    <x v="58"/>
    <x v="1"/>
    <s v="OFF-ST-10001590"/>
    <x v="1"/>
    <x v="4"/>
    <s v="Tenex Personal Project File with Scoop Front Design, Black"/>
    <n v="80.88"/>
    <x v="5"/>
    <n v="0"/>
    <n v="21.0288"/>
  </r>
  <r>
    <n v="157"/>
    <x v="74"/>
    <x v="1"/>
    <x v="71"/>
    <d v="2012-06-03T00:00:00"/>
    <x v="1"/>
    <s v="NK-18490"/>
    <s v="Neil Knudson"/>
    <x v="2"/>
    <x v="0"/>
    <x v="4"/>
    <x v="4"/>
    <x v="59"/>
    <x v="1"/>
    <s v="OFF-AR-10001547"/>
    <x v="1"/>
    <x v="6"/>
    <s v="Newell 311"/>
    <n v="6.63"/>
    <x v="1"/>
    <n v="0"/>
    <n v="1.7901"/>
  </r>
  <r>
    <n v="158"/>
    <x v="75"/>
    <x v="2"/>
    <x v="72"/>
    <d v="2011-03-06T00:00:00"/>
    <x v="0"/>
    <s v="DB-13060"/>
    <s v="Dave Brooks"/>
    <x v="0"/>
    <x v="0"/>
    <x v="4"/>
    <x v="4"/>
    <x v="60"/>
    <x v="1"/>
    <s v="FUR-CH-10004063"/>
    <x v="0"/>
    <x v="1"/>
    <s v="Global Deluxe High-Back Manager's Chair"/>
    <n v="457.56799999999998"/>
    <x v="0"/>
    <n v="0.2"/>
    <n v="51.476399999999998"/>
  </r>
  <r>
    <n v="159"/>
    <x v="76"/>
    <x v="0"/>
    <x v="73"/>
    <d v="2013-11-25T00:00:00"/>
    <x v="1"/>
    <s v="NP-18670"/>
    <s v="Nora Paige"/>
    <x v="0"/>
    <x v="0"/>
    <x v="50"/>
    <x v="26"/>
    <x v="61"/>
    <x v="2"/>
    <s v="OFF-LA-10002475"/>
    <x v="1"/>
    <x v="2"/>
    <s v="Avery 519"/>
    <n v="14.62"/>
    <x v="0"/>
    <n v="0"/>
    <n v="6.8714000000000004"/>
  </r>
  <r>
    <n v="160"/>
    <x v="76"/>
    <x v="0"/>
    <x v="73"/>
    <d v="2013-11-25T00:00:00"/>
    <x v="1"/>
    <s v="NP-18670"/>
    <s v="Nora Paige"/>
    <x v="0"/>
    <x v="0"/>
    <x v="50"/>
    <x v="26"/>
    <x v="61"/>
    <x v="2"/>
    <s v="TEC-PH-10004536"/>
    <x v="2"/>
    <x v="7"/>
    <s v="Avaya 5420 Digital phone"/>
    <n v="944.93"/>
    <x v="3"/>
    <n v="0"/>
    <n v="236.23249999999999"/>
  </r>
  <r>
    <n v="161"/>
    <x v="77"/>
    <x v="0"/>
    <x v="74"/>
    <d v="2013-05-13T00:00:00"/>
    <x v="2"/>
    <s v="TT-21070"/>
    <s v="Ted Trevino"/>
    <x v="0"/>
    <x v="0"/>
    <x v="1"/>
    <x v="1"/>
    <x v="62"/>
    <x v="1"/>
    <s v="OFF-PA-10002751"/>
    <x v="1"/>
    <x v="10"/>
    <s v="Xerox 1920"/>
    <n v="5.98"/>
    <x v="7"/>
    <n v="0"/>
    <n v="2.6909999999999998"/>
  </r>
  <r>
    <n v="162"/>
    <x v="78"/>
    <x v="1"/>
    <x v="75"/>
    <d v="2012-12-31T00:00:00"/>
    <x v="0"/>
    <s v="EM-13960"/>
    <s v="Eric Murdock"/>
    <x v="0"/>
    <x v="0"/>
    <x v="10"/>
    <x v="9"/>
    <x v="63"/>
    <x v="3"/>
    <s v="TEC-AC-10003657"/>
    <x v="2"/>
    <x v="11"/>
    <s v="Lenovo 17-Key USB Numeric Keypad"/>
    <n v="54.384"/>
    <x v="0"/>
    <n v="0.2"/>
    <n v="1.3595999999999999"/>
  </r>
  <r>
    <n v="163"/>
    <x v="79"/>
    <x v="0"/>
    <x v="76"/>
    <d v="2013-11-21T00:00:00"/>
    <x v="1"/>
    <s v="RD-19900"/>
    <s v="Ruben Dartt"/>
    <x v="0"/>
    <x v="0"/>
    <x v="51"/>
    <x v="27"/>
    <x v="64"/>
    <x v="1"/>
    <s v="OFF-EN-10001990"/>
    <x v="1"/>
    <x v="12"/>
    <s v="Staples"/>
    <n v="28.4"/>
    <x v="2"/>
    <n v="0"/>
    <n v="13.348000000000001"/>
  </r>
  <r>
    <n v="164"/>
    <x v="80"/>
    <x v="0"/>
    <x v="77"/>
    <d v="2013-11-12T00:00:00"/>
    <x v="1"/>
    <s v="MJ-17740"/>
    <s v="Max Jones"/>
    <x v="0"/>
    <x v="0"/>
    <x v="4"/>
    <x v="4"/>
    <x v="60"/>
    <x v="1"/>
    <s v="OFF-BI-10004002"/>
    <x v="1"/>
    <x v="8"/>
    <s v="Wilson Jones International Size A4 Ring Binders"/>
    <n v="27.68"/>
    <x v="0"/>
    <n v="0.2"/>
    <n v="9.6880000000000006"/>
  </r>
  <r>
    <n v="165"/>
    <x v="81"/>
    <x v="2"/>
    <x v="78"/>
    <d v="2011-09-12T00:00:00"/>
    <x v="1"/>
    <s v="BM-11140"/>
    <s v="Becky Martin"/>
    <x v="0"/>
    <x v="0"/>
    <x v="52"/>
    <x v="5"/>
    <x v="65"/>
    <x v="2"/>
    <s v="OFF-AR-10004441"/>
    <x v="1"/>
    <x v="6"/>
    <s v="BIC Brite Liner Highlighters"/>
    <n v="9.9359999999999999"/>
    <x v="1"/>
    <n v="0.2"/>
    <n v="2.7324000000000002"/>
  </r>
  <r>
    <n v="166"/>
    <x v="81"/>
    <x v="2"/>
    <x v="78"/>
    <d v="2011-09-12T00:00:00"/>
    <x v="1"/>
    <s v="BM-11140"/>
    <s v="Becky Martin"/>
    <x v="0"/>
    <x v="0"/>
    <x v="52"/>
    <x v="5"/>
    <x v="65"/>
    <x v="2"/>
    <s v="TEC-MA-10000822"/>
    <x v="2"/>
    <x v="15"/>
    <s v="Lexmark MX611dhe Monochrome Laser Printer"/>
    <n v="8159.9520000000002"/>
    <x v="8"/>
    <n v="0.4"/>
    <n v="-1359.992"/>
  </r>
  <r>
    <n v="167"/>
    <x v="81"/>
    <x v="2"/>
    <x v="78"/>
    <d v="2011-09-12T00:00:00"/>
    <x v="1"/>
    <s v="BM-11140"/>
    <s v="Becky Martin"/>
    <x v="0"/>
    <x v="0"/>
    <x v="52"/>
    <x v="5"/>
    <x v="65"/>
    <x v="2"/>
    <s v="OFF-ST-10000991"/>
    <x v="1"/>
    <x v="4"/>
    <s v="Space Solutions HD Industrial Steel Shelving."/>
    <n v="275.928"/>
    <x v="1"/>
    <n v="0.2"/>
    <n v="-58.634700000000002"/>
  </r>
  <r>
    <n v="168"/>
    <x v="81"/>
    <x v="2"/>
    <x v="78"/>
    <d v="2011-09-12T00:00:00"/>
    <x v="1"/>
    <s v="BM-11140"/>
    <s v="Becky Martin"/>
    <x v="0"/>
    <x v="0"/>
    <x v="52"/>
    <x v="5"/>
    <x v="65"/>
    <x v="2"/>
    <s v="FUR-CH-10004287"/>
    <x v="0"/>
    <x v="1"/>
    <s v="SAFCO Arco Folding Chair"/>
    <n v="1740.06"/>
    <x v="6"/>
    <n v="0.3"/>
    <n v="-24.858000000000001"/>
  </r>
  <r>
    <n v="169"/>
    <x v="81"/>
    <x v="2"/>
    <x v="78"/>
    <d v="2011-09-12T00:00:00"/>
    <x v="1"/>
    <s v="BM-11140"/>
    <s v="Becky Martin"/>
    <x v="0"/>
    <x v="0"/>
    <x v="52"/>
    <x v="5"/>
    <x v="65"/>
    <x v="2"/>
    <s v="OFF-AR-10002656"/>
    <x v="1"/>
    <x v="6"/>
    <s v="Sanford Liquid Accent Highlighters"/>
    <n v="32.064"/>
    <x v="5"/>
    <n v="0.2"/>
    <n v="6.8136000000000001"/>
  </r>
  <r>
    <n v="170"/>
    <x v="81"/>
    <x v="2"/>
    <x v="78"/>
    <d v="2011-09-12T00:00:00"/>
    <x v="1"/>
    <s v="BM-11140"/>
    <s v="Becky Martin"/>
    <x v="0"/>
    <x v="0"/>
    <x v="52"/>
    <x v="5"/>
    <x v="65"/>
    <x v="2"/>
    <s v="OFF-AP-10002518"/>
    <x v="1"/>
    <x v="9"/>
    <s v="Kensington 7 Outlet MasterPiece Power Center"/>
    <n v="177.98"/>
    <x v="2"/>
    <n v="0.8"/>
    <n v="-453.84899999999999"/>
  </r>
  <r>
    <n v="171"/>
    <x v="81"/>
    <x v="2"/>
    <x v="78"/>
    <d v="2011-09-12T00:00:00"/>
    <x v="1"/>
    <s v="BM-11140"/>
    <s v="Becky Martin"/>
    <x v="0"/>
    <x v="0"/>
    <x v="52"/>
    <x v="5"/>
    <x v="65"/>
    <x v="2"/>
    <s v="TEC-PH-10003931"/>
    <x v="2"/>
    <x v="7"/>
    <s v="JBL Micro Wireless Portable Bluetooth Speaker"/>
    <n v="143.976"/>
    <x v="1"/>
    <n v="0.2"/>
    <n v="8.9984999999999999"/>
  </r>
  <r>
    <n v="172"/>
    <x v="82"/>
    <x v="2"/>
    <x v="79"/>
    <d v="2011-08-09T00:00:00"/>
    <x v="1"/>
    <s v="CS-12130"/>
    <s v="Chad Sievert"/>
    <x v="0"/>
    <x v="0"/>
    <x v="1"/>
    <x v="1"/>
    <x v="25"/>
    <x v="1"/>
    <s v="OFF-PA-10000659"/>
    <x v="1"/>
    <x v="10"/>
    <s v="Adams Phone Message Book, Professional, 400 Message Capacity, 5 3/6â€ x 11â€"/>
    <n v="20.94"/>
    <x v="1"/>
    <n v="0"/>
    <n v="9.8417999999999992"/>
  </r>
  <r>
    <n v="173"/>
    <x v="82"/>
    <x v="2"/>
    <x v="79"/>
    <d v="2011-08-09T00:00:00"/>
    <x v="1"/>
    <s v="CS-12130"/>
    <s v="Chad Sievert"/>
    <x v="0"/>
    <x v="0"/>
    <x v="1"/>
    <x v="1"/>
    <x v="25"/>
    <x v="1"/>
    <s v="OFF-PA-10001144"/>
    <x v="1"/>
    <x v="10"/>
    <s v="Xerox 1913"/>
    <n v="110.96"/>
    <x v="0"/>
    <n v="0"/>
    <n v="53.260800000000003"/>
  </r>
  <r>
    <n v="174"/>
    <x v="82"/>
    <x v="2"/>
    <x v="79"/>
    <d v="2011-08-09T00:00:00"/>
    <x v="1"/>
    <s v="CS-12130"/>
    <s v="Chad Sievert"/>
    <x v="0"/>
    <x v="0"/>
    <x v="1"/>
    <x v="1"/>
    <x v="25"/>
    <x v="1"/>
    <s v="FUR-CH-10003817"/>
    <x v="0"/>
    <x v="1"/>
    <s v="Global Value Steno Chair, Gray"/>
    <n v="340.14400000000001"/>
    <x v="3"/>
    <n v="0.2"/>
    <n v="21.259"/>
  </r>
  <r>
    <n v="175"/>
    <x v="83"/>
    <x v="2"/>
    <x v="80"/>
    <d v="2011-09-19T00:00:00"/>
    <x v="1"/>
    <s v="JB-15400"/>
    <s v="Jennifer Braxton"/>
    <x v="1"/>
    <x v="0"/>
    <x v="22"/>
    <x v="10"/>
    <x v="36"/>
    <x v="2"/>
    <s v="OFF-AP-10000891"/>
    <x v="1"/>
    <x v="9"/>
    <s v="Kensington 7 Outlet MasterPiece HOMEOFFICE Power Control Center"/>
    <n v="52.448"/>
    <x v="0"/>
    <n v="0.8"/>
    <n v="-131.12"/>
  </r>
  <r>
    <n v="176"/>
    <x v="83"/>
    <x v="2"/>
    <x v="80"/>
    <d v="2011-09-19T00:00:00"/>
    <x v="1"/>
    <s v="JB-15400"/>
    <s v="Jennifer Braxton"/>
    <x v="1"/>
    <x v="0"/>
    <x v="22"/>
    <x v="10"/>
    <x v="36"/>
    <x v="2"/>
    <s v="OFF-LA-10003148"/>
    <x v="1"/>
    <x v="2"/>
    <s v="Avery 51"/>
    <n v="20.16"/>
    <x v="4"/>
    <n v="0.2"/>
    <n v="6.5519999999999996"/>
  </r>
  <r>
    <n v="177"/>
    <x v="84"/>
    <x v="3"/>
    <x v="81"/>
    <d v="2014-04-26T00:00:00"/>
    <x v="0"/>
    <s v="SJ-20500"/>
    <s v="Shirley Jackson"/>
    <x v="0"/>
    <x v="0"/>
    <x v="12"/>
    <x v="5"/>
    <x v="66"/>
    <x v="2"/>
    <s v="OFF-AP-10002684"/>
    <x v="1"/>
    <x v="9"/>
    <s v="Acco 7-Outlet Masterpiece Power Center, Wihtout Fax/Phone Line Protection"/>
    <n v="97.263999999999996"/>
    <x v="4"/>
    <n v="0.8"/>
    <n v="-243.16"/>
  </r>
  <r>
    <n v="178"/>
    <x v="85"/>
    <x v="1"/>
    <x v="82"/>
    <d v="2012-11-23T00:00:00"/>
    <x v="0"/>
    <s v="JE-15745"/>
    <s v="Joel Eaton"/>
    <x v="0"/>
    <x v="0"/>
    <x v="46"/>
    <x v="24"/>
    <x v="55"/>
    <x v="3"/>
    <s v="FUR-CH-10004698"/>
    <x v="0"/>
    <x v="1"/>
    <s v="Padded Folding Chairs, Black, 4/Carton"/>
    <n v="396.80200000000002"/>
    <x v="3"/>
    <n v="0.3"/>
    <n v="-11.337199999999999"/>
  </r>
  <r>
    <n v="179"/>
    <x v="85"/>
    <x v="1"/>
    <x v="82"/>
    <d v="2012-11-23T00:00:00"/>
    <x v="0"/>
    <s v="JE-15745"/>
    <s v="Joel Eaton"/>
    <x v="0"/>
    <x v="0"/>
    <x v="46"/>
    <x v="24"/>
    <x v="55"/>
    <x v="3"/>
    <s v="OFF-SU-10002189"/>
    <x v="1"/>
    <x v="14"/>
    <s v="Acme Rosewood Handle Letter Opener"/>
    <n v="15.88"/>
    <x v="2"/>
    <n v="0.2"/>
    <n v="-3.7715000000000001"/>
  </r>
  <r>
    <n v="180"/>
    <x v="86"/>
    <x v="1"/>
    <x v="83"/>
    <d v="2012-12-19T00:00:00"/>
    <x v="1"/>
    <s v="JK-15640"/>
    <s v="Jim Kriz"/>
    <x v="2"/>
    <x v="0"/>
    <x v="20"/>
    <x v="15"/>
    <x v="29"/>
    <x v="3"/>
    <s v="OFF-AR-10001940"/>
    <x v="1"/>
    <x v="6"/>
    <s v="Sanford Colorific Eraseable Coloring Pencils, 12 Count"/>
    <n v="3.28"/>
    <x v="7"/>
    <n v="0"/>
    <n v="1.4104000000000001"/>
  </r>
  <r>
    <n v="181"/>
    <x v="87"/>
    <x v="2"/>
    <x v="29"/>
    <d v="2011-12-09T00:00:00"/>
    <x v="0"/>
    <s v="DK-13150"/>
    <s v="David Kendrick"/>
    <x v="1"/>
    <x v="0"/>
    <x v="27"/>
    <x v="10"/>
    <x v="67"/>
    <x v="2"/>
    <s v="OFF-ST-10003455"/>
    <x v="1"/>
    <x v="4"/>
    <s v="Tenex File Box, Personal Filing Tote with Lid, Black"/>
    <n v="24.815999999999999"/>
    <x v="0"/>
    <n v="0.2"/>
    <n v="1.8612"/>
  </r>
  <r>
    <n v="182"/>
    <x v="87"/>
    <x v="2"/>
    <x v="29"/>
    <d v="2011-12-09T00:00:00"/>
    <x v="0"/>
    <s v="DK-13150"/>
    <s v="David Kendrick"/>
    <x v="1"/>
    <x v="0"/>
    <x v="27"/>
    <x v="10"/>
    <x v="67"/>
    <x v="2"/>
    <s v="TEC-AC-10004659"/>
    <x v="2"/>
    <x v="11"/>
    <s v="ImationÂ Secure+ Hardware Encrypted USB 2.0Â Flash Drive; 16GB"/>
    <n v="408.74400000000003"/>
    <x v="3"/>
    <n v="0.2"/>
    <n v="76.639499999999998"/>
  </r>
  <r>
    <n v="183"/>
    <x v="88"/>
    <x v="2"/>
    <x v="84"/>
    <d v="2011-11-24T00:00:00"/>
    <x v="0"/>
    <s v="RM-19675"/>
    <s v="Robert Marley"/>
    <x v="2"/>
    <x v="0"/>
    <x v="53"/>
    <x v="28"/>
    <x v="68"/>
    <x v="0"/>
    <s v="TEC-PH-10003273"/>
    <x v="2"/>
    <x v="7"/>
    <s v="AT&amp;T TR1909W"/>
    <n v="503.96"/>
    <x v="4"/>
    <n v="0"/>
    <n v="131.02959999999999"/>
  </r>
  <r>
    <n v="184"/>
    <x v="88"/>
    <x v="2"/>
    <x v="84"/>
    <d v="2011-11-24T00:00:00"/>
    <x v="0"/>
    <s v="RM-19675"/>
    <s v="Robert Marley"/>
    <x v="2"/>
    <x v="0"/>
    <x v="53"/>
    <x v="28"/>
    <x v="68"/>
    <x v="0"/>
    <s v="TEC-PH-10004896"/>
    <x v="2"/>
    <x v="7"/>
    <s v="Nokia Lumia 521 (T-Mobile)"/>
    <n v="149.94999999999999"/>
    <x v="2"/>
    <n v="0"/>
    <n v="41.985999999999997"/>
  </r>
  <r>
    <n v="185"/>
    <x v="88"/>
    <x v="2"/>
    <x v="84"/>
    <d v="2011-11-24T00:00:00"/>
    <x v="0"/>
    <s v="RM-19675"/>
    <s v="Robert Marley"/>
    <x v="2"/>
    <x v="0"/>
    <x v="53"/>
    <x v="28"/>
    <x v="68"/>
    <x v="0"/>
    <s v="TEC-AC-10002345"/>
    <x v="2"/>
    <x v="11"/>
    <s v="HP Standard 104 key PS/2 Keyboard"/>
    <n v="29"/>
    <x v="0"/>
    <n v="0"/>
    <n v="7.25"/>
  </r>
  <r>
    <n v="186"/>
    <x v="89"/>
    <x v="0"/>
    <x v="85"/>
    <d v="2013-12-03T00:00:00"/>
    <x v="1"/>
    <s v="SK-19990"/>
    <s v="Sally Knutson"/>
    <x v="0"/>
    <x v="0"/>
    <x v="54"/>
    <x v="29"/>
    <x v="69"/>
    <x v="3"/>
    <s v="OFF-BI-10001890"/>
    <x v="1"/>
    <x v="8"/>
    <s v="Avery Poly Binder Pockets"/>
    <n v="7.16"/>
    <x v="0"/>
    <n v="0"/>
    <n v="3.4367999999999999"/>
  </r>
  <r>
    <n v="187"/>
    <x v="90"/>
    <x v="2"/>
    <x v="86"/>
    <d v="2011-08-30T00:00:00"/>
    <x v="1"/>
    <s v="FM-14290"/>
    <s v="Frank Merwin"/>
    <x v="2"/>
    <x v="0"/>
    <x v="1"/>
    <x v="1"/>
    <x v="3"/>
    <x v="1"/>
    <s v="TEC-AC-10002323"/>
    <x v="2"/>
    <x v="11"/>
    <s v="SanDisk Ultra 32 GB MicroSDHC Class 10 Memory Card"/>
    <n v="176.8"/>
    <x v="8"/>
    <n v="0"/>
    <n v="22.984000000000002"/>
  </r>
  <r>
    <n v="188"/>
    <x v="91"/>
    <x v="0"/>
    <x v="87"/>
    <d v="2013-07-23T00:00:00"/>
    <x v="1"/>
    <s v="AM-10360"/>
    <s v="Alice McCarthy"/>
    <x v="1"/>
    <x v="0"/>
    <x v="55"/>
    <x v="5"/>
    <x v="70"/>
    <x v="2"/>
    <s v="OFF-ST-10001328"/>
    <x v="1"/>
    <x v="4"/>
    <s v="Personal Filing Tote with Lid, Black/Gray"/>
    <n v="37.223999999999997"/>
    <x v="1"/>
    <n v="0.2"/>
    <n v="3.7223999999999999"/>
  </r>
  <r>
    <n v="189"/>
    <x v="91"/>
    <x v="0"/>
    <x v="87"/>
    <d v="2013-07-23T00:00:00"/>
    <x v="1"/>
    <s v="AM-10360"/>
    <s v="Alice McCarthy"/>
    <x v="1"/>
    <x v="0"/>
    <x v="55"/>
    <x v="5"/>
    <x v="70"/>
    <x v="2"/>
    <s v="OFF-PA-10001950"/>
    <x v="1"/>
    <x v="10"/>
    <s v="Southworth 25% Cotton Antique Laid Paper &amp; Envelopes"/>
    <n v="20.015999999999998"/>
    <x v="1"/>
    <n v="0.2"/>
    <n v="6.2549999999999999"/>
  </r>
  <r>
    <n v="190"/>
    <x v="92"/>
    <x v="1"/>
    <x v="88"/>
    <d v="2012-10-14T00:00:00"/>
    <x v="2"/>
    <s v="MP-17470"/>
    <s v="Mark Packer"/>
    <x v="2"/>
    <x v="0"/>
    <x v="20"/>
    <x v="15"/>
    <x v="45"/>
    <x v="3"/>
    <s v="FUR-BO-10002613"/>
    <x v="0"/>
    <x v="0"/>
    <s v="Atlantic Metals Mobile 4-Shelf Bookcases, Custom Colors"/>
    <n v="899.13599999999997"/>
    <x v="4"/>
    <n v="0.2"/>
    <n v="112.392"/>
  </r>
  <r>
    <n v="191"/>
    <x v="92"/>
    <x v="1"/>
    <x v="88"/>
    <d v="2012-10-14T00:00:00"/>
    <x v="2"/>
    <s v="MP-17470"/>
    <s v="Mark Packer"/>
    <x v="2"/>
    <x v="0"/>
    <x v="20"/>
    <x v="15"/>
    <x v="45"/>
    <x v="3"/>
    <s v="TEC-PH-10001552"/>
    <x v="2"/>
    <x v="7"/>
    <s v="I Need's 3d Hello Kitty Hybrid Silicone Case Cover for HTC One X 4g with 3d Hello Kitty Stylus Pen Green/pink"/>
    <n v="71.760000000000005"/>
    <x v="5"/>
    <n v="0"/>
    <n v="20.0928"/>
  </r>
  <r>
    <n v="192"/>
    <x v="92"/>
    <x v="1"/>
    <x v="88"/>
    <d v="2012-10-14T00:00:00"/>
    <x v="2"/>
    <s v="MP-17470"/>
    <s v="Mark Packer"/>
    <x v="2"/>
    <x v="0"/>
    <x v="20"/>
    <x v="15"/>
    <x v="45"/>
    <x v="3"/>
    <s v="OFF-PA-10000061"/>
    <x v="1"/>
    <x v="10"/>
    <s v="Xerox 205"/>
    <n v="51.84"/>
    <x v="8"/>
    <n v="0"/>
    <n v="24.883199999999999"/>
  </r>
  <r>
    <n v="193"/>
    <x v="92"/>
    <x v="1"/>
    <x v="88"/>
    <d v="2012-10-14T00:00:00"/>
    <x v="2"/>
    <s v="MP-17470"/>
    <s v="Mark Packer"/>
    <x v="2"/>
    <x v="0"/>
    <x v="20"/>
    <x v="15"/>
    <x v="45"/>
    <x v="3"/>
    <s v="FUR-BO-10002545"/>
    <x v="0"/>
    <x v="0"/>
    <s v="Atlantic Metals Mobile 3-Shelf Bookcases, Custom Colors"/>
    <n v="626.35199999999998"/>
    <x v="1"/>
    <n v="0.2"/>
    <n v="46.976399999999998"/>
  </r>
  <r>
    <n v="194"/>
    <x v="92"/>
    <x v="1"/>
    <x v="88"/>
    <d v="2012-10-14T00:00:00"/>
    <x v="2"/>
    <s v="MP-17470"/>
    <s v="Mark Packer"/>
    <x v="2"/>
    <x v="0"/>
    <x v="20"/>
    <x v="15"/>
    <x v="45"/>
    <x v="3"/>
    <s v="OFF-AR-10003514"/>
    <x v="1"/>
    <x v="6"/>
    <s v="4009 Highlighters by Sanford"/>
    <n v="19.899999999999999"/>
    <x v="2"/>
    <n v="0"/>
    <n v="6.5670000000000002"/>
  </r>
  <r>
    <n v="195"/>
    <x v="93"/>
    <x v="1"/>
    <x v="89"/>
    <d v="2012-11-06T00:00:00"/>
    <x v="1"/>
    <s v="MZ-17515"/>
    <s v="Mary Zewe"/>
    <x v="1"/>
    <x v="0"/>
    <x v="56"/>
    <x v="1"/>
    <x v="71"/>
    <x v="1"/>
    <s v="OFF-EN-10001509"/>
    <x v="1"/>
    <x v="12"/>
    <s v="Poly String Tie Envelopes"/>
    <n v="14.28"/>
    <x v="3"/>
    <n v="0"/>
    <n v="6.7115999999999998"/>
  </r>
  <r>
    <n v="196"/>
    <x v="94"/>
    <x v="2"/>
    <x v="90"/>
    <d v="2011-03-25T00:00:00"/>
    <x v="1"/>
    <s v="CB-12025"/>
    <s v="Cassandra Brandow"/>
    <x v="0"/>
    <x v="0"/>
    <x v="57"/>
    <x v="24"/>
    <x v="72"/>
    <x v="3"/>
    <s v="OFF-AR-10004685"/>
    <x v="1"/>
    <x v="6"/>
    <s v="Binney &amp; Smith Crayola Metallic Colored Pencils, 8-Color Set"/>
    <n v="7.4080000000000004"/>
    <x v="0"/>
    <n v="0.2"/>
    <n v="1.2038"/>
  </r>
  <r>
    <n v="197"/>
    <x v="94"/>
    <x v="2"/>
    <x v="90"/>
    <d v="2011-03-25T00:00:00"/>
    <x v="1"/>
    <s v="CB-12025"/>
    <s v="Cassandra Brandow"/>
    <x v="0"/>
    <x v="0"/>
    <x v="57"/>
    <x v="24"/>
    <x v="72"/>
    <x v="3"/>
    <s v="OFF-AR-10004027"/>
    <x v="1"/>
    <x v="6"/>
    <s v="Binney &amp; Smith inkTank Erasable Desk Highlighter, Chisel Tip, Yellow, 12/Box"/>
    <n v="6.048"/>
    <x v="1"/>
    <n v="0.2"/>
    <n v="1.5875999999999999"/>
  </r>
  <r>
    <n v="198"/>
    <x v="95"/>
    <x v="3"/>
    <x v="44"/>
    <d v="2014-11-14T00:00:00"/>
    <x v="1"/>
    <s v="VM-21685"/>
    <s v="Valerie Mitchum"/>
    <x v="2"/>
    <x v="0"/>
    <x v="58"/>
    <x v="30"/>
    <x v="73"/>
    <x v="3"/>
    <s v="OFF-ST-10001414"/>
    <x v="1"/>
    <x v="4"/>
    <s v="Decoflex Hanging Personal Folder File"/>
    <n v="46.26"/>
    <x v="1"/>
    <n v="0"/>
    <n v="12.0276"/>
  </r>
  <r>
    <n v="199"/>
    <x v="96"/>
    <x v="3"/>
    <x v="91"/>
    <d v="2014-07-14T00:00:00"/>
    <x v="1"/>
    <s v="FH-14365"/>
    <s v="Fred Hopkins"/>
    <x v="1"/>
    <x v="0"/>
    <x v="10"/>
    <x v="9"/>
    <x v="74"/>
    <x v="3"/>
    <s v="OFF-BI-10000343"/>
    <x v="1"/>
    <x v="8"/>
    <s v="Pressboard Covers with Storage Hooks, 9 1/2&quot; x 11&quot;, Light Blue"/>
    <n v="2.9460000000000002"/>
    <x v="0"/>
    <n v="0.7"/>
    <n v="-2.2585999999999999"/>
  </r>
  <r>
    <n v="200"/>
    <x v="96"/>
    <x v="3"/>
    <x v="91"/>
    <d v="2014-07-14T00:00:00"/>
    <x v="1"/>
    <s v="FH-14365"/>
    <s v="Fred Hopkins"/>
    <x v="1"/>
    <x v="0"/>
    <x v="10"/>
    <x v="9"/>
    <x v="74"/>
    <x v="3"/>
    <s v="OFF-PA-10002749"/>
    <x v="1"/>
    <x v="10"/>
    <s v="Wirebound Message Books, 5-1/2 x 4 Forms, 2 or 4 Forms per Page"/>
    <n v="16.056000000000001"/>
    <x v="1"/>
    <n v="0.2"/>
    <n v="5.8202999999999996"/>
  </r>
  <r>
    <n v="201"/>
    <x v="97"/>
    <x v="3"/>
    <x v="92"/>
    <d v="2014-06-30T00:00:00"/>
    <x v="1"/>
    <s v="MB-17305"/>
    <s v="Maria Bertelson"/>
    <x v="0"/>
    <x v="0"/>
    <x v="59"/>
    <x v="24"/>
    <x v="75"/>
    <x v="3"/>
    <s v="OFF-PA-10002666"/>
    <x v="1"/>
    <x v="10"/>
    <s v="Southworth 25% Cotton Linen-Finish Paper &amp; Envelopes"/>
    <n v="21.744"/>
    <x v="1"/>
    <n v="0.2"/>
    <n v="6.7949999999999999"/>
  </r>
  <r>
    <n v="202"/>
    <x v="98"/>
    <x v="2"/>
    <x v="93"/>
    <d v="2011-08-05T00:00:00"/>
    <x v="2"/>
    <s v="BS-11755"/>
    <s v="Bruce Stewart"/>
    <x v="0"/>
    <x v="0"/>
    <x v="60"/>
    <x v="22"/>
    <x v="76"/>
    <x v="1"/>
    <s v="FUR-TA-10004289"/>
    <x v="0"/>
    <x v="3"/>
    <s v="BoxOffice By Design Rectangular and Half-Moon Meeting Room Tables"/>
    <n v="218.75"/>
    <x v="0"/>
    <n v="0.5"/>
    <n v="-161.875"/>
  </r>
  <r>
    <n v="203"/>
    <x v="98"/>
    <x v="2"/>
    <x v="93"/>
    <d v="2011-08-05T00:00:00"/>
    <x v="2"/>
    <s v="BS-11755"/>
    <s v="Bruce Stewart"/>
    <x v="0"/>
    <x v="0"/>
    <x v="60"/>
    <x v="22"/>
    <x v="76"/>
    <x v="1"/>
    <s v="OFF-AP-10003622"/>
    <x v="1"/>
    <x v="9"/>
    <s v="Bravo II Megaboss 12-Amp Hard Body Upright, Replacement Belts, 2 Belts per Pack"/>
    <n v="2.6"/>
    <x v="7"/>
    <n v="0.2"/>
    <n v="0.29249999999999998"/>
  </r>
  <r>
    <n v="204"/>
    <x v="99"/>
    <x v="3"/>
    <x v="94"/>
    <d v="2014-12-22T00:00:00"/>
    <x v="0"/>
    <s v="LC-17140"/>
    <s v="Logan Currie"/>
    <x v="0"/>
    <x v="0"/>
    <x v="61"/>
    <x v="5"/>
    <x v="77"/>
    <x v="2"/>
    <s v="OFF-AP-10003217"/>
    <x v="1"/>
    <x v="9"/>
    <s v="Eureka Sanitaire  Commercial Upright"/>
    <n v="66.284000000000006"/>
    <x v="0"/>
    <n v="0.8"/>
    <n v="-178.96680000000001"/>
  </r>
  <r>
    <n v="205"/>
    <x v="100"/>
    <x v="3"/>
    <x v="95"/>
    <d v="2014-06-08T00:00:00"/>
    <x v="1"/>
    <s v="HK-14890"/>
    <s v="Heather Kirkland"/>
    <x v="1"/>
    <x v="0"/>
    <x v="47"/>
    <x v="18"/>
    <x v="78"/>
    <x v="0"/>
    <s v="FUR-FU-10002960"/>
    <x v="0"/>
    <x v="5"/>
    <s v="Eldon 200 Class Desk Accessories, Burgundy"/>
    <n v="35.167999999999999"/>
    <x v="3"/>
    <n v="0.2"/>
    <n v="9.6712000000000007"/>
  </r>
  <r>
    <n v="206"/>
    <x v="101"/>
    <x v="3"/>
    <x v="34"/>
    <d v="2014-12-15T00:00:00"/>
    <x v="1"/>
    <s v="LE-16810"/>
    <s v="Laurel Elliston"/>
    <x v="0"/>
    <x v="0"/>
    <x v="62"/>
    <x v="1"/>
    <x v="79"/>
    <x v="1"/>
    <s v="TEC-PH-10001918"/>
    <x v="2"/>
    <x v="7"/>
    <s v="Nortel Business Series Terminal T7208 Digital phone"/>
    <n v="444.76799999999997"/>
    <x v="4"/>
    <n v="0.2"/>
    <n v="44.476799999999997"/>
  </r>
  <r>
    <n v="207"/>
    <x v="102"/>
    <x v="3"/>
    <x v="96"/>
    <d v="2014-12-08T00:00:00"/>
    <x v="1"/>
    <s v="JH-15985"/>
    <s v="Joseph Holt"/>
    <x v="0"/>
    <x v="0"/>
    <x v="63"/>
    <x v="12"/>
    <x v="80"/>
    <x v="2"/>
    <s v="OFF-ST-10000642"/>
    <x v="1"/>
    <x v="4"/>
    <s v="Tennsco Lockers, Gray"/>
    <n v="83.92"/>
    <x v="4"/>
    <n v="0"/>
    <n v="5.8743999999999996"/>
  </r>
  <r>
    <n v="208"/>
    <x v="102"/>
    <x v="3"/>
    <x v="96"/>
    <d v="2014-12-08T00:00:00"/>
    <x v="1"/>
    <s v="JH-15985"/>
    <s v="Joseph Holt"/>
    <x v="0"/>
    <x v="0"/>
    <x v="63"/>
    <x v="12"/>
    <x v="80"/>
    <x v="2"/>
    <s v="TEC-PH-10001700"/>
    <x v="2"/>
    <x v="7"/>
    <s v="Panasonic KX-TG6844B Expandable Digital Cordless Telephone"/>
    <n v="131.97999999999999"/>
    <x v="0"/>
    <n v="0"/>
    <n v="35.634599999999999"/>
  </r>
  <r>
    <n v="209"/>
    <x v="102"/>
    <x v="3"/>
    <x v="96"/>
    <d v="2014-12-08T00:00:00"/>
    <x v="1"/>
    <s v="JH-15985"/>
    <s v="Joseph Holt"/>
    <x v="0"/>
    <x v="0"/>
    <x v="63"/>
    <x v="12"/>
    <x v="80"/>
    <x v="2"/>
    <s v="OFF-BI-10003274"/>
    <x v="1"/>
    <x v="8"/>
    <s v="Avery Durable Slant Ring Binders, No Labels"/>
    <n v="15.92"/>
    <x v="4"/>
    <n v="0"/>
    <n v="7.4824000000000002"/>
  </r>
  <r>
    <n v="210"/>
    <x v="102"/>
    <x v="3"/>
    <x v="96"/>
    <d v="2014-12-08T00:00:00"/>
    <x v="1"/>
    <s v="JH-15985"/>
    <s v="Joseph Holt"/>
    <x v="0"/>
    <x v="0"/>
    <x v="63"/>
    <x v="12"/>
    <x v="80"/>
    <x v="2"/>
    <s v="OFF-FA-10000134"/>
    <x v="1"/>
    <x v="13"/>
    <s v="Advantus Push Pins, Aluminum Head"/>
    <n v="52.29"/>
    <x v="6"/>
    <n v="0"/>
    <n v="16.209900000000001"/>
  </r>
  <r>
    <n v="211"/>
    <x v="102"/>
    <x v="3"/>
    <x v="96"/>
    <d v="2014-12-08T00:00:00"/>
    <x v="1"/>
    <s v="JH-15985"/>
    <s v="Joseph Holt"/>
    <x v="0"/>
    <x v="0"/>
    <x v="63"/>
    <x v="12"/>
    <x v="80"/>
    <x v="2"/>
    <s v="OFF-ST-10001522"/>
    <x v="1"/>
    <x v="4"/>
    <s v="Gould Plastics 18-Pocket Panel Bin, 34w x 5-1/4d x 20-1/2h"/>
    <n v="91.99"/>
    <x v="7"/>
    <n v="0"/>
    <n v="3.6796000000000002"/>
  </r>
  <r>
    <n v="212"/>
    <x v="103"/>
    <x v="1"/>
    <x v="97"/>
    <d v="2012-02-13T00:00:00"/>
    <x v="0"/>
    <s v="MS-17980"/>
    <s v="Michael Stewart"/>
    <x v="1"/>
    <x v="0"/>
    <x v="61"/>
    <x v="5"/>
    <x v="77"/>
    <x v="2"/>
    <s v="TEC-AC-10001266"/>
    <x v="2"/>
    <x v="11"/>
    <s v="Memorex Micro Travel Drive 8 GB"/>
    <n v="20.8"/>
    <x v="0"/>
    <n v="0.2"/>
    <n v="6.5"/>
  </r>
  <r>
    <n v="213"/>
    <x v="104"/>
    <x v="1"/>
    <x v="98"/>
    <d v="2012-01-09T00:00:00"/>
    <x v="1"/>
    <s v="VW-21775"/>
    <s v="Victoria Wilson"/>
    <x v="1"/>
    <x v="0"/>
    <x v="64"/>
    <x v="24"/>
    <x v="81"/>
    <x v="3"/>
    <s v="OFF-LA-10004544"/>
    <x v="1"/>
    <x v="2"/>
    <s v="Avery 505"/>
    <n v="23.68"/>
    <x v="0"/>
    <n v="0.2"/>
    <n v="8.8800000000000008"/>
  </r>
  <r>
    <n v="214"/>
    <x v="104"/>
    <x v="1"/>
    <x v="98"/>
    <d v="2012-01-09T00:00:00"/>
    <x v="1"/>
    <s v="VW-21775"/>
    <s v="Victoria Wilson"/>
    <x v="1"/>
    <x v="0"/>
    <x v="64"/>
    <x v="24"/>
    <x v="81"/>
    <x v="3"/>
    <s v="FUR-BO-10004695"/>
    <x v="0"/>
    <x v="0"/>
    <s v="O'Sullivan 2-Door Barrister Bookcase in Odessa Pine"/>
    <n v="452.45"/>
    <x v="2"/>
    <n v="0.5"/>
    <n v="-244.32300000000001"/>
  </r>
  <r>
    <n v="215"/>
    <x v="104"/>
    <x v="1"/>
    <x v="98"/>
    <d v="2012-01-09T00:00:00"/>
    <x v="1"/>
    <s v="VW-21775"/>
    <s v="Victoria Wilson"/>
    <x v="1"/>
    <x v="0"/>
    <x v="64"/>
    <x v="24"/>
    <x v="81"/>
    <x v="3"/>
    <s v="TEC-PH-10002844"/>
    <x v="2"/>
    <x v="7"/>
    <s v="Speck Products Candyshell Flip Case"/>
    <n v="62.981999999999999"/>
    <x v="1"/>
    <n v="0.4"/>
    <n v="-14.6958"/>
  </r>
  <r>
    <n v="216"/>
    <x v="104"/>
    <x v="1"/>
    <x v="98"/>
    <d v="2012-01-09T00:00:00"/>
    <x v="1"/>
    <s v="VW-21775"/>
    <s v="Victoria Wilson"/>
    <x v="1"/>
    <x v="0"/>
    <x v="64"/>
    <x v="24"/>
    <x v="81"/>
    <x v="3"/>
    <s v="TEC-MA-10000864"/>
    <x v="2"/>
    <x v="15"/>
    <s v="Cisco 9971 IP Video Phone Charcoal"/>
    <n v="1188"/>
    <x v="6"/>
    <n v="0.7"/>
    <n v="-950.4"/>
  </r>
  <r>
    <n v="217"/>
    <x v="104"/>
    <x v="1"/>
    <x v="98"/>
    <d v="2012-01-09T00:00:00"/>
    <x v="1"/>
    <s v="VW-21775"/>
    <s v="Victoria Wilson"/>
    <x v="1"/>
    <x v="0"/>
    <x v="64"/>
    <x v="24"/>
    <x v="81"/>
    <x v="3"/>
    <s v="TEC-AC-10000109"/>
    <x v="2"/>
    <x v="11"/>
    <s v="Sony Micro Vault Click 16 GB USB 2.0 Flash Drive"/>
    <n v="89.584000000000003"/>
    <x v="0"/>
    <n v="0.2"/>
    <n v="4.4791999999999996"/>
  </r>
  <r>
    <n v="218"/>
    <x v="105"/>
    <x v="0"/>
    <x v="99"/>
    <d v="2013-11-02T00:00:00"/>
    <x v="1"/>
    <s v="JH-15910"/>
    <s v="Jonathan Howell"/>
    <x v="0"/>
    <x v="0"/>
    <x v="1"/>
    <x v="1"/>
    <x v="3"/>
    <x v="1"/>
    <s v="OFF-ST-10001328"/>
    <x v="1"/>
    <x v="4"/>
    <s v="Personal Filing Tote with Lid, Black/Gray"/>
    <n v="93.06"/>
    <x v="5"/>
    <n v="0"/>
    <n v="26.056799999999999"/>
  </r>
  <r>
    <n v="219"/>
    <x v="105"/>
    <x v="0"/>
    <x v="99"/>
    <d v="2013-11-02T00:00:00"/>
    <x v="1"/>
    <s v="JH-15910"/>
    <s v="Jonathan Howell"/>
    <x v="0"/>
    <x v="0"/>
    <x v="1"/>
    <x v="1"/>
    <x v="3"/>
    <x v="1"/>
    <s v="TEC-PH-10002563"/>
    <x v="2"/>
    <x v="7"/>
    <s v="Adtran 1202752G1"/>
    <n v="302.37599999999998"/>
    <x v="1"/>
    <n v="0.2"/>
    <n v="22.6782"/>
  </r>
  <r>
    <n v="220"/>
    <x v="106"/>
    <x v="1"/>
    <x v="100"/>
    <d v="2012-12-27T00:00:00"/>
    <x v="2"/>
    <s v="JB-15925"/>
    <s v="Joni Blumstein"/>
    <x v="0"/>
    <x v="0"/>
    <x v="65"/>
    <x v="24"/>
    <x v="82"/>
    <x v="3"/>
    <s v="OFF-FA-10000585"/>
    <x v="1"/>
    <x v="13"/>
    <s v="OIC Bulk Pack Metal Binder Clips"/>
    <n v="5.5839999999999996"/>
    <x v="0"/>
    <n v="0.2"/>
    <n v="1.8148"/>
  </r>
  <r>
    <n v="221"/>
    <x v="106"/>
    <x v="1"/>
    <x v="100"/>
    <d v="2012-12-27T00:00:00"/>
    <x v="2"/>
    <s v="JB-15925"/>
    <s v="Joni Blumstein"/>
    <x v="0"/>
    <x v="0"/>
    <x v="65"/>
    <x v="24"/>
    <x v="82"/>
    <x v="3"/>
    <s v="OFF-PA-10004000"/>
    <x v="1"/>
    <x v="10"/>
    <s v="While You Were Out Pads, 50 per Pad, 4 x 5 1/4, Green Cycle"/>
    <n v="22.704000000000001"/>
    <x v="5"/>
    <n v="0.2"/>
    <n v="8.2302"/>
  </r>
  <r>
    <n v="222"/>
    <x v="106"/>
    <x v="1"/>
    <x v="100"/>
    <d v="2012-12-27T00:00:00"/>
    <x v="2"/>
    <s v="JB-15925"/>
    <s v="Joni Blumstein"/>
    <x v="0"/>
    <x v="0"/>
    <x v="65"/>
    <x v="24"/>
    <x v="82"/>
    <x v="3"/>
    <s v="OFF-BI-10002852"/>
    <x v="1"/>
    <x v="8"/>
    <s v="Ibico Standard Transparent Covers"/>
    <n v="19.776"/>
    <x v="4"/>
    <n v="0.7"/>
    <n v="-13.8432"/>
  </r>
  <r>
    <n v="223"/>
    <x v="106"/>
    <x v="1"/>
    <x v="100"/>
    <d v="2012-12-27T00:00:00"/>
    <x v="2"/>
    <s v="JB-15925"/>
    <s v="Joni Blumstein"/>
    <x v="0"/>
    <x v="0"/>
    <x v="65"/>
    <x v="24"/>
    <x v="82"/>
    <x v="3"/>
    <s v="FUR-FU-10000087"/>
    <x v="0"/>
    <x v="5"/>
    <s v="Executive Impressions 14&quot; Two-Color Numerals Wall Clock"/>
    <n v="72.703999999999994"/>
    <x v="4"/>
    <n v="0.2"/>
    <n v="19.084800000000001"/>
  </r>
  <r>
    <n v="224"/>
    <x v="106"/>
    <x v="1"/>
    <x v="100"/>
    <d v="2012-12-27T00:00:00"/>
    <x v="2"/>
    <s v="JB-15925"/>
    <s v="Joni Blumstein"/>
    <x v="0"/>
    <x v="0"/>
    <x v="65"/>
    <x v="24"/>
    <x v="82"/>
    <x v="3"/>
    <s v="TEC-MA-10001148"/>
    <x v="2"/>
    <x v="15"/>
    <s v="Swingline SM12-08 MicroCut Jam Free Shredder"/>
    <n v="479.988"/>
    <x v="4"/>
    <n v="0.7"/>
    <n v="-383.99040000000002"/>
  </r>
  <r>
    <n v="225"/>
    <x v="106"/>
    <x v="1"/>
    <x v="100"/>
    <d v="2012-12-27T00:00:00"/>
    <x v="2"/>
    <s v="JB-15925"/>
    <s v="Joni Blumstein"/>
    <x v="0"/>
    <x v="0"/>
    <x v="65"/>
    <x v="24"/>
    <x v="82"/>
    <x v="3"/>
    <s v="OFF-AR-10001958"/>
    <x v="1"/>
    <x v="6"/>
    <s v="Stanley Bostitch Contemporary Electric Pencil Sharpeners"/>
    <n v="27.167999999999999"/>
    <x v="0"/>
    <n v="0.2"/>
    <n v="2.7168000000000001"/>
  </r>
  <r>
    <n v="226"/>
    <x v="107"/>
    <x v="1"/>
    <x v="101"/>
    <d v="2012-08-16T00:00:00"/>
    <x v="1"/>
    <s v="DS-13180"/>
    <s v="David Smith"/>
    <x v="1"/>
    <x v="0"/>
    <x v="66"/>
    <x v="12"/>
    <x v="83"/>
    <x v="2"/>
    <s v="OFF-AR-10001026"/>
    <x v="1"/>
    <x v="6"/>
    <s v="Sanford Uni-Blazer View Highlighters, Chisel Tip, Yellow"/>
    <n v="2.2000000000000002"/>
    <x v="7"/>
    <n v="0"/>
    <n v="0.96799999999999997"/>
  </r>
  <r>
    <n v="227"/>
    <x v="107"/>
    <x v="1"/>
    <x v="101"/>
    <d v="2012-08-16T00:00:00"/>
    <x v="1"/>
    <s v="DS-13180"/>
    <s v="David Smith"/>
    <x v="1"/>
    <x v="0"/>
    <x v="66"/>
    <x v="12"/>
    <x v="83"/>
    <x v="2"/>
    <s v="FUR-TA-10003748"/>
    <x v="0"/>
    <x v="3"/>
    <s v="Bevis 36 x 72 Conference Tables"/>
    <n v="622.45000000000005"/>
    <x v="2"/>
    <n v="0"/>
    <n v="136.93899999999999"/>
  </r>
  <r>
    <n v="228"/>
    <x v="107"/>
    <x v="1"/>
    <x v="101"/>
    <d v="2012-08-16T00:00:00"/>
    <x v="1"/>
    <s v="DS-13180"/>
    <s v="David Smith"/>
    <x v="1"/>
    <x v="0"/>
    <x v="66"/>
    <x v="12"/>
    <x v="83"/>
    <x v="2"/>
    <s v="OFF-ST-10002485"/>
    <x v="1"/>
    <x v="4"/>
    <s v="Rogers Deluxe File Chest"/>
    <n v="21.98"/>
    <x v="7"/>
    <n v="0"/>
    <n v="0.2198"/>
  </r>
  <r>
    <n v="229"/>
    <x v="108"/>
    <x v="1"/>
    <x v="102"/>
    <d v="2012-03-04T00:00:00"/>
    <x v="1"/>
    <s v="VD-21670"/>
    <s v="Valerie Dominguez"/>
    <x v="0"/>
    <x v="0"/>
    <x v="29"/>
    <x v="18"/>
    <x v="84"/>
    <x v="0"/>
    <s v="FUR-CH-10004860"/>
    <x v="0"/>
    <x v="1"/>
    <s v="Global Low Back Tilter Chair"/>
    <n v="161.56800000000001"/>
    <x v="0"/>
    <n v="0.2"/>
    <n v="-28.2744"/>
  </r>
  <r>
    <n v="230"/>
    <x v="108"/>
    <x v="1"/>
    <x v="102"/>
    <d v="2012-03-04T00:00:00"/>
    <x v="1"/>
    <s v="VD-21670"/>
    <s v="Valerie Dominguez"/>
    <x v="0"/>
    <x v="0"/>
    <x v="29"/>
    <x v="18"/>
    <x v="84"/>
    <x v="0"/>
    <s v="FUR-CH-10004477"/>
    <x v="0"/>
    <x v="1"/>
    <s v="Global Push Button Manager's Chair, Indigo"/>
    <n v="389.69600000000003"/>
    <x v="8"/>
    <n v="0.2"/>
    <n v="43.840800000000002"/>
  </r>
  <r>
    <n v="231"/>
    <x v="109"/>
    <x v="2"/>
    <x v="103"/>
    <d v="2011-09-17T00:00:00"/>
    <x v="1"/>
    <s v="EA-14035"/>
    <s v="Erin Ashbrook"/>
    <x v="1"/>
    <x v="0"/>
    <x v="35"/>
    <x v="3"/>
    <x v="43"/>
    <x v="0"/>
    <s v="OFF-BI-10001679"/>
    <x v="1"/>
    <x v="8"/>
    <s v="GBC Instant Index System for Binding Systems"/>
    <n v="18.648"/>
    <x v="3"/>
    <n v="0.7"/>
    <n v="-12.432"/>
  </r>
  <r>
    <n v="232"/>
    <x v="110"/>
    <x v="3"/>
    <x v="104"/>
    <d v="2014-04-13T00:00:00"/>
    <x v="1"/>
    <s v="CS-12400"/>
    <s v="Christopher Schild"/>
    <x v="2"/>
    <x v="0"/>
    <x v="67"/>
    <x v="2"/>
    <x v="85"/>
    <x v="0"/>
    <s v="FUR-TA-10001705"/>
    <x v="0"/>
    <x v="3"/>
    <s v="Bush Advantage Collection Round Conference Table"/>
    <n v="233.86"/>
    <x v="0"/>
    <n v="0.45"/>
    <n v="-102.048"/>
  </r>
  <r>
    <n v="233"/>
    <x v="110"/>
    <x v="3"/>
    <x v="104"/>
    <d v="2014-04-13T00:00:00"/>
    <x v="1"/>
    <s v="CS-12400"/>
    <s v="Christopher Schild"/>
    <x v="2"/>
    <x v="0"/>
    <x v="67"/>
    <x v="2"/>
    <x v="85"/>
    <x v="0"/>
    <s v="FUR-TA-10003473"/>
    <x v="0"/>
    <x v="3"/>
    <s v="Bretford Rectangular Conference Table Tops"/>
    <n v="620.61450000000002"/>
    <x v="1"/>
    <n v="0.45"/>
    <n v="-248.2458"/>
  </r>
  <r>
    <n v="234"/>
    <x v="110"/>
    <x v="3"/>
    <x v="104"/>
    <d v="2014-04-13T00:00:00"/>
    <x v="1"/>
    <s v="CS-12400"/>
    <s v="Christopher Schild"/>
    <x v="2"/>
    <x v="0"/>
    <x v="67"/>
    <x v="2"/>
    <x v="85"/>
    <x v="0"/>
    <s v="OFF-BI-10001679"/>
    <x v="1"/>
    <x v="8"/>
    <s v="GBC Instant Index System for Binding Systems"/>
    <n v="5.3280000000000003"/>
    <x v="0"/>
    <n v="0.7"/>
    <n v="-3.552"/>
  </r>
  <r>
    <n v="235"/>
    <x v="110"/>
    <x v="3"/>
    <x v="104"/>
    <d v="2014-04-13T00:00:00"/>
    <x v="1"/>
    <s v="CS-12400"/>
    <s v="Christopher Schild"/>
    <x v="2"/>
    <x v="0"/>
    <x v="67"/>
    <x v="2"/>
    <x v="85"/>
    <x v="0"/>
    <s v="FUR-FU-10004017"/>
    <x v="0"/>
    <x v="5"/>
    <s v="Tenex Contemporary Contur Chairmats for Low and Medium Pile Carpet, Computer, 39&quot; x 49&quot;"/>
    <n v="258.072"/>
    <x v="1"/>
    <n v="0.2"/>
    <n v="0"/>
  </r>
  <r>
    <n v="236"/>
    <x v="110"/>
    <x v="3"/>
    <x v="104"/>
    <d v="2014-04-13T00:00:00"/>
    <x v="1"/>
    <s v="CS-12400"/>
    <s v="Christopher Schild"/>
    <x v="2"/>
    <x v="0"/>
    <x v="67"/>
    <x v="2"/>
    <x v="85"/>
    <x v="0"/>
    <s v="TEC-AC-10003832"/>
    <x v="2"/>
    <x v="11"/>
    <s v="LogitechÂ P710e Mobile Speakerphone"/>
    <n v="617.976"/>
    <x v="1"/>
    <n v="0.2"/>
    <n v="-7.7247000000000003"/>
  </r>
  <r>
    <n v="237"/>
    <x v="111"/>
    <x v="3"/>
    <x v="105"/>
    <d v="2014-11-17T00:00:00"/>
    <x v="1"/>
    <s v="DB-13120"/>
    <s v="David Bremer"/>
    <x v="1"/>
    <x v="0"/>
    <x v="68"/>
    <x v="1"/>
    <x v="86"/>
    <x v="1"/>
    <s v="OFF-PA-10002479"/>
    <x v="1"/>
    <x v="10"/>
    <s v="Xerox 4200 Series MultiUse Premium Copy Paper (20Lb. and 84 Bright)"/>
    <n v="10.56"/>
    <x v="0"/>
    <n v="0"/>
    <n v="4.7519999999999998"/>
  </r>
  <r>
    <n v="238"/>
    <x v="112"/>
    <x v="0"/>
    <x v="30"/>
    <d v="2013-06-10T00:00:00"/>
    <x v="0"/>
    <s v="KL-16645"/>
    <s v="Ken Lonsdale"/>
    <x v="0"/>
    <x v="0"/>
    <x v="22"/>
    <x v="10"/>
    <x v="26"/>
    <x v="2"/>
    <s v="OFF-PA-10003349"/>
    <x v="1"/>
    <x v="10"/>
    <s v="Xerox 1957"/>
    <n v="25.92"/>
    <x v="2"/>
    <n v="0.2"/>
    <n v="9.3960000000000008"/>
  </r>
  <r>
    <n v="239"/>
    <x v="112"/>
    <x v="0"/>
    <x v="30"/>
    <d v="2013-06-10T00:00:00"/>
    <x v="0"/>
    <s v="KL-16645"/>
    <s v="Ken Lonsdale"/>
    <x v="0"/>
    <x v="0"/>
    <x v="22"/>
    <x v="10"/>
    <x v="26"/>
    <x v="2"/>
    <s v="FUR-FU-10000576"/>
    <x v="0"/>
    <x v="5"/>
    <s v="Luxo Professional Fluorescent Magnifier Lamp with Clamp-Mount Base"/>
    <n v="419.68"/>
    <x v="2"/>
    <n v="0.6"/>
    <n v="-356.72800000000001"/>
  </r>
  <r>
    <n v="240"/>
    <x v="112"/>
    <x v="0"/>
    <x v="30"/>
    <d v="2013-06-10T00:00:00"/>
    <x v="0"/>
    <s v="KL-16645"/>
    <s v="Ken Lonsdale"/>
    <x v="0"/>
    <x v="0"/>
    <x v="22"/>
    <x v="10"/>
    <x v="26"/>
    <x v="2"/>
    <s v="FUR-FU-10004351"/>
    <x v="0"/>
    <x v="5"/>
    <s v="Staples"/>
    <n v="11.688000000000001"/>
    <x v="1"/>
    <n v="0.6"/>
    <n v="-4.6752000000000002"/>
  </r>
  <r>
    <n v="241"/>
    <x v="112"/>
    <x v="0"/>
    <x v="30"/>
    <d v="2013-06-10T00:00:00"/>
    <x v="0"/>
    <s v="KL-16645"/>
    <s v="Ken Lonsdale"/>
    <x v="0"/>
    <x v="0"/>
    <x v="22"/>
    <x v="10"/>
    <x v="26"/>
    <x v="2"/>
    <s v="TEC-PH-10000011"/>
    <x v="2"/>
    <x v="7"/>
    <s v="PureGear Roll-On Screen Protector"/>
    <n v="31.984000000000002"/>
    <x v="0"/>
    <n v="0.2"/>
    <n v="11.1944"/>
  </r>
  <r>
    <n v="242"/>
    <x v="112"/>
    <x v="0"/>
    <x v="30"/>
    <d v="2013-06-10T00:00:00"/>
    <x v="0"/>
    <s v="KL-16645"/>
    <s v="Ken Lonsdale"/>
    <x v="0"/>
    <x v="0"/>
    <x v="22"/>
    <x v="10"/>
    <x v="26"/>
    <x v="2"/>
    <s v="FUR-TA-10002607"/>
    <x v="0"/>
    <x v="3"/>
    <s v="KI Conference Tables"/>
    <n v="177.22499999999999"/>
    <x v="2"/>
    <n v="0.5"/>
    <n v="-120.51300000000001"/>
  </r>
  <r>
    <n v="243"/>
    <x v="112"/>
    <x v="0"/>
    <x v="30"/>
    <d v="2013-06-10T00:00:00"/>
    <x v="0"/>
    <s v="KL-16645"/>
    <s v="Ken Lonsdale"/>
    <x v="0"/>
    <x v="0"/>
    <x v="22"/>
    <x v="10"/>
    <x v="26"/>
    <x v="2"/>
    <s v="FUR-FU-10002505"/>
    <x v="0"/>
    <x v="5"/>
    <s v="Eldon 100 Class Desk Accessories"/>
    <n v="4.0439999999999996"/>
    <x v="1"/>
    <n v="0.6"/>
    <n v="-2.8308"/>
  </r>
  <r>
    <n v="244"/>
    <x v="112"/>
    <x v="0"/>
    <x v="30"/>
    <d v="2013-06-10T00:00:00"/>
    <x v="0"/>
    <s v="KL-16645"/>
    <s v="Ken Lonsdale"/>
    <x v="0"/>
    <x v="0"/>
    <x v="22"/>
    <x v="10"/>
    <x v="26"/>
    <x v="2"/>
    <s v="OFF-AR-10004685"/>
    <x v="1"/>
    <x v="6"/>
    <s v="Binney &amp; Smith Crayola Metallic Colored Pencils, 8-Color Set"/>
    <n v="7.4080000000000004"/>
    <x v="0"/>
    <n v="0.2"/>
    <n v="1.2038"/>
  </r>
  <r>
    <n v="245"/>
    <x v="113"/>
    <x v="2"/>
    <x v="106"/>
    <d v="2011-06-06T00:00:00"/>
    <x v="0"/>
    <s v="DW-13480"/>
    <s v="Dianna Wilson"/>
    <x v="2"/>
    <x v="0"/>
    <x v="69"/>
    <x v="11"/>
    <x v="87"/>
    <x v="2"/>
    <s v="FUR-CH-10004063"/>
    <x v="0"/>
    <x v="1"/>
    <s v="Global Deluxe High-Back Manager's Chair"/>
    <n v="2001.86"/>
    <x v="3"/>
    <n v="0"/>
    <n v="580.5394"/>
  </r>
  <r>
    <n v="246"/>
    <x v="113"/>
    <x v="2"/>
    <x v="106"/>
    <d v="2011-06-06T00:00:00"/>
    <x v="0"/>
    <s v="DW-13480"/>
    <s v="Dianna Wilson"/>
    <x v="2"/>
    <x v="0"/>
    <x v="69"/>
    <x v="11"/>
    <x v="87"/>
    <x v="2"/>
    <s v="OFF-ST-10002276"/>
    <x v="1"/>
    <x v="4"/>
    <s v="Safco Steel Mobile File Cart"/>
    <n v="166.72"/>
    <x v="0"/>
    <n v="0"/>
    <n v="41.68"/>
  </r>
  <r>
    <n v="247"/>
    <x v="113"/>
    <x v="2"/>
    <x v="106"/>
    <d v="2011-06-06T00:00:00"/>
    <x v="0"/>
    <s v="DW-13480"/>
    <s v="Dianna Wilson"/>
    <x v="2"/>
    <x v="0"/>
    <x v="69"/>
    <x v="11"/>
    <x v="87"/>
    <x v="2"/>
    <s v="OFF-PA-10004082"/>
    <x v="1"/>
    <x v="10"/>
    <s v="Adams Telephone Message Book w/Frequently-Called Numbers Space, 400 Messages per Book"/>
    <n v="47.88"/>
    <x v="5"/>
    <n v="0"/>
    <n v="23.94"/>
  </r>
  <r>
    <n v="248"/>
    <x v="113"/>
    <x v="2"/>
    <x v="106"/>
    <d v="2011-06-06T00:00:00"/>
    <x v="0"/>
    <s v="DW-13480"/>
    <s v="Dianna Wilson"/>
    <x v="2"/>
    <x v="0"/>
    <x v="69"/>
    <x v="11"/>
    <x v="87"/>
    <x v="2"/>
    <s v="OFF-AP-10002945"/>
    <x v="1"/>
    <x v="9"/>
    <s v="Honeywell Enviracaire Portable HEPA Air Cleaner for 17' x 22' Room"/>
    <n v="1503.25"/>
    <x v="2"/>
    <n v="0"/>
    <n v="496.07249999999999"/>
  </r>
  <r>
    <n v="249"/>
    <x v="113"/>
    <x v="2"/>
    <x v="106"/>
    <d v="2011-06-06T00:00:00"/>
    <x v="0"/>
    <s v="DW-13480"/>
    <s v="Dianna Wilson"/>
    <x v="2"/>
    <x v="0"/>
    <x v="69"/>
    <x v="11"/>
    <x v="87"/>
    <x v="2"/>
    <s v="OFF-PA-10000061"/>
    <x v="1"/>
    <x v="10"/>
    <s v="Xerox 205"/>
    <n v="25.92"/>
    <x v="4"/>
    <n v="0"/>
    <n v="12.441599999999999"/>
  </r>
  <r>
    <n v="250"/>
    <x v="114"/>
    <x v="0"/>
    <x v="107"/>
    <d v="2013-12-16T00:00:00"/>
    <x v="0"/>
    <s v="LH-17155"/>
    <s v="Logan Haushalter"/>
    <x v="0"/>
    <x v="0"/>
    <x v="8"/>
    <x v="1"/>
    <x v="9"/>
    <x v="1"/>
    <s v="FUR-CH-10002965"/>
    <x v="0"/>
    <x v="1"/>
    <s v="Global Leather Highback Executive Chair with Pneumatic Height Adjustment, Black"/>
    <n v="321.56799999999998"/>
    <x v="0"/>
    <n v="0.2"/>
    <n v="28.1372"/>
  </r>
  <r>
    <n v="251"/>
    <x v="115"/>
    <x v="0"/>
    <x v="108"/>
    <d v="2013-09-18T00:00:00"/>
    <x v="1"/>
    <s v="KC-16540"/>
    <s v="Kelly Collister"/>
    <x v="0"/>
    <x v="0"/>
    <x v="70"/>
    <x v="1"/>
    <x v="88"/>
    <x v="1"/>
    <s v="OFF-PA-10004569"/>
    <x v="1"/>
    <x v="10"/>
    <s v="Wirebound Message Books, Two 4 1/4&quot; x 5&quot; Forms per Page"/>
    <n v="7.61"/>
    <x v="7"/>
    <n v="0"/>
    <n v="3.5767000000000002"/>
  </r>
  <r>
    <n v="252"/>
    <x v="115"/>
    <x v="0"/>
    <x v="108"/>
    <d v="2013-09-18T00:00:00"/>
    <x v="1"/>
    <s v="KC-16540"/>
    <s v="Kelly Collister"/>
    <x v="0"/>
    <x v="0"/>
    <x v="70"/>
    <x v="1"/>
    <x v="88"/>
    <x v="1"/>
    <s v="TEC-AC-10003832"/>
    <x v="2"/>
    <x v="11"/>
    <s v="LogitechÂ P710e Mobile Speakerphone"/>
    <n v="3347.37"/>
    <x v="11"/>
    <n v="0"/>
    <n v="636.00030000000004"/>
  </r>
  <r>
    <n v="253"/>
    <x v="116"/>
    <x v="0"/>
    <x v="107"/>
    <d v="2013-12-14T00:00:00"/>
    <x v="2"/>
    <s v="DL-13315"/>
    <s v="Delfina Latchford"/>
    <x v="0"/>
    <x v="0"/>
    <x v="20"/>
    <x v="15"/>
    <x v="23"/>
    <x v="3"/>
    <s v="OFF-ST-10001228"/>
    <x v="1"/>
    <x v="4"/>
    <s v="Fellowes Personal Hanging Folder Files, Navy"/>
    <n v="80.58"/>
    <x v="5"/>
    <n v="0"/>
    <n v="22.5624"/>
  </r>
  <r>
    <n v="254"/>
    <x v="116"/>
    <x v="0"/>
    <x v="107"/>
    <d v="2013-12-14T00:00:00"/>
    <x v="2"/>
    <s v="DL-13315"/>
    <s v="Delfina Latchford"/>
    <x v="0"/>
    <x v="0"/>
    <x v="20"/>
    <x v="15"/>
    <x v="23"/>
    <x v="3"/>
    <s v="OFF-EN-10003296"/>
    <x v="1"/>
    <x v="12"/>
    <s v="Tyvek Side-Opening Peel &amp; Seel Expanding Envelopes"/>
    <n v="361.92"/>
    <x v="4"/>
    <n v="0"/>
    <n v="162.864"/>
  </r>
  <r>
    <n v="255"/>
    <x v="117"/>
    <x v="1"/>
    <x v="109"/>
    <d v="2012-12-04T00:00:00"/>
    <x v="1"/>
    <s v="DR-12880"/>
    <s v="Dan Reichenbach"/>
    <x v="1"/>
    <x v="0"/>
    <x v="22"/>
    <x v="10"/>
    <x v="36"/>
    <x v="2"/>
    <s v="FUR-FU-10002505"/>
    <x v="0"/>
    <x v="5"/>
    <s v="Eldon 100 Class Desk Accessories"/>
    <n v="12.132"/>
    <x v="6"/>
    <n v="0.6"/>
    <n v="-8.4923999999999999"/>
  </r>
  <r>
    <n v="256"/>
    <x v="117"/>
    <x v="1"/>
    <x v="109"/>
    <d v="2012-12-04T00:00:00"/>
    <x v="1"/>
    <s v="DR-12880"/>
    <s v="Dan Reichenbach"/>
    <x v="1"/>
    <x v="0"/>
    <x v="22"/>
    <x v="10"/>
    <x v="36"/>
    <x v="2"/>
    <s v="OFF-ST-10004804"/>
    <x v="1"/>
    <x v="4"/>
    <s v="Belkin 19&quot; Vented Equipment Shelf, Black"/>
    <n v="82.367999999999995"/>
    <x v="0"/>
    <n v="0.2"/>
    <n v="-19.5624"/>
  </r>
  <r>
    <n v="257"/>
    <x v="117"/>
    <x v="1"/>
    <x v="109"/>
    <d v="2012-12-04T00:00:00"/>
    <x v="1"/>
    <s v="DR-12880"/>
    <s v="Dan Reichenbach"/>
    <x v="1"/>
    <x v="0"/>
    <x v="22"/>
    <x v="10"/>
    <x v="36"/>
    <x v="2"/>
    <s v="OFF-ST-10001590"/>
    <x v="1"/>
    <x v="4"/>
    <s v="Tenex Personal Project File with Scoop Front Design, Black"/>
    <n v="53.92"/>
    <x v="2"/>
    <n v="0.2"/>
    <n v="4.0439999999999996"/>
  </r>
  <r>
    <n v="258"/>
    <x v="117"/>
    <x v="1"/>
    <x v="109"/>
    <d v="2012-12-04T00:00:00"/>
    <x v="1"/>
    <s v="DR-12880"/>
    <s v="Dan Reichenbach"/>
    <x v="1"/>
    <x v="0"/>
    <x v="22"/>
    <x v="10"/>
    <x v="36"/>
    <x v="2"/>
    <s v="TEC-PH-10001580"/>
    <x v="2"/>
    <x v="7"/>
    <s v="Logitech Mobile Speakerphone P710e -Â speaker phone"/>
    <n v="647.904"/>
    <x v="5"/>
    <n v="0.2"/>
    <n v="56.691600000000001"/>
  </r>
  <r>
    <n v="259"/>
    <x v="118"/>
    <x v="3"/>
    <x v="96"/>
    <d v="2014-12-04T00:00:00"/>
    <x v="0"/>
    <s v="CC-12670"/>
    <s v="Craig Carreira"/>
    <x v="0"/>
    <x v="0"/>
    <x v="20"/>
    <x v="15"/>
    <x v="29"/>
    <x v="3"/>
    <s v="TEC-AC-10000290"/>
    <x v="2"/>
    <x v="11"/>
    <s v="Sabrent 4-Port USB 2.0 Hub"/>
    <n v="20.37"/>
    <x v="1"/>
    <n v="0"/>
    <n v="6.9257999999999997"/>
  </r>
  <r>
    <n v="260"/>
    <x v="118"/>
    <x v="3"/>
    <x v="96"/>
    <d v="2014-12-04T00:00:00"/>
    <x v="0"/>
    <s v="CC-12670"/>
    <s v="Craig Carreira"/>
    <x v="0"/>
    <x v="0"/>
    <x v="20"/>
    <x v="15"/>
    <x v="29"/>
    <x v="3"/>
    <s v="OFF-ST-10002790"/>
    <x v="1"/>
    <x v="4"/>
    <s v="Safco Industrial Shelving"/>
    <n v="221.55"/>
    <x v="1"/>
    <n v="0"/>
    <n v="6.6464999999999996"/>
  </r>
  <r>
    <n v="261"/>
    <x v="118"/>
    <x v="3"/>
    <x v="96"/>
    <d v="2014-12-04T00:00:00"/>
    <x v="0"/>
    <s v="CC-12670"/>
    <s v="Craig Carreira"/>
    <x v="0"/>
    <x v="0"/>
    <x v="20"/>
    <x v="15"/>
    <x v="29"/>
    <x v="3"/>
    <s v="OFF-BI-10003460"/>
    <x v="1"/>
    <x v="8"/>
    <s v="Acco 3-Hole Punch"/>
    <n v="17.52"/>
    <x v="2"/>
    <n v="0.2"/>
    <n v="6.1319999999999997"/>
  </r>
  <r>
    <n v="262"/>
    <x v="119"/>
    <x v="3"/>
    <x v="110"/>
    <d v="2014-06-13T00:00:00"/>
    <x v="1"/>
    <s v="Dl-13600"/>
    <s v="Dorris liebe"/>
    <x v="1"/>
    <x v="0"/>
    <x v="45"/>
    <x v="5"/>
    <x v="89"/>
    <x v="2"/>
    <s v="OFF-AP-10002203"/>
    <x v="1"/>
    <x v="9"/>
    <s v="Eureka Disposable Bags for Sanitaire Vibra Groomer I Upright Vac"/>
    <n v="1.6240000000000001"/>
    <x v="0"/>
    <n v="0.8"/>
    <n v="-4.4660000000000002"/>
  </r>
  <r>
    <n v="263"/>
    <x v="120"/>
    <x v="2"/>
    <x v="111"/>
    <d v="2011-09-21T00:00:00"/>
    <x v="0"/>
    <s v="SB-20290"/>
    <s v="Sean Braxton"/>
    <x v="1"/>
    <x v="0"/>
    <x v="12"/>
    <x v="5"/>
    <x v="66"/>
    <x v="2"/>
    <s v="TEC-MA-10000822"/>
    <x v="2"/>
    <x v="15"/>
    <s v="Lexmark MX611dhe Monochrome Laser Printer"/>
    <n v="3059.982"/>
    <x v="1"/>
    <n v="0.4"/>
    <n v="-509.99700000000001"/>
  </r>
  <r>
    <n v="264"/>
    <x v="120"/>
    <x v="2"/>
    <x v="111"/>
    <d v="2011-09-21T00:00:00"/>
    <x v="0"/>
    <s v="SB-20290"/>
    <s v="Sean Braxton"/>
    <x v="1"/>
    <x v="0"/>
    <x v="12"/>
    <x v="5"/>
    <x v="66"/>
    <x v="2"/>
    <s v="TEC-MA-10003353"/>
    <x v="2"/>
    <x v="15"/>
    <s v="Xerox WorkCentre 6505DN Laser Multifunction Printer"/>
    <n v="2519.9580000000001"/>
    <x v="3"/>
    <n v="0.4"/>
    <n v="-251.9958"/>
  </r>
  <r>
    <n v="265"/>
    <x v="121"/>
    <x v="0"/>
    <x v="112"/>
    <d v="2013-06-14T00:00:00"/>
    <x v="1"/>
    <s v="RC-19825"/>
    <s v="Roy Collins"/>
    <x v="0"/>
    <x v="0"/>
    <x v="22"/>
    <x v="10"/>
    <x v="26"/>
    <x v="2"/>
    <s v="TEC-PH-10001433"/>
    <x v="2"/>
    <x v="7"/>
    <s v="Cisco Small Business SPA 502G VoIP phone"/>
    <n v="328.22399999999999"/>
    <x v="4"/>
    <n v="0.2"/>
    <n v="28.7196"/>
  </r>
  <r>
    <n v="266"/>
    <x v="122"/>
    <x v="1"/>
    <x v="113"/>
    <d v="2012-11-15T00:00:00"/>
    <x v="1"/>
    <s v="AH-10210"/>
    <s v="Alan Hwang"/>
    <x v="0"/>
    <x v="0"/>
    <x v="71"/>
    <x v="1"/>
    <x v="90"/>
    <x v="1"/>
    <s v="TEC-AC-10004469"/>
    <x v="2"/>
    <x v="11"/>
    <s v="Microsoft Sculpt Comfort Mouse"/>
    <n v="79.900000000000006"/>
    <x v="0"/>
    <n v="0"/>
    <n v="35.155999999999999"/>
  </r>
  <r>
    <n v="267"/>
    <x v="123"/>
    <x v="3"/>
    <x v="114"/>
    <d v="2014-06-21T00:00:00"/>
    <x v="1"/>
    <s v="CB-12535"/>
    <s v="Claudia Bergmann"/>
    <x v="1"/>
    <x v="0"/>
    <x v="72"/>
    <x v="3"/>
    <x v="91"/>
    <x v="0"/>
    <s v="OFF-AR-10003602"/>
    <x v="1"/>
    <x v="6"/>
    <s v="Quartet Omega Colored Chalk, 12/Pack"/>
    <n v="14.016"/>
    <x v="1"/>
    <n v="0.2"/>
    <n v="4.7304000000000004"/>
  </r>
  <r>
    <n v="268"/>
    <x v="124"/>
    <x v="0"/>
    <x v="115"/>
    <d v="2013-01-28T00:00:00"/>
    <x v="1"/>
    <s v="PG-18895"/>
    <s v="Paul Gonzalez"/>
    <x v="0"/>
    <x v="0"/>
    <x v="73"/>
    <x v="30"/>
    <x v="92"/>
    <x v="3"/>
    <s v="OFF-FA-10003472"/>
    <x v="1"/>
    <x v="13"/>
    <s v="Bagged Rubber Bands"/>
    <n v="7.56"/>
    <x v="5"/>
    <n v="0"/>
    <n v="0.3024"/>
  </r>
  <r>
    <n v="269"/>
    <x v="125"/>
    <x v="3"/>
    <x v="34"/>
    <d v="2014-12-14T00:00:00"/>
    <x v="1"/>
    <s v="CA-12310"/>
    <s v="Christine Abelman"/>
    <x v="1"/>
    <x v="0"/>
    <x v="74"/>
    <x v="24"/>
    <x v="93"/>
    <x v="3"/>
    <s v="OFF-ST-10004180"/>
    <x v="1"/>
    <x v="4"/>
    <s v="Safco Commercial Shelving"/>
    <n v="37.207999999999998"/>
    <x v="7"/>
    <n v="0.2"/>
    <n v="-7.4416000000000002"/>
  </r>
  <r>
    <n v="270"/>
    <x v="125"/>
    <x v="3"/>
    <x v="34"/>
    <d v="2014-12-14T00:00:00"/>
    <x v="1"/>
    <s v="CA-12310"/>
    <s v="Christine Abelman"/>
    <x v="1"/>
    <x v="0"/>
    <x v="74"/>
    <x v="24"/>
    <x v="93"/>
    <x v="3"/>
    <s v="OFF-EN-10004386"/>
    <x v="1"/>
    <x v="12"/>
    <s v="Recycled Interoffice Envelopes with String and Button Closure, 10 x 13"/>
    <n v="57.576000000000001"/>
    <x v="1"/>
    <n v="0.2"/>
    <n v="21.591000000000001"/>
  </r>
  <r>
    <n v="271"/>
    <x v="126"/>
    <x v="3"/>
    <x v="116"/>
    <d v="2015-01-03T00:00:00"/>
    <x v="0"/>
    <s v="KH-16690"/>
    <s v="Kristen Hastings"/>
    <x v="1"/>
    <x v="0"/>
    <x v="8"/>
    <x v="1"/>
    <x v="94"/>
    <x v="1"/>
    <s v="OFF-ST-10003208"/>
    <x v="1"/>
    <x v="4"/>
    <s v="Adjustable Depth Letter/Legal Cart"/>
    <n v="725.84"/>
    <x v="4"/>
    <n v="0"/>
    <n v="210.49359999999999"/>
  </r>
  <r>
    <n v="272"/>
    <x v="127"/>
    <x v="1"/>
    <x v="117"/>
    <d v="2012-07-31T00:00:00"/>
    <x v="2"/>
    <s v="HA-14920"/>
    <s v="Helen Andreada"/>
    <x v="0"/>
    <x v="0"/>
    <x v="8"/>
    <x v="1"/>
    <x v="9"/>
    <x v="1"/>
    <s v="TEC-AC-10003628"/>
    <x v="2"/>
    <x v="11"/>
    <s v="Logitech 910-002974 M325 Wireless Mouse for Web Scrolling"/>
    <n v="209.93"/>
    <x v="3"/>
    <n v="0"/>
    <n v="92.369200000000006"/>
  </r>
  <r>
    <n v="273"/>
    <x v="127"/>
    <x v="1"/>
    <x v="117"/>
    <d v="2012-07-31T00:00:00"/>
    <x v="2"/>
    <s v="HA-14920"/>
    <s v="Helen Andreada"/>
    <x v="0"/>
    <x v="0"/>
    <x v="8"/>
    <x v="1"/>
    <x v="9"/>
    <x v="1"/>
    <s v="FUR-FU-10003274"/>
    <x v="0"/>
    <x v="5"/>
    <s v="Regeneration Desk Collection"/>
    <n v="5.28"/>
    <x v="1"/>
    <n v="0"/>
    <n v="2.3231999999999999"/>
  </r>
  <r>
    <n v="274"/>
    <x v="127"/>
    <x v="1"/>
    <x v="117"/>
    <d v="2012-07-31T00:00:00"/>
    <x v="2"/>
    <s v="HA-14920"/>
    <s v="Helen Andreada"/>
    <x v="0"/>
    <x v="0"/>
    <x v="8"/>
    <x v="1"/>
    <x v="9"/>
    <x v="1"/>
    <s v="OFF-BI-10002557"/>
    <x v="1"/>
    <x v="8"/>
    <s v="Presstex Flexible Ring Binders"/>
    <n v="10.92"/>
    <x v="1"/>
    <n v="0.2"/>
    <n v="4.0949999999999998"/>
  </r>
  <r>
    <n v="275"/>
    <x v="128"/>
    <x v="3"/>
    <x v="118"/>
    <d v="2014-09-18T00:00:00"/>
    <x v="2"/>
    <s v="BB-10990"/>
    <s v="Barry Blumstein"/>
    <x v="1"/>
    <x v="0"/>
    <x v="75"/>
    <x v="1"/>
    <x v="95"/>
    <x v="1"/>
    <s v="OFF-PA-10002615"/>
    <x v="1"/>
    <x v="10"/>
    <s v="Ampad Gold Fibre Wirebound Steno Books, 6&quot; x 9&quot;, Gregg Ruled"/>
    <n v="8.82"/>
    <x v="0"/>
    <n v="0"/>
    <n v="4.0571999999999999"/>
  </r>
  <r>
    <n v="276"/>
    <x v="128"/>
    <x v="3"/>
    <x v="118"/>
    <d v="2014-09-18T00:00:00"/>
    <x v="2"/>
    <s v="BB-10990"/>
    <s v="Barry Blumstein"/>
    <x v="1"/>
    <x v="0"/>
    <x v="75"/>
    <x v="1"/>
    <x v="95"/>
    <x v="1"/>
    <s v="OFF-AR-10001427"/>
    <x v="1"/>
    <x v="6"/>
    <s v="Newell 330"/>
    <n v="5.98"/>
    <x v="7"/>
    <n v="0"/>
    <n v="1.5548"/>
  </r>
  <r>
    <n v="277"/>
    <x v="129"/>
    <x v="3"/>
    <x v="119"/>
    <d v="2014-10-18T00:00:00"/>
    <x v="1"/>
    <s v="AG-10495"/>
    <s v="Andrew Gjertsen"/>
    <x v="1"/>
    <x v="0"/>
    <x v="10"/>
    <x v="9"/>
    <x v="11"/>
    <x v="3"/>
    <s v="OFF-PA-10000673"/>
    <x v="1"/>
    <x v="10"/>
    <s v="Post-it â€œImportant Messageâ€ Note Pad, Neon Colors, 50 Sheets/Pad"/>
    <n v="11.648"/>
    <x v="0"/>
    <n v="0.2"/>
    <n v="4.0768000000000004"/>
  </r>
  <r>
    <n v="278"/>
    <x v="129"/>
    <x v="3"/>
    <x v="119"/>
    <d v="2014-10-18T00:00:00"/>
    <x v="1"/>
    <s v="AG-10495"/>
    <s v="Andrew Gjertsen"/>
    <x v="1"/>
    <x v="0"/>
    <x v="10"/>
    <x v="9"/>
    <x v="11"/>
    <x v="3"/>
    <s v="OFF-PA-10004470"/>
    <x v="1"/>
    <x v="10"/>
    <s v="Adams Write n' Stick Phone Message Book, 11&quot; X 5 1/4&quot;, 200 Messages"/>
    <n v="18.175999999999998"/>
    <x v="4"/>
    <n v="0.2"/>
    <n v="5.9071999999999996"/>
  </r>
  <r>
    <n v="279"/>
    <x v="129"/>
    <x v="3"/>
    <x v="119"/>
    <d v="2014-10-18T00:00:00"/>
    <x v="1"/>
    <s v="AG-10495"/>
    <s v="Andrew Gjertsen"/>
    <x v="1"/>
    <x v="0"/>
    <x v="10"/>
    <x v="9"/>
    <x v="11"/>
    <x v="3"/>
    <s v="OFF-ST-10000876"/>
    <x v="1"/>
    <x v="4"/>
    <s v="Eldon Simplefile Box Office"/>
    <n v="59.712000000000003"/>
    <x v="5"/>
    <n v="0.2"/>
    <n v="5.9711999999999996"/>
  </r>
  <r>
    <n v="280"/>
    <x v="129"/>
    <x v="3"/>
    <x v="119"/>
    <d v="2014-10-18T00:00:00"/>
    <x v="1"/>
    <s v="AG-10495"/>
    <s v="Andrew Gjertsen"/>
    <x v="1"/>
    <x v="0"/>
    <x v="10"/>
    <x v="9"/>
    <x v="11"/>
    <x v="3"/>
    <s v="OFF-LA-10002043"/>
    <x v="1"/>
    <x v="2"/>
    <s v="Avery 489"/>
    <n v="24.84"/>
    <x v="1"/>
    <n v="0.2"/>
    <n v="8.6940000000000008"/>
  </r>
  <r>
    <n v="281"/>
    <x v="130"/>
    <x v="1"/>
    <x v="120"/>
    <d v="2012-09-28T00:00:00"/>
    <x v="0"/>
    <s v="SC-20725"/>
    <s v="Steven Cartwright"/>
    <x v="0"/>
    <x v="0"/>
    <x v="12"/>
    <x v="5"/>
    <x v="32"/>
    <x v="2"/>
    <s v="OFF-BI-10004967"/>
    <x v="1"/>
    <x v="8"/>
    <s v="Round Ring Binders"/>
    <n v="2.08"/>
    <x v="2"/>
    <n v="0.8"/>
    <n v="-3.4319999999999999"/>
  </r>
  <r>
    <n v="282"/>
    <x v="130"/>
    <x v="1"/>
    <x v="120"/>
    <d v="2012-09-28T00:00:00"/>
    <x v="0"/>
    <s v="SC-20725"/>
    <s v="Steven Cartwright"/>
    <x v="0"/>
    <x v="0"/>
    <x v="12"/>
    <x v="5"/>
    <x v="32"/>
    <x v="2"/>
    <s v="TEC-PH-10001760"/>
    <x v="2"/>
    <x v="7"/>
    <s v="Bose SoundLink Bluetooth Speaker"/>
    <n v="1114.4000000000001"/>
    <x v="3"/>
    <n v="0.2"/>
    <n v="376.11"/>
  </r>
  <r>
    <n v="283"/>
    <x v="131"/>
    <x v="1"/>
    <x v="121"/>
    <d v="2012-11-06T00:00:00"/>
    <x v="1"/>
    <s v="JO-15280"/>
    <s v="Jas O'Carroll"/>
    <x v="0"/>
    <x v="0"/>
    <x v="1"/>
    <x v="1"/>
    <x v="25"/>
    <x v="1"/>
    <s v="FUR-TA-10002903"/>
    <x v="0"/>
    <x v="3"/>
    <s v="Bevis Round Bullnose 29&quot; High Table Top"/>
    <n v="1038.8399999999999"/>
    <x v="2"/>
    <n v="0.2"/>
    <n v="51.942"/>
  </r>
  <r>
    <n v="284"/>
    <x v="132"/>
    <x v="1"/>
    <x v="120"/>
    <d v="2012-10-02T00:00:00"/>
    <x v="1"/>
    <s v="TB-21520"/>
    <s v="Tracy Blumstein"/>
    <x v="0"/>
    <x v="0"/>
    <x v="32"/>
    <x v="21"/>
    <x v="40"/>
    <x v="1"/>
    <s v="OFF-PA-10000474"/>
    <x v="1"/>
    <x v="10"/>
    <s v="Staples"/>
    <n v="141.76"/>
    <x v="2"/>
    <n v="0.2"/>
    <n v="47.844000000000001"/>
  </r>
  <r>
    <n v="285"/>
    <x v="132"/>
    <x v="1"/>
    <x v="120"/>
    <d v="2012-10-02T00:00:00"/>
    <x v="1"/>
    <s v="TB-21520"/>
    <s v="Tracy Blumstein"/>
    <x v="0"/>
    <x v="0"/>
    <x v="32"/>
    <x v="21"/>
    <x v="40"/>
    <x v="1"/>
    <s v="TEC-AC-10001956"/>
    <x v="2"/>
    <x v="11"/>
    <s v="Microsoft Arc Touch Mouse"/>
    <n v="239.8"/>
    <x v="2"/>
    <n v="0.2"/>
    <n v="47.96"/>
  </r>
  <r>
    <n v="286"/>
    <x v="132"/>
    <x v="1"/>
    <x v="120"/>
    <d v="2012-10-02T00:00:00"/>
    <x v="1"/>
    <s v="TB-21520"/>
    <s v="Tracy Blumstein"/>
    <x v="0"/>
    <x v="0"/>
    <x v="32"/>
    <x v="21"/>
    <x v="40"/>
    <x v="1"/>
    <s v="OFF-PA-10004100"/>
    <x v="1"/>
    <x v="10"/>
    <s v="Xerox 216"/>
    <n v="31.103999999999999"/>
    <x v="5"/>
    <n v="0.2"/>
    <n v="10.8864"/>
  </r>
  <r>
    <n v="287"/>
    <x v="133"/>
    <x v="0"/>
    <x v="122"/>
    <d v="2013-12-21T00:00:00"/>
    <x v="0"/>
    <s v="AH-10195"/>
    <s v="Alan Haines"/>
    <x v="1"/>
    <x v="0"/>
    <x v="76"/>
    <x v="2"/>
    <x v="96"/>
    <x v="0"/>
    <s v="OFF-BI-10000778"/>
    <x v="1"/>
    <x v="8"/>
    <s v="GBC VeloBinder Electric Binding Machine"/>
    <n v="254.05799999999999"/>
    <x v="3"/>
    <n v="0.7"/>
    <n v="-169.37200000000001"/>
  </r>
  <r>
    <n v="288"/>
    <x v="133"/>
    <x v="0"/>
    <x v="122"/>
    <d v="2013-12-21T00:00:00"/>
    <x v="0"/>
    <s v="AH-10195"/>
    <s v="Alan Haines"/>
    <x v="1"/>
    <x v="0"/>
    <x v="76"/>
    <x v="2"/>
    <x v="96"/>
    <x v="0"/>
    <s v="OFF-AP-10002684"/>
    <x v="1"/>
    <x v="9"/>
    <s v="Acco 7-Outlet Masterpiece Power Center, Wihtout Fax/Phone Line Protection"/>
    <n v="194.52799999999999"/>
    <x v="0"/>
    <n v="0.2"/>
    <n v="24.315999999999999"/>
  </r>
  <r>
    <n v="289"/>
    <x v="133"/>
    <x v="0"/>
    <x v="122"/>
    <d v="2013-12-21T00:00:00"/>
    <x v="0"/>
    <s v="AH-10195"/>
    <s v="Alan Haines"/>
    <x v="1"/>
    <x v="0"/>
    <x v="76"/>
    <x v="2"/>
    <x v="96"/>
    <x v="0"/>
    <s v="OFF-SU-10000646"/>
    <x v="1"/>
    <x v="14"/>
    <s v="Premier Automatic Letter Opener"/>
    <n v="961.48"/>
    <x v="2"/>
    <n v="0.2"/>
    <n v="-204.31450000000001"/>
  </r>
  <r>
    <n v="290"/>
    <x v="134"/>
    <x v="0"/>
    <x v="73"/>
    <d v="2013-11-25T00:00:00"/>
    <x v="0"/>
    <s v="NZ-18565"/>
    <s v="Nick Zandusky"/>
    <x v="2"/>
    <x v="0"/>
    <x v="38"/>
    <x v="24"/>
    <x v="47"/>
    <x v="3"/>
    <s v="OFF-FA-10002983"/>
    <x v="1"/>
    <x v="13"/>
    <s v="Advantus SlideClip Paper Clips"/>
    <n v="19.096"/>
    <x v="3"/>
    <n v="0.2"/>
    <n v="6.6836000000000002"/>
  </r>
  <r>
    <n v="291"/>
    <x v="134"/>
    <x v="0"/>
    <x v="73"/>
    <d v="2013-11-25T00:00:00"/>
    <x v="0"/>
    <s v="NZ-18565"/>
    <s v="Nick Zandusky"/>
    <x v="2"/>
    <x v="0"/>
    <x v="38"/>
    <x v="24"/>
    <x v="47"/>
    <x v="3"/>
    <s v="OFF-LA-10004689"/>
    <x v="1"/>
    <x v="2"/>
    <s v="Avery 512"/>
    <n v="18.495999999999999"/>
    <x v="8"/>
    <n v="0.2"/>
    <n v="6.2423999999999999"/>
  </r>
  <r>
    <n v="292"/>
    <x v="134"/>
    <x v="0"/>
    <x v="73"/>
    <d v="2013-11-25T00:00:00"/>
    <x v="0"/>
    <s v="NZ-18565"/>
    <s v="Nick Zandusky"/>
    <x v="2"/>
    <x v="0"/>
    <x v="38"/>
    <x v="24"/>
    <x v="47"/>
    <x v="3"/>
    <s v="TEC-AC-10002001"/>
    <x v="2"/>
    <x v="11"/>
    <s v="Logitech Wireless Gaming Headset G930"/>
    <n v="255.98400000000001"/>
    <x v="0"/>
    <n v="0.2"/>
    <n v="54.396599999999999"/>
  </r>
  <r>
    <n v="293"/>
    <x v="134"/>
    <x v="0"/>
    <x v="73"/>
    <d v="2013-11-25T00:00:00"/>
    <x v="0"/>
    <s v="NZ-18565"/>
    <s v="Nick Zandusky"/>
    <x v="2"/>
    <x v="0"/>
    <x v="38"/>
    <x v="24"/>
    <x v="47"/>
    <x v="3"/>
    <s v="FUR-BO-10004709"/>
    <x v="0"/>
    <x v="0"/>
    <s v="Bush Westfield Collection Bookcases, Medium Cherry Finish"/>
    <n v="86.97"/>
    <x v="1"/>
    <n v="0.5"/>
    <n v="-48.703200000000002"/>
  </r>
  <r>
    <n v="294"/>
    <x v="135"/>
    <x v="2"/>
    <x v="58"/>
    <d v="2011-12-28T00:00:00"/>
    <x v="2"/>
    <s v="KL-16555"/>
    <s v="Kelly Lampkin"/>
    <x v="1"/>
    <x v="0"/>
    <x v="77"/>
    <x v="22"/>
    <x v="97"/>
    <x v="1"/>
    <s v="FUR-FU-10004091"/>
    <x v="0"/>
    <x v="5"/>
    <s v="Howard Miller 13&quot; Diameter Goldtone Round Wall Clock"/>
    <n v="300.416"/>
    <x v="8"/>
    <n v="0.2"/>
    <n v="78.859200000000001"/>
  </r>
  <r>
    <n v="295"/>
    <x v="135"/>
    <x v="2"/>
    <x v="58"/>
    <d v="2011-12-28T00:00:00"/>
    <x v="2"/>
    <s v="KL-16555"/>
    <s v="Kelly Lampkin"/>
    <x v="1"/>
    <x v="0"/>
    <x v="77"/>
    <x v="22"/>
    <x v="97"/>
    <x v="1"/>
    <s v="FUR-CH-10001891"/>
    <x v="0"/>
    <x v="1"/>
    <s v="Global Deluxe Office Fabric Chairs"/>
    <n v="230.352"/>
    <x v="1"/>
    <n v="0.2"/>
    <n v="20.155799999999999"/>
  </r>
  <r>
    <n v="296"/>
    <x v="135"/>
    <x v="2"/>
    <x v="58"/>
    <d v="2011-12-28T00:00:00"/>
    <x v="2"/>
    <s v="KL-16555"/>
    <s v="Kelly Lampkin"/>
    <x v="1"/>
    <x v="0"/>
    <x v="77"/>
    <x v="22"/>
    <x v="97"/>
    <x v="1"/>
    <s v="FUR-FU-10002918"/>
    <x v="0"/>
    <x v="5"/>
    <s v="Eldon ClusterMat Chair Mat with Cordless Antistatic Protection"/>
    <n v="218.352"/>
    <x v="1"/>
    <n v="0.2"/>
    <n v="-24.564599999999999"/>
  </r>
  <r>
    <n v="297"/>
    <x v="135"/>
    <x v="2"/>
    <x v="58"/>
    <d v="2011-12-28T00:00:00"/>
    <x v="2"/>
    <s v="KL-16555"/>
    <s v="Kelly Lampkin"/>
    <x v="1"/>
    <x v="0"/>
    <x v="77"/>
    <x v="22"/>
    <x v="97"/>
    <x v="1"/>
    <s v="OFF-BI-10004593"/>
    <x v="1"/>
    <x v="8"/>
    <s v="Ibico Laser Imprintable Binding System Covers"/>
    <n v="78.599999999999994"/>
    <x v="2"/>
    <n v="0.7"/>
    <n v="-62.88"/>
  </r>
  <r>
    <n v="298"/>
    <x v="135"/>
    <x v="2"/>
    <x v="58"/>
    <d v="2011-12-28T00:00:00"/>
    <x v="2"/>
    <s v="KL-16555"/>
    <s v="Kelly Lampkin"/>
    <x v="1"/>
    <x v="0"/>
    <x v="77"/>
    <x v="22"/>
    <x v="97"/>
    <x v="1"/>
    <s v="OFF-FA-10004854"/>
    <x v="1"/>
    <x v="13"/>
    <s v="Vinyl Coated Wire Paper Clips in Organizer Box, 800/Box"/>
    <n v="27.552"/>
    <x v="1"/>
    <n v="0.2"/>
    <n v="9.2988"/>
  </r>
  <r>
    <n v="299"/>
    <x v="136"/>
    <x v="0"/>
    <x v="99"/>
    <d v="2013-11-04T00:00:00"/>
    <x v="1"/>
    <s v="JD-15895"/>
    <s v="Jonathan Doherty"/>
    <x v="1"/>
    <x v="0"/>
    <x v="78"/>
    <x v="30"/>
    <x v="98"/>
    <x v="3"/>
    <s v="OFF-PA-10002105"/>
    <x v="1"/>
    <x v="10"/>
    <s v="Xerox 223"/>
    <n v="32.4"/>
    <x v="2"/>
    <n v="0"/>
    <n v="15.552"/>
  </r>
  <r>
    <n v="300"/>
    <x v="136"/>
    <x v="0"/>
    <x v="99"/>
    <d v="2013-11-04T00:00:00"/>
    <x v="1"/>
    <s v="JD-15895"/>
    <s v="Jonathan Doherty"/>
    <x v="1"/>
    <x v="0"/>
    <x v="78"/>
    <x v="30"/>
    <x v="98"/>
    <x v="3"/>
    <s v="OFF-ST-10002756"/>
    <x v="1"/>
    <x v="4"/>
    <s v="Tennsco Stur-D-Stor Boltless Shelving, 5 Shelves, 24&quot; Deep, Sand"/>
    <n v="1082.48"/>
    <x v="8"/>
    <n v="0"/>
    <n v="10.8248"/>
  </r>
  <r>
    <n v="301"/>
    <x v="136"/>
    <x v="0"/>
    <x v="99"/>
    <d v="2013-11-04T00:00:00"/>
    <x v="1"/>
    <s v="JD-15895"/>
    <s v="Jonathan Doherty"/>
    <x v="1"/>
    <x v="0"/>
    <x v="78"/>
    <x v="30"/>
    <x v="98"/>
    <x v="3"/>
    <s v="OFF-PA-10004243"/>
    <x v="1"/>
    <x v="10"/>
    <s v="Xerox 1939"/>
    <n v="56.91"/>
    <x v="1"/>
    <n v="0"/>
    <n v="27.316800000000001"/>
  </r>
  <r>
    <n v="302"/>
    <x v="136"/>
    <x v="0"/>
    <x v="99"/>
    <d v="2013-11-04T00:00:00"/>
    <x v="1"/>
    <s v="JD-15895"/>
    <s v="Jonathan Doherty"/>
    <x v="1"/>
    <x v="0"/>
    <x v="78"/>
    <x v="30"/>
    <x v="98"/>
    <x v="3"/>
    <s v="FUR-FU-10001861"/>
    <x v="0"/>
    <x v="5"/>
    <s v="Floodlight Indoor Halogen Bulbs, 1 Bulb per Pack, 60 Watts"/>
    <n v="77.599999999999994"/>
    <x v="4"/>
    <n v="0"/>
    <n v="38.024000000000001"/>
  </r>
  <r>
    <n v="303"/>
    <x v="136"/>
    <x v="0"/>
    <x v="99"/>
    <d v="2013-11-04T00:00:00"/>
    <x v="1"/>
    <s v="JD-15895"/>
    <s v="Jonathan Doherty"/>
    <x v="1"/>
    <x v="0"/>
    <x v="78"/>
    <x v="30"/>
    <x v="98"/>
    <x v="3"/>
    <s v="OFF-BI-10002706"/>
    <x v="1"/>
    <x v="8"/>
    <s v="Avery Premier Heavy-Duty Binder with Round Locking Rings"/>
    <n v="14.28"/>
    <x v="7"/>
    <n v="0"/>
    <n v="6.5688000000000004"/>
  </r>
  <r>
    <n v="304"/>
    <x v="137"/>
    <x v="3"/>
    <x v="123"/>
    <d v="2014-11-24T00:00:00"/>
    <x v="1"/>
    <s v="JH-15910"/>
    <s v="Jonathan Howell"/>
    <x v="0"/>
    <x v="0"/>
    <x v="22"/>
    <x v="10"/>
    <x v="36"/>
    <x v="2"/>
    <s v="FUR-TA-10002533"/>
    <x v="0"/>
    <x v="3"/>
    <s v="BPI Conference Tables"/>
    <n v="219.07499999999999"/>
    <x v="1"/>
    <n v="0.5"/>
    <n v="-131.44499999999999"/>
  </r>
  <r>
    <n v="305"/>
    <x v="138"/>
    <x v="1"/>
    <x v="124"/>
    <d v="2012-05-09T00:00:00"/>
    <x v="0"/>
    <s v="AS-10225"/>
    <s v="Alan Schoenberger"/>
    <x v="1"/>
    <x v="0"/>
    <x v="20"/>
    <x v="15"/>
    <x v="23"/>
    <x v="3"/>
    <s v="FUR-FU-10002671"/>
    <x v="0"/>
    <x v="5"/>
    <s v="Electrix 20W Halogen Replacement Bulb for Zoom-In Desk Lamp"/>
    <n v="26.8"/>
    <x v="0"/>
    <n v="0"/>
    <n v="12.864000000000001"/>
  </r>
  <r>
    <n v="306"/>
    <x v="139"/>
    <x v="2"/>
    <x v="125"/>
    <d v="2012-01-04T00:00:00"/>
    <x v="1"/>
    <s v="KB-16600"/>
    <s v="Ken Brennan"/>
    <x v="1"/>
    <x v="0"/>
    <x v="79"/>
    <x v="12"/>
    <x v="99"/>
    <x v="2"/>
    <s v="OFF-AR-10003651"/>
    <x v="1"/>
    <x v="6"/>
    <s v="Newell 350"/>
    <n v="9.84"/>
    <x v="1"/>
    <n v="0"/>
    <n v="2.8536000000000001"/>
  </r>
  <r>
    <n v="307"/>
    <x v="140"/>
    <x v="2"/>
    <x v="106"/>
    <d v="2011-06-06T00:00:00"/>
    <x v="1"/>
    <s v="CR-12625"/>
    <s v="Corey Roper"/>
    <x v="2"/>
    <x v="0"/>
    <x v="80"/>
    <x v="30"/>
    <x v="100"/>
    <x v="3"/>
    <s v="OFF-BI-10001072"/>
    <x v="1"/>
    <x v="8"/>
    <s v="GBC Clear Cover, 8-1/2 x 11, unpunched, 25 covers per pack"/>
    <n v="45.48"/>
    <x v="1"/>
    <n v="0"/>
    <n v="20.9208"/>
  </r>
  <r>
    <n v="308"/>
    <x v="140"/>
    <x v="2"/>
    <x v="106"/>
    <d v="2011-06-06T00:00:00"/>
    <x v="1"/>
    <s v="CR-12625"/>
    <s v="Corey Roper"/>
    <x v="2"/>
    <x v="0"/>
    <x v="80"/>
    <x v="30"/>
    <x v="100"/>
    <x v="3"/>
    <s v="OFF-AR-10002135"/>
    <x v="1"/>
    <x v="6"/>
    <s v="Boston Heavy-Duty Trimline Electric Pencil Sharpeners"/>
    <n v="289.2"/>
    <x v="5"/>
    <n v="0"/>
    <n v="83.867999999999995"/>
  </r>
  <r>
    <n v="309"/>
    <x v="141"/>
    <x v="3"/>
    <x v="4"/>
    <d v="2014-04-18T00:00:00"/>
    <x v="2"/>
    <s v="SH-20395"/>
    <s v="Shahid Hopkins"/>
    <x v="0"/>
    <x v="0"/>
    <x v="81"/>
    <x v="17"/>
    <x v="101"/>
    <x v="0"/>
    <s v="OFF-AR-10002804"/>
    <x v="1"/>
    <x v="6"/>
    <s v="Faber Castell Col-Erase Pencils"/>
    <n v="4.8899999999999997"/>
    <x v="7"/>
    <n v="0"/>
    <n v="2.0049000000000001"/>
  </r>
  <r>
    <n v="310"/>
    <x v="142"/>
    <x v="0"/>
    <x v="126"/>
    <d v="2013-09-15T00:00:00"/>
    <x v="0"/>
    <s v="BP-11185"/>
    <s v="Ben Peterman"/>
    <x v="1"/>
    <x v="0"/>
    <x v="82"/>
    <x v="22"/>
    <x v="102"/>
    <x v="1"/>
    <s v="FUR-FU-10001918"/>
    <x v="0"/>
    <x v="5"/>
    <s v="C-Line Cubicle Keepers Polyproplyene Holder With Velcro Backings"/>
    <n v="15.135999999999999"/>
    <x v="4"/>
    <n v="0.2"/>
    <n v="3.5948000000000002"/>
  </r>
  <r>
    <n v="311"/>
    <x v="142"/>
    <x v="0"/>
    <x v="126"/>
    <d v="2013-09-15T00:00:00"/>
    <x v="0"/>
    <s v="BP-11185"/>
    <s v="Ben Peterman"/>
    <x v="1"/>
    <x v="0"/>
    <x v="82"/>
    <x v="22"/>
    <x v="102"/>
    <x v="1"/>
    <s v="FUR-CH-10004086"/>
    <x v="0"/>
    <x v="1"/>
    <s v="Hon 4070 Series Pagoda Armless Upholstered Stacking Chairs"/>
    <n v="466.76799999999997"/>
    <x v="0"/>
    <n v="0.2"/>
    <n v="52.511400000000002"/>
  </r>
  <r>
    <n v="312"/>
    <x v="142"/>
    <x v="0"/>
    <x v="126"/>
    <d v="2013-09-15T00:00:00"/>
    <x v="0"/>
    <s v="BP-11185"/>
    <s v="Ben Peterman"/>
    <x v="1"/>
    <x v="0"/>
    <x v="82"/>
    <x v="22"/>
    <x v="102"/>
    <x v="1"/>
    <s v="FUR-FU-10001756"/>
    <x v="0"/>
    <x v="5"/>
    <s v="Eldon Expressions Desk Accessory, Wood Photo Frame, Mahogany"/>
    <n v="15.231999999999999"/>
    <x v="7"/>
    <n v="0.2"/>
    <n v="1.7136"/>
  </r>
  <r>
    <n v="313"/>
    <x v="142"/>
    <x v="0"/>
    <x v="126"/>
    <d v="2013-09-15T00:00:00"/>
    <x v="0"/>
    <s v="BP-11185"/>
    <s v="Ben Peterman"/>
    <x v="1"/>
    <x v="0"/>
    <x v="82"/>
    <x v="22"/>
    <x v="102"/>
    <x v="1"/>
    <s v="OFF-LA-10000634"/>
    <x v="1"/>
    <x v="2"/>
    <s v="Avery 509"/>
    <n v="6.2640000000000002"/>
    <x v="1"/>
    <n v="0.2"/>
    <n v="2.0358000000000001"/>
  </r>
  <r>
    <n v="314"/>
    <x v="143"/>
    <x v="2"/>
    <x v="127"/>
    <d v="2011-10-03T00:00:00"/>
    <x v="1"/>
    <s v="TS-21205"/>
    <s v="Thomas Seio"/>
    <x v="1"/>
    <x v="0"/>
    <x v="83"/>
    <x v="30"/>
    <x v="103"/>
    <x v="3"/>
    <s v="FUR-FU-10001588"/>
    <x v="0"/>
    <x v="5"/>
    <s v="Deflect-o SuperTray Unbreakable Stackable Tray, Letter, Black"/>
    <n v="87.54"/>
    <x v="1"/>
    <n v="0"/>
    <n v="37.642200000000003"/>
  </r>
  <r>
    <n v="315"/>
    <x v="144"/>
    <x v="2"/>
    <x v="128"/>
    <d v="2011-08-16T00:00:00"/>
    <x v="1"/>
    <s v="AG-10525"/>
    <s v="Andy Gerbode"/>
    <x v="1"/>
    <x v="0"/>
    <x v="84"/>
    <x v="2"/>
    <x v="104"/>
    <x v="0"/>
    <s v="TEC-PH-10002398"/>
    <x v="2"/>
    <x v="7"/>
    <s v="AT&amp;T 1070 Corded Phone"/>
    <n v="178.38399999999999"/>
    <x v="0"/>
    <n v="0.2"/>
    <n v="22.297999999999998"/>
  </r>
  <r>
    <n v="316"/>
    <x v="144"/>
    <x v="2"/>
    <x v="128"/>
    <d v="2011-08-16T00:00:00"/>
    <x v="1"/>
    <s v="AG-10525"/>
    <s v="Andy Gerbode"/>
    <x v="1"/>
    <x v="0"/>
    <x v="84"/>
    <x v="2"/>
    <x v="104"/>
    <x v="0"/>
    <s v="OFF-PA-10001937"/>
    <x v="1"/>
    <x v="10"/>
    <s v="Xerox 21"/>
    <n v="15.552"/>
    <x v="1"/>
    <n v="0.2"/>
    <n v="5.4432"/>
  </r>
  <r>
    <n v="317"/>
    <x v="145"/>
    <x v="2"/>
    <x v="129"/>
    <d v="2011-12-30T00:00:00"/>
    <x v="2"/>
    <s v="SP-20860"/>
    <s v="Sung Pak"/>
    <x v="1"/>
    <x v="0"/>
    <x v="10"/>
    <x v="9"/>
    <x v="105"/>
    <x v="3"/>
    <s v="OFF-AR-10003373"/>
    <x v="1"/>
    <x v="6"/>
    <s v="Boston School Pro Electric Pencil Sharpener, 1670"/>
    <n v="99.135999999999996"/>
    <x v="4"/>
    <n v="0.2"/>
    <n v="8.6744000000000003"/>
  </r>
  <r>
    <n v="318"/>
    <x v="146"/>
    <x v="2"/>
    <x v="130"/>
    <d v="2011-11-09T00:00:00"/>
    <x v="1"/>
    <s v="NM-18445"/>
    <s v="Nathan Mautz"/>
    <x v="2"/>
    <x v="0"/>
    <x v="20"/>
    <x v="15"/>
    <x v="23"/>
    <x v="3"/>
    <s v="FUR-CH-10002602"/>
    <x v="0"/>
    <x v="1"/>
    <s v="DMI Arturo Collection Mission-style Design Wood Chair"/>
    <n v="135.88200000000001"/>
    <x v="7"/>
    <n v="0.1"/>
    <n v="24.1568"/>
  </r>
  <r>
    <n v="319"/>
    <x v="146"/>
    <x v="2"/>
    <x v="130"/>
    <d v="2011-11-09T00:00:00"/>
    <x v="1"/>
    <s v="NM-18445"/>
    <s v="Nathan Mautz"/>
    <x v="2"/>
    <x v="0"/>
    <x v="20"/>
    <x v="15"/>
    <x v="23"/>
    <x v="3"/>
    <s v="TEC-MA-10002927"/>
    <x v="2"/>
    <x v="15"/>
    <s v="Canon imageCLASS MF7460 Monochrome Digital Laser Multifunction Copier"/>
    <n v="3991.98"/>
    <x v="0"/>
    <n v="0"/>
    <n v="1995.99"/>
  </r>
  <r>
    <n v="320"/>
    <x v="146"/>
    <x v="2"/>
    <x v="130"/>
    <d v="2011-11-09T00:00:00"/>
    <x v="1"/>
    <s v="NM-18445"/>
    <s v="Nathan Mautz"/>
    <x v="2"/>
    <x v="0"/>
    <x v="20"/>
    <x v="15"/>
    <x v="23"/>
    <x v="3"/>
    <s v="TEC-PH-10004093"/>
    <x v="2"/>
    <x v="7"/>
    <s v="Panasonic Kx-TS550"/>
    <n v="275.94"/>
    <x v="5"/>
    <n v="0"/>
    <n v="80.022599999999997"/>
  </r>
  <r>
    <n v="321"/>
    <x v="146"/>
    <x v="2"/>
    <x v="130"/>
    <d v="2011-11-09T00:00:00"/>
    <x v="1"/>
    <s v="NM-18445"/>
    <s v="Nathan Mautz"/>
    <x v="2"/>
    <x v="0"/>
    <x v="20"/>
    <x v="15"/>
    <x v="23"/>
    <x v="3"/>
    <s v="TEC-AC-10000892"/>
    <x v="2"/>
    <x v="11"/>
    <s v="NETGEAR N750 Dual Band Wi-Fi Gigabit Router"/>
    <n v="360"/>
    <x v="4"/>
    <n v="0"/>
    <n v="129.6"/>
  </r>
  <r>
    <n v="322"/>
    <x v="146"/>
    <x v="2"/>
    <x v="130"/>
    <d v="2011-11-09T00:00:00"/>
    <x v="1"/>
    <s v="NM-18445"/>
    <s v="Nathan Mautz"/>
    <x v="2"/>
    <x v="0"/>
    <x v="20"/>
    <x v="15"/>
    <x v="23"/>
    <x v="3"/>
    <s v="OFF-ST-10002974"/>
    <x v="1"/>
    <x v="4"/>
    <s v="Trav-L-File Heavy-Duty Shuttle II, Black"/>
    <n v="43.57"/>
    <x v="7"/>
    <n v="0"/>
    <n v="13.071"/>
  </r>
  <r>
    <n v="323"/>
    <x v="147"/>
    <x v="2"/>
    <x v="111"/>
    <d v="2011-09-24T00:00:00"/>
    <x v="1"/>
    <s v="FA-14230"/>
    <s v="Frank Atkinson"/>
    <x v="1"/>
    <x v="0"/>
    <x v="85"/>
    <x v="1"/>
    <x v="106"/>
    <x v="1"/>
    <s v="OFF-FA-10000624"/>
    <x v="1"/>
    <x v="13"/>
    <s v="OIC Binder Clips"/>
    <n v="7.16"/>
    <x v="0"/>
    <n v="0"/>
    <n v="3.58"/>
  </r>
  <r>
    <n v="324"/>
    <x v="148"/>
    <x v="0"/>
    <x v="131"/>
    <d v="2013-04-28T00:00:00"/>
    <x v="1"/>
    <s v="GK-14620"/>
    <s v="Grace Kelly"/>
    <x v="1"/>
    <x v="0"/>
    <x v="86"/>
    <x v="1"/>
    <x v="107"/>
    <x v="1"/>
    <s v="OFF-BI-10004593"/>
    <x v="1"/>
    <x v="8"/>
    <s v="Ibico Laser Imprintable Binding System Covers"/>
    <n v="251.52"/>
    <x v="5"/>
    <n v="0.2"/>
    <n v="81.744"/>
  </r>
  <r>
    <n v="325"/>
    <x v="148"/>
    <x v="0"/>
    <x v="131"/>
    <d v="2013-04-28T00:00:00"/>
    <x v="1"/>
    <s v="GK-14620"/>
    <s v="Grace Kelly"/>
    <x v="1"/>
    <x v="0"/>
    <x v="86"/>
    <x v="1"/>
    <x v="107"/>
    <x v="1"/>
    <s v="TEC-AC-10001908"/>
    <x v="2"/>
    <x v="11"/>
    <s v="Logitech Wireless Headset h800"/>
    <n v="99.99"/>
    <x v="7"/>
    <n v="0"/>
    <n v="34.996499999999997"/>
  </r>
  <r>
    <n v="326"/>
    <x v="149"/>
    <x v="3"/>
    <x v="132"/>
    <d v="2014-11-06T00:00:00"/>
    <x v="0"/>
    <s v="DJ-13510"/>
    <s v="Don Jones"/>
    <x v="1"/>
    <x v="0"/>
    <x v="87"/>
    <x v="18"/>
    <x v="108"/>
    <x v="0"/>
    <s v="FUR-FU-10001967"/>
    <x v="0"/>
    <x v="5"/>
    <s v="Telescoping Adjustable Floor Lamp"/>
    <n v="15.992000000000001"/>
    <x v="7"/>
    <n v="0.2"/>
    <n v="0.99950000000000006"/>
  </r>
  <r>
    <n v="327"/>
    <x v="150"/>
    <x v="0"/>
    <x v="133"/>
    <d v="2013-09-02T00:00:00"/>
    <x v="2"/>
    <s v="PO-18850"/>
    <s v="Patrick O'Brill"/>
    <x v="0"/>
    <x v="0"/>
    <x v="10"/>
    <x v="9"/>
    <x v="105"/>
    <x v="3"/>
    <s v="TEC-PH-10003645"/>
    <x v="2"/>
    <x v="7"/>
    <s v="Aastra 57i VoIP phone"/>
    <n v="290.89800000000002"/>
    <x v="1"/>
    <n v="0.4"/>
    <n v="-67.876199999999997"/>
  </r>
  <r>
    <n v="328"/>
    <x v="150"/>
    <x v="0"/>
    <x v="133"/>
    <d v="2013-09-02T00:00:00"/>
    <x v="2"/>
    <s v="PO-18850"/>
    <s v="Patrick O'Brill"/>
    <x v="0"/>
    <x v="0"/>
    <x v="10"/>
    <x v="9"/>
    <x v="105"/>
    <x v="3"/>
    <s v="OFF-ST-10000675"/>
    <x v="1"/>
    <x v="4"/>
    <s v="File Shuttle II and Handi-File, Black"/>
    <n v="54.223999999999997"/>
    <x v="0"/>
    <n v="0.2"/>
    <n v="3.3889999999999998"/>
  </r>
  <r>
    <n v="329"/>
    <x v="150"/>
    <x v="0"/>
    <x v="133"/>
    <d v="2013-09-02T00:00:00"/>
    <x v="2"/>
    <s v="PO-18850"/>
    <s v="Patrick O'Brill"/>
    <x v="0"/>
    <x v="0"/>
    <x v="10"/>
    <x v="9"/>
    <x v="105"/>
    <x v="3"/>
    <s v="FUR-CH-10003312"/>
    <x v="0"/>
    <x v="1"/>
    <s v="Hon 2090 â€œPillow Softâ€ Series Mid Back Swivel/Tilt Chairs"/>
    <n v="786.74400000000003"/>
    <x v="4"/>
    <n v="0.3"/>
    <n v="-258.5016"/>
  </r>
  <r>
    <n v="330"/>
    <x v="150"/>
    <x v="0"/>
    <x v="133"/>
    <d v="2013-09-02T00:00:00"/>
    <x v="2"/>
    <s v="PO-18850"/>
    <s v="Patrick O'Brill"/>
    <x v="0"/>
    <x v="0"/>
    <x v="10"/>
    <x v="9"/>
    <x v="105"/>
    <x v="3"/>
    <s v="OFF-LA-10001074"/>
    <x v="1"/>
    <x v="2"/>
    <s v="Round Specialty Laser Printer Labels"/>
    <n v="100.24"/>
    <x v="12"/>
    <n v="0.2"/>
    <n v="33.831000000000003"/>
  </r>
  <r>
    <n v="331"/>
    <x v="150"/>
    <x v="0"/>
    <x v="133"/>
    <d v="2013-09-02T00:00:00"/>
    <x v="2"/>
    <s v="PO-18850"/>
    <s v="Patrick O'Brill"/>
    <x v="0"/>
    <x v="0"/>
    <x v="10"/>
    <x v="9"/>
    <x v="105"/>
    <x v="3"/>
    <s v="OFF-BI-10001524"/>
    <x v="1"/>
    <x v="8"/>
    <s v="GBC Premium Transparent Covers with Diagonal Lined Pattern"/>
    <n v="37.764000000000003"/>
    <x v="5"/>
    <n v="0.7"/>
    <n v="-27.6936"/>
  </r>
  <r>
    <n v="332"/>
    <x v="151"/>
    <x v="0"/>
    <x v="134"/>
    <d v="2013-04-30T00:00:00"/>
    <x v="0"/>
    <s v="JL-15850"/>
    <s v="John Lucas"/>
    <x v="0"/>
    <x v="0"/>
    <x v="10"/>
    <x v="9"/>
    <x v="63"/>
    <x v="3"/>
    <s v="TEC-PH-10004614"/>
    <x v="2"/>
    <x v="7"/>
    <s v="AT&amp;T 841000 Phone"/>
    <n v="82.8"/>
    <x v="0"/>
    <n v="0.4"/>
    <n v="-20.7"/>
  </r>
  <r>
    <n v="333"/>
    <x v="151"/>
    <x v="0"/>
    <x v="134"/>
    <d v="2013-04-30T00:00:00"/>
    <x v="0"/>
    <s v="JL-15850"/>
    <s v="John Lucas"/>
    <x v="0"/>
    <x v="0"/>
    <x v="10"/>
    <x v="9"/>
    <x v="63"/>
    <x v="3"/>
    <s v="OFF-BI-10001153"/>
    <x v="1"/>
    <x v="8"/>
    <s v="Ibico Recycled Grain-Textured Covers"/>
    <n v="20.724"/>
    <x v="0"/>
    <n v="0.7"/>
    <n v="-13.816000000000001"/>
  </r>
  <r>
    <n v="334"/>
    <x v="151"/>
    <x v="0"/>
    <x v="134"/>
    <d v="2013-04-30T00:00:00"/>
    <x v="0"/>
    <s v="JL-15850"/>
    <s v="John Lucas"/>
    <x v="0"/>
    <x v="0"/>
    <x v="10"/>
    <x v="9"/>
    <x v="63"/>
    <x v="3"/>
    <s v="OFF-BI-10001982"/>
    <x v="1"/>
    <x v="8"/>
    <s v="Wilson Jones Custom Binder Spines &amp; Labels"/>
    <n v="4.8959999999999999"/>
    <x v="1"/>
    <n v="0.7"/>
    <n v="-3.4272"/>
  </r>
  <r>
    <n v="335"/>
    <x v="152"/>
    <x v="1"/>
    <x v="135"/>
    <d v="2012-09-04T00:00:00"/>
    <x v="0"/>
    <s v="DB-13615"/>
    <s v="Doug Bickford"/>
    <x v="0"/>
    <x v="0"/>
    <x v="1"/>
    <x v="1"/>
    <x v="62"/>
    <x v="1"/>
    <s v="OFF-BI-10001922"/>
    <x v="1"/>
    <x v="8"/>
    <s v="Storex Dura Pro Binders"/>
    <n v="4.7519999999999998"/>
    <x v="7"/>
    <n v="0.2"/>
    <n v="1.6037999999999999"/>
  </r>
  <r>
    <n v="336"/>
    <x v="152"/>
    <x v="1"/>
    <x v="135"/>
    <d v="2012-09-04T00:00:00"/>
    <x v="0"/>
    <s v="DB-13615"/>
    <s v="Doug Bickford"/>
    <x v="0"/>
    <x v="0"/>
    <x v="1"/>
    <x v="1"/>
    <x v="62"/>
    <x v="1"/>
    <s v="TEC-CO-10001449"/>
    <x v="2"/>
    <x v="16"/>
    <s v="Hewlett Packard LaserJet 3310 Copier"/>
    <n v="959.98400000000004"/>
    <x v="0"/>
    <n v="0.2"/>
    <n v="335.99439999999998"/>
  </r>
  <r>
    <n v="337"/>
    <x v="152"/>
    <x v="1"/>
    <x v="135"/>
    <d v="2012-09-04T00:00:00"/>
    <x v="0"/>
    <s v="DB-13615"/>
    <s v="Doug Bickford"/>
    <x v="0"/>
    <x v="0"/>
    <x v="1"/>
    <x v="1"/>
    <x v="62"/>
    <x v="1"/>
    <s v="OFF-BI-10004140"/>
    <x v="1"/>
    <x v="8"/>
    <s v="Avery Non-Stick Binders"/>
    <n v="14.368"/>
    <x v="4"/>
    <n v="0.2"/>
    <n v="4.49"/>
  </r>
  <r>
    <n v="338"/>
    <x v="153"/>
    <x v="2"/>
    <x v="136"/>
    <d v="2011-07-17T00:00:00"/>
    <x v="1"/>
    <s v="AC-10420"/>
    <s v="Alyssa Crouse"/>
    <x v="1"/>
    <x v="0"/>
    <x v="8"/>
    <x v="1"/>
    <x v="34"/>
    <x v="1"/>
    <s v="OFF-BI-10003314"/>
    <x v="1"/>
    <x v="8"/>
    <s v="Tuff Stuff Recycled Round Ring Binders"/>
    <n v="7.7119999999999997"/>
    <x v="0"/>
    <n v="0.2"/>
    <n v="2.7955999999999999"/>
  </r>
  <r>
    <n v="339"/>
    <x v="153"/>
    <x v="2"/>
    <x v="136"/>
    <d v="2011-07-17T00:00:00"/>
    <x v="1"/>
    <s v="AC-10420"/>
    <s v="Alyssa Crouse"/>
    <x v="1"/>
    <x v="0"/>
    <x v="8"/>
    <x v="1"/>
    <x v="34"/>
    <x v="1"/>
    <s v="FUR-TA-10004575"/>
    <x v="0"/>
    <x v="3"/>
    <s v="Hon 5100 Series Wood Tables"/>
    <n v="698.35199999999998"/>
    <x v="1"/>
    <n v="0.2"/>
    <n v="-17.4588"/>
  </r>
  <r>
    <n v="340"/>
    <x v="154"/>
    <x v="1"/>
    <x v="137"/>
    <d v="2012-06-26T00:00:00"/>
    <x v="0"/>
    <s v="KL-16645"/>
    <s v="Ken Lonsdale"/>
    <x v="0"/>
    <x v="0"/>
    <x v="88"/>
    <x v="7"/>
    <x v="109"/>
    <x v="1"/>
    <s v="OFF-FA-10000490"/>
    <x v="1"/>
    <x v="13"/>
    <s v="OIC Binder Clips, Mini, 1/4&quot; Capacity, Black"/>
    <n v="4.96"/>
    <x v="4"/>
    <n v="0"/>
    <n v="2.3311999999999999"/>
  </r>
  <r>
    <n v="341"/>
    <x v="155"/>
    <x v="2"/>
    <x v="138"/>
    <d v="2011-04-17T00:00:00"/>
    <x v="0"/>
    <s v="JD-15895"/>
    <s v="Jonathan Doherty"/>
    <x v="1"/>
    <x v="0"/>
    <x v="10"/>
    <x v="9"/>
    <x v="11"/>
    <x v="3"/>
    <s v="OFF-AR-10000122"/>
    <x v="1"/>
    <x v="6"/>
    <s v="Newell 314"/>
    <n v="17.856000000000002"/>
    <x v="4"/>
    <n v="0.2"/>
    <n v="1.1160000000000001"/>
  </r>
  <r>
    <n v="342"/>
    <x v="155"/>
    <x v="2"/>
    <x v="138"/>
    <d v="2011-04-17T00:00:00"/>
    <x v="0"/>
    <s v="JD-15895"/>
    <s v="Jonathan Doherty"/>
    <x v="1"/>
    <x v="0"/>
    <x v="10"/>
    <x v="9"/>
    <x v="11"/>
    <x v="3"/>
    <s v="OFF-BI-10003656"/>
    <x v="1"/>
    <x v="8"/>
    <s v="Fellowes PB200 Plastic Comb Binding Machine"/>
    <n v="509.97"/>
    <x v="12"/>
    <n v="0.7"/>
    <n v="-407.976"/>
  </r>
  <r>
    <n v="343"/>
    <x v="155"/>
    <x v="2"/>
    <x v="138"/>
    <d v="2011-04-17T00:00:00"/>
    <x v="0"/>
    <s v="JD-15895"/>
    <s v="Jonathan Doherty"/>
    <x v="1"/>
    <x v="0"/>
    <x v="10"/>
    <x v="9"/>
    <x v="11"/>
    <x v="3"/>
    <s v="OFF-FA-10002780"/>
    <x v="1"/>
    <x v="13"/>
    <s v="Staples"/>
    <n v="30.992000000000001"/>
    <x v="11"/>
    <n v="0.2"/>
    <n v="10.0724"/>
  </r>
  <r>
    <n v="344"/>
    <x v="155"/>
    <x v="2"/>
    <x v="138"/>
    <d v="2011-04-17T00:00:00"/>
    <x v="0"/>
    <s v="JD-15895"/>
    <s v="Jonathan Doherty"/>
    <x v="1"/>
    <x v="0"/>
    <x v="10"/>
    <x v="9"/>
    <x v="11"/>
    <x v="3"/>
    <s v="TEC-PH-10000702"/>
    <x v="2"/>
    <x v="7"/>
    <s v="Square Credit Card Reader, 4 1/2&quot; x 4 1/2&quot; x 1&quot;, White"/>
    <n v="71.927999999999997"/>
    <x v="13"/>
    <n v="0.4"/>
    <n v="8.3916000000000004"/>
  </r>
  <r>
    <n v="345"/>
    <x v="156"/>
    <x v="1"/>
    <x v="139"/>
    <d v="2012-12-24T00:00:00"/>
    <x v="1"/>
    <s v="CS-12130"/>
    <s v="Chad Sievert"/>
    <x v="0"/>
    <x v="0"/>
    <x v="89"/>
    <x v="5"/>
    <x v="110"/>
    <x v="2"/>
    <s v="OFF-ST-10000107"/>
    <x v="1"/>
    <x v="4"/>
    <s v="Fellowes Super Stor/Drawer"/>
    <n v="88.8"/>
    <x v="4"/>
    <n v="0.2"/>
    <n v="-2.2200000000000002"/>
  </r>
  <r>
    <n v="346"/>
    <x v="157"/>
    <x v="3"/>
    <x v="140"/>
    <d v="2014-06-20T00:00:00"/>
    <x v="1"/>
    <s v="CC-12550"/>
    <s v="Clay Cheatham"/>
    <x v="0"/>
    <x v="0"/>
    <x v="8"/>
    <x v="1"/>
    <x v="34"/>
    <x v="1"/>
    <s v="TEC-PH-10002293"/>
    <x v="2"/>
    <x v="7"/>
    <s v="Anker 36W 4-Port USB Wall Charger Travel Power Adapter for iPhone 5s 5c 5"/>
    <n v="47.975999999999999"/>
    <x v="1"/>
    <n v="0.2"/>
    <n v="4.7976000000000001"/>
  </r>
  <r>
    <n v="347"/>
    <x v="158"/>
    <x v="3"/>
    <x v="141"/>
    <d v="2014-07-13T00:00:00"/>
    <x v="1"/>
    <s v="TD-20995"/>
    <s v="Tamara Dahlen"/>
    <x v="0"/>
    <x v="0"/>
    <x v="90"/>
    <x v="31"/>
    <x v="111"/>
    <x v="3"/>
    <s v="OFF-AR-10004027"/>
    <x v="1"/>
    <x v="6"/>
    <s v="Binney &amp; Smith inkTank Erasable Desk Highlighter, Chisel Tip, Yellow, 12/Box"/>
    <n v="7.56"/>
    <x v="1"/>
    <n v="0"/>
    <n v="3.0996000000000001"/>
  </r>
  <r>
    <n v="348"/>
    <x v="158"/>
    <x v="3"/>
    <x v="141"/>
    <d v="2014-07-13T00:00:00"/>
    <x v="1"/>
    <s v="TD-20995"/>
    <s v="Tamara Dahlen"/>
    <x v="0"/>
    <x v="0"/>
    <x v="90"/>
    <x v="31"/>
    <x v="111"/>
    <x v="3"/>
    <s v="OFF-PA-10000249"/>
    <x v="1"/>
    <x v="10"/>
    <s v="Staples"/>
    <n v="24.56"/>
    <x v="0"/>
    <n v="0"/>
    <n v="11.543200000000001"/>
  </r>
  <r>
    <n v="349"/>
    <x v="158"/>
    <x v="3"/>
    <x v="141"/>
    <d v="2014-07-13T00:00:00"/>
    <x v="1"/>
    <s v="TD-20995"/>
    <s v="Tamara Dahlen"/>
    <x v="0"/>
    <x v="0"/>
    <x v="90"/>
    <x v="31"/>
    <x v="111"/>
    <x v="3"/>
    <s v="OFF-AR-10001374"/>
    <x v="1"/>
    <x v="6"/>
    <s v="BIC Brite Liner Highlighters, Chisel Tip"/>
    <n v="12.96"/>
    <x v="0"/>
    <n v="0"/>
    <n v="4.1471999999999998"/>
  </r>
  <r>
    <n v="350"/>
    <x v="159"/>
    <x v="0"/>
    <x v="142"/>
    <d v="2013-09-04T00:00:00"/>
    <x v="2"/>
    <s v="AB-10060"/>
    <s v="Adam Bellavance"/>
    <x v="2"/>
    <x v="0"/>
    <x v="20"/>
    <x v="15"/>
    <x v="29"/>
    <x v="3"/>
    <s v="TEC-AC-10000290"/>
    <x v="2"/>
    <x v="11"/>
    <s v="Sabrent 4-Port USB 2.0 Hub"/>
    <n v="6.79"/>
    <x v="7"/>
    <n v="0"/>
    <n v="2.3086000000000002"/>
  </r>
  <r>
    <n v="351"/>
    <x v="159"/>
    <x v="0"/>
    <x v="142"/>
    <d v="2013-09-04T00:00:00"/>
    <x v="2"/>
    <s v="AB-10060"/>
    <s v="Adam Bellavance"/>
    <x v="2"/>
    <x v="0"/>
    <x v="20"/>
    <x v="15"/>
    <x v="29"/>
    <x v="3"/>
    <s v="OFF-PA-10001970"/>
    <x v="1"/>
    <x v="10"/>
    <s v="Xerox 1881"/>
    <n v="24.56"/>
    <x v="0"/>
    <n v="0"/>
    <n v="11.543200000000001"/>
  </r>
  <r>
    <n v="352"/>
    <x v="159"/>
    <x v="0"/>
    <x v="142"/>
    <d v="2013-09-04T00:00:00"/>
    <x v="2"/>
    <s v="AB-10060"/>
    <s v="Adam Bellavance"/>
    <x v="2"/>
    <x v="0"/>
    <x v="20"/>
    <x v="15"/>
    <x v="29"/>
    <x v="3"/>
    <s v="OFF-BI-10002160"/>
    <x v="1"/>
    <x v="8"/>
    <s v="Acco Hanging Data Binders"/>
    <n v="3.048"/>
    <x v="7"/>
    <n v="0.2"/>
    <n v="1.0668"/>
  </r>
  <r>
    <n v="353"/>
    <x v="159"/>
    <x v="0"/>
    <x v="142"/>
    <d v="2013-09-04T00:00:00"/>
    <x v="2"/>
    <s v="AB-10060"/>
    <s v="Adam Bellavance"/>
    <x v="2"/>
    <x v="0"/>
    <x v="20"/>
    <x v="15"/>
    <x v="29"/>
    <x v="3"/>
    <s v="OFF-PA-10001970"/>
    <x v="1"/>
    <x v="10"/>
    <s v="Xerox 1881"/>
    <n v="49.12"/>
    <x v="4"/>
    <n v="0"/>
    <n v="23.086400000000001"/>
  </r>
  <r>
    <n v="354"/>
    <x v="159"/>
    <x v="0"/>
    <x v="142"/>
    <d v="2013-09-04T00:00:00"/>
    <x v="2"/>
    <s v="AB-10060"/>
    <s v="Adam Bellavance"/>
    <x v="2"/>
    <x v="0"/>
    <x v="20"/>
    <x v="15"/>
    <x v="29"/>
    <x v="3"/>
    <s v="OFF-BI-10004995"/>
    <x v="1"/>
    <x v="8"/>
    <s v="GBC DocuBind P400 Electric Binding System"/>
    <n v="4355.1679999999997"/>
    <x v="4"/>
    <n v="0.2"/>
    <n v="1415.4295999999999"/>
  </r>
  <r>
    <n v="355"/>
    <x v="160"/>
    <x v="0"/>
    <x v="143"/>
    <d v="2013-04-14T00:00:00"/>
    <x v="1"/>
    <s v="JL-15505"/>
    <s v="Jeremy Lonsdale"/>
    <x v="0"/>
    <x v="0"/>
    <x v="20"/>
    <x v="15"/>
    <x v="45"/>
    <x v="3"/>
    <s v="FUR-BO-10002268"/>
    <x v="0"/>
    <x v="0"/>
    <s v="Sauder Barrister Bookcases"/>
    <n v="388.70400000000001"/>
    <x v="5"/>
    <n v="0.2"/>
    <n v="-4.8587999999999996"/>
  </r>
  <r>
    <n v="356"/>
    <x v="160"/>
    <x v="0"/>
    <x v="143"/>
    <d v="2013-04-14T00:00:00"/>
    <x v="1"/>
    <s v="JL-15505"/>
    <s v="Jeremy Lonsdale"/>
    <x v="0"/>
    <x v="0"/>
    <x v="20"/>
    <x v="15"/>
    <x v="45"/>
    <x v="3"/>
    <s v="OFF-EN-10001137"/>
    <x v="1"/>
    <x v="12"/>
    <s v="#10 Gummed Flap White Envelopes, 100/Box"/>
    <n v="8.26"/>
    <x v="0"/>
    <n v="0"/>
    <n v="3.7995999999999999"/>
  </r>
  <r>
    <n v="357"/>
    <x v="160"/>
    <x v="0"/>
    <x v="143"/>
    <d v="2013-04-14T00:00:00"/>
    <x v="1"/>
    <s v="JL-15505"/>
    <s v="Jeremy Lonsdale"/>
    <x v="0"/>
    <x v="0"/>
    <x v="20"/>
    <x v="15"/>
    <x v="45"/>
    <x v="3"/>
    <s v="OFF-AR-10002399"/>
    <x v="1"/>
    <x v="6"/>
    <s v="Dixon Prang Watercolor Pencils, 10-Color Set with Brush"/>
    <n v="17.04"/>
    <x v="4"/>
    <n v="0"/>
    <n v="6.9863999999999997"/>
  </r>
  <r>
    <n v="358"/>
    <x v="160"/>
    <x v="0"/>
    <x v="143"/>
    <d v="2013-04-14T00:00:00"/>
    <x v="1"/>
    <s v="JL-15505"/>
    <s v="Jeremy Lonsdale"/>
    <x v="0"/>
    <x v="0"/>
    <x v="20"/>
    <x v="15"/>
    <x v="45"/>
    <x v="3"/>
    <s v="OFF-PA-10002713"/>
    <x v="1"/>
    <x v="10"/>
    <s v="Adams Phone Message Book, 200 Message Capacity, 8 1/16â€ x 11â€"/>
    <n v="34.4"/>
    <x v="2"/>
    <n v="0"/>
    <n v="15.824"/>
  </r>
  <r>
    <n v="359"/>
    <x v="161"/>
    <x v="0"/>
    <x v="131"/>
    <d v="2013-04-29T00:00:00"/>
    <x v="1"/>
    <s v="HK-14890"/>
    <s v="Heather Kirkland"/>
    <x v="1"/>
    <x v="0"/>
    <x v="35"/>
    <x v="3"/>
    <x v="43"/>
    <x v="0"/>
    <s v="OFF-PA-10002666"/>
    <x v="1"/>
    <x v="10"/>
    <s v="Southworth 25% Cotton Linen-Finish Paper &amp; Envelopes"/>
    <n v="36.24"/>
    <x v="2"/>
    <n v="0.2"/>
    <n v="11.324999999999999"/>
  </r>
  <r>
    <n v="360"/>
    <x v="162"/>
    <x v="3"/>
    <x v="144"/>
    <d v="2014-03-12T00:00:00"/>
    <x v="2"/>
    <s v="VB-21745"/>
    <s v="Victoria Brennan"/>
    <x v="1"/>
    <x v="0"/>
    <x v="38"/>
    <x v="32"/>
    <x v="112"/>
    <x v="0"/>
    <s v="OFF-AP-10001124"/>
    <x v="1"/>
    <x v="9"/>
    <s v="Belkin 8 Outlet SurgeMaster II Gold Surge Protector with Phone Protection"/>
    <n v="647.84"/>
    <x v="8"/>
    <n v="0"/>
    <n v="168.4384"/>
  </r>
  <r>
    <n v="361"/>
    <x v="162"/>
    <x v="3"/>
    <x v="144"/>
    <d v="2014-03-12T00:00:00"/>
    <x v="2"/>
    <s v="VB-21745"/>
    <s v="Victoria Brennan"/>
    <x v="1"/>
    <x v="0"/>
    <x v="38"/>
    <x v="32"/>
    <x v="112"/>
    <x v="0"/>
    <s v="OFF-LA-10001158"/>
    <x v="1"/>
    <x v="2"/>
    <s v="Avery Address/Shipping Labels for Typewriters, 4&quot; x 2&quot;"/>
    <n v="20.7"/>
    <x v="0"/>
    <n v="0"/>
    <n v="9.9359999999999999"/>
  </r>
  <r>
    <n v="362"/>
    <x v="163"/>
    <x v="3"/>
    <x v="145"/>
    <d v="2014-10-02T00:00:00"/>
    <x v="1"/>
    <s v="KW-16435"/>
    <s v="Katrina Willman"/>
    <x v="0"/>
    <x v="0"/>
    <x v="20"/>
    <x v="15"/>
    <x v="29"/>
    <x v="3"/>
    <s v="OFF-LA-10001158"/>
    <x v="1"/>
    <x v="2"/>
    <s v="Avery Address/Shipping Labels for Typewriters, 4&quot; x 2&quot;"/>
    <n v="20.7"/>
    <x v="0"/>
    <n v="0"/>
    <n v="9.9359999999999999"/>
  </r>
  <r>
    <n v="363"/>
    <x v="163"/>
    <x v="3"/>
    <x v="145"/>
    <d v="2014-10-02T00:00:00"/>
    <x v="1"/>
    <s v="KW-16435"/>
    <s v="Katrina Willman"/>
    <x v="0"/>
    <x v="0"/>
    <x v="20"/>
    <x v="15"/>
    <x v="29"/>
    <x v="3"/>
    <s v="FUR-CH-10000785"/>
    <x v="0"/>
    <x v="1"/>
    <s v="Global Ergonomic Managers Chair"/>
    <n v="488.64600000000002"/>
    <x v="1"/>
    <n v="0.1"/>
    <n v="86.870400000000004"/>
  </r>
  <r>
    <n v="364"/>
    <x v="163"/>
    <x v="3"/>
    <x v="145"/>
    <d v="2014-10-02T00:00:00"/>
    <x v="1"/>
    <s v="KW-16435"/>
    <s v="Katrina Willman"/>
    <x v="0"/>
    <x v="0"/>
    <x v="20"/>
    <x v="15"/>
    <x v="29"/>
    <x v="3"/>
    <s v="OFF-AR-10003732"/>
    <x v="1"/>
    <x v="6"/>
    <s v="Newell 333"/>
    <n v="5.56"/>
    <x v="0"/>
    <n v="0"/>
    <n v="1.4456"/>
  </r>
  <r>
    <n v="365"/>
    <x v="163"/>
    <x v="3"/>
    <x v="145"/>
    <d v="2014-10-02T00:00:00"/>
    <x v="1"/>
    <s v="KW-16435"/>
    <s v="Katrina Willman"/>
    <x v="0"/>
    <x v="0"/>
    <x v="20"/>
    <x v="15"/>
    <x v="29"/>
    <x v="3"/>
    <s v="FUR-FU-10000023"/>
    <x v="0"/>
    <x v="5"/>
    <s v="Eldon Wave Desk Accessories"/>
    <n v="47.12"/>
    <x v="8"/>
    <n v="0"/>
    <n v="20.732800000000001"/>
  </r>
  <r>
    <n v="366"/>
    <x v="164"/>
    <x v="2"/>
    <x v="146"/>
    <d v="2011-09-29T00:00:00"/>
    <x v="1"/>
    <s v="JD-16060"/>
    <s v="Julia Dunbar"/>
    <x v="0"/>
    <x v="0"/>
    <x v="8"/>
    <x v="1"/>
    <x v="9"/>
    <x v="1"/>
    <s v="OFF-ST-10001713"/>
    <x v="1"/>
    <x v="4"/>
    <s v="Gould Plastics 9-Pocket Panel Bin, 18-3/8w x 5-1/4d x 20-1/2h, Black"/>
    <n v="211.96"/>
    <x v="4"/>
    <n v="0"/>
    <n v="8.4784000000000006"/>
  </r>
  <r>
    <n v="367"/>
    <x v="165"/>
    <x v="0"/>
    <x v="147"/>
    <d v="2013-10-22T00:00:00"/>
    <x v="3"/>
    <s v="MK-17905"/>
    <s v="Michael Kennedy"/>
    <x v="1"/>
    <x v="0"/>
    <x v="91"/>
    <x v="29"/>
    <x v="113"/>
    <x v="3"/>
    <s v="OFF-BI-10002412"/>
    <x v="1"/>
    <x v="8"/>
    <s v="Wilson Jones â€œSnapâ€ Scratch Pad Binder Tool for Ring Binders"/>
    <n v="23.2"/>
    <x v="4"/>
    <n v="0"/>
    <n v="10.44"/>
  </r>
  <r>
    <n v="368"/>
    <x v="165"/>
    <x v="0"/>
    <x v="147"/>
    <d v="2013-10-22T00:00:00"/>
    <x v="3"/>
    <s v="MK-17905"/>
    <s v="Michael Kennedy"/>
    <x v="1"/>
    <x v="0"/>
    <x v="91"/>
    <x v="29"/>
    <x v="113"/>
    <x v="3"/>
    <s v="OFF-SU-10001225"/>
    <x v="1"/>
    <x v="14"/>
    <s v="Staples"/>
    <n v="7.36"/>
    <x v="0"/>
    <n v="0"/>
    <n v="0.1472"/>
  </r>
  <r>
    <n v="369"/>
    <x v="165"/>
    <x v="0"/>
    <x v="147"/>
    <d v="2013-10-22T00:00:00"/>
    <x v="3"/>
    <s v="MK-17905"/>
    <s v="Michael Kennedy"/>
    <x v="1"/>
    <x v="0"/>
    <x v="91"/>
    <x v="29"/>
    <x v="113"/>
    <x v="3"/>
    <s v="OFF-ST-10002406"/>
    <x v="1"/>
    <x v="4"/>
    <s v="Pizazz Global Quick File"/>
    <n v="104.79"/>
    <x v="3"/>
    <n v="0"/>
    <n v="29.341200000000001"/>
  </r>
  <r>
    <n v="370"/>
    <x v="165"/>
    <x v="0"/>
    <x v="147"/>
    <d v="2013-10-22T00:00:00"/>
    <x v="3"/>
    <s v="MK-17905"/>
    <s v="Michael Kennedy"/>
    <x v="1"/>
    <x v="0"/>
    <x v="91"/>
    <x v="29"/>
    <x v="113"/>
    <x v="3"/>
    <s v="FUR-BO-10002545"/>
    <x v="0"/>
    <x v="0"/>
    <s v="Atlantic Metals Mobile 3-Shelf Bookcases, Custom Colors"/>
    <n v="1043.92"/>
    <x v="4"/>
    <n v="0"/>
    <n v="271.41919999999999"/>
  </r>
  <r>
    <n v="371"/>
    <x v="166"/>
    <x v="3"/>
    <x v="148"/>
    <d v="2014-06-05T00:00:00"/>
    <x v="1"/>
    <s v="GT-14755"/>
    <s v="Guy Thornton"/>
    <x v="0"/>
    <x v="0"/>
    <x v="92"/>
    <x v="5"/>
    <x v="114"/>
    <x v="2"/>
    <s v="OFF-PA-10002036"/>
    <x v="1"/>
    <x v="10"/>
    <s v="Xerox 1930"/>
    <n v="25.92"/>
    <x v="2"/>
    <n v="0.2"/>
    <n v="9.3960000000000008"/>
  </r>
  <r>
    <n v="372"/>
    <x v="166"/>
    <x v="3"/>
    <x v="148"/>
    <d v="2014-06-05T00:00:00"/>
    <x v="1"/>
    <s v="GT-14755"/>
    <s v="Guy Thornton"/>
    <x v="0"/>
    <x v="0"/>
    <x v="92"/>
    <x v="5"/>
    <x v="114"/>
    <x v="2"/>
    <s v="OFF-ST-10002205"/>
    <x v="1"/>
    <x v="4"/>
    <s v="File Shuttle I and Handi-File"/>
    <n v="53.423999999999999"/>
    <x v="1"/>
    <n v="0.2"/>
    <n v="4.6745999999999999"/>
  </r>
  <r>
    <n v="373"/>
    <x v="167"/>
    <x v="2"/>
    <x v="149"/>
    <d v="2011-07-27T00:00:00"/>
    <x v="1"/>
    <s v="AG-10900"/>
    <s v="Arthur Gainer"/>
    <x v="0"/>
    <x v="0"/>
    <x v="93"/>
    <x v="16"/>
    <x v="115"/>
    <x v="1"/>
    <s v="OFF-BI-10001982"/>
    <x v="1"/>
    <x v="8"/>
    <s v="Wilson Jones Custom Binder Spines &amp; Labels"/>
    <n v="8.16"/>
    <x v="2"/>
    <n v="0.7"/>
    <n v="-5.7119999999999997"/>
  </r>
  <r>
    <n v="374"/>
    <x v="167"/>
    <x v="2"/>
    <x v="149"/>
    <d v="2011-07-27T00:00:00"/>
    <x v="1"/>
    <s v="AG-10900"/>
    <s v="Arthur Gainer"/>
    <x v="0"/>
    <x v="0"/>
    <x v="93"/>
    <x v="16"/>
    <x v="115"/>
    <x v="1"/>
    <s v="TEC-AC-10003911"/>
    <x v="2"/>
    <x v="11"/>
    <s v="NETGEAR AC1750 Dual Band GigabitÂ Smart WiFi Router"/>
    <n v="1023.936"/>
    <x v="8"/>
    <n v="0.2"/>
    <n v="179.18879999999999"/>
  </r>
  <r>
    <n v="375"/>
    <x v="167"/>
    <x v="2"/>
    <x v="149"/>
    <d v="2011-07-27T00:00:00"/>
    <x v="1"/>
    <s v="AG-10900"/>
    <s v="Arthur Gainer"/>
    <x v="0"/>
    <x v="0"/>
    <x v="93"/>
    <x v="16"/>
    <x v="115"/>
    <x v="1"/>
    <s v="OFF-AR-10000658"/>
    <x v="1"/>
    <x v="6"/>
    <s v="Newell 324"/>
    <n v="9.24"/>
    <x v="7"/>
    <n v="0.2"/>
    <n v="0.92400000000000004"/>
  </r>
  <r>
    <n v="376"/>
    <x v="167"/>
    <x v="2"/>
    <x v="149"/>
    <d v="2011-07-27T00:00:00"/>
    <x v="1"/>
    <s v="AG-10900"/>
    <s v="Arthur Gainer"/>
    <x v="0"/>
    <x v="0"/>
    <x v="93"/>
    <x v="16"/>
    <x v="115"/>
    <x v="1"/>
    <s v="TEC-AC-10002076"/>
    <x v="2"/>
    <x v="11"/>
    <s v="Microsoft Natural Keyboard Elite"/>
    <n v="479.04"/>
    <x v="12"/>
    <n v="0.2"/>
    <n v="-29.94"/>
  </r>
  <r>
    <n v="377"/>
    <x v="168"/>
    <x v="0"/>
    <x v="150"/>
    <d v="2013-10-02T00:00:00"/>
    <x v="2"/>
    <s v="MM-18280"/>
    <s v="Muhammed MacIntyre"/>
    <x v="1"/>
    <x v="0"/>
    <x v="94"/>
    <x v="10"/>
    <x v="116"/>
    <x v="2"/>
    <s v="OFF-PA-10003039"/>
    <x v="1"/>
    <x v="10"/>
    <s v="Xerox 1960"/>
    <n v="99.135999999999996"/>
    <x v="4"/>
    <n v="0.2"/>
    <n v="30.98"/>
  </r>
  <r>
    <n v="378"/>
    <x v="169"/>
    <x v="3"/>
    <x v="151"/>
    <d v="2014-09-02T00:00:00"/>
    <x v="1"/>
    <s v="AR-10405"/>
    <s v="Allen Rosenblatt"/>
    <x v="1"/>
    <x v="0"/>
    <x v="47"/>
    <x v="31"/>
    <x v="117"/>
    <x v="3"/>
    <s v="FUR-TA-10004915"/>
    <x v="0"/>
    <x v="3"/>
    <s v="Office Impressions End Table, 20-1/2&quot;H x 24&quot;W x 20&quot;D"/>
    <n v="1488.424"/>
    <x v="3"/>
    <n v="0.3"/>
    <n v="-297.6848"/>
  </r>
  <r>
    <n v="379"/>
    <x v="170"/>
    <x v="1"/>
    <x v="152"/>
    <d v="2012-05-05T00:00:00"/>
    <x v="1"/>
    <s v="RA-19915"/>
    <s v="Russell Applegate"/>
    <x v="0"/>
    <x v="0"/>
    <x v="12"/>
    <x v="5"/>
    <x v="14"/>
    <x v="2"/>
    <s v="OFF-AP-10000696"/>
    <x v="1"/>
    <x v="9"/>
    <s v="Holmes Odor Grabber"/>
    <n v="8.6519999999999992"/>
    <x v="1"/>
    <n v="0.8"/>
    <n v="-20.3322"/>
  </r>
  <r>
    <n v="380"/>
    <x v="170"/>
    <x v="1"/>
    <x v="152"/>
    <d v="2012-05-05T00:00:00"/>
    <x v="1"/>
    <s v="RA-19915"/>
    <s v="Russell Applegate"/>
    <x v="0"/>
    <x v="0"/>
    <x v="12"/>
    <x v="5"/>
    <x v="14"/>
    <x v="2"/>
    <s v="OFF-ST-10003327"/>
    <x v="1"/>
    <x v="4"/>
    <s v="Akro-Mils 12-Gallon Tote"/>
    <n v="23.832000000000001"/>
    <x v="1"/>
    <n v="0.2"/>
    <n v="2.6810999999999998"/>
  </r>
  <r>
    <n v="381"/>
    <x v="170"/>
    <x v="1"/>
    <x v="152"/>
    <d v="2012-05-05T00:00:00"/>
    <x v="1"/>
    <s v="RA-19915"/>
    <s v="Russell Applegate"/>
    <x v="0"/>
    <x v="0"/>
    <x v="12"/>
    <x v="5"/>
    <x v="14"/>
    <x v="2"/>
    <s v="OFF-BI-10000309"/>
    <x v="1"/>
    <x v="8"/>
    <s v="GBC Twin Loop Wire Binding Elements, 9/16&quot; Spine, Black"/>
    <n v="12.176"/>
    <x v="4"/>
    <n v="0.8"/>
    <n v="-18.872800000000002"/>
  </r>
  <r>
    <n v="382"/>
    <x v="171"/>
    <x v="0"/>
    <x v="99"/>
    <d v="2013-10-30T00:00:00"/>
    <x v="2"/>
    <s v="AS-10285"/>
    <s v="Alejandro Savely"/>
    <x v="1"/>
    <x v="0"/>
    <x v="8"/>
    <x v="1"/>
    <x v="9"/>
    <x v="1"/>
    <s v="OFF-PA-10004734"/>
    <x v="1"/>
    <x v="10"/>
    <s v="Southworth Structures Collection"/>
    <n v="50.96"/>
    <x v="3"/>
    <n v="0"/>
    <n v="25.48"/>
  </r>
  <r>
    <n v="383"/>
    <x v="171"/>
    <x v="0"/>
    <x v="99"/>
    <d v="2013-10-30T00:00:00"/>
    <x v="2"/>
    <s v="AS-10285"/>
    <s v="Alejandro Savely"/>
    <x v="1"/>
    <x v="0"/>
    <x v="8"/>
    <x v="1"/>
    <x v="9"/>
    <x v="1"/>
    <s v="OFF-BI-10002225"/>
    <x v="1"/>
    <x v="8"/>
    <s v="Square Ring Data Binders, Rigid 75 Pt. Covers, 11&quot; x 14-7/8&quot;"/>
    <n v="49.536000000000001"/>
    <x v="1"/>
    <n v="0.2"/>
    <n v="17.337599999999998"/>
  </r>
  <r>
    <n v="384"/>
    <x v="172"/>
    <x v="1"/>
    <x v="153"/>
    <d v="2012-06-29T00:00:00"/>
    <x v="0"/>
    <s v="LA-16780"/>
    <s v="Laura Armstrong"/>
    <x v="1"/>
    <x v="0"/>
    <x v="79"/>
    <x v="12"/>
    <x v="99"/>
    <x v="2"/>
    <s v="TEC-AC-10004708"/>
    <x v="2"/>
    <x v="11"/>
    <s v="Sony 32GB Class 10 Micro SDHC R40 Memory Card"/>
    <n v="41.9"/>
    <x v="0"/>
    <n v="0"/>
    <n v="8.7989999999999995"/>
  </r>
  <r>
    <n v="385"/>
    <x v="173"/>
    <x v="1"/>
    <x v="154"/>
    <d v="2012-12-02T00:00:00"/>
    <x v="1"/>
    <s v="DO-13435"/>
    <s v="Denny Ordway"/>
    <x v="0"/>
    <x v="0"/>
    <x v="95"/>
    <x v="2"/>
    <x v="118"/>
    <x v="0"/>
    <s v="FUR-TA-10000617"/>
    <x v="0"/>
    <x v="3"/>
    <s v="Hon Practical Foundations 30 x 60 Training Table, Light Gray/Charcoal"/>
    <n v="375.45749999999998"/>
    <x v="1"/>
    <n v="0.45"/>
    <n v="-157.0095"/>
  </r>
  <r>
    <n v="386"/>
    <x v="173"/>
    <x v="1"/>
    <x v="154"/>
    <d v="2012-12-02T00:00:00"/>
    <x v="1"/>
    <s v="DO-13435"/>
    <s v="Denny Ordway"/>
    <x v="0"/>
    <x v="0"/>
    <x v="95"/>
    <x v="2"/>
    <x v="118"/>
    <x v="0"/>
    <s v="TEC-AC-10002335"/>
    <x v="2"/>
    <x v="11"/>
    <s v="Logitech Media Keyboard K200"/>
    <n v="83.975999999999999"/>
    <x v="1"/>
    <n v="0.2"/>
    <n v="-1.0497000000000001"/>
  </r>
  <r>
    <n v="387"/>
    <x v="174"/>
    <x v="1"/>
    <x v="155"/>
    <d v="2012-12-07T00:00:00"/>
    <x v="1"/>
    <s v="DK-13225"/>
    <s v="Dean Katz"/>
    <x v="1"/>
    <x v="0"/>
    <x v="10"/>
    <x v="9"/>
    <x v="11"/>
    <x v="3"/>
    <s v="TEC-MA-10001681"/>
    <x v="2"/>
    <x v="15"/>
    <s v="Lexmark MarkNet N8150 Wireless Print Server"/>
    <n v="482.34"/>
    <x v="4"/>
    <n v="0.7"/>
    <n v="-337.63799999999998"/>
  </r>
  <r>
    <n v="388"/>
    <x v="174"/>
    <x v="1"/>
    <x v="155"/>
    <d v="2012-12-07T00:00:00"/>
    <x v="1"/>
    <s v="DK-13225"/>
    <s v="Dean Katz"/>
    <x v="1"/>
    <x v="0"/>
    <x v="10"/>
    <x v="9"/>
    <x v="11"/>
    <x v="3"/>
    <s v="FUR-FU-10001935"/>
    <x v="0"/>
    <x v="5"/>
    <s v="3M Hangers With Command Adhesive"/>
    <n v="2.96"/>
    <x v="7"/>
    <n v="0.2"/>
    <n v="0.77700000000000002"/>
  </r>
  <r>
    <n v="389"/>
    <x v="175"/>
    <x v="2"/>
    <x v="156"/>
    <d v="2011-11-26T00:00:00"/>
    <x v="2"/>
    <s v="NG-18430"/>
    <s v="Nathan Gelder"/>
    <x v="0"/>
    <x v="0"/>
    <x v="74"/>
    <x v="24"/>
    <x v="93"/>
    <x v="3"/>
    <s v="OFF-AR-10004757"/>
    <x v="1"/>
    <x v="6"/>
    <s v="Crayola Colored Pencils"/>
    <n v="2.6240000000000001"/>
    <x v="7"/>
    <n v="0.2"/>
    <n v="0.4264"/>
  </r>
  <r>
    <n v="390"/>
    <x v="176"/>
    <x v="3"/>
    <x v="157"/>
    <d v="2014-12-16T00:00:00"/>
    <x v="1"/>
    <s v="MV-18190"/>
    <s v="Mike Vittorini"/>
    <x v="0"/>
    <x v="0"/>
    <x v="20"/>
    <x v="15"/>
    <x v="29"/>
    <x v="3"/>
    <s v="OFF-BI-10000050"/>
    <x v="1"/>
    <x v="8"/>
    <s v="Angle-D Binders with Locking Rings, Label Holders"/>
    <n v="23.36"/>
    <x v="4"/>
    <n v="0.2"/>
    <n v="7.8840000000000003"/>
  </r>
  <r>
    <n v="391"/>
    <x v="176"/>
    <x v="3"/>
    <x v="157"/>
    <d v="2014-12-16T00:00:00"/>
    <x v="1"/>
    <s v="MV-18190"/>
    <s v="Mike Vittorini"/>
    <x v="0"/>
    <x v="0"/>
    <x v="20"/>
    <x v="15"/>
    <x v="29"/>
    <x v="3"/>
    <s v="TEC-AC-10001998"/>
    <x v="2"/>
    <x v="11"/>
    <s v="LogitechÂ LS21 Speaker System - PC Multimedia - 2.1-CH - Wired"/>
    <n v="39.979999999999997"/>
    <x v="0"/>
    <n v="0"/>
    <n v="13.5932"/>
  </r>
  <r>
    <n v="392"/>
    <x v="177"/>
    <x v="2"/>
    <x v="158"/>
    <d v="2011-09-23T00:00:00"/>
    <x v="0"/>
    <s v="JG-15115"/>
    <s v="Jack Garza"/>
    <x v="0"/>
    <x v="0"/>
    <x v="96"/>
    <x v="4"/>
    <x v="119"/>
    <x v="1"/>
    <s v="TEC-PH-10003012"/>
    <x v="2"/>
    <x v="7"/>
    <s v="Nortel Meridian M3904 Professional Digital phone"/>
    <n v="246.38399999999999"/>
    <x v="0"/>
    <n v="0.2"/>
    <n v="27.7182"/>
  </r>
  <r>
    <n v="393"/>
    <x v="177"/>
    <x v="2"/>
    <x v="158"/>
    <d v="2011-09-23T00:00:00"/>
    <x v="0"/>
    <s v="JG-15115"/>
    <s v="Jack Garza"/>
    <x v="0"/>
    <x v="0"/>
    <x v="96"/>
    <x v="4"/>
    <x v="119"/>
    <x v="1"/>
    <s v="TEC-CO-10002313"/>
    <x v="2"/>
    <x v="16"/>
    <s v="Canon PC1080F Personal Copier"/>
    <n v="1799.97"/>
    <x v="1"/>
    <n v="0"/>
    <n v="701.98829999999998"/>
  </r>
  <r>
    <n v="394"/>
    <x v="178"/>
    <x v="2"/>
    <x v="159"/>
    <d v="2011-06-10T00:00:00"/>
    <x v="0"/>
    <s v="BP-11095"/>
    <s v="Bart Pistole"/>
    <x v="1"/>
    <x v="0"/>
    <x v="97"/>
    <x v="10"/>
    <x v="120"/>
    <x v="2"/>
    <s v="OFF-BI-10003982"/>
    <x v="1"/>
    <x v="8"/>
    <s v="Wilson Jones Century Plastic Molded Ring Binders"/>
    <n v="12.462"/>
    <x v="1"/>
    <n v="0.8"/>
    <n v="-20.5623"/>
  </r>
  <r>
    <n v="395"/>
    <x v="179"/>
    <x v="3"/>
    <x v="160"/>
    <d v="2014-07-06T00:00:00"/>
    <x v="1"/>
    <s v="VP-21730"/>
    <s v="Victor Preis"/>
    <x v="2"/>
    <x v="0"/>
    <x v="98"/>
    <x v="33"/>
    <x v="121"/>
    <x v="1"/>
    <s v="OFF-BI-10004492"/>
    <x v="1"/>
    <x v="8"/>
    <s v="Tuf-Vin Binders"/>
    <n v="75.792000000000002"/>
    <x v="1"/>
    <n v="0.2"/>
    <n v="25.579799999999999"/>
  </r>
  <r>
    <n v="396"/>
    <x v="180"/>
    <x v="3"/>
    <x v="161"/>
    <d v="2014-10-20T00:00:00"/>
    <x v="0"/>
    <s v="SS-20140"/>
    <s v="Saphhira Shifley"/>
    <x v="1"/>
    <x v="0"/>
    <x v="99"/>
    <x v="34"/>
    <x v="122"/>
    <x v="3"/>
    <s v="OFF-ST-10000798"/>
    <x v="1"/>
    <x v="4"/>
    <s v="2300 Heavy-Duty Transfer File Systems by Perma"/>
    <n v="49.96"/>
    <x v="0"/>
    <n v="0"/>
    <n v="9.4923999999999999"/>
  </r>
  <r>
    <n v="397"/>
    <x v="180"/>
    <x v="3"/>
    <x v="161"/>
    <d v="2014-10-20T00:00:00"/>
    <x v="0"/>
    <s v="SS-20140"/>
    <s v="Saphhira Shifley"/>
    <x v="1"/>
    <x v="0"/>
    <x v="99"/>
    <x v="34"/>
    <x v="122"/>
    <x v="3"/>
    <s v="OFF-PA-10002552"/>
    <x v="1"/>
    <x v="10"/>
    <s v="Xerox 1958"/>
    <n v="12.96"/>
    <x v="0"/>
    <n v="0"/>
    <n v="6.2207999999999997"/>
  </r>
  <r>
    <n v="398"/>
    <x v="181"/>
    <x v="1"/>
    <x v="89"/>
    <d v="2012-11-04T00:00:00"/>
    <x v="1"/>
    <s v="HP-14815"/>
    <s v="Harold Pawlan"/>
    <x v="2"/>
    <x v="0"/>
    <x v="25"/>
    <x v="12"/>
    <x v="30"/>
    <x v="2"/>
    <s v="OFF-SU-10002573"/>
    <x v="1"/>
    <x v="14"/>
    <s v="Acme 10&quot; Easy Grip Assistive Scissors"/>
    <n v="70.12"/>
    <x v="4"/>
    <n v="0"/>
    <n v="21.036000000000001"/>
  </r>
  <r>
    <n v="399"/>
    <x v="182"/>
    <x v="0"/>
    <x v="162"/>
    <d v="2013-09-11T00:00:00"/>
    <x v="0"/>
    <s v="AG-10675"/>
    <s v="Anna Gayman"/>
    <x v="0"/>
    <x v="0"/>
    <x v="12"/>
    <x v="5"/>
    <x v="66"/>
    <x v="2"/>
    <s v="OFF-ST-10001580"/>
    <x v="1"/>
    <x v="4"/>
    <s v="Super Decoflex Portable Personal File"/>
    <n v="35.951999999999998"/>
    <x v="1"/>
    <n v="0.2"/>
    <n v="3.5952000000000002"/>
  </r>
  <r>
    <n v="400"/>
    <x v="182"/>
    <x v="0"/>
    <x v="162"/>
    <d v="2013-09-11T00:00:00"/>
    <x v="0"/>
    <s v="AG-10675"/>
    <s v="Anna Gayman"/>
    <x v="0"/>
    <x v="0"/>
    <x v="12"/>
    <x v="5"/>
    <x v="66"/>
    <x v="2"/>
    <s v="FUR-BO-10004834"/>
    <x v="0"/>
    <x v="0"/>
    <s v="Riverside Palais Royal Lawyers Bookcase, Royale Cherry Finish"/>
    <n v="2396.2656000000002"/>
    <x v="4"/>
    <n v="0.32"/>
    <n v="-317.15280000000001"/>
  </r>
  <r>
    <n v="401"/>
    <x v="182"/>
    <x v="0"/>
    <x v="162"/>
    <d v="2013-09-11T00:00:00"/>
    <x v="0"/>
    <s v="AG-10675"/>
    <s v="Anna Gayman"/>
    <x v="0"/>
    <x v="0"/>
    <x v="12"/>
    <x v="5"/>
    <x v="66"/>
    <x v="2"/>
    <s v="OFF-ST-10000934"/>
    <x v="1"/>
    <x v="4"/>
    <s v="Contico 72&quot;H Heavy-Duty Storage System"/>
    <n v="131.136"/>
    <x v="4"/>
    <n v="0.2"/>
    <n v="-32.783999999999999"/>
  </r>
  <r>
    <n v="402"/>
    <x v="182"/>
    <x v="0"/>
    <x v="162"/>
    <d v="2013-09-11T00:00:00"/>
    <x v="0"/>
    <s v="AG-10675"/>
    <s v="Anna Gayman"/>
    <x v="0"/>
    <x v="0"/>
    <x v="12"/>
    <x v="5"/>
    <x v="66"/>
    <x v="2"/>
    <s v="TEC-AC-10000158"/>
    <x v="2"/>
    <x v="11"/>
    <s v="Sony 64GB Class 10 Micro SDHC R40 Memory Card"/>
    <n v="57.584000000000003"/>
    <x v="0"/>
    <n v="0.2"/>
    <n v="0.7198"/>
  </r>
  <r>
    <n v="403"/>
    <x v="183"/>
    <x v="2"/>
    <x v="163"/>
    <d v="2011-12-26T00:00:00"/>
    <x v="2"/>
    <s v="LF-17185"/>
    <s v="Luke Foster"/>
    <x v="0"/>
    <x v="0"/>
    <x v="100"/>
    <x v="2"/>
    <x v="123"/>
    <x v="0"/>
    <s v="OFF-PA-10001947"/>
    <x v="1"/>
    <x v="10"/>
    <s v="Xerox 1974"/>
    <n v="9.5679999999999996"/>
    <x v="0"/>
    <n v="0.2"/>
    <n v="3.4683999999999999"/>
  </r>
  <r>
    <n v="404"/>
    <x v="184"/>
    <x v="2"/>
    <x v="164"/>
    <d v="2011-04-20T00:00:00"/>
    <x v="1"/>
    <s v="SP-20650"/>
    <s v="Stephanie Phelps"/>
    <x v="1"/>
    <x v="0"/>
    <x v="40"/>
    <x v="3"/>
    <x v="124"/>
    <x v="0"/>
    <s v="OFF-AR-10003478"/>
    <x v="1"/>
    <x v="6"/>
    <s v="Avery Hi-Liter EverBold Pen Style Fluorescent Highlighters, 4/Pack"/>
    <n v="39.072000000000003"/>
    <x v="5"/>
    <n v="0.2"/>
    <n v="9.7680000000000007"/>
  </r>
  <r>
    <n v="405"/>
    <x v="185"/>
    <x v="3"/>
    <x v="165"/>
    <d v="2014-12-30T00:00:00"/>
    <x v="1"/>
    <s v="RF-19840"/>
    <s v="Roy FranzÃ¶sisch"/>
    <x v="0"/>
    <x v="0"/>
    <x v="20"/>
    <x v="15"/>
    <x v="23"/>
    <x v="3"/>
    <s v="OFF-AP-10004249"/>
    <x v="1"/>
    <x v="9"/>
    <s v="Staples"/>
    <n v="35.909999999999997"/>
    <x v="1"/>
    <n v="0"/>
    <n v="9.6957000000000004"/>
  </r>
  <r>
    <n v="406"/>
    <x v="186"/>
    <x v="3"/>
    <x v="166"/>
    <d v="2014-12-13T00:00:00"/>
    <x v="1"/>
    <s v="KH-16510"/>
    <s v="Keith Herrera"/>
    <x v="0"/>
    <x v="0"/>
    <x v="8"/>
    <x v="1"/>
    <x v="94"/>
    <x v="1"/>
    <s v="TEC-AC-10000158"/>
    <x v="2"/>
    <x v="11"/>
    <s v="Sony 64GB Class 10 Micro SDHC R40 Memory Card"/>
    <n v="179.95"/>
    <x v="2"/>
    <n v="0"/>
    <n v="37.789499999999997"/>
  </r>
  <r>
    <n v="407"/>
    <x v="186"/>
    <x v="3"/>
    <x v="166"/>
    <d v="2014-12-13T00:00:00"/>
    <x v="1"/>
    <s v="KH-16510"/>
    <s v="Keith Herrera"/>
    <x v="0"/>
    <x v="0"/>
    <x v="8"/>
    <x v="1"/>
    <x v="94"/>
    <x v="1"/>
    <s v="TEC-CO-10004115"/>
    <x v="2"/>
    <x v="16"/>
    <s v="Sharp AL-1530CS Digital Copier"/>
    <n v="1199.9760000000001"/>
    <x v="1"/>
    <n v="0.2"/>
    <n v="434.99130000000002"/>
  </r>
  <r>
    <n v="408"/>
    <x v="186"/>
    <x v="3"/>
    <x v="166"/>
    <d v="2014-12-13T00:00:00"/>
    <x v="1"/>
    <s v="KH-16510"/>
    <s v="Keith Herrera"/>
    <x v="0"/>
    <x v="0"/>
    <x v="8"/>
    <x v="1"/>
    <x v="94"/>
    <x v="1"/>
    <s v="OFF-PA-10003724"/>
    <x v="1"/>
    <x v="10"/>
    <s v="Wirebound Message Book, 4 per Page"/>
    <n v="27.15"/>
    <x v="2"/>
    <n v="0"/>
    <n v="13.3035"/>
  </r>
  <r>
    <n v="409"/>
    <x v="186"/>
    <x v="3"/>
    <x v="166"/>
    <d v="2014-12-13T00:00:00"/>
    <x v="1"/>
    <s v="KH-16510"/>
    <s v="Keith Herrera"/>
    <x v="0"/>
    <x v="0"/>
    <x v="8"/>
    <x v="1"/>
    <x v="94"/>
    <x v="1"/>
    <s v="FUR-TA-10002041"/>
    <x v="0"/>
    <x v="3"/>
    <s v="Bevis Round Conference Table Top, X-Base"/>
    <n v="1004.024"/>
    <x v="3"/>
    <n v="0.2"/>
    <n v="-112.95269999999999"/>
  </r>
  <r>
    <n v="410"/>
    <x v="186"/>
    <x v="3"/>
    <x v="166"/>
    <d v="2014-12-13T00:00:00"/>
    <x v="1"/>
    <s v="KH-16510"/>
    <s v="Keith Herrera"/>
    <x v="0"/>
    <x v="0"/>
    <x v="8"/>
    <x v="1"/>
    <x v="94"/>
    <x v="1"/>
    <s v="OFF-PA-10002893"/>
    <x v="1"/>
    <x v="10"/>
    <s v="Wirebound Service Call Books, 5 1/2&quot; x 4&quot;"/>
    <n v="9.68"/>
    <x v="7"/>
    <n v="0"/>
    <n v="4.6463999999999999"/>
  </r>
  <r>
    <n v="411"/>
    <x v="186"/>
    <x v="3"/>
    <x v="166"/>
    <d v="2014-12-13T00:00:00"/>
    <x v="1"/>
    <s v="KH-16510"/>
    <s v="Keith Herrera"/>
    <x v="0"/>
    <x v="0"/>
    <x v="8"/>
    <x v="1"/>
    <x v="94"/>
    <x v="1"/>
    <s v="OFF-LA-10003766"/>
    <x v="1"/>
    <x v="2"/>
    <s v="Self-Adhesive Removable Labels"/>
    <n v="28.35"/>
    <x v="6"/>
    <n v="0"/>
    <n v="13.608000000000001"/>
  </r>
  <r>
    <n v="412"/>
    <x v="186"/>
    <x v="3"/>
    <x v="166"/>
    <d v="2014-12-13T00:00:00"/>
    <x v="1"/>
    <s v="KH-16510"/>
    <s v="Keith Herrera"/>
    <x v="0"/>
    <x v="0"/>
    <x v="8"/>
    <x v="1"/>
    <x v="94"/>
    <x v="1"/>
    <s v="OFF-PA-10001970"/>
    <x v="1"/>
    <x v="10"/>
    <s v="Xerox 1908"/>
    <n v="55.98"/>
    <x v="7"/>
    <n v="0"/>
    <n v="27.430199999999999"/>
  </r>
  <r>
    <n v="413"/>
    <x v="186"/>
    <x v="3"/>
    <x v="166"/>
    <d v="2014-12-13T00:00:00"/>
    <x v="1"/>
    <s v="KH-16510"/>
    <s v="Keith Herrera"/>
    <x v="0"/>
    <x v="0"/>
    <x v="8"/>
    <x v="1"/>
    <x v="94"/>
    <x v="1"/>
    <s v="FUR-BO-10001972"/>
    <x v="0"/>
    <x v="0"/>
    <s v="O'Sullivan 4-Shelf Bookcase in Odessa Pine"/>
    <n v="1336.829"/>
    <x v="11"/>
    <n v="0.15"/>
    <n v="31.454799999999999"/>
  </r>
  <r>
    <n v="414"/>
    <x v="186"/>
    <x v="3"/>
    <x v="166"/>
    <d v="2014-12-13T00:00:00"/>
    <x v="1"/>
    <s v="KH-16510"/>
    <s v="Keith Herrera"/>
    <x v="0"/>
    <x v="0"/>
    <x v="8"/>
    <x v="1"/>
    <x v="94"/>
    <x v="1"/>
    <s v="FUR-CH-10003956"/>
    <x v="0"/>
    <x v="1"/>
    <s v="Novimex High-Tech Fabric Mesh Task Chair"/>
    <n v="113.568"/>
    <x v="0"/>
    <n v="0.2"/>
    <n v="-18.454799999999999"/>
  </r>
  <r>
    <n v="415"/>
    <x v="187"/>
    <x v="3"/>
    <x v="132"/>
    <d v="2014-11-08T00:00:00"/>
    <x v="1"/>
    <s v="KC-16675"/>
    <s v="Kimberly Carter"/>
    <x v="1"/>
    <x v="0"/>
    <x v="4"/>
    <x v="4"/>
    <x v="59"/>
    <x v="1"/>
    <s v="OFF-PA-10000157"/>
    <x v="1"/>
    <x v="10"/>
    <s v="Xerox 191"/>
    <n v="139.86000000000001"/>
    <x v="3"/>
    <n v="0"/>
    <n v="65.734200000000001"/>
  </r>
  <r>
    <n v="416"/>
    <x v="187"/>
    <x v="3"/>
    <x v="132"/>
    <d v="2014-11-08T00:00:00"/>
    <x v="1"/>
    <s v="KC-16675"/>
    <s v="Kimberly Carter"/>
    <x v="1"/>
    <x v="0"/>
    <x v="4"/>
    <x v="4"/>
    <x v="59"/>
    <x v="1"/>
    <s v="FUR-CH-10001891"/>
    <x v="0"/>
    <x v="1"/>
    <s v="Global Deluxe Office Fabric Chairs"/>
    <n v="307.13600000000002"/>
    <x v="4"/>
    <n v="0.2"/>
    <n v="26.874400000000001"/>
  </r>
  <r>
    <n v="417"/>
    <x v="188"/>
    <x v="3"/>
    <x v="92"/>
    <d v="2014-06-29T00:00:00"/>
    <x v="1"/>
    <s v="CJ-12010"/>
    <s v="Caroline Jumper"/>
    <x v="0"/>
    <x v="0"/>
    <x v="101"/>
    <x v="1"/>
    <x v="125"/>
    <x v="1"/>
    <s v="OFF-AR-10004344"/>
    <x v="1"/>
    <x v="6"/>
    <s v="Bulldog Vacuum Base Pencil Sharpener"/>
    <n v="95.92"/>
    <x v="8"/>
    <n v="0"/>
    <n v="25.898399999999999"/>
  </r>
  <r>
    <n v="418"/>
    <x v="189"/>
    <x v="0"/>
    <x v="167"/>
    <d v="2013-04-19T00:00:00"/>
    <x v="1"/>
    <s v="PB-19150"/>
    <s v="Philip Brown"/>
    <x v="0"/>
    <x v="0"/>
    <x v="1"/>
    <x v="1"/>
    <x v="25"/>
    <x v="1"/>
    <s v="FUR-CH-10004886"/>
    <x v="0"/>
    <x v="1"/>
    <s v="Bevis Steel Folding Chairs"/>
    <n v="383.8"/>
    <x v="2"/>
    <n v="0.2"/>
    <n v="38.380000000000003"/>
  </r>
  <r>
    <n v="419"/>
    <x v="190"/>
    <x v="3"/>
    <x v="44"/>
    <d v="2014-11-11T00:00:00"/>
    <x v="1"/>
    <s v="VB-21745"/>
    <s v="Victoria Brennan"/>
    <x v="1"/>
    <x v="0"/>
    <x v="102"/>
    <x v="0"/>
    <x v="126"/>
    <x v="0"/>
    <s v="OFF-PA-10003845"/>
    <x v="1"/>
    <x v="10"/>
    <s v="Xerox 1987"/>
    <n v="5.78"/>
    <x v="7"/>
    <n v="0"/>
    <n v="2.8321999999999998"/>
  </r>
  <r>
    <n v="420"/>
    <x v="191"/>
    <x v="3"/>
    <x v="168"/>
    <d v="2014-03-10T00:00:00"/>
    <x v="1"/>
    <s v="SP-20860"/>
    <s v="Sung Pak"/>
    <x v="1"/>
    <x v="0"/>
    <x v="1"/>
    <x v="1"/>
    <x v="62"/>
    <x v="1"/>
    <s v="OFF-AR-10001573"/>
    <x v="1"/>
    <x v="6"/>
    <s v="American Pencil"/>
    <n v="9.32"/>
    <x v="4"/>
    <n v="0"/>
    <n v="2.7027999999999999"/>
  </r>
  <r>
    <n v="421"/>
    <x v="191"/>
    <x v="3"/>
    <x v="168"/>
    <d v="2014-03-10T00:00:00"/>
    <x v="1"/>
    <s v="SP-20860"/>
    <s v="Sung Pak"/>
    <x v="1"/>
    <x v="0"/>
    <x v="1"/>
    <x v="1"/>
    <x v="62"/>
    <x v="1"/>
    <s v="OFF-EN-10000483"/>
    <x v="1"/>
    <x v="12"/>
    <s v="White Envelopes, White Envelopes with Clear Poly Window"/>
    <n v="15.25"/>
    <x v="7"/>
    <n v="0"/>
    <n v="7.0149999999999997"/>
  </r>
  <r>
    <n v="422"/>
    <x v="192"/>
    <x v="2"/>
    <x v="169"/>
    <d v="2011-06-25T00:00:00"/>
    <x v="2"/>
    <s v="JE-15745"/>
    <s v="Joel Eaton"/>
    <x v="0"/>
    <x v="0"/>
    <x v="103"/>
    <x v="22"/>
    <x v="127"/>
    <x v="1"/>
    <s v="TEC-AC-10004114"/>
    <x v="2"/>
    <x v="11"/>
    <s v="KeyTronicÂ 6101 Series -Â KeyboardÂ - Black"/>
    <n v="196.75200000000001"/>
    <x v="5"/>
    <n v="0.2"/>
    <n v="56.566200000000002"/>
  </r>
  <r>
    <n v="423"/>
    <x v="193"/>
    <x v="3"/>
    <x v="15"/>
    <d v="2014-10-24T00:00:00"/>
    <x v="1"/>
    <s v="MP-17965"/>
    <s v="Michael Paige"/>
    <x v="1"/>
    <x v="0"/>
    <x v="104"/>
    <x v="31"/>
    <x v="128"/>
    <x v="3"/>
    <s v="FUR-FU-10004712"/>
    <x v="0"/>
    <x v="5"/>
    <s v="Westinghouse Mesh Shade Clip-On Gooseneck Lamp, Black"/>
    <n v="56.56"/>
    <x v="4"/>
    <n v="0"/>
    <n v="14.7056"/>
  </r>
  <r>
    <n v="424"/>
    <x v="193"/>
    <x v="3"/>
    <x v="15"/>
    <d v="2014-10-24T00:00:00"/>
    <x v="1"/>
    <s v="MP-17965"/>
    <s v="Michael Paige"/>
    <x v="1"/>
    <x v="0"/>
    <x v="104"/>
    <x v="31"/>
    <x v="128"/>
    <x v="3"/>
    <s v="OFF-ST-10000918"/>
    <x v="1"/>
    <x v="4"/>
    <s v="Crate-A-Files"/>
    <n v="32.700000000000003"/>
    <x v="1"/>
    <n v="0"/>
    <n v="8.5020000000000007"/>
  </r>
  <r>
    <n v="425"/>
    <x v="194"/>
    <x v="3"/>
    <x v="170"/>
    <d v="2014-08-24T00:00:00"/>
    <x v="0"/>
    <s v="NF-18385"/>
    <s v="Natalie Fritzler"/>
    <x v="0"/>
    <x v="0"/>
    <x v="25"/>
    <x v="35"/>
    <x v="129"/>
    <x v="0"/>
    <s v="FUR-CH-10000015"/>
    <x v="0"/>
    <x v="1"/>
    <s v="Hon Multipurpose Stacking Arm Chairs"/>
    <n v="866.4"/>
    <x v="4"/>
    <n v="0"/>
    <n v="225.26400000000001"/>
  </r>
  <r>
    <n v="426"/>
    <x v="195"/>
    <x v="3"/>
    <x v="51"/>
    <d v="2014-11-27T00:00:00"/>
    <x v="0"/>
    <s v="JM-15265"/>
    <s v="Janet Molinari"/>
    <x v="1"/>
    <x v="0"/>
    <x v="105"/>
    <x v="12"/>
    <x v="130"/>
    <x v="2"/>
    <s v="FUR-FU-10003347"/>
    <x v="0"/>
    <x v="5"/>
    <s v="Coloredge Poster Frame"/>
    <n v="28.4"/>
    <x v="0"/>
    <n v="0"/>
    <n v="11.076000000000001"/>
  </r>
  <r>
    <n v="427"/>
    <x v="195"/>
    <x v="3"/>
    <x v="51"/>
    <d v="2014-11-27T00:00:00"/>
    <x v="0"/>
    <s v="JM-15265"/>
    <s v="Janet Molinari"/>
    <x v="1"/>
    <x v="0"/>
    <x v="105"/>
    <x v="12"/>
    <x v="130"/>
    <x v="2"/>
    <s v="OFF-BI-10001543"/>
    <x v="1"/>
    <x v="8"/>
    <s v="GBC VeloBinder Manual Binding System"/>
    <n v="287.92"/>
    <x v="8"/>
    <n v="0"/>
    <n v="138.20160000000001"/>
  </r>
  <r>
    <n v="428"/>
    <x v="196"/>
    <x v="2"/>
    <x v="171"/>
    <d v="2011-09-13T00:00:00"/>
    <x v="2"/>
    <s v="SD-20485"/>
    <s v="Shirley Daniels"/>
    <x v="2"/>
    <x v="0"/>
    <x v="106"/>
    <x v="15"/>
    <x v="131"/>
    <x v="3"/>
    <s v="TEC-MA-10000029"/>
    <x v="2"/>
    <x v="15"/>
    <s v="Epson WorkForce WF-2530 All-in-One Printer, Copier Scanner"/>
    <n v="69.989999999999995"/>
    <x v="7"/>
    <n v="0"/>
    <n v="30.095700000000001"/>
  </r>
  <r>
    <n v="429"/>
    <x v="197"/>
    <x v="3"/>
    <x v="172"/>
    <d v="2014-10-09T00:00:00"/>
    <x v="1"/>
    <s v="KH-16630"/>
    <s v="Ken Heidel"/>
    <x v="1"/>
    <x v="0"/>
    <x v="52"/>
    <x v="5"/>
    <x v="65"/>
    <x v="2"/>
    <s v="OFF-AR-10000369"/>
    <x v="1"/>
    <x v="6"/>
    <s v="Design Ebony Sketching Pencil"/>
    <n v="6.6719999999999997"/>
    <x v="5"/>
    <n v="0.2"/>
    <n v="0.50039999999999996"/>
  </r>
  <r>
    <n v="430"/>
    <x v="198"/>
    <x v="0"/>
    <x v="173"/>
    <d v="2013-04-22T00:00:00"/>
    <x v="1"/>
    <s v="RB-19795"/>
    <s v="Ross Baird"/>
    <x v="2"/>
    <x v="0"/>
    <x v="107"/>
    <x v="3"/>
    <x v="132"/>
    <x v="0"/>
    <s v="OFF-BI-10004584"/>
    <x v="1"/>
    <x v="8"/>
    <s v="GBC ProClick 150 Presentation Binding System"/>
    <n v="189.58799999999999"/>
    <x v="0"/>
    <n v="0.7"/>
    <n v="-145.35079999999999"/>
  </r>
  <r>
    <n v="431"/>
    <x v="198"/>
    <x v="0"/>
    <x v="173"/>
    <d v="2013-04-22T00:00:00"/>
    <x v="1"/>
    <s v="RB-19795"/>
    <s v="Ross Baird"/>
    <x v="2"/>
    <x v="0"/>
    <x v="107"/>
    <x v="3"/>
    <x v="132"/>
    <x v="0"/>
    <s v="TEC-AC-10004659"/>
    <x v="2"/>
    <x v="11"/>
    <s v="ImationÂ Secure+ Hardware Encrypted USB 2.0Â Flash Drive; 16GB"/>
    <n v="408.74400000000003"/>
    <x v="3"/>
    <n v="0.2"/>
    <n v="76.639499999999998"/>
  </r>
  <r>
    <n v="432"/>
    <x v="198"/>
    <x v="0"/>
    <x v="173"/>
    <d v="2013-04-22T00:00:00"/>
    <x v="1"/>
    <s v="RB-19795"/>
    <s v="Ross Baird"/>
    <x v="2"/>
    <x v="0"/>
    <x v="107"/>
    <x v="3"/>
    <x v="132"/>
    <x v="0"/>
    <s v="TEC-AC-10004659"/>
    <x v="2"/>
    <x v="11"/>
    <s v="ImationÂ Secure+ Hardware Encrypted USB 2.0Â Flash Drive; 16GB"/>
    <n v="291.95999999999998"/>
    <x v="2"/>
    <n v="0.2"/>
    <n v="54.7425"/>
  </r>
  <r>
    <n v="433"/>
    <x v="198"/>
    <x v="0"/>
    <x v="173"/>
    <d v="2013-04-22T00:00:00"/>
    <x v="1"/>
    <s v="RB-19795"/>
    <s v="Ross Baird"/>
    <x v="2"/>
    <x v="0"/>
    <x v="107"/>
    <x v="3"/>
    <x v="132"/>
    <x v="0"/>
    <s v="OFF-ST-10000617"/>
    <x v="1"/>
    <x v="4"/>
    <s v="Woodgrain Magazine Files by Perma"/>
    <n v="4.7679999999999998"/>
    <x v="0"/>
    <n v="0.2"/>
    <n v="-0.77480000000000004"/>
  </r>
  <r>
    <n v="434"/>
    <x v="199"/>
    <x v="0"/>
    <x v="112"/>
    <d v="2013-06-08T00:00:00"/>
    <x v="2"/>
    <s v="DB-13060"/>
    <s v="Dave Brooks"/>
    <x v="0"/>
    <x v="0"/>
    <x v="90"/>
    <x v="31"/>
    <x v="111"/>
    <x v="3"/>
    <s v="OFF-ST-10003306"/>
    <x v="1"/>
    <x v="4"/>
    <s v="Letter Size Cart"/>
    <n v="714.3"/>
    <x v="2"/>
    <n v="0"/>
    <n v="207.14699999999999"/>
  </r>
  <r>
    <n v="435"/>
    <x v="200"/>
    <x v="2"/>
    <x v="174"/>
    <d v="2011-12-25T00:00:00"/>
    <x v="1"/>
    <s v="MK-18160"/>
    <s v="Mike Kennedy"/>
    <x v="0"/>
    <x v="0"/>
    <x v="108"/>
    <x v="2"/>
    <x v="133"/>
    <x v="0"/>
    <s v="OFF-BI-10000773"/>
    <x v="1"/>
    <x v="8"/>
    <s v="Insertable Tab Post Binder Dividers"/>
    <n v="4.8120000000000003"/>
    <x v="0"/>
    <n v="0.7"/>
    <n v="-3.6892"/>
  </r>
  <r>
    <n v="436"/>
    <x v="200"/>
    <x v="2"/>
    <x v="174"/>
    <d v="2011-12-25T00:00:00"/>
    <x v="1"/>
    <s v="MK-18160"/>
    <s v="Mike Kennedy"/>
    <x v="0"/>
    <x v="0"/>
    <x v="108"/>
    <x v="2"/>
    <x v="133"/>
    <x v="0"/>
    <s v="TEC-AC-10002600"/>
    <x v="2"/>
    <x v="11"/>
    <s v="Belkin QODE FastFit Bluetooth Keyboard"/>
    <n v="247.8"/>
    <x v="2"/>
    <n v="0.2"/>
    <n v="-18.585000000000001"/>
  </r>
  <r>
    <n v="437"/>
    <x v="201"/>
    <x v="0"/>
    <x v="1"/>
    <d v="2013-06-15T00:00:00"/>
    <x v="0"/>
    <s v="PO-19180"/>
    <s v="Philisse Overcash"/>
    <x v="2"/>
    <x v="0"/>
    <x v="22"/>
    <x v="10"/>
    <x v="36"/>
    <x v="2"/>
    <s v="TEC-MA-10002937"/>
    <x v="2"/>
    <x v="15"/>
    <s v="Canon Color ImageCLASS MF8580Cdw Wireless Laser All-In-One Printer, Copier, Scanner"/>
    <n v="1007.979"/>
    <x v="1"/>
    <n v="0.3"/>
    <n v="43.199100000000001"/>
  </r>
  <r>
    <n v="438"/>
    <x v="201"/>
    <x v="0"/>
    <x v="1"/>
    <d v="2013-06-15T00:00:00"/>
    <x v="0"/>
    <s v="PO-19180"/>
    <s v="Philisse Overcash"/>
    <x v="2"/>
    <x v="0"/>
    <x v="22"/>
    <x v="10"/>
    <x v="36"/>
    <x v="2"/>
    <s v="OFF-PA-10001970"/>
    <x v="1"/>
    <x v="10"/>
    <s v="Xerox 1908"/>
    <n v="313.488"/>
    <x v="3"/>
    <n v="0.2"/>
    <n v="113.63939999999999"/>
  </r>
  <r>
    <n v="439"/>
    <x v="202"/>
    <x v="3"/>
    <x v="175"/>
    <d v="2014-09-20T00:00:00"/>
    <x v="1"/>
    <s v="BB-11545"/>
    <s v="Brenda Bowman"/>
    <x v="1"/>
    <x v="0"/>
    <x v="12"/>
    <x v="5"/>
    <x v="32"/>
    <x v="2"/>
    <s v="OFF-PA-10002230"/>
    <x v="1"/>
    <x v="10"/>
    <s v="Xerox 1897"/>
    <n v="31.872"/>
    <x v="8"/>
    <n v="0.2"/>
    <n v="11.553599999999999"/>
  </r>
  <r>
    <n v="440"/>
    <x v="203"/>
    <x v="3"/>
    <x v="176"/>
    <d v="2014-01-24T00:00:00"/>
    <x v="0"/>
    <s v="CV-12805"/>
    <s v="Cynthia Voltz"/>
    <x v="1"/>
    <x v="0"/>
    <x v="20"/>
    <x v="15"/>
    <x v="23"/>
    <x v="3"/>
    <s v="FUR-CH-10003396"/>
    <x v="0"/>
    <x v="1"/>
    <s v="Global Deluxe Steno Chair"/>
    <n v="207.846"/>
    <x v="1"/>
    <n v="0.1"/>
    <n v="2.3094000000000001"/>
  </r>
  <r>
    <n v="441"/>
    <x v="204"/>
    <x v="0"/>
    <x v="64"/>
    <d v="2013-09-08T00:00:00"/>
    <x v="0"/>
    <s v="PK-19075"/>
    <s v="Pete Kriz"/>
    <x v="0"/>
    <x v="0"/>
    <x v="66"/>
    <x v="12"/>
    <x v="83"/>
    <x v="2"/>
    <s v="FUR-FU-10000246"/>
    <x v="0"/>
    <x v="5"/>
    <s v="Aluminum Document Frame"/>
    <n v="12.22"/>
    <x v="7"/>
    <n v="0"/>
    <n v="3.6659999999999999"/>
  </r>
  <r>
    <n v="442"/>
    <x v="204"/>
    <x v="0"/>
    <x v="64"/>
    <d v="2013-09-08T00:00:00"/>
    <x v="0"/>
    <s v="PK-19075"/>
    <s v="Pete Kriz"/>
    <x v="0"/>
    <x v="0"/>
    <x v="66"/>
    <x v="12"/>
    <x v="83"/>
    <x v="2"/>
    <s v="OFF-ST-10000060"/>
    <x v="1"/>
    <x v="4"/>
    <s v="Fellowes Bankers Box Staxonsteel Drawer File/Stacking System"/>
    <n v="194.94"/>
    <x v="1"/>
    <n v="0"/>
    <n v="23.392800000000001"/>
  </r>
  <r>
    <n v="443"/>
    <x v="204"/>
    <x v="0"/>
    <x v="64"/>
    <d v="2013-09-08T00:00:00"/>
    <x v="0"/>
    <s v="PK-19075"/>
    <s v="Pete Kriz"/>
    <x v="0"/>
    <x v="0"/>
    <x v="66"/>
    <x v="12"/>
    <x v="83"/>
    <x v="2"/>
    <s v="OFF-ST-10003058"/>
    <x v="1"/>
    <x v="4"/>
    <s v="Eldon Mobile Mega Data Cart  Mega Stackable  Add-On Trays"/>
    <n v="70.95"/>
    <x v="1"/>
    <n v="0"/>
    <n v="20.575500000000002"/>
  </r>
  <r>
    <n v="444"/>
    <x v="204"/>
    <x v="0"/>
    <x v="64"/>
    <d v="2013-09-08T00:00:00"/>
    <x v="0"/>
    <s v="PK-19075"/>
    <s v="Pete Kriz"/>
    <x v="0"/>
    <x v="0"/>
    <x v="66"/>
    <x v="12"/>
    <x v="83"/>
    <x v="2"/>
    <s v="OFF-PA-10002222"/>
    <x v="1"/>
    <x v="10"/>
    <s v="Xerox Color Copier Paper, 11&quot; x 17&quot;, Ream"/>
    <n v="91.36"/>
    <x v="4"/>
    <n v="0"/>
    <n v="42.025599999999997"/>
  </r>
  <r>
    <n v="445"/>
    <x v="204"/>
    <x v="0"/>
    <x v="64"/>
    <d v="2013-09-08T00:00:00"/>
    <x v="0"/>
    <s v="PK-19075"/>
    <s v="Pete Kriz"/>
    <x v="0"/>
    <x v="0"/>
    <x v="66"/>
    <x v="12"/>
    <x v="83"/>
    <x v="2"/>
    <s v="FUR-CH-10002372"/>
    <x v="0"/>
    <x v="1"/>
    <s v="Office Star - Ergonomically Designed Knee Chair"/>
    <n v="242.94"/>
    <x v="1"/>
    <n v="0"/>
    <n v="29.152799999999999"/>
  </r>
  <r>
    <n v="446"/>
    <x v="204"/>
    <x v="0"/>
    <x v="64"/>
    <d v="2013-09-08T00:00:00"/>
    <x v="0"/>
    <s v="PK-19075"/>
    <s v="Pete Kriz"/>
    <x v="0"/>
    <x v="0"/>
    <x v="66"/>
    <x v="12"/>
    <x v="83"/>
    <x v="2"/>
    <s v="OFF-LA-10001317"/>
    <x v="1"/>
    <x v="2"/>
    <s v="Avery 520"/>
    <n v="22.05"/>
    <x v="3"/>
    <n v="0"/>
    <n v="10.584"/>
  </r>
  <r>
    <n v="447"/>
    <x v="205"/>
    <x v="3"/>
    <x v="177"/>
    <d v="2014-03-26T00:00:00"/>
    <x v="0"/>
    <s v="TB-21595"/>
    <s v="Troy Blackwell"/>
    <x v="0"/>
    <x v="0"/>
    <x v="38"/>
    <x v="14"/>
    <x v="134"/>
    <x v="2"/>
    <s v="FUR-FU-10000206"/>
    <x v="0"/>
    <x v="5"/>
    <s v="GE General Purpose, Extra Long Life, Showcase &amp; Floodlight Incandescent Bulbs"/>
    <n v="2.91"/>
    <x v="7"/>
    <n v="0"/>
    <n v="1.3676999999999999"/>
  </r>
  <r>
    <n v="448"/>
    <x v="206"/>
    <x v="0"/>
    <x v="178"/>
    <d v="2013-04-04T00:00:00"/>
    <x v="0"/>
    <s v="RB-19360"/>
    <s v="Raymond Buch"/>
    <x v="0"/>
    <x v="0"/>
    <x v="109"/>
    <x v="15"/>
    <x v="135"/>
    <x v="3"/>
    <s v="OFF-AR-10000588"/>
    <x v="1"/>
    <x v="6"/>
    <s v="Newell 345"/>
    <n v="59.52"/>
    <x v="1"/>
    <n v="0"/>
    <n v="15.475199999999999"/>
  </r>
  <r>
    <n v="449"/>
    <x v="206"/>
    <x v="0"/>
    <x v="178"/>
    <d v="2013-04-04T00:00:00"/>
    <x v="0"/>
    <s v="RB-19360"/>
    <s v="Raymond Buch"/>
    <x v="0"/>
    <x v="0"/>
    <x v="109"/>
    <x v="15"/>
    <x v="135"/>
    <x v="3"/>
    <s v="OFF-ST-10001469"/>
    <x v="1"/>
    <x v="4"/>
    <s v="Fellowes Bankers Box Recycled Super Stor/Drawer"/>
    <n v="161.94"/>
    <x v="1"/>
    <n v="0"/>
    <n v="9.7164000000000001"/>
  </r>
  <r>
    <n v="450"/>
    <x v="206"/>
    <x v="0"/>
    <x v="178"/>
    <d v="2013-04-04T00:00:00"/>
    <x v="0"/>
    <s v="RB-19360"/>
    <s v="Raymond Buch"/>
    <x v="0"/>
    <x v="0"/>
    <x v="109"/>
    <x v="15"/>
    <x v="135"/>
    <x v="3"/>
    <s v="OFF-AR-10001953"/>
    <x v="1"/>
    <x v="6"/>
    <s v="Boston 1645 Deluxe Heavier-Duty Electric Pencil Sharpener"/>
    <n v="263.88"/>
    <x v="5"/>
    <n v="0"/>
    <n v="71.247600000000006"/>
  </r>
  <r>
    <n v="451"/>
    <x v="206"/>
    <x v="0"/>
    <x v="178"/>
    <d v="2013-04-04T00:00:00"/>
    <x v="0"/>
    <s v="RB-19360"/>
    <s v="Raymond Buch"/>
    <x v="0"/>
    <x v="0"/>
    <x v="109"/>
    <x v="15"/>
    <x v="135"/>
    <x v="3"/>
    <s v="OFF-AR-10003156"/>
    <x v="1"/>
    <x v="6"/>
    <s v="50 Colored Long Pencils"/>
    <n v="30.48"/>
    <x v="1"/>
    <n v="0"/>
    <n v="7.9248000000000003"/>
  </r>
  <r>
    <n v="452"/>
    <x v="206"/>
    <x v="0"/>
    <x v="178"/>
    <d v="2013-04-04T00:00:00"/>
    <x v="0"/>
    <s v="RB-19360"/>
    <s v="Raymond Buch"/>
    <x v="0"/>
    <x v="0"/>
    <x v="109"/>
    <x v="15"/>
    <x v="135"/>
    <x v="3"/>
    <s v="OFF-AR-10004974"/>
    <x v="1"/>
    <x v="6"/>
    <s v="Newell 342"/>
    <n v="9.84"/>
    <x v="1"/>
    <n v="0"/>
    <n v="2.8536000000000001"/>
  </r>
  <r>
    <n v="453"/>
    <x v="206"/>
    <x v="0"/>
    <x v="178"/>
    <d v="2013-04-04T00:00:00"/>
    <x v="0"/>
    <s v="RB-19360"/>
    <s v="Raymond Buch"/>
    <x v="0"/>
    <x v="0"/>
    <x v="109"/>
    <x v="15"/>
    <x v="135"/>
    <x v="3"/>
    <s v="TEC-PH-10002365"/>
    <x v="2"/>
    <x v="7"/>
    <s v="Belkin Grip Candy Sheer Case / Cover for iPhone 5 and 5S"/>
    <n v="35.119999999999997"/>
    <x v="4"/>
    <n v="0"/>
    <n v="9.1311999999999998"/>
  </r>
  <r>
    <n v="454"/>
    <x v="207"/>
    <x v="3"/>
    <x v="179"/>
    <d v="2014-10-25T00:00:00"/>
    <x v="1"/>
    <s v="EB-13705"/>
    <s v="Ed Braxton"/>
    <x v="1"/>
    <x v="0"/>
    <x v="59"/>
    <x v="24"/>
    <x v="75"/>
    <x v="3"/>
    <s v="FUR-TA-10001539"/>
    <x v="0"/>
    <x v="3"/>
    <s v="Chromcraft Rectangular Conference Tables"/>
    <n v="284.36399999999998"/>
    <x v="0"/>
    <n v="0.4"/>
    <n v="-75.830399999999997"/>
  </r>
  <r>
    <n v="455"/>
    <x v="207"/>
    <x v="3"/>
    <x v="179"/>
    <d v="2014-10-25T00:00:00"/>
    <x v="1"/>
    <s v="EB-13705"/>
    <s v="Ed Braxton"/>
    <x v="1"/>
    <x v="0"/>
    <x v="59"/>
    <x v="24"/>
    <x v="75"/>
    <x v="3"/>
    <s v="OFF-ST-10000142"/>
    <x v="1"/>
    <x v="4"/>
    <s v="Deluxe Rollaway Locking File with Drawer"/>
    <n v="665.40800000000002"/>
    <x v="0"/>
    <n v="0.2"/>
    <n v="66.540800000000004"/>
  </r>
  <r>
    <n v="456"/>
    <x v="208"/>
    <x v="0"/>
    <x v="180"/>
    <d v="2013-12-18T00:00:00"/>
    <x v="1"/>
    <s v="KH-16630"/>
    <s v="Ken Heidel"/>
    <x v="1"/>
    <x v="0"/>
    <x v="110"/>
    <x v="26"/>
    <x v="136"/>
    <x v="2"/>
    <s v="TEC-AC-10001772"/>
    <x v="2"/>
    <x v="11"/>
    <s v="Memorex Mini Travel Drive 16 GB USB 2.0 Flash Drive"/>
    <n v="63.88"/>
    <x v="4"/>
    <n v="0"/>
    <n v="24.9132"/>
  </r>
  <r>
    <n v="457"/>
    <x v="209"/>
    <x v="2"/>
    <x v="181"/>
    <d v="2011-02-19T00:00:00"/>
    <x v="1"/>
    <s v="SC-20095"/>
    <s v="Sanjit Chand"/>
    <x v="0"/>
    <x v="0"/>
    <x v="3"/>
    <x v="1"/>
    <x v="137"/>
    <x v="1"/>
    <s v="FUR-CH-10000225"/>
    <x v="0"/>
    <x v="1"/>
    <s v="Global Geo Office Task Chair, Gray"/>
    <n v="129.56800000000001"/>
    <x v="0"/>
    <n v="0.2"/>
    <n v="-24.294"/>
  </r>
  <r>
    <n v="458"/>
    <x v="210"/>
    <x v="0"/>
    <x v="182"/>
    <d v="2013-10-02T00:00:00"/>
    <x v="1"/>
    <s v="NF-18385"/>
    <s v="Natalie Fritzler"/>
    <x v="0"/>
    <x v="0"/>
    <x v="27"/>
    <x v="10"/>
    <x v="67"/>
    <x v="2"/>
    <s v="FUR-CH-10002331"/>
    <x v="0"/>
    <x v="1"/>
    <s v="Hon 4700 Series Mobuis Mid-Back Task Chairs with Adjustable Arms"/>
    <n v="747.55799999999999"/>
    <x v="1"/>
    <n v="0.3"/>
    <n v="-96.114599999999996"/>
  </r>
  <r>
    <n v="459"/>
    <x v="210"/>
    <x v="0"/>
    <x v="182"/>
    <d v="2013-10-02T00:00:00"/>
    <x v="1"/>
    <s v="NF-18385"/>
    <s v="Natalie Fritzler"/>
    <x v="0"/>
    <x v="0"/>
    <x v="27"/>
    <x v="10"/>
    <x v="67"/>
    <x v="2"/>
    <s v="OFF-EN-10001415"/>
    <x v="1"/>
    <x v="12"/>
    <s v="Staples"/>
    <n v="8.9280000000000008"/>
    <x v="0"/>
    <n v="0.2"/>
    <n v="3.3479999999999999"/>
  </r>
  <r>
    <n v="460"/>
    <x v="211"/>
    <x v="1"/>
    <x v="83"/>
    <d v="2012-12-22T00:00:00"/>
    <x v="1"/>
    <s v="JH-15985"/>
    <s v="Joseph Holt"/>
    <x v="0"/>
    <x v="0"/>
    <x v="4"/>
    <x v="4"/>
    <x v="60"/>
    <x v="1"/>
    <s v="OFF-AP-10002472"/>
    <x v="1"/>
    <x v="9"/>
    <s v="3M Office Air Cleaner"/>
    <n v="103.92"/>
    <x v="4"/>
    <n v="0"/>
    <n v="36.372"/>
  </r>
  <r>
    <n v="461"/>
    <x v="211"/>
    <x v="1"/>
    <x v="83"/>
    <d v="2012-12-22T00:00:00"/>
    <x v="1"/>
    <s v="JH-15985"/>
    <s v="Joseph Holt"/>
    <x v="0"/>
    <x v="0"/>
    <x v="4"/>
    <x v="4"/>
    <x v="60"/>
    <x v="1"/>
    <s v="TEC-AC-10004571"/>
    <x v="2"/>
    <x v="11"/>
    <s v="Logitech G700s Rechargeable Gaming Mouse"/>
    <n v="899.91"/>
    <x v="6"/>
    <n v="0"/>
    <n v="377.9622"/>
  </r>
  <r>
    <n v="462"/>
    <x v="211"/>
    <x v="1"/>
    <x v="83"/>
    <d v="2012-12-22T00:00:00"/>
    <x v="1"/>
    <s v="JH-15985"/>
    <s v="Joseph Holt"/>
    <x v="0"/>
    <x v="0"/>
    <x v="4"/>
    <x v="4"/>
    <x v="60"/>
    <x v="1"/>
    <s v="OFF-BI-10001098"/>
    <x v="1"/>
    <x v="8"/>
    <s v="Acco D-Ring Binder w/DublLock"/>
    <n v="51.311999999999998"/>
    <x v="1"/>
    <n v="0.2"/>
    <n v="18.6006"/>
  </r>
  <r>
    <n v="463"/>
    <x v="212"/>
    <x v="0"/>
    <x v="183"/>
    <d v="2013-04-30T00:00:00"/>
    <x v="1"/>
    <s v="TN-21040"/>
    <s v="Tanja Norvell"/>
    <x v="2"/>
    <x v="0"/>
    <x v="42"/>
    <x v="16"/>
    <x v="51"/>
    <x v="1"/>
    <s v="FUR-FU-10000023"/>
    <x v="0"/>
    <x v="5"/>
    <s v="Eldon Wave Desk Accessories"/>
    <n v="23.56"/>
    <x v="2"/>
    <n v="0.2"/>
    <n v="7.0679999999999996"/>
  </r>
  <r>
    <n v="464"/>
    <x v="212"/>
    <x v="0"/>
    <x v="183"/>
    <d v="2013-04-30T00:00:00"/>
    <x v="1"/>
    <s v="TN-21040"/>
    <s v="Tanja Norvell"/>
    <x v="2"/>
    <x v="0"/>
    <x v="42"/>
    <x v="16"/>
    <x v="51"/>
    <x v="1"/>
    <s v="FUR-TA-10001889"/>
    <x v="0"/>
    <x v="3"/>
    <s v="Bush Advantage Collection Racetrack Conference Table"/>
    <n v="1272.6300000000001"/>
    <x v="5"/>
    <n v="0.5"/>
    <n v="-814.48320000000001"/>
  </r>
  <r>
    <n v="465"/>
    <x v="212"/>
    <x v="0"/>
    <x v="183"/>
    <d v="2013-04-30T00:00:00"/>
    <x v="1"/>
    <s v="TN-21040"/>
    <s v="Tanja Norvell"/>
    <x v="2"/>
    <x v="0"/>
    <x v="42"/>
    <x v="16"/>
    <x v="51"/>
    <x v="1"/>
    <s v="OFF-BI-10000315"/>
    <x v="1"/>
    <x v="8"/>
    <s v="Poly Designer Cover &amp; Back"/>
    <n v="28.484999999999999"/>
    <x v="2"/>
    <n v="0.7"/>
    <n v="-20.888999999999999"/>
  </r>
  <r>
    <n v="466"/>
    <x v="212"/>
    <x v="0"/>
    <x v="183"/>
    <d v="2013-04-30T00:00:00"/>
    <x v="1"/>
    <s v="TN-21040"/>
    <s v="Tanja Norvell"/>
    <x v="2"/>
    <x v="0"/>
    <x v="42"/>
    <x v="16"/>
    <x v="51"/>
    <x v="1"/>
    <s v="OFF-SU-10003505"/>
    <x v="1"/>
    <x v="14"/>
    <s v="Premier Electric Letter Opener"/>
    <n v="185.376"/>
    <x v="0"/>
    <n v="0.2"/>
    <n v="-34.758000000000003"/>
  </r>
  <r>
    <n v="467"/>
    <x v="212"/>
    <x v="0"/>
    <x v="183"/>
    <d v="2013-04-30T00:00:00"/>
    <x v="1"/>
    <s v="TN-21040"/>
    <s v="Tanja Norvell"/>
    <x v="2"/>
    <x v="0"/>
    <x v="42"/>
    <x v="16"/>
    <x v="51"/>
    <x v="1"/>
    <s v="OFF-AP-10002578"/>
    <x v="1"/>
    <x v="9"/>
    <s v="Fellowes Premier Superior Surge Suppressor, 10-Outlet, With Phone and Remote"/>
    <n v="78.272000000000006"/>
    <x v="0"/>
    <n v="0.2"/>
    <n v="5.8704000000000001"/>
  </r>
  <r>
    <n v="468"/>
    <x v="213"/>
    <x v="1"/>
    <x v="184"/>
    <d v="2012-01-24T00:00:00"/>
    <x v="1"/>
    <s v="JS-15940"/>
    <s v="Joni Sundaresam"/>
    <x v="2"/>
    <x v="0"/>
    <x v="111"/>
    <x v="10"/>
    <x v="138"/>
    <x v="2"/>
    <s v="FUR-FU-10002918"/>
    <x v="0"/>
    <x v="5"/>
    <s v="Eldon ClusterMat Chair Mat with Cordless Antistatic Protection"/>
    <n v="254.744"/>
    <x v="3"/>
    <n v="0.6"/>
    <n v="-312.06139999999999"/>
  </r>
  <r>
    <n v="469"/>
    <x v="214"/>
    <x v="3"/>
    <x v="185"/>
    <d v="2014-04-05T00:00:00"/>
    <x v="1"/>
    <s v="DS-13180"/>
    <s v="David Smith"/>
    <x v="1"/>
    <x v="0"/>
    <x v="112"/>
    <x v="5"/>
    <x v="139"/>
    <x v="2"/>
    <s v="FUR-BO-10002824"/>
    <x v="0"/>
    <x v="0"/>
    <s v="Bush Mission Pointe Library"/>
    <n v="205.33279999999999"/>
    <x v="0"/>
    <n v="0.32"/>
    <n v="-36.235199999999999"/>
  </r>
  <r>
    <n v="470"/>
    <x v="215"/>
    <x v="0"/>
    <x v="186"/>
    <d v="2013-12-21T00:00:00"/>
    <x v="0"/>
    <s v="CC-12670"/>
    <s v="Craig Carreira"/>
    <x v="0"/>
    <x v="0"/>
    <x v="22"/>
    <x v="10"/>
    <x v="26"/>
    <x v="2"/>
    <s v="OFF-BI-10002194"/>
    <x v="1"/>
    <x v="8"/>
    <s v="Cardinal Hold-It CD Pocket"/>
    <n v="4.7880000000000003"/>
    <x v="1"/>
    <n v="0.8"/>
    <n v="-7.9001999999999999"/>
  </r>
  <r>
    <n v="471"/>
    <x v="216"/>
    <x v="1"/>
    <x v="139"/>
    <d v="2012-12-24T00:00:00"/>
    <x v="1"/>
    <s v="MH-17785"/>
    <s v="Maya Herman"/>
    <x v="1"/>
    <x v="0"/>
    <x v="113"/>
    <x v="15"/>
    <x v="140"/>
    <x v="3"/>
    <s v="OFF-PA-10004071"/>
    <x v="1"/>
    <x v="10"/>
    <s v="Eaton Premium Continuous-Feed Paper, 25% Cotton, Letter Size, White, 1000 Shts/Box"/>
    <n v="55.48"/>
    <x v="7"/>
    <n v="0"/>
    <n v="26.630400000000002"/>
  </r>
  <r>
    <n v="472"/>
    <x v="217"/>
    <x v="2"/>
    <x v="187"/>
    <d v="2011-11-11T00:00:00"/>
    <x v="0"/>
    <s v="JP-15520"/>
    <s v="Jeremy Pistek"/>
    <x v="0"/>
    <x v="0"/>
    <x v="8"/>
    <x v="1"/>
    <x v="94"/>
    <x v="1"/>
    <s v="OFF-ST-10002743"/>
    <x v="1"/>
    <x v="4"/>
    <s v="SAFCO Boltless Steel Shelving"/>
    <n v="340.92"/>
    <x v="1"/>
    <n v="0"/>
    <n v="3.4091999999999998"/>
  </r>
  <r>
    <n v="473"/>
    <x v="217"/>
    <x v="2"/>
    <x v="187"/>
    <d v="2011-11-11T00:00:00"/>
    <x v="0"/>
    <s v="JP-15520"/>
    <s v="Jeremy Pistek"/>
    <x v="0"/>
    <x v="0"/>
    <x v="8"/>
    <x v="1"/>
    <x v="94"/>
    <x v="1"/>
    <s v="FUR-BO-10001601"/>
    <x v="0"/>
    <x v="0"/>
    <s v="Sauder Mission Library with Doors, Fruitwood Finish"/>
    <n v="222.666"/>
    <x v="0"/>
    <n v="0.15"/>
    <n v="10.478400000000001"/>
  </r>
  <r>
    <n v="474"/>
    <x v="217"/>
    <x v="2"/>
    <x v="187"/>
    <d v="2011-11-11T00:00:00"/>
    <x v="0"/>
    <s v="JP-15520"/>
    <s v="Jeremy Pistek"/>
    <x v="0"/>
    <x v="0"/>
    <x v="8"/>
    <x v="1"/>
    <x v="94"/>
    <x v="1"/>
    <s v="TEC-PH-10002680"/>
    <x v="2"/>
    <x v="7"/>
    <s v="Samsung Galaxy Note 3"/>
    <n v="703.96799999999996"/>
    <x v="4"/>
    <n v="0.2"/>
    <n v="87.995999999999995"/>
  </r>
  <r>
    <n v="475"/>
    <x v="217"/>
    <x v="2"/>
    <x v="187"/>
    <d v="2011-11-11T00:00:00"/>
    <x v="0"/>
    <s v="JP-15520"/>
    <s v="Jeremy Pistek"/>
    <x v="0"/>
    <x v="0"/>
    <x v="8"/>
    <x v="1"/>
    <x v="94"/>
    <x v="1"/>
    <s v="OFF-ST-10001321"/>
    <x v="1"/>
    <x v="4"/>
    <s v="Decoflex Hanging Personal Folder File, Blue"/>
    <n v="92.52"/>
    <x v="5"/>
    <n v="0"/>
    <n v="24.980399999999999"/>
  </r>
  <r>
    <n v="476"/>
    <x v="217"/>
    <x v="2"/>
    <x v="187"/>
    <d v="2011-11-11T00:00:00"/>
    <x v="0"/>
    <s v="JP-15520"/>
    <s v="Jeremy Pistek"/>
    <x v="0"/>
    <x v="0"/>
    <x v="8"/>
    <x v="1"/>
    <x v="94"/>
    <x v="1"/>
    <s v="OFF-PA-10001509"/>
    <x v="1"/>
    <x v="10"/>
    <s v="Recycled Desk Saver Line &quot;While You Were Out&quot; Book, 5 1/2&quot; X 4&quot;"/>
    <n v="62.65"/>
    <x v="3"/>
    <n v="0"/>
    <n v="28.818999999999999"/>
  </r>
  <r>
    <n v="477"/>
    <x v="217"/>
    <x v="2"/>
    <x v="187"/>
    <d v="2011-11-11T00:00:00"/>
    <x v="0"/>
    <s v="JP-15520"/>
    <s v="Jeremy Pistek"/>
    <x v="0"/>
    <x v="0"/>
    <x v="8"/>
    <x v="1"/>
    <x v="94"/>
    <x v="1"/>
    <s v="OFF-PA-10003465"/>
    <x v="1"/>
    <x v="10"/>
    <s v="Xerox 1912"/>
    <n v="94.85"/>
    <x v="2"/>
    <n v="0"/>
    <n v="45.527999999999999"/>
  </r>
  <r>
    <n v="478"/>
    <x v="218"/>
    <x v="0"/>
    <x v="188"/>
    <d v="2013-07-20T00:00:00"/>
    <x v="1"/>
    <s v="KH-16690"/>
    <s v="Kristen Hastings"/>
    <x v="1"/>
    <x v="0"/>
    <x v="1"/>
    <x v="1"/>
    <x v="141"/>
    <x v="1"/>
    <s v="TEC-PH-10000149"/>
    <x v="2"/>
    <x v="7"/>
    <s v="Cisco SPA525G2 IP Phone - Wireless"/>
    <n v="95.76"/>
    <x v="5"/>
    <n v="0.2"/>
    <n v="7.1820000000000004"/>
  </r>
  <r>
    <n v="479"/>
    <x v="219"/>
    <x v="0"/>
    <x v="189"/>
    <d v="2013-11-03T00:00:00"/>
    <x v="1"/>
    <s v="JE-15475"/>
    <s v="Jeremy Ellison"/>
    <x v="0"/>
    <x v="0"/>
    <x v="21"/>
    <x v="15"/>
    <x v="24"/>
    <x v="3"/>
    <s v="FUR-FU-10002671"/>
    <x v="0"/>
    <x v="5"/>
    <s v="Electrix 20W Halogen Replacement Bulb for Zoom-In Desk Lamp"/>
    <n v="40.200000000000003"/>
    <x v="1"/>
    <n v="0"/>
    <n v="19.295999999999999"/>
  </r>
  <r>
    <n v="480"/>
    <x v="220"/>
    <x v="0"/>
    <x v="190"/>
    <d v="2013-07-03T00:00:00"/>
    <x v="1"/>
    <s v="JG-15805"/>
    <s v="John Grady"/>
    <x v="1"/>
    <x v="0"/>
    <x v="20"/>
    <x v="15"/>
    <x v="23"/>
    <x v="3"/>
    <s v="OFF-AR-10003045"/>
    <x v="1"/>
    <x v="6"/>
    <s v="Prang Colored Pencils"/>
    <n v="14.7"/>
    <x v="2"/>
    <n v="0"/>
    <n v="6.6150000000000002"/>
  </r>
  <r>
    <n v="481"/>
    <x v="220"/>
    <x v="0"/>
    <x v="190"/>
    <d v="2013-07-03T00:00:00"/>
    <x v="1"/>
    <s v="JG-15805"/>
    <s v="John Grady"/>
    <x v="1"/>
    <x v="0"/>
    <x v="20"/>
    <x v="15"/>
    <x v="23"/>
    <x v="3"/>
    <s v="OFF-ST-10000689"/>
    <x v="1"/>
    <x v="4"/>
    <s v="Fellowes Strictly Business Drawer File, Letter/Legal Size"/>
    <n v="704.25"/>
    <x v="2"/>
    <n v="0"/>
    <n v="84.51"/>
  </r>
  <r>
    <n v="482"/>
    <x v="221"/>
    <x v="2"/>
    <x v="191"/>
    <d v="2011-10-10T00:00:00"/>
    <x v="1"/>
    <s v="XP-21865"/>
    <s v="Xylona Preis"/>
    <x v="0"/>
    <x v="0"/>
    <x v="70"/>
    <x v="1"/>
    <x v="142"/>
    <x v="1"/>
    <s v="TEC-AC-10001445"/>
    <x v="2"/>
    <x v="11"/>
    <s v="ImationÂ USB 2.0 SwivelÂ Flash DriveÂ USBÂ flash driveÂ - 4 GB - Pink"/>
    <n v="9.09"/>
    <x v="1"/>
    <n v="0"/>
    <n v="1.9089"/>
  </r>
  <r>
    <n v="483"/>
    <x v="222"/>
    <x v="2"/>
    <x v="192"/>
    <d v="2011-07-27T00:00:00"/>
    <x v="1"/>
    <s v="EM-14065"/>
    <s v="Erin Mull"/>
    <x v="0"/>
    <x v="0"/>
    <x v="20"/>
    <x v="15"/>
    <x v="23"/>
    <x v="3"/>
    <s v="OFF-AR-10002053"/>
    <x v="1"/>
    <x v="6"/>
    <s v="Premium Writing Pencils, Soft, #2 by Central Association for the Blind"/>
    <n v="5.96"/>
    <x v="0"/>
    <n v="0"/>
    <n v="1.6688000000000001"/>
  </r>
  <r>
    <n v="484"/>
    <x v="222"/>
    <x v="2"/>
    <x v="192"/>
    <d v="2011-07-27T00:00:00"/>
    <x v="1"/>
    <s v="EM-14065"/>
    <s v="Erin Mull"/>
    <x v="0"/>
    <x v="0"/>
    <x v="20"/>
    <x v="15"/>
    <x v="23"/>
    <x v="3"/>
    <s v="TEC-AC-10002567"/>
    <x v="2"/>
    <x v="11"/>
    <s v="Logitech G602 Wireless Gaming Mouse"/>
    <n v="159.97999999999999"/>
    <x v="0"/>
    <n v="0"/>
    <n v="57.592799999999997"/>
  </r>
  <r>
    <n v="485"/>
    <x v="223"/>
    <x v="3"/>
    <x v="193"/>
    <d v="2014-06-14T00:00:00"/>
    <x v="2"/>
    <s v="MT-18070"/>
    <s v="Michelle Tran"/>
    <x v="2"/>
    <x v="0"/>
    <x v="1"/>
    <x v="1"/>
    <x v="62"/>
    <x v="1"/>
    <s v="OFF-LA-10003923"/>
    <x v="1"/>
    <x v="2"/>
    <s v="Alphabetical Labels for Top Tab Filing"/>
    <n v="29.6"/>
    <x v="0"/>
    <n v="0"/>
    <n v="14.8"/>
  </r>
  <r>
    <n v="486"/>
    <x v="223"/>
    <x v="3"/>
    <x v="193"/>
    <d v="2014-06-14T00:00:00"/>
    <x v="2"/>
    <s v="MT-18070"/>
    <s v="Michelle Tran"/>
    <x v="2"/>
    <x v="0"/>
    <x v="1"/>
    <x v="1"/>
    <x v="62"/>
    <x v="1"/>
    <s v="FUR-BO-10001337"/>
    <x v="0"/>
    <x v="0"/>
    <s v="O'Sullivan Living Dimensions 2-Shelf Bookcases"/>
    <n v="514.16499999999996"/>
    <x v="2"/>
    <n v="0.15"/>
    <n v="-30.245000000000001"/>
  </r>
  <r>
    <n v="487"/>
    <x v="223"/>
    <x v="3"/>
    <x v="193"/>
    <d v="2014-06-14T00:00:00"/>
    <x v="2"/>
    <s v="MT-18070"/>
    <s v="Michelle Tran"/>
    <x v="2"/>
    <x v="0"/>
    <x v="1"/>
    <x v="1"/>
    <x v="62"/>
    <x v="1"/>
    <s v="TEC-PH-10001924"/>
    <x v="2"/>
    <x v="7"/>
    <s v="iHome FM Clock Radio with Lightning Dock"/>
    <n v="279.95999999999998"/>
    <x v="2"/>
    <n v="0.2"/>
    <n v="17.497499999999999"/>
  </r>
  <r>
    <n v="488"/>
    <x v="224"/>
    <x v="2"/>
    <x v="194"/>
    <d v="2011-10-31T00:00:00"/>
    <x v="2"/>
    <s v="SA-20830"/>
    <s v="Sue Ann Reed"/>
    <x v="0"/>
    <x v="0"/>
    <x v="22"/>
    <x v="10"/>
    <x v="26"/>
    <x v="2"/>
    <s v="TEC-PH-10001363"/>
    <x v="2"/>
    <x v="7"/>
    <s v="Apple iPhone 5S"/>
    <n v="2735.9520000000002"/>
    <x v="5"/>
    <n v="0.2"/>
    <n v="341.99400000000003"/>
  </r>
  <r>
    <n v="489"/>
    <x v="225"/>
    <x v="2"/>
    <x v="3"/>
    <d v="2011-06-13T00:00:00"/>
    <x v="0"/>
    <s v="CW-11905"/>
    <s v="Carl Weiss"/>
    <x v="2"/>
    <x v="0"/>
    <x v="114"/>
    <x v="5"/>
    <x v="143"/>
    <x v="2"/>
    <s v="TEC-PH-10000376"/>
    <x v="2"/>
    <x v="7"/>
    <s v="Square Credit Card Reader"/>
    <n v="7.992"/>
    <x v="7"/>
    <n v="0.2"/>
    <n v="0.59940000000000004"/>
  </r>
  <r>
    <n v="490"/>
    <x v="225"/>
    <x v="2"/>
    <x v="3"/>
    <d v="2011-06-13T00:00:00"/>
    <x v="0"/>
    <s v="CW-11905"/>
    <s v="Carl Weiss"/>
    <x v="2"/>
    <x v="0"/>
    <x v="114"/>
    <x v="5"/>
    <x v="143"/>
    <x v="2"/>
    <s v="TEC-AC-10000303"/>
    <x v="2"/>
    <x v="11"/>
    <s v="Logitech M510 Wireless Mouse"/>
    <n v="63.984000000000002"/>
    <x v="0"/>
    <n v="0.2"/>
    <n v="10.397399999999999"/>
  </r>
  <r>
    <n v="491"/>
    <x v="225"/>
    <x v="2"/>
    <x v="3"/>
    <d v="2011-06-13T00:00:00"/>
    <x v="0"/>
    <s v="CW-11905"/>
    <s v="Carl Weiss"/>
    <x v="2"/>
    <x v="0"/>
    <x v="114"/>
    <x v="5"/>
    <x v="143"/>
    <x v="2"/>
    <s v="OFF-AR-10001953"/>
    <x v="1"/>
    <x v="6"/>
    <s v="Boston 1645 Deluxe Heavier-Duty Electric Pencil Sharpener"/>
    <n v="70.367999999999995"/>
    <x v="0"/>
    <n v="0.2"/>
    <n v="6.1571999999999996"/>
  </r>
  <r>
    <n v="492"/>
    <x v="226"/>
    <x v="2"/>
    <x v="80"/>
    <d v="2011-09-19T00:00:00"/>
    <x v="1"/>
    <s v="AJ-10960"/>
    <s v="Astrea Jones"/>
    <x v="0"/>
    <x v="0"/>
    <x v="30"/>
    <x v="15"/>
    <x v="144"/>
    <x v="3"/>
    <s v="OFF-ST-10001809"/>
    <x v="1"/>
    <x v="4"/>
    <s v="Fellowes Officeware Wire Shelving"/>
    <n v="449.15"/>
    <x v="2"/>
    <n v="0"/>
    <n v="8.9830000000000005"/>
  </r>
  <r>
    <n v="493"/>
    <x v="226"/>
    <x v="2"/>
    <x v="80"/>
    <d v="2011-09-19T00:00:00"/>
    <x v="1"/>
    <s v="AJ-10960"/>
    <s v="Astrea Jones"/>
    <x v="0"/>
    <x v="0"/>
    <x v="30"/>
    <x v="15"/>
    <x v="144"/>
    <x v="3"/>
    <s v="OFF-EN-10003845"/>
    <x v="1"/>
    <x v="12"/>
    <s v="Colored Envelopes"/>
    <n v="11.07"/>
    <x v="1"/>
    <n v="0"/>
    <n v="5.0922000000000001"/>
  </r>
  <r>
    <n v="494"/>
    <x v="227"/>
    <x v="0"/>
    <x v="195"/>
    <d v="2013-05-15T00:00:00"/>
    <x v="1"/>
    <s v="SS-20590"/>
    <s v="Sonia Sunley"/>
    <x v="0"/>
    <x v="0"/>
    <x v="4"/>
    <x v="4"/>
    <x v="60"/>
    <x v="1"/>
    <s v="TEC-AC-10000991"/>
    <x v="2"/>
    <x v="11"/>
    <s v="Sony Micro Vault Click 8 GB USB 2.0 Flash Drive"/>
    <n v="93.98"/>
    <x v="0"/>
    <n v="0"/>
    <n v="13.1572"/>
  </r>
  <r>
    <n v="495"/>
    <x v="228"/>
    <x v="0"/>
    <x v="196"/>
    <d v="2013-03-22T00:00:00"/>
    <x v="0"/>
    <s v="RO-19780"/>
    <s v="Rose O'Brian"/>
    <x v="0"/>
    <x v="0"/>
    <x v="26"/>
    <x v="18"/>
    <x v="31"/>
    <x v="0"/>
    <s v="FUR-TA-10001857"/>
    <x v="0"/>
    <x v="3"/>
    <s v="Balt Solid Wood Rectangular Table"/>
    <n v="189.88200000000001"/>
    <x v="1"/>
    <n v="0.4"/>
    <n v="-94.941000000000003"/>
  </r>
  <r>
    <n v="496"/>
    <x v="229"/>
    <x v="1"/>
    <x v="17"/>
    <d v="2012-12-31T00:00:00"/>
    <x v="1"/>
    <s v="MD-17350"/>
    <s v="Maribeth Dona"/>
    <x v="0"/>
    <x v="0"/>
    <x v="115"/>
    <x v="36"/>
    <x v="145"/>
    <x v="0"/>
    <s v="OFF-EN-10001434"/>
    <x v="1"/>
    <x v="12"/>
    <s v="Strathmore #10 Envelopes, Ultimate White"/>
    <n v="105.42"/>
    <x v="0"/>
    <n v="0"/>
    <n v="51.655799999999999"/>
  </r>
  <r>
    <n v="497"/>
    <x v="230"/>
    <x v="0"/>
    <x v="197"/>
    <d v="2013-08-01T00:00:00"/>
    <x v="1"/>
    <s v="SC-20095"/>
    <s v="Sanjit Chand"/>
    <x v="0"/>
    <x v="0"/>
    <x v="116"/>
    <x v="1"/>
    <x v="146"/>
    <x v="1"/>
    <s v="OFF-BI-10002498"/>
    <x v="1"/>
    <x v="8"/>
    <s v="Clear Mylar Reinforcing Strips"/>
    <n v="119.616"/>
    <x v="8"/>
    <n v="0.2"/>
    <n v="40.370399999999997"/>
  </r>
  <r>
    <n v="498"/>
    <x v="230"/>
    <x v="0"/>
    <x v="197"/>
    <d v="2013-08-01T00:00:00"/>
    <x v="1"/>
    <s v="SC-20095"/>
    <s v="Sanjit Chand"/>
    <x v="0"/>
    <x v="0"/>
    <x v="116"/>
    <x v="1"/>
    <x v="146"/>
    <x v="1"/>
    <s v="FUR-FU-10004864"/>
    <x v="0"/>
    <x v="5"/>
    <s v="Howard Miller 14-1/2&quot; Diameter Chrome Round Wall Clock"/>
    <n v="255.76"/>
    <x v="4"/>
    <n v="0"/>
    <n v="81.843199999999996"/>
  </r>
  <r>
    <n v="499"/>
    <x v="230"/>
    <x v="0"/>
    <x v="197"/>
    <d v="2013-08-01T00:00:00"/>
    <x v="1"/>
    <s v="SC-20095"/>
    <s v="Sanjit Chand"/>
    <x v="0"/>
    <x v="0"/>
    <x v="116"/>
    <x v="1"/>
    <x v="146"/>
    <x v="1"/>
    <s v="FUR-CH-10002602"/>
    <x v="0"/>
    <x v="1"/>
    <s v="DMI Arturo Collection Mission-style Design Wood Chair"/>
    <n v="241.56800000000001"/>
    <x v="0"/>
    <n v="0.2"/>
    <n v="18.117599999999999"/>
  </r>
  <r>
    <n v="500"/>
    <x v="230"/>
    <x v="0"/>
    <x v="197"/>
    <d v="2013-08-01T00:00:00"/>
    <x v="1"/>
    <s v="SC-20095"/>
    <s v="Sanjit Chand"/>
    <x v="0"/>
    <x v="0"/>
    <x v="116"/>
    <x v="1"/>
    <x v="146"/>
    <x v="1"/>
    <s v="FUR-FU-10000073"/>
    <x v="0"/>
    <x v="5"/>
    <s v="Deflect-O Glasstique Clear Desk Accessories"/>
    <n v="69.3"/>
    <x v="6"/>
    <n v="0"/>
    <n v="22.869"/>
  </r>
  <r>
    <n v="501"/>
    <x v="231"/>
    <x v="0"/>
    <x v="198"/>
    <d v="2013-06-05T00:00:00"/>
    <x v="1"/>
    <s v="MY-17380"/>
    <s v="Maribeth Yedwab"/>
    <x v="1"/>
    <x v="0"/>
    <x v="117"/>
    <x v="22"/>
    <x v="147"/>
    <x v="1"/>
    <s v="OFF-BI-10001670"/>
    <x v="1"/>
    <x v="8"/>
    <s v="Vinyl Sectional Post Binders"/>
    <n v="22.62"/>
    <x v="0"/>
    <n v="0.7"/>
    <n v="-15.08"/>
  </r>
  <r>
    <n v="502"/>
    <x v="231"/>
    <x v="0"/>
    <x v="198"/>
    <d v="2013-06-05T00:00:00"/>
    <x v="1"/>
    <s v="MY-17380"/>
    <s v="Maribeth Yedwab"/>
    <x v="1"/>
    <x v="0"/>
    <x v="117"/>
    <x v="22"/>
    <x v="147"/>
    <x v="1"/>
    <s v="OFF-BI-10001658"/>
    <x v="1"/>
    <x v="8"/>
    <s v="GBC Standard Therm-A-Bind Covers"/>
    <n v="14.952"/>
    <x v="0"/>
    <n v="0.7"/>
    <n v="-11.961600000000001"/>
  </r>
  <r>
    <n v="503"/>
    <x v="231"/>
    <x v="0"/>
    <x v="198"/>
    <d v="2013-06-05T00:00:00"/>
    <x v="1"/>
    <s v="MY-17380"/>
    <s v="Maribeth Yedwab"/>
    <x v="1"/>
    <x v="0"/>
    <x v="117"/>
    <x v="22"/>
    <x v="147"/>
    <x v="1"/>
    <s v="FUR-CH-10001215"/>
    <x v="0"/>
    <x v="1"/>
    <s v="Global Troy Executive Leather Low-Back Tilter"/>
    <n v="801.56799999999998"/>
    <x v="0"/>
    <n v="0.2"/>
    <n v="50.097999999999999"/>
  </r>
  <r>
    <n v="504"/>
    <x v="231"/>
    <x v="0"/>
    <x v="198"/>
    <d v="2013-06-05T00:00:00"/>
    <x v="1"/>
    <s v="MY-17380"/>
    <s v="Maribeth Yedwab"/>
    <x v="1"/>
    <x v="0"/>
    <x v="117"/>
    <x v="22"/>
    <x v="147"/>
    <x v="1"/>
    <s v="OFF-BI-10000831"/>
    <x v="1"/>
    <x v="8"/>
    <s v="Storex Flexible Poly Binders with Double Pockets"/>
    <n v="2.3759999999999999"/>
    <x v="1"/>
    <n v="0.7"/>
    <n v="-1.9008"/>
  </r>
  <r>
    <n v="505"/>
    <x v="231"/>
    <x v="0"/>
    <x v="198"/>
    <d v="2013-06-05T00:00:00"/>
    <x v="1"/>
    <s v="MY-17380"/>
    <s v="Maribeth Yedwab"/>
    <x v="1"/>
    <x v="0"/>
    <x v="117"/>
    <x v="22"/>
    <x v="147"/>
    <x v="1"/>
    <s v="OFF-PA-10000357"/>
    <x v="1"/>
    <x v="10"/>
    <s v="White Dual Perf Computer Printout Paper, 2700 Sheets, 1 Part, Heavyweight, 20 lbs., 14 7/8 x 11"/>
    <n v="32.792000000000002"/>
    <x v="7"/>
    <n v="0.2"/>
    <n v="11.8871"/>
  </r>
  <r>
    <n v="506"/>
    <x v="232"/>
    <x v="3"/>
    <x v="105"/>
    <d v="2014-11-16T00:00:00"/>
    <x v="0"/>
    <s v="EB-13705"/>
    <s v="Ed Braxton"/>
    <x v="1"/>
    <x v="0"/>
    <x v="20"/>
    <x v="15"/>
    <x v="23"/>
    <x v="3"/>
    <s v="OFF-BI-10003274"/>
    <x v="1"/>
    <x v="8"/>
    <s v="Avery Durable Slant Ring Binders, No Labels"/>
    <n v="15.92"/>
    <x v="2"/>
    <n v="0.2"/>
    <n v="5.3730000000000002"/>
  </r>
  <r>
    <n v="507"/>
    <x v="233"/>
    <x v="1"/>
    <x v="199"/>
    <d v="2012-03-22T00:00:00"/>
    <x v="1"/>
    <s v="CM-12385"/>
    <s v="Christopher Martinez"/>
    <x v="0"/>
    <x v="0"/>
    <x v="118"/>
    <x v="32"/>
    <x v="148"/>
    <x v="0"/>
    <s v="OFF-AR-10001662"/>
    <x v="1"/>
    <x v="6"/>
    <s v="Rogers Handheld Barrel Pencil Sharpener"/>
    <n v="2.74"/>
    <x v="7"/>
    <n v="0"/>
    <n v="0.73980000000000001"/>
  </r>
  <r>
    <n v="508"/>
    <x v="233"/>
    <x v="1"/>
    <x v="199"/>
    <d v="2012-03-22T00:00:00"/>
    <x v="1"/>
    <s v="CM-12385"/>
    <s v="Christopher Martinez"/>
    <x v="0"/>
    <x v="0"/>
    <x v="118"/>
    <x v="32"/>
    <x v="148"/>
    <x v="0"/>
    <s v="OFF-AR-10003856"/>
    <x v="1"/>
    <x v="6"/>
    <s v="Newell 344"/>
    <n v="8.34"/>
    <x v="1"/>
    <n v="0"/>
    <n v="2.1684000000000001"/>
  </r>
  <r>
    <n v="509"/>
    <x v="233"/>
    <x v="1"/>
    <x v="199"/>
    <d v="2012-03-22T00:00:00"/>
    <x v="1"/>
    <s v="CM-12385"/>
    <s v="Christopher Martinez"/>
    <x v="0"/>
    <x v="0"/>
    <x v="118"/>
    <x v="32"/>
    <x v="148"/>
    <x v="0"/>
    <s v="OFF-ST-10001228"/>
    <x v="1"/>
    <x v="4"/>
    <s v="Personal File Boxes with Fold-Down Carry Handle"/>
    <n v="46.74"/>
    <x v="1"/>
    <n v="0"/>
    <n v="11.685"/>
  </r>
  <r>
    <n v="510"/>
    <x v="233"/>
    <x v="1"/>
    <x v="199"/>
    <d v="2012-03-22T00:00:00"/>
    <x v="1"/>
    <s v="CM-12385"/>
    <s v="Christopher Martinez"/>
    <x v="0"/>
    <x v="0"/>
    <x v="118"/>
    <x v="32"/>
    <x v="148"/>
    <x v="0"/>
    <s v="OFF-BI-10003527"/>
    <x v="1"/>
    <x v="8"/>
    <s v="Fellowes PB500 Electric Punch Plastic Comb Binding Machine with Manual Bind"/>
    <n v="6354.95"/>
    <x v="2"/>
    <n v="0"/>
    <n v="3177.4749999999999"/>
  </r>
  <r>
    <n v="511"/>
    <x v="234"/>
    <x v="3"/>
    <x v="200"/>
    <d v="2014-11-28T00:00:00"/>
    <x v="2"/>
    <s v="LS-17245"/>
    <s v="Lynn Smith"/>
    <x v="0"/>
    <x v="0"/>
    <x v="119"/>
    <x v="25"/>
    <x v="149"/>
    <x v="2"/>
    <s v="FUR-FU-10001290"/>
    <x v="0"/>
    <x v="5"/>
    <s v="Executive Impressions Supervisor Wall Clock"/>
    <n v="126.3"/>
    <x v="1"/>
    <n v="0"/>
    <n v="40.415999999999997"/>
  </r>
  <r>
    <n v="512"/>
    <x v="234"/>
    <x v="3"/>
    <x v="200"/>
    <d v="2014-11-28T00:00:00"/>
    <x v="2"/>
    <s v="LS-17245"/>
    <s v="Lynn Smith"/>
    <x v="0"/>
    <x v="0"/>
    <x v="119"/>
    <x v="25"/>
    <x v="149"/>
    <x v="2"/>
    <s v="TEC-AC-10002399"/>
    <x v="2"/>
    <x v="11"/>
    <s v="SanDisk Cruzer 32 GB USB Flash Drive"/>
    <n v="38.04"/>
    <x v="0"/>
    <n v="0"/>
    <n v="12.172800000000001"/>
  </r>
  <r>
    <n v="513"/>
    <x v="235"/>
    <x v="0"/>
    <x v="201"/>
    <d v="2013-10-24T00:00:00"/>
    <x v="2"/>
    <s v="LF-17185"/>
    <s v="Luke Foster"/>
    <x v="0"/>
    <x v="0"/>
    <x v="46"/>
    <x v="24"/>
    <x v="55"/>
    <x v="3"/>
    <s v="OFF-AR-10002053"/>
    <x v="1"/>
    <x v="6"/>
    <s v="Premium Writing Pencils, Soft, #2 by Central Association for the Blind"/>
    <n v="7.1520000000000001"/>
    <x v="1"/>
    <n v="0.2"/>
    <n v="0.71519999999999995"/>
  </r>
  <r>
    <n v="514"/>
    <x v="236"/>
    <x v="3"/>
    <x v="202"/>
    <d v="2014-12-26T00:00:00"/>
    <x v="1"/>
    <s v="BN-11515"/>
    <s v="Bradley Nguyen"/>
    <x v="0"/>
    <x v="0"/>
    <x v="1"/>
    <x v="1"/>
    <x v="13"/>
    <x v="1"/>
    <s v="OFF-AR-10003811"/>
    <x v="1"/>
    <x v="6"/>
    <s v="Newell 327"/>
    <n v="6.63"/>
    <x v="1"/>
    <n v="0"/>
    <n v="1.7901"/>
  </r>
  <r>
    <n v="515"/>
    <x v="236"/>
    <x v="3"/>
    <x v="202"/>
    <d v="2014-12-26T00:00:00"/>
    <x v="1"/>
    <s v="BN-11515"/>
    <s v="Bradley Nguyen"/>
    <x v="0"/>
    <x v="0"/>
    <x v="1"/>
    <x v="1"/>
    <x v="13"/>
    <x v="1"/>
    <s v="OFF-AR-10001246"/>
    <x v="1"/>
    <x v="6"/>
    <s v="Newell 317"/>
    <n v="5.88"/>
    <x v="0"/>
    <n v="0"/>
    <n v="1.7052"/>
  </r>
  <r>
    <n v="516"/>
    <x v="237"/>
    <x v="3"/>
    <x v="203"/>
    <d v="2014-01-28T00:00:00"/>
    <x v="1"/>
    <s v="AD-10180"/>
    <s v="Alan Dominguez"/>
    <x v="2"/>
    <x v="0"/>
    <x v="120"/>
    <x v="37"/>
    <x v="150"/>
    <x v="1"/>
    <s v="TEC-CO-10003236"/>
    <x v="2"/>
    <x v="16"/>
    <s v="Canon Image Class D660 Copier"/>
    <n v="2999.95"/>
    <x v="2"/>
    <n v="0"/>
    <n v="1379.9770000000001"/>
  </r>
  <r>
    <n v="517"/>
    <x v="237"/>
    <x v="3"/>
    <x v="203"/>
    <d v="2014-01-28T00:00:00"/>
    <x v="1"/>
    <s v="AD-10180"/>
    <s v="Alan Dominguez"/>
    <x v="2"/>
    <x v="0"/>
    <x v="120"/>
    <x v="37"/>
    <x v="150"/>
    <x v="1"/>
    <s v="OFF-ST-10004507"/>
    <x v="1"/>
    <x v="4"/>
    <s v="Advantus Rolling Storage Box"/>
    <n v="51.45"/>
    <x v="1"/>
    <n v="0"/>
    <n v="13.891500000000001"/>
  </r>
  <r>
    <n v="518"/>
    <x v="237"/>
    <x v="3"/>
    <x v="203"/>
    <d v="2014-01-28T00:00:00"/>
    <x v="1"/>
    <s v="AD-10180"/>
    <s v="Alan Dominguez"/>
    <x v="2"/>
    <x v="0"/>
    <x v="120"/>
    <x v="37"/>
    <x v="150"/>
    <x v="1"/>
    <s v="OFF-PA-10001667"/>
    <x v="1"/>
    <x v="10"/>
    <s v="Great White Multi-Use Recycled Paper (20Lb. and 84 Bright)"/>
    <n v="11.96"/>
    <x v="0"/>
    <n v="0"/>
    <n v="5.3819999999999997"/>
  </r>
  <r>
    <n v="519"/>
    <x v="237"/>
    <x v="3"/>
    <x v="203"/>
    <d v="2014-01-28T00:00:00"/>
    <x v="1"/>
    <s v="AD-10180"/>
    <s v="Alan Dominguez"/>
    <x v="2"/>
    <x v="0"/>
    <x v="120"/>
    <x v="37"/>
    <x v="150"/>
    <x v="1"/>
    <s v="OFF-ST-10004459"/>
    <x v="1"/>
    <x v="4"/>
    <s v="Tennsco Single-Tier Lockers"/>
    <n v="1126.02"/>
    <x v="1"/>
    <n v="0"/>
    <n v="56.301000000000002"/>
  </r>
  <r>
    <n v="520"/>
    <x v="238"/>
    <x v="1"/>
    <x v="204"/>
    <d v="2012-03-26T00:00:00"/>
    <x v="1"/>
    <s v="DB-13210"/>
    <s v="Dean Braden"/>
    <x v="0"/>
    <x v="0"/>
    <x v="12"/>
    <x v="5"/>
    <x v="16"/>
    <x v="2"/>
    <s v="TEC-AC-10000171"/>
    <x v="2"/>
    <x v="11"/>
    <s v="Verbatim 25 GB 6x Blu-ray Single Layer Recordable Disc, 25/Pack"/>
    <n v="18.391999999999999"/>
    <x v="7"/>
    <n v="0.2"/>
    <n v="5.2877000000000001"/>
  </r>
  <r>
    <n v="521"/>
    <x v="238"/>
    <x v="1"/>
    <x v="204"/>
    <d v="2012-03-26T00:00:00"/>
    <x v="1"/>
    <s v="DB-13210"/>
    <s v="Dean Braden"/>
    <x v="0"/>
    <x v="0"/>
    <x v="12"/>
    <x v="5"/>
    <x v="16"/>
    <x v="2"/>
    <s v="OFF-ST-10000736"/>
    <x v="1"/>
    <x v="4"/>
    <s v="Carina Double Wide Media Storage Towers in Natural &amp; Black"/>
    <n v="129.56800000000001"/>
    <x v="0"/>
    <n v="0.2"/>
    <n v="-25.913599999999999"/>
  </r>
  <r>
    <n v="522"/>
    <x v="238"/>
    <x v="1"/>
    <x v="204"/>
    <d v="2012-03-26T00:00:00"/>
    <x v="1"/>
    <s v="DB-13210"/>
    <s v="Dean Braden"/>
    <x v="0"/>
    <x v="0"/>
    <x v="12"/>
    <x v="5"/>
    <x v="16"/>
    <x v="2"/>
    <s v="OFF-BI-10000285"/>
    <x v="1"/>
    <x v="8"/>
    <s v="XtraLife ClearVue Slant-D Ring Binders by Cardinal"/>
    <n v="14.112"/>
    <x v="6"/>
    <n v="0.8"/>
    <n v="-21.167999999999999"/>
  </r>
  <r>
    <n v="523"/>
    <x v="239"/>
    <x v="3"/>
    <x v="205"/>
    <d v="2014-01-26T00:00:00"/>
    <x v="2"/>
    <s v="MC-17605"/>
    <s v="Matt Connell"/>
    <x v="1"/>
    <x v="0"/>
    <x v="66"/>
    <x v="12"/>
    <x v="151"/>
    <x v="2"/>
    <s v="FUR-TA-10001857"/>
    <x v="0"/>
    <x v="3"/>
    <s v="Balt Solid Wood Rectangular Table"/>
    <n v="210.98"/>
    <x v="0"/>
    <n v="0"/>
    <n v="21.097999999999999"/>
  </r>
  <r>
    <n v="524"/>
    <x v="240"/>
    <x v="0"/>
    <x v="206"/>
    <d v="2013-05-24T00:00:00"/>
    <x v="2"/>
    <s v="LH-17155"/>
    <s v="Logan Haushalter"/>
    <x v="0"/>
    <x v="0"/>
    <x v="1"/>
    <x v="1"/>
    <x v="3"/>
    <x v="1"/>
    <s v="TEC-PH-10003555"/>
    <x v="2"/>
    <x v="7"/>
    <s v="Motorola HK250 Universal Bluetooth Headset"/>
    <n v="55.176000000000002"/>
    <x v="1"/>
    <n v="0.2"/>
    <n v="-12.4146"/>
  </r>
  <r>
    <n v="525"/>
    <x v="240"/>
    <x v="0"/>
    <x v="206"/>
    <d v="2013-05-24T00:00:00"/>
    <x v="2"/>
    <s v="LH-17155"/>
    <s v="Logan Haushalter"/>
    <x v="0"/>
    <x v="0"/>
    <x v="1"/>
    <x v="1"/>
    <x v="3"/>
    <x v="1"/>
    <s v="TEC-AC-10003832"/>
    <x v="2"/>
    <x v="11"/>
    <s v="ImationÂ 16GB Mini TravelDrive USB 2.0Â Flash Drive"/>
    <n v="66.260000000000005"/>
    <x v="0"/>
    <n v="0"/>
    <n v="27.166599999999999"/>
  </r>
  <r>
    <n v="526"/>
    <x v="241"/>
    <x v="1"/>
    <x v="207"/>
    <d v="2013-01-02T00:00:00"/>
    <x v="1"/>
    <s v="BD-11605"/>
    <s v="Brian Dahlen"/>
    <x v="0"/>
    <x v="0"/>
    <x v="104"/>
    <x v="31"/>
    <x v="128"/>
    <x v="3"/>
    <s v="OFF-FA-10002815"/>
    <x v="1"/>
    <x v="13"/>
    <s v="Staples"/>
    <n v="22.2"/>
    <x v="2"/>
    <n v="0"/>
    <n v="10.433999999999999"/>
  </r>
  <r>
    <n v="527"/>
    <x v="242"/>
    <x v="3"/>
    <x v="208"/>
    <d v="2014-10-27T00:00:00"/>
    <x v="1"/>
    <s v="PH-18790"/>
    <s v="Patricia Hirasaki"/>
    <x v="2"/>
    <x v="0"/>
    <x v="121"/>
    <x v="2"/>
    <x v="152"/>
    <x v="0"/>
    <s v="FUR-CH-10003379"/>
    <x v="0"/>
    <x v="1"/>
    <s v="Global Commerce Series High-Back Swivel/Tilt Chairs"/>
    <n v="683.952"/>
    <x v="1"/>
    <n v="0.2"/>
    <n v="42.747"/>
  </r>
  <r>
    <n v="528"/>
    <x v="242"/>
    <x v="3"/>
    <x v="208"/>
    <d v="2014-10-27T00:00:00"/>
    <x v="1"/>
    <s v="PH-18790"/>
    <s v="Patricia Hirasaki"/>
    <x v="2"/>
    <x v="0"/>
    <x v="121"/>
    <x v="2"/>
    <x v="152"/>
    <x v="0"/>
    <s v="FUR-FU-10001756"/>
    <x v="0"/>
    <x v="5"/>
    <s v="Eldon Expressions Desk Accessory, Wood Photo Frame, Mahogany"/>
    <n v="45.695999999999998"/>
    <x v="1"/>
    <n v="0.2"/>
    <n v="5.1407999999999996"/>
  </r>
  <r>
    <n v="529"/>
    <x v="243"/>
    <x v="1"/>
    <x v="37"/>
    <d v="2012-09-07T00:00:00"/>
    <x v="1"/>
    <s v="MG-18145"/>
    <s v="Mike Gockenbach"/>
    <x v="0"/>
    <x v="0"/>
    <x v="10"/>
    <x v="9"/>
    <x v="63"/>
    <x v="3"/>
    <s v="OFF-ST-10004963"/>
    <x v="1"/>
    <x v="4"/>
    <s v="Eldon Gobal File Keepers"/>
    <n v="36.335999999999999"/>
    <x v="1"/>
    <n v="0.2"/>
    <n v="-7.2671999999999999"/>
  </r>
  <r>
    <n v="530"/>
    <x v="243"/>
    <x v="1"/>
    <x v="37"/>
    <d v="2012-09-07T00:00:00"/>
    <x v="1"/>
    <s v="MG-18145"/>
    <s v="Mike Gockenbach"/>
    <x v="0"/>
    <x v="0"/>
    <x v="10"/>
    <x v="9"/>
    <x v="63"/>
    <x v="3"/>
    <s v="OFF-SU-10002881"/>
    <x v="1"/>
    <x v="14"/>
    <s v="Martin Yale Chadless Opener Electric Letter Opener"/>
    <n v="666.24800000000005"/>
    <x v="7"/>
    <n v="0.2"/>
    <n v="-149.9058"/>
  </r>
  <r>
    <n v="531"/>
    <x v="243"/>
    <x v="1"/>
    <x v="37"/>
    <d v="2012-09-07T00:00:00"/>
    <x v="1"/>
    <s v="MG-18145"/>
    <s v="Mike Gockenbach"/>
    <x v="0"/>
    <x v="0"/>
    <x v="10"/>
    <x v="9"/>
    <x v="63"/>
    <x v="3"/>
    <s v="OFF-EN-10001335"/>
    <x v="1"/>
    <x v="12"/>
    <s v="White Business Envelopes with Contemporary Seam, Recycled White Business Envelopes"/>
    <n v="52.512"/>
    <x v="5"/>
    <n v="0.2"/>
    <n v="19.692"/>
  </r>
  <r>
    <n v="532"/>
    <x v="244"/>
    <x v="1"/>
    <x v="209"/>
    <d v="2012-11-09T00:00:00"/>
    <x v="0"/>
    <s v="KB-16240"/>
    <s v="Karen Bern"/>
    <x v="1"/>
    <x v="0"/>
    <x v="1"/>
    <x v="1"/>
    <x v="1"/>
    <x v="1"/>
    <s v="FUR-CH-10000595"/>
    <x v="0"/>
    <x v="1"/>
    <s v="Safco Contoured Stacking Chairs"/>
    <n v="190.72"/>
    <x v="7"/>
    <n v="0.2"/>
    <n v="11.92"/>
  </r>
  <r>
    <n v="533"/>
    <x v="245"/>
    <x v="3"/>
    <x v="210"/>
    <d v="2014-09-12T00:00:00"/>
    <x v="1"/>
    <s v="JC-15340"/>
    <s v="Jasper Cacioppo"/>
    <x v="0"/>
    <x v="0"/>
    <x v="1"/>
    <x v="1"/>
    <x v="3"/>
    <x v="1"/>
    <s v="FUR-FU-10000448"/>
    <x v="0"/>
    <x v="5"/>
    <s v="Tenex Chairmats For Use With Carpeted Floors"/>
    <n v="47.94"/>
    <x v="1"/>
    <n v="0"/>
    <n v="2.3969999999999998"/>
  </r>
  <r>
    <n v="534"/>
    <x v="246"/>
    <x v="0"/>
    <x v="211"/>
    <d v="2013-06-02T00:00:00"/>
    <x v="0"/>
    <s v="RL-19615"/>
    <s v="Rob Lucas"/>
    <x v="0"/>
    <x v="0"/>
    <x v="122"/>
    <x v="19"/>
    <x v="153"/>
    <x v="0"/>
    <s v="TEC-PH-10000984"/>
    <x v="2"/>
    <x v="7"/>
    <s v="Panasonic KX-TG9471B"/>
    <n v="979.95"/>
    <x v="2"/>
    <n v="0"/>
    <n v="274.38600000000002"/>
  </r>
  <r>
    <n v="535"/>
    <x v="246"/>
    <x v="0"/>
    <x v="211"/>
    <d v="2013-06-02T00:00:00"/>
    <x v="0"/>
    <s v="RL-19615"/>
    <s v="Rob Lucas"/>
    <x v="0"/>
    <x v="0"/>
    <x v="122"/>
    <x v="19"/>
    <x v="153"/>
    <x v="0"/>
    <s v="OFF-BI-10002557"/>
    <x v="1"/>
    <x v="8"/>
    <s v="Presstex Flexible Ring Binders"/>
    <n v="22.75"/>
    <x v="2"/>
    <n v="0"/>
    <n v="11.375"/>
  </r>
  <r>
    <n v="536"/>
    <x v="247"/>
    <x v="0"/>
    <x v="212"/>
    <d v="2013-07-17T00:00:00"/>
    <x v="1"/>
    <s v="AA-10375"/>
    <s v="Allen Armold"/>
    <x v="0"/>
    <x v="0"/>
    <x v="123"/>
    <x v="16"/>
    <x v="154"/>
    <x v="1"/>
    <s v="OFF-ST-10001325"/>
    <x v="1"/>
    <x v="4"/>
    <s v="Sterilite Officeware Hinged File Box"/>
    <n v="16.768000000000001"/>
    <x v="0"/>
    <n v="0.2"/>
    <n v="1.4672000000000001"/>
  </r>
  <r>
    <n v="537"/>
    <x v="248"/>
    <x v="3"/>
    <x v="213"/>
    <d v="2014-09-09T00:00:00"/>
    <x v="0"/>
    <s v="EP-13915"/>
    <s v="Emily Phan"/>
    <x v="0"/>
    <x v="0"/>
    <x v="22"/>
    <x v="10"/>
    <x v="155"/>
    <x v="2"/>
    <s v="OFF-BI-10002429"/>
    <x v="1"/>
    <x v="8"/>
    <s v="Premier Elliptical Ring Binder, Black"/>
    <n v="42.616"/>
    <x v="3"/>
    <n v="0.8"/>
    <n v="-68.185599999999994"/>
  </r>
  <r>
    <n v="538"/>
    <x v="249"/>
    <x v="1"/>
    <x v="155"/>
    <d v="2012-12-08T00:00:00"/>
    <x v="1"/>
    <s v="MP-17470"/>
    <s v="Mark Packer"/>
    <x v="2"/>
    <x v="0"/>
    <x v="20"/>
    <x v="15"/>
    <x v="29"/>
    <x v="3"/>
    <s v="OFF-BI-10004528"/>
    <x v="1"/>
    <x v="8"/>
    <s v="Cardinal Poly Pocket Divider Pockets for Ring Binders"/>
    <n v="10.752000000000001"/>
    <x v="4"/>
    <n v="0.2"/>
    <n v="3.36"/>
  </r>
  <r>
    <n v="539"/>
    <x v="250"/>
    <x v="1"/>
    <x v="214"/>
    <d v="2012-12-11T00:00:00"/>
    <x v="1"/>
    <s v="DK-12985"/>
    <s v="Darren Koutras"/>
    <x v="0"/>
    <x v="0"/>
    <x v="0"/>
    <x v="0"/>
    <x v="0"/>
    <x v="0"/>
    <s v="OFF-AP-10001271"/>
    <x v="1"/>
    <x v="9"/>
    <s v="Eureka The Boss Cordless Rechargeable Stick Vac"/>
    <n v="152.94"/>
    <x v="1"/>
    <n v="0"/>
    <n v="41.293799999999997"/>
  </r>
  <r>
    <n v="540"/>
    <x v="250"/>
    <x v="1"/>
    <x v="214"/>
    <d v="2012-12-11T00:00:00"/>
    <x v="1"/>
    <s v="DK-12985"/>
    <s v="Darren Koutras"/>
    <x v="0"/>
    <x v="0"/>
    <x v="0"/>
    <x v="0"/>
    <x v="0"/>
    <x v="0"/>
    <s v="FUR-CH-10002647"/>
    <x v="0"/>
    <x v="1"/>
    <s v="Situations Contoured Folding Chairs, 4/Set"/>
    <n v="283.92"/>
    <x v="4"/>
    <n v="0"/>
    <n v="70.98"/>
  </r>
  <r>
    <n v="541"/>
    <x v="251"/>
    <x v="2"/>
    <x v="215"/>
    <d v="2011-02-04T00:00:00"/>
    <x v="2"/>
    <s v="BD-11500"/>
    <s v="Bradley Drucker"/>
    <x v="0"/>
    <x v="0"/>
    <x v="124"/>
    <x v="6"/>
    <x v="156"/>
    <x v="2"/>
    <s v="TEC-AC-10001432"/>
    <x v="2"/>
    <x v="11"/>
    <s v="Enermax Aurora Lite Keyboard"/>
    <n v="468.9"/>
    <x v="5"/>
    <n v="0"/>
    <n v="206.316"/>
  </r>
  <r>
    <n v="542"/>
    <x v="252"/>
    <x v="0"/>
    <x v="216"/>
    <d v="2013-07-18T00:00:00"/>
    <x v="2"/>
    <s v="ES-14080"/>
    <s v="Erin Smith"/>
    <x v="1"/>
    <x v="0"/>
    <x v="93"/>
    <x v="16"/>
    <x v="115"/>
    <x v="1"/>
    <s v="TEC-PH-10002262"/>
    <x v="2"/>
    <x v="7"/>
    <s v="LG Electronics Tone+ HBS-730 Bluetooth Headset"/>
    <n v="380.86399999999998"/>
    <x v="8"/>
    <n v="0.2"/>
    <n v="38.086399999999998"/>
  </r>
  <r>
    <n v="543"/>
    <x v="253"/>
    <x v="1"/>
    <x v="217"/>
    <d v="2012-12-23T00:00:00"/>
    <x v="1"/>
    <s v="LM-17065"/>
    <s v="Liz MacKendrick"/>
    <x v="0"/>
    <x v="0"/>
    <x v="24"/>
    <x v="24"/>
    <x v="157"/>
    <x v="3"/>
    <s v="OFF-ST-10001809"/>
    <x v="1"/>
    <x v="4"/>
    <s v="Fellowes Officeware Wire Shelving"/>
    <n v="646.77599999999995"/>
    <x v="6"/>
    <n v="0.2"/>
    <n v="-145.52459999999999"/>
  </r>
  <r>
    <n v="544"/>
    <x v="254"/>
    <x v="2"/>
    <x v="218"/>
    <d v="2011-05-16T00:00:00"/>
    <x v="1"/>
    <s v="PG-18895"/>
    <s v="Paul Gonzalez"/>
    <x v="0"/>
    <x v="0"/>
    <x v="5"/>
    <x v="5"/>
    <x v="6"/>
    <x v="2"/>
    <s v="TEC-AC-10001465"/>
    <x v="2"/>
    <x v="11"/>
    <s v="SanDisk Cruzer 64 GB USB Flash Drive"/>
    <n v="58.112000000000002"/>
    <x v="0"/>
    <n v="0.2"/>
    <n v="7.2640000000000002"/>
  </r>
  <r>
    <n v="545"/>
    <x v="254"/>
    <x v="2"/>
    <x v="218"/>
    <d v="2011-05-16T00:00:00"/>
    <x v="1"/>
    <s v="PG-18895"/>
    <s v="Paul Gonzalez"/>
    <x v="0"/>
    <x v="0"/>
    <x v="5"/>
    <x v="5"/>
    <x v="6"/>
    <x v="2"/>
    <s v="TEC-PH-10002597"/>
    <x v="2"/>
    <x v="7"/>
    <s v="Xblue XB-1670-86 X16 SmallÂ Office TelephoneÂ - Titanium"/>
    <n v="100.792"/>
    <x v="7"/>
    <n v="0.2"/>
    <n v="6.2995000000000001"/>
  </r>
  <r>
    <n v="546"/>
    <x v="254"/>
    <x v="2"/>
    <x v="218"/>
    <d v="2011-05-16T00:00:00"/>
    <x v="1"/>
    <s v="PG-18895"/>
    <s v="Paul Gonzalez"/>
    <x v="0"/>
    <x v="0"/>
    <x v="5"/>
    <x v="5"/>
    <x v="6"/>
    <x v="2"/>
    <s v="FUR-FU-10000723"/>
    <x v="0"/>
    <x v="5"/>
    <s v="Deflect-o EconoMat Studded, No Bevel Mat for Low Pile Carpeting"/>
    <n v="66.111999999999995"/>
    <x v="4"/>
    <n v="0.6"/>
    <n v="-84.2928"/>
  </r>
  <r>
    <n v="547"/>
    <x v="255"/>
    <x v="3"/>
    <x v="123"/>
    <d v="2014-11-23T00:00:00"/>
    <x v="2"/>
    <s v="AS-10135"/>
    <s v="Adrian Shami"/>
    <x v="2"/>
    <x v="0"/>
    <x v="20"/>
    <x v="15"/>
    <x v="45"/>
    <x v="3"/>
    <s v="OFF-BI-10000404"/>
    <x v="1"/>
    <x v="8"/>
    <s v="Avery Printable Repositionable Plastic Tabs"/>
    <n v="41.28"/>
    <x v="5"/>
    <n v="0.2"/>
    <n v="13.932"/>
  </r>
  <r>
    <n v="548"/>
    <x v="255"/>
    <x v="3"/>
    <x v="123"/>
    <d v="2014-11-23T00:00:00"/>
    <x v="2"/>
    <s v="AS-10135"/>
    <s v="Adrian Shami"/>
    <x v="2"/>
    <x v="0"/>
    <x v="20"/>
    <x v="15"/>
    <x v="45"/>
    <x v="3"/>
    <s v="OFF-PA-10002986"/>
    <x v="1"/>
    <x v="10"/>
    <s v="Xerox 1898"/>
    <n v="13.36"/>
    <x v="0"/>
    <n v="0"/>
    <n v="6.4127999999999998"/>
  </r>
  <r>
    <n v="549"/>
    <x v="256"/>
    <x v="1"/>
    <x v="219"/>
    <d v="2012-11-17T00:00:00"/>
    <x v="0"/>
    <s v="DK-13225"/>
    <s v="Dean Katz"/>
    <x v="1"/>
    <x v="0"/>
    <x v="22"/>
    <x v="10"/>
    <x v="155"/>
    <x v="2"/>
    <s v="OFF-ST-10000604"/>
    <x v="1"/>
    <x v="4"/>
    <s v="Home/Office Personal File Carts"/>
    <n v="250.27199999999999"/>
    <x v="6"/>
    <n v="0.2"/>
    <n v="15.641999999999999"/>
  </r>
  <r>
    <n v="550"/>
    <x v="256"/>
    <x v="1"/>
    <x v="219"/>
    <d v="2012-11-17T00:00:00"/>
    <x v="0"/>
    <s v="DK-13225"/>
    <s v="Dean Katz"/>
    <x v="1"/>
    <x v="0"/>
    <x v="22"/>
    <x v="10"/>
    <x v="155"/>
    <x v="2"/>
    <s v="OFF-BI-10004738"/>
    <x v="1"/>
    <x v="8"/>
    <s v="Flexible Leather- Look Classic Collection Ring Binder"/>
    <n v="11.364000000000001"/>
    <x v="1"/>
    <n v="0.8"/>
    <n v="-17.045999999999999"/>
  </r>
  <r>
    <n v="551"/>
    <x v="256"/>
    <x v="1"/>
    <x v="219"/>
    <d v="2012-11-17T00:00:00"/>
    <x v="0"/>
    <s v="DK-13225"/>
    <s v="Dean Katz"/>
    <x v="1"/>
    <x v="0"/>
    <x v="22"/>
    <x v="10"/>
    <x v="155"/>
    <x v="2"/>
    <s v="OFF-SU-10001935"/>
    <x v="1"/>
    <x v="14"/>
    <s v="Staples"/>
    <n v="8.7200000000000006"/>
    <x v="2"/>
    <n v="0.2"/>
    <n v="-1.744"/>
  </r>
  <r>
    <n v="552"/>
    <x v="257"/>
    <x v="0"/>
    <x v="173"/>
    <d v="2013-04-18T00:00:00"/>
    <x v="0"/>
    <s v="BD-11320"/>
    <s v="Bill Donatelli"/>
    <x v="0"/>
    <x v="0"/>
    <x v="8"/>
    <x v="1"/>
    <x v="94"/>
    <x v="1"/>
    <s v="FUR-CH-10002024"/>
    <x v="0"/>
    <x v="1"/>
    <s v="HON 5400 Series Task Chairs for Big and Tall"/>
    <n v="1121.568"/>
    <x v="0"/>
    <n v="0.2"/>
    <n v="0"/>
  </r>
  <r>
    <n v="553"/>
    <x v="258"/>
    <x v="3"/>
    <x v="220"/>
    <d v="2014-09-13T00:00:00"/>
    <x v="2"/>
    <s v="RC-19960"/>
    <s v="Ryan Crowe"/>
    <x v="0"/>
    <x v="0"/>
    <x v="108"/>
    <x v="2"/>
    <x v="133"/>
    <x v="0"/>
    <s v="FUR-FU-10003039"/>
    <x v="0"/>
    <x v="5"/>
    <s v="Howard Miller 11-1/2&quot; Diameter Grantwood Wall Clock"/>
    <n v="34.503999999999998"/>
    <x v="7"/>
    <n v="0.2"/>
    <n v="6.0381999999999998"/>
  </r>
  <r>
    <n v="554"/>
    <x v="259"/>
    <x v="3"/>
    <x v="221"/>
    <d v="2014-11-29T00:00:00"/>
    <x v="1"/>
    <s v="GT-14710"/>
    <s v="Greg Tran"/>
    <x v="0"/>
    <x v="0"/>
    <x v="12"/>
    <x v="5"/>
    <x v="32"/>
    <x v="2"/>
    <s v="OFF-FA-10004248"/>
    <x v="1"/>
    <x v="13"/>
    <s v="Advantus T-Pin Paper Clips"/>
    <n v="10.824"/>
    <x v="1"/>
    <n v="0.2"/>
    <n v="2.5707"/>
  </r>
  <r>
    <n v="555"/>
    <x v="260"/>
    <x v="3"/>
    <x v="222"/>
    <d v="2014-07-04T00:00:00"/>
    <x v="0"/>
    <s v="DK-13225"/>
    <s v="Dean Katz"/>
    <x v="1"/>
    <x v="0"/>
    <x v="125"/>
    <x v="1"/>
    <x v="158"/>
    <x v="1"/>
    <s v="OFF-ST-10001780"/>
    <x v="1"/>
    <x v="4"/>
    <s v="Tennsco 16-Compartment Lockers with Coat Rack"/>
    <n v="1295.78"/>
    <x v="0"/>
    <n v="0"/>
    <n v="310.98719999999997"/>
  </r>
  <r>
    <n v="556"/>
    <x v="261"/>
    <x v="2"/>
    <x v="223"/>
    <d v="2011-03-07T00:00:00"/>
    <x v="0"/>
    <s v="AJ-10945"/>
    <s v="Ashley Jarboe"/>
    <x v="0"/>
    <x v="0"/>
    <x v="40"/>
    <x v="3"/>
    <x v="124"/>
    <x v="0"/>
    <s v="OFF-AR-10003560"/>
    <x v="1"/>
    <x v="6"/>
    <s v="Zebra Zazzle Fluorescent Highlighters"/>
    <n v="19.456"/>
    <x v="4"/>
    <n v="0.2"/>
    <n v="3.4047999999999998"/>
  </r>
  <r>
    <n v="557"/>
    <x v="262"/>
    <x v="0"/>
    <x v="224"/>
    <d v="2013-06-16T00:00:00"/>
    <x v="1"/>
    <s v="OT-18730"/>
    <s v="Olvera Toch"/>
    <x v="0"/>
    <x v="0"/>
    <x v="1"/>
    <x v="1"/>
    <x v="62"/>
    <x v="1"/>
    <s v="OFF-LA-10001297"/>
    <x v="1"/>
    <x v="2"/>
    <s v="Avery 473"/>
    <n v="20.7"/>
    <x v="0"/>
    <n v="0"/>
    <n v="9.9359999999999999"/>
  </r>
  <r>
    <n v="558"/>
    <x v="262"/>
    <x v="0"/>
    <x v="224"/>
    <d v="2013-06-16T00:00:00"/>
    <x v="1"/>
    <s v="OT-18730"/>
    <s v="Olvera Toch"/>
    <x v="0"/>
    <x v="0"/>
    <x v="1"/>
    <x v="1"/>
    <x v="62"/>
    <x v="1"/>
    <s v="FUR-TA-10004256"/>
    <x v="0"/>
    <x v="3"/>
    <s v="Bretford â€œJust In Timeâ€ Height-Adjustable Multi-Task Work Tables"/>
    <n v="1335.68"/>
    <x v="4"/>
    <n v="0.2"/>
    <n v="-217.048"/>
  </r>
  <r>
    <n v="559"/>
    <x v="262"/>
    <x v="0"/>
    <x v="224"/>
    <d v="2013-06-16T00:00:00"/>
    <x v="1"/>
    <s v="OT-18730"/>
    <s v="Olvera Toch"/>
    <x v="0"/>
    <x v="0"/>
    <x v="1"/>
    <x v="1"/>
    <x v="62"/>
    <x v="1"/>
    <s v="OFF-PA-10003441"/>
    <x v="1"/>
    <x v="10"/>
    <s v="Xerox 226"/>
    <n v="32.4"/>
    <x v="2"/>
    <n v="0"/>
    <n v="15.552"/>
  </r>
  <r>
    <n v="560"/>
    <x v="263"/>
    <x v="3"/>
    <x v="225"/>
    <d v="2014-11-23T00:00:00"/>
    <x v="0"/>
    <s v="LP-17080"/>
    <s v="Liz Pelletier"/>
    <x v="0"/>
    <x v="0"/>
    <x v="8"/>
    <x v="1"/>
    <x v="94"/>
    <x v="1"/>
    <s v="FUR-FU-10003347"/>
    <x v="0"/>
    <x v="5"/>
    <s v="Coloredge Poster Frame"/>
    <n v="42.6"/>
    <x v="1"/>
    <n v="0"/>
    <n v="16.614000000000001"/>
  </r>
  <r>
    <n v="561"/>
    <x v="263"/>
    <x v="3"/>
    <x v="225"/>
    <d v="2014-11-23T00:00:00"/>
    <x v="0"/>
    <s v="LP-17080"/>
    <s v="Liz Pelletier"/>
    <x v="0"/>
    <x v="0"/>
    <x v="8"/>
    <x v="1"/>
    <x v="94"/>
    <x v="1"/>
    <s v="OFF-BI-10000069"/>
    <x v="1"/>
    <x v="8"/>
    <s v="GBC Prepunched Paper, 19-Hole, for Binding Systems, 24-lb"/>
    <n v="84.055999999999997"/>
    <x v="3"/>
    <n v="0.2"/>
    <n v="27.318200000000001"/>
  </r>
  <r>
    <n v="562"/>
    <x v="264"/>
    <x v="2"/>
    <x v="80"/>
    <d v="2011-09-18T00:00:00"/>
    <x v="0"/>
    <s v="CA-12775"/>
    <s v="Cynthia Arntzen"/>
    <x v="0"/>
    <x v="0"/>
    <x v="67"/>
    <x v="2"/>
    <x v="85"/>
    <x v="0"/>
    <s v="OFF-AP-10003914"/>
    <x v="1"/>
    <x v="9"/>
    <s v="Sanitaire Vibra Groomer IR Commercial Upright Vacuum, Replacement Belts"/>
    <n v="13"/>
    <x v="2"/>
    <n v="0.2"/>
    <n v="1.3"/>
  </r>
  <r>
    <n v="563"/>
    <x v="264"/>
    <x v="2"/>
    <x v="80"/>
    <d v="2011-09-18T00:00:00"/>
    <x v="0"/>
    <s v="CA-12775"/>
    <s v="Cynthia Arntzen"/>
    <x v="0"/>
    <x v="0"/>
    <x v="67"/>
    <x v="2"/>
    <x v="85"/>
    <x v="0"/>
    <s v="FUR-FU-10004020"/>
    <x v="0"/>
    <x v="5"/>
    <s v="Advantus Panel Wall Acrylic Frame"/>
    <n v="13.128"/>
    <x v="1"/>
    <n v="0.2"/>
    <n v="3.7743000000000002"/>
  </r>
  <r>
    <n v="564"/>
    <x v="265"/>
    <x v="1"/>
    <x v="214"/>
    <d v="2012-12-09T00:00:00"/>
    <x v="2"/>
    <s v="JF-15490"/>
    <s v="Jeremy Farry"/>
    <x v="0"/>
    <x v="0"/>
    <x v="4"/>
    <x v="4"/>
    <x v="59"/>
    <x v="1"/>
    <s v="OFF-FA-10003467"/>
    <x v="1"/>
    <x v="13"/>
    <s v="Alliance Big Bands Rubber Bands, 12/Pack"/>
    <n v="3.96"/>
    <x v="0"/>
    <n v="0"/>
    <n v="0"/>
  </r>
  <r>
    <n v="565"/>
    <x v="265"/>
    <x v="1"/>
    <x v="214"/>
    <d v="2012-12-09T00:00:00"/>
    <x v="2"/>
    <s v="JF-15490"/>
    <s v="Jeremy Farry"/>
    <x v="0"/>
    <x v="0"/>
    <x v="4"/>
    <x v="4"/>
    <x v="59"/>
    <x v="1"/>
    <s v="OFF-LA-10000634"/>
    <x v="1"/>
    <x v="2"/>
    <s v="Avery 509"/>
    <n v="2.61"/>
    <x v="7"/>
    <n v="0"/>
    <n v="1.2005999999999999"/>
  </r>
  <r>
    <n v="566"/>
    <x v="266"/>
    <x v="3"/>
    <x v="226"/>
    <d v="2014-12-11T00:00:00"/>
    <x v="2"/>
    <s v="FP-14320"/>
    <s v="Frank Preis"/>
    <x v="0"/>
    <x v="0"/>
    <x v="1"/>
    <x v="1"/>
    <x v="141"/>
    <x v="1"/>
    <s v="TEC-PH-10002496"/>
    <x v="2"/>
    <x v="7"/>
    <s v="Cisco SPA301"/>
    <n v="374.37599999999998"/>
    <x v="1"/>
    <n v="0.2"/>
    <n v="46.796999999999997"/>
  </r>
  <r>
    <n v="567"/>
    <x v="267"/>
    <x v="3"/>
    <x v="172"/>
    <d v="2014-10-09T00:00:00"/>
    <x v="1"/>
    <s v="EB-13840"/>
    <s v="Ellis Ballard"/>
    <x v="1"/>
    <x v="0"/>
    <x v="4"/>
    <x v="4"/>
    <x v="59"/>
    <x v="1"/>
    <s v="OFF-PA-10004530"/>
    <x v="1"/>
    <x v="10"/>
    <s v="Personal Creations Ink Jet Cards and Labels"/>
    <n v="91.84"/>
    <x v="8"/>
    <n v="0"/>
    <n v="45.001600000000003"/>
  </r>
  <r>
    <n v="568"/>
    <x v="267"/>
    <x v="3"/>
    <x v="172"/>
    <d v="2014-10-09T00:00:00"/>
    <x v="1"/>
    <s v="EB-13840"/>
    <s v="Ellis Ballard"/>
    <x v="1"/>
    <x v="0"/>
    <x v="4"/>
    <x v="4"/>
    <x v="59"/>
    <x v="1"/>
    <s v="OFF-BI-10001107"/>
    <x v="1"/>
    <x v="8"/>
    <s v="GBC White Gloss Covers, Plain Front"/>
    <n v="81.087999999999994"/>
    <x v="3"/>
    <n v="0.2"/>
    <n v="27.3672"/>
  </r>
  <r>
    <n v="569"/>
    <x v="267"/>
    <x v="3"/>
    <x v="172"/>
    <d v="2014-10-09T00:00:00"/>
    <x v="1"/>
    <s v="EB-13840"/>
    <s v="Ellis Ballard"/>
    <x v="1"/>
    <x v="0"/>
    <x v="4"/>
    <x v="4"/>
    <x v="59"/>
    <x v="1"/>
    <s v="OFF-PA-10004451"/>
    <x v="1"/>
    <x v="10"/>
    <s v="Xerox 222"/>
    <n v="19.440000000000001"/>
    <x v="1"/>
    <n v="0"/>
    <n v="9.3312000000000008"/>
  </r>
  <r>
    <n v="570"/>
    <x v="267"/>
    <x v="3"/>
    <x v="172"/>
    <d v="2014-10-09T00:00:00"/>
    <x v="1"/>
    <s v="EB-13840"/>
    <s v="Ellis Ballard"/>
    <x v="1"/>
    <x v="0"/>
    <x v="4"/>
    <x v="4"/>
    <x v="59"/>
    <x v="1"/>
    <s v="FUR-CH-10004997"/>
    <x v="0"/>
    <x v="1"/>
    <s v="Hon Every-Day Series Multi-Task Chairs"/>
    <n v="451.15199999999999"/>
    <x v="1"/>
    <n v="0.2"/>
    <n v="0"/>
  </r>
  <r>
    <n v="571"/>
    <x v="268"/>
    <x v="3"/>
    <x v="116"/>
    <d v="2015-01-05T00:00:00"/>
    <x v="1"/>
    <s v="JF-15415"/>
    <s v="Jennifer Ferguson"/>
    <x v="0"/>
    <x v="0"/>
    <x v="20"/>
    <x v="15"/>
    <x v="23"/>
    <x v="3"/>
    <s v="OFF-LA-10001297"/>
    <x v="1"/>
    <x v="2"/>
    <s v="Avery 473"/>
    <n v="72.45"/>
    <x v="3"/>
    <n v="0"/>
    <n v="34.776000000000003"/>
  </r>
  <r>
    <n v="572"/>
    <x v="268"/>
    <x v="3"/>
    <x v="116"/>
    <d v="2015-01-05T00:00:00"/>
    <x v="1"/>
    <s v="JF-15415"/>
    <s v="Jennifer Ferguson"/>
    <x v="0"/>
    <x v="0"/>
    <x v="20"/>
    <x v="15"/>
    <x v="23"/>
    <x v="3"/>
    <s v="OFF-FA-10000585"/>
    <x v="1"/>
    <x v="13"/>
    <s v="OIC Bulk Pack Metal Binder Clips"/>
    <n v="13.96"/>
    <x v="4"/>
    <n v="0"/>
    <n v="6.4215999999999998"/>
  </r>
  <r>
    <n v="573"/>
    <x v="268"/>
    <x v="3"/>
    <x v="116"/>
    <d v="2015-01-05T00:00:00"/>
    <x v="1"/>
    <s v="JF-15415"/>
    <s v="Jennifer Ferguson"/>
    <x v="0"/>
    <x v="0"/>
    <x v="20"/>
    <x v="15"/>
    <x v="23"/>
    <x v="3"/>
    <s v="OFF-BI-10001922"/>
    <x v="1"/>
    <x v="8"/>
    <s v="Storex Dura Pro Binders"/>
    <n v="33.264000000000003"/>
    <x v="3"/>
    <n v="0.2"/>
    <n v="11.226599999999999"/>
  </r>
  <r>
    <n v="574"/>
    <x v="268"/>
    <x v="3"/>
    <x v="116"/>
    <d v="2015-01-05T00:00:00"/>
    <x v="1"/>
    <s v="JF-15415"/>
    <s v="Jennifer Ferguson"/>
    <x v="0"/>
    <x v="0"/>
    <x v="20"/>
    <x v="15"/>
    <x v="23"/>
    <x v="3"/>
    <s v="TEC-PH-10000347"/>
    <x v="2"/>
    <x v="7"/>
    <s v="Cush Cases Heavy Duty Rugged Cover Case for Samsung Galaxy S5 - Purple"/>
    <n v="14.85"/>
    <x v="1"/>
    <n v="0"/>
    <n v="4.0095000000000001"/>
  </r>
  <r>
    <n v="575"/>
    <x v="269"/>
    <x v="0"/>
    <x v="54"/>
    <d v="2013-11-08T00:00:00"/>
    <x v="1"/>
    <s v="SF-20200"/>
    <s v="Sarah Foster"/>
    <x v="0"/>
    <x v="0"/>
    <x v="126"/>
    <x v="4"/>
    <x v="159"/>
    <x v="1"/>
    <s v="OFF-AR-10003394"/>
    <x v="1"/>
    <x v="6"/>
    <s v="Newell 332"/>
    <n v="8.82"/>
    <x v="1"/>
    <n v="0"/>
    <n v="2.3814000000000002"/>
  </r>
  <r>
    <n v="576"/>
    <x v="270"/>
    <x v="1"/>
    <x v="227"/>
    <d v="2012-09-22T00:00:00"/>
    <x v="0"/>
    <s v="TG-21640"/>
    <s v="Trudy Glocke"/>
    <x v="0"/>
    <x v="0"/>
    <x v="85"/>
    <x v="1"/>
    <x v="106"/>
    <x v="1"/>
    <s v="OFF-PA-10004530"/>
    <x v="1"/>
    <x v="10"/>
    <s v="Personal Creations Ink Jet Cards and Labels"/>
    <n v="160.72"/>
    <x v="9"/>
    <n v="0"/>
    <n v="78.752799999999993"/>
  </r>
  <r>
    <n v="577"/>
    <x v="270"/>
    <x v="1"/>
    <x v="227"/>
    <d v="2012-09-22T00:00:00"/>
    <x v="0"/>
    <s v="TG-21640"/>
    <s v="Trudy Glocke"/>
    <x v="0"/>
    <x v="0"/>
    <x v="85"/>
    <x v="1"/>
    <x v="106"/>
    <x v="1"/>
    <s v="OFF-PA-10001450"/>
    <x v="1"/>
    <x v="10"/>
    <s v="Rediform S.O.S. Phone Message Books"/>
    <n v="19.920000000000002"/>
    <x v="4"/>
    <n v="0"/>
    <n v="9.7607999999999997"/>
  </r>
  <r>
    <n v="578"/>
    <x v="270"/>
    <x v="1"/>
    <x v="227"/>
    <d v="2012-09-22T00:00:00"/>
    <x v="0"/>
    <s v="TG-21640"/>
    <s v="Trudy Glocke"/>
    <x v="0"/>
    <x v="0"/>
    <x v="85"/>
    <x v="1"/>
    <x v="106"/>
    <x v="1"/>
    <s v="OFF-SU-10001574"/>
    <x v="1"/>
    <x v="14"/>
    <s v="Acme Value Line Scissors"/>
    <n v="7.3"/>
    <x v="0"/>
    <n v="0"/>
    <n v="2.19"/>
  </r>
  <r>
    <n v="579"/>
    <x v="271"/>
    <x v="3"/>
    <x v="228"/>
    <d v="2014-07-27T00:00:00"/>
    <x v="1"/>
    <s v="CS-11950"/>
    <s v="Carlos Soltero"/>
    <x v="0"/>
    <x v="0"/>
    <x v="22"/>
    <x v="10"/>
    <x v="26"/>
    <x v="2"/>
    <s v="OFF-ST-10002974"/>
    <x v="1"/>
    <x v="4"/>
    <s v="Trav-L-File Heavy-Duty Shuttle II, Black"/>
    <n v="69.712000000000003"/>
    <x v="0"/>
    <n v="0.2"/>
    <n v="8.7140000000000004"/>
  </r>
  <r>
    <n v="580"/>
    <x v="271"/>
    <x v="3"/>
    <x v="228"/>
    <d v="2014-07-27T00:00:00"/>
    <x v="1"/>
    <s v="CS-11950"/>
    <s v="Carlos Soltero"/>
    <x v="0"/>
    <x v="0"/>
    <x v="22"/>
    <x v="10"/>
    <x v="26"/>
    <x v="2"/>
    <s v="FUR-FU-10001475"/>
    <x v="0"/>
    <x v="5"/>
    <s v="Contract Clock, 14&quot;, Brown"/>
    <n v="8.7919999999999998"/>
    <x v="7"/>
    <n v="0.6"/>
    <n v="-5.7148000000000003"/>
  </r>
  <r>
    <n v="581"/>
    <x v="272"/>
    <x v="1"/>
    <x v="229"/>
    <d v="2012-09-14T00:00:00"/>
    <x v="1"/>
    <s v="CC-12145"/>
    <s v="Charles Crestani"/>
    <x v="0"/>
    <x v="0"/>
    <x v="1"/>
    <x v="1"/>
    <x v="25"/>
    <x v="1"/>
    <s v="OFF-SU-10004498"/>
    <x v="1"/>
    <x v="14"/>
    <s v="Martin-Yale Premier Letter Opener"/>
    <n v="51.52"/>
    <x v="4"/>
    <n v="0"/>
    <n v="1.5456000000000001"/>
  </r>
  <r>
    <n v="582"/>
    <x v="273"/>
    <x v="3"/>
    <x v="96"/>
    <d v="2014-12-06T00:00:00"/>
    <x v="1"/>
    <s v="DV-13465"/>
    <s v="Dianna Vittorini"/>
    <x v="0"/>
    <x v="0"/>
    <x v="60"/>
    <x v="22"/>
    <x v="76"/>
    <x v="1"/>
    <s v="TEC-PH-10004977"/>
    <x v="2"/>
    <x v="7"/>
    <s v="GE 30524EE4"/>
    <n v="470.37599999999998"/>
    <x v="1"/>
    <n v="0.2"/>
    <n v="52.917299999999997"/>
  </r>
  <r>
    <n v="583"/>
    <x v="273"/>
    <x v="3"/>
    <x v="96"/>
    <d v="2014-12-06T00:00:00"/>
    <x v="1"/>
    <s v="DV-13465"/>
    <s v="Dianna Vittorini"/>
    <x v="0"/>
    <x v="0"/>
    <x v="60"/>
    <x v="22"/>
    <x v="76"/>
    <x v="1"/>
    <s v="TEC-PH-10000586"/>
    <x v="2"/>
    <x v="7"/>
    <s v="AT&amp;T SB67148 SynJ"/>
    <n v="105.584"/>
    <x v="0"/>
    <n v="0.2"/>
    <n v="9.2385999999999999"/>
  </r>
  <r>
    <n v="584"/>
    <x v="273"/>
    <x v="3"/>
    <x v="96"/>
    <d v="2014-12-06T00:00:00"/>
    <x v="1"/>
    <s v="DV-13465"/>
    <s v="Dianna Vittorini"/>
    <x v="0"/>
    <x v="0"/>
    <x v="60"/>
    <x v="22"/>
    <x v="76"/>
    <x v="1"/>
    <s v="OFF-AP-10000358"/>
    <x v="1"/>
    <x v="9"/>
    <s v="Fellowes Basic Home/Office Series Surge Protectors"/>
    <n v="31.152000000000001"/>
    <x v="1"/>
    <n v="0.2"/>
    <n v="3.5045999999999999"/>
  </r>
  <r>
    <n v="585"/>
    <x v="273"/>
    <x v="3"/>
    <x v="96"/>
    <d v="2014-12-06T00:00:00"/>
    <x v="1"/>
    <s v="DV-13465"/>
    <s v="Dianna Vittorini"/>
    <x v="0"/>
    <x v="0"/>
    <x v="60"/>
    <x v="22"/>
    <x v="76"/>
    <x v="1"/>
    <s v="OFF-BI-10002764"/>
    <x v="1"/>
    <x v="8"/>
    <s v="Recycled Pressboard Report Cover with Reinforced Top Hinge"/>
    <n v="6.7830000000000004"/>
    <x v="3"/>
    <n v="0.7"/>
    <n v="-4.7481"/>
  </r>
  <r>
    <n v="586"/>
    <x v="273"/>
    <x v="3"/>
    <x v="96"/>
    <d v="2014-12-06T00:00:00"/>
    <x v="1"/>
    <s v="DV-13465"/>
    <s v="Dianna Vittorini"/>
    <x v="0"/>
    <x v="0"/>
    <x v="60"/>
    <x v="22"/>
    <x v="76"/>
    <x v="1"/>
    <s v="TEC-PH-10001254"/>
    <x v="2"/>
    <x v="7"/>
    <s v="Jabra BIZ 2300 Duo QD Duo CordedÂ Headset"/>
    <n v="406.36799999999999"/>
    <x v="4"/>
    <n v="0.2"/>
    <n v="30.477599999999999"/>
  </r>
  <r>
    <n v="587"/>
    <x v="274"/>
    <x v="1"/>
    <x v="230"/>
    <d v="2012-07-09T00:00:00"/>
    <x v="1"/>
    <s v="BD-11725"/>
    <s v="Bruce Degenhardt"/>
    <x v="0"/>
    <x v="0"/>
    <x v="102"/>
    <x v="0"/>
    <x v="126"/>
    <x v="0"/>
    <s v="FUR-CH-10003956"/>
    <x v="0"/>
    <x v="1"/>
    <s v="Novimex High-Tech Fabric Mesh Task Chair"/>
    <n v="70.98"/>
    <x v="7"/>
    <n v="0"/>
    <n v="4.9686000000000003"/>
  </r>
  <r>
    <n v="588"/>
    <x v="274"/>
    <x v="1"/>
    <x v="230"/>
    <d v="2012-07-09T00:00:00"/>
    <x v="1"/>
    <s v="BD-11725"/>
    <s v="Bruce Degenhardt"/>
    <x v="0"/>
    <x v="0"/>
    <x v="102"/>
    <x v="0"/>
    <x v="126"/>
    <x v="0"/>
    <s v="OFF-LA-10003930"/>
    <x v="1"/>
    <x v="2"/>
    <s v="Dot Matrix Printer Tape Reel Labels, White, 5000/Box"/>
    <n v="294.93"/>
    <x v="1"/>
    <n v="0"/>
    <n v="144.51570000000001"/>
  </r>
  <r>
    <n v="589"/>
    <x v="275"/>
    <x v="0"/>
    <x v="231"/>
    <d v="2013-03-25T00:00:00"/>
    <x v="1"/>
    <s v="ZC-21910"/>
    <s v="Zuschuss Carroll"/>
    <x v="0"/>
    <x v="0"/>
    <x v="127"/>
    <x v="21"/>
    <x v="160"/>
    <x v="1"/>
    <s v="TEC-PH-10003800"/>
    <x v="2"/>
    <x v="7"/>
    <s v="i.Sound Portable Power - 8000 mAh"/>
    <n v="84.784000000000006"/>
    <x v="0"/>
    <n v="0.2"/>
    <n v="-20.136199999999999"/>
  </r>
  <r>
    <n v="590"/>
    <x v="275"/>
    <x v="0"/>
    <x v="231"/>
    <d v="2013-03-25T00:00:00"/>
    <x v="1"/>
    <s v="ZC-21910"/>
    <s v="Zuschuss Carroll"/>
    <x v="0"/>
    <x v="0"/>
    <x v="127"/>
    <x v="21"/>
    <x v="160"/>
    <x v="1"/>
    <s v="OFF-PA-10002005"/>
    <x v="1"/>
    <x v="10"/>
    <s v="Xerox 225"/>
    <n v="20.736000000000001"/>
    <x v="4"/>
    <n v="0.2"/>
    <n v="7.2576000000000001"/>
  </r>
  <r>
    <n v="591"/>
    <x v="275"/>
    <x v="0"/>
    <x v="231"/>
    <d v="2013-03-25T00:00:00"/>
    <x v="1"/>
    <s v="ZC-21910"/>
    <s v="Zuschuss Carroll"/>
    <x v="0"/>
    <x v="0"/>
    <x v="127"/>
    <x v="21"/>
    <x v="160"/>
    <x v="1"/>
    <s v="OFF-BI-10002498"/>
    <x v="1"/>
    <x v="8"/>
    <s v="Clear Mylar Reinforcing Strips"/>
    <n v="16.821000000000002"/>
    <x v="1"/>
    <n v="0.7"/>
    <n v="-12.896100000000001"/>
  </r>
  <r>
    <n v="592"/>
    <x v="275"/>
    <x v="0"/>
    <x v="231"/>
    <d v="2013-03-25T00:00:00"/>
    <x v="1"/>
    <s v="ZC-21910"/>
    <s v="Zuschuss Carroll"/>
    <x v="0"/>
    <x v="0"/>
    <x v="127"/>
    <x v="21"/>
    <x v="160"/>
    <x v="1"/>
    <s v="OFF-PA-10004101"/>
    <x v="1"/>
    <x v="10"/>
    <s v="Xerox 1894"/>
    <n v="10.368"/>
    <x v="0"/>
    <n v="0.2"/>
    <n v="3.6288"/>
  </r>
  <r>
    <n v="593"/>
    <x v="276"/>
    <x v="2"/>
    <x v="232"/>
    <d v="2011-01-14T00:00:00"/>
    <x v="1"/>
    <s v="MS-17830"/>
    <s v="Melanie Seite"/>
    <x v="0"/>
    <x v="0"/>
    <x v="128"/>
    <x v="5"/>
    <x v="161"/>
    <x v="2"/>
    <s v="OFF-AR-10004078"/>
    <x v="1"/>
    <x v="6"/>
    <s v="Newell 312"/>
    <n v="9.3439999999999994"/>
    <x v="0"/>
    <n v="0.2"/>
    <n v="1.1679999999999999"/>
  </r>
  <r>
    <n v="594"/>
    <x v="276"/>
    <x v="2"/>
    <x v="232"/>
    <d v="2011-01-14T00:00:00"/>
    <x v="1"/>
    <s v="MS-17830"/>
    <s v="Melanie Seite"/>
    <x v="0"/>
    <x v="0"/>
    <x v="128"/>
    <x v="5"/>
    <x v="161"/>
    <x v="2"/>
    <s v="TEC-AC-10001266"/>
    <x v="2"/>
    <x v="11"/>
    <s v="Memorex Micro Travel Drive 8 GB"/>
    <n v="31.2"/>
    <x v="1"/>
    <n v="0.2"/>
    <n v="9.75"/>
  </r>
  <r>
    <n v="595"/>
    <x v="277"/>
    <x v="2"/>
    <x v="233"/>
    <d v="2011-08-15T00:00:00"/>
    <x v="1"/>
    <s v="LR-16915"/>
    <s v="Lena Radford"/>
    <x v="0"/>
    <x v="0"/>
    <x v="70"/>
    <x v="1"/>
    <x v="142"/>
    <x v="1"/>
    <s v="OFF-AP-10004708"/>
    <x v="1"/>
    <x v="9"/>
    <s v="Fellowes Superior 10 Outlet Split Surge Protector"/>
    <n v="76.12"/>
    <x v="0"/>
    <n v="0"/>
    <n v="22.0748"/>
  </r>
  <r>
    <n v="596"/>
    <x v="277"/>
    <x v="2"/>
    <x v="233"/>
    <d v="2011-08-15T00:00:00"/>
    <x v="1"/>
    <s v="LR-16915"/>
    <s v="Lena Radford"/>
    <x v="0"/>
    <x v="0"/>
    <x v="70"/>
    <x v="1"/>
    <x v="142"/>
    <x v="1"/>
    <s v="TEC-CO-10004115"/>
    <x v="2"/>
    <x v="16"/>
    <s v="Sharp AL-1530CS Digital Copier"/>
    <n v="1199.9760000000001"/>
    <x v="1"/>
    <n v="0.2"/>
    <n v="434.99130000000002"/>
  </r>
  <r>
    <n v="597"/>
    <x v="277"/>
    <x v="2"/>
    <x v="233"/>
    <d v="2011-08-15T00:00:00"/>
    <x v="1"/>
    <s v="LR-16915"/>
    <s v="Lena Radford"/>
    <x v="0"/>
    <x v="0"/>
    <x v="70"/>
    <x v="1"/>
    <x v="142"/>
    <x v="1"/>
    <s v="TEC-PH-10002398"/>
    <x v="2"/>
    <x v="7"/>
    <s v="AT&amp;T 1070 Corded Phone"/>
    <n v="445.96"/>
    <x v="2"/>
    <n v="0.2"/>
    <n v="55.744999999999997"/>
  </r>
  <r>
    <n v="598"/>
    <x v="277"/>
    <x v="2"/>
    <x v="233"/>
    <d v="2011-08-15T00:00:00"/>
    <x v="1"/>
    <s v="LR-16915"/>
    <s v="Lena Radford"/>
    <x v="0"/>
    <x v="0"/>
    <x v="70"/>
    <x v="1"/>
    <x v="142"/>
    <x v="1"/>
    <s v="FUR-FU-10001979"/>
    <x v="0"/>
    <x v="5"/>
    <s v="Dana Halogen Swing-Arm Architect Lamp"/>
    <n v="327.76"/>
    <x v="8"/>
    <n v="0"/>
    <n v="91.772800000000004"/>
  </r>
  <r>
    <n v="599"/>
    <x v="278"/>
    <x v="0"/>
    <x v="216"/>
    <d v="2013-07-17T00:00:00"/>
    <x v="2"/>
    <s v="TP-21130"/>
    <s v="Theone Pippenger"/>
    <x v="0"/>
    <x v="0"/>
    <x v="10"/>
    <x v="9"/>
    <x v="63"/>
    <x v="3"/>
    <s v="OFF-SU-10004115"/>
    <x v="1"/>
    <x v="14"/>
    <s v="Acme Stainless Steel Office Snips"/>
    <n v="11.632"/>
    <x v="0"/>
    <n v="0.2"/>
    <n v="1.0178"/>
  </r>
  <r>
    <n v="600"/>
    <x v="279"/>
    <x v="0"/>
    <x v="87"/>
    <d v="2013-07-22T00:00:00"/>
    <x v="1"/>
    <s v="CK-12205"/>
    <s v="Chloris Kastensmidt"/>
    <x v="0"/>
    <x v="0"/>
    <x v="10"/>
    <x v="9"/>
    <x v="74"/>
    <x v="3"/>
    <s v="TEC-PH-10001425"/>
    <x v="2"/>
    <x v="7"/>
    <s v="Mophie Juice Pack Helium for iPhone"/>
    <n v="143.982"/>
    <x v="1"/>
    <n v="0.4"/>
    <n v="-28.796399999999998"/>
  </r>
  <r>
    <n v="601"/>
    <x v="279"/>
    <x v="0"/>
    <x v="87"/>
    <d v="2013-07-22T00:00:00"/>
    <x v="1"/>
    <s v="CK-12205"/>
    <s v="Chloris Kastensmidt"/>
    <x v="0"/>
    <x v="0"/>
    <x v="10"/>
    <x v="9"/>
    <x v="74"/>
    <x v="3"/>
    <s v="TEC-PH-10003963"/>
    <x v="2"/>
    <x v="7"/>
    <s v="GE 2-Jack Phone Line Splitter"/>
    <n v="494.37599999999998"/>
    <x v="4"/>
    <n v="0.4"/>
    <n v="-115.3544"/>
  </r>
  <r>
    <n v="602"/>
    <x v="279"/>
    <x v="0"/>
    <x v="87"/>
    <d v="2013-07-22T00:00:00"/>
    <x v="1"/>
    <s v="CK-12205"/>
    <s v="Chloris Kastensmidt"/>
    <x v="0"/>
    <x v="0"/>
    <x v="10"/>
    <x v="9"/>
    <x v="74"/>
    <x v="3"/>
    <s v="OFF-SU-10001574"/>
    <x v="1"/>
    <x v="14"/>
    <s v="Acme Value Line Scissors"/>
    <n v="5.84"/>
    <x v="0"/>
    <n v="0.2"/>
    <n v="0.73"/>
  </r>
  <r>
    <n v="603"/>
    <x v="280"/>
    <x v="2"/>
    <x v="234"/>
    <d v="2011-03-19T00:00:00"/>
    <x v="1"/>
    <s v="AS-10240"/>
    <s v="Alan Shonely"/>
    <x v="0"/>
    <x v="0"/>
    <x v="67"/>
    <x v="2"/>
    <x v="85"/>
    <x v="0"/>
    <s v="OFF-ST-10001490"/>
    <x v="1"/>
    <x v="4"/>
    <s v="Hot File 7-Pocket, Floor Stand"/>
    <n v="142.77600000000001"/>
    <x v="7"/>
    <n v="0.2"/>
    <n v="17.847000000000001"/>
  </r>
  <r>
    <n v="604"/>
    <x v="280"/>
    <x v="2"/>
    <x v="234"/>
    <d v="2011-03-19T00:00:00"/>
    <x v="1"/>
    <s v="AS-10240"/>
    <s v="Alan Shonely"/>
    <x v="0"/>
    <x v="0"/>
    <x v="67"/>
    <x v="2"/>
    <x v="85"/>
    <x v="0"/>
    <s v="FUR-FU-10001756"/>
    <x v="0"/>
    <x v="5"/>
    <s v="Eldon Expressions Desk Accessory, Wood Photo Frame, Mahogany"/>
    <n v="45.695999999999998"/>
    <x v="1"/>
    <n v="0.2"/>
    <n v="5.1407999999999996"/>
  </r>
  <r>
    <n v="605"/>
    <x v="280"/>
    <x v="2"/>
    <x v="234"/>
    <d v="2011-03-19T00:00:00"/>
    <x v="1"/>
    <s v="AS-10240"/>
    <s v="Alan Shonely"/>
    <x v="0"/>
    <x v="0"/>
    <x v="67"/>
    <x v="2"/>
    <x v="85"/>
    <x v="0"/>
    <s v="OFF-BI-10000773"/>
    <x v="1"/>
    <x v="8"/>
    <s v="Insertable Tab Post Binder Dividers"/>
    <n v="7.218"/>
    <x v="1"/>
    <n v="0.7"/>
    <n v="-5.5338000000000003"/>
  </r>
  <r>
    <n v="606"/>
    <x v="280"/>
    <x v="2"/>
    <x v="234"/>
    <d v="2011-03-19T00:00:00"/>
    <x v="1"/>
    <s v="AS-10240"/>
    <s v="Alan Shonely"/>
    <x v="0"/>
    <x v="0"/>
    <x v="67"/>
    <x v="2"/>
    <x v="85"/>
    <x v="0"/>
    <s v="OFF-BI-10001543"/>
    <x v="1"/>
    <x v="8"/>
    <s v="GBC VeloBinder Manual Binding System"/>
    <n v="43.188000000000002"/>
    <x v="4"/>
    <n v="0.7"/>
    <n v="-31.671199999999999"/>
  </r>
  <r>
    <n v="607"/>
    <x v="280"/>
    <x v="2"/>
    <x v="234"/>
    <d v="2011-03-19T00:00:00"/>
    <x v="1"/>
    <s v="AS-10240"/>
    <s v="Alan Shonely"/>
    <x v="0"/>
    <x v="0"/>
    <x v="67"/>
    <x v="2"/>
    <x v="85"/>
    <x v="0"/>
    <s v="OFF-PA-10002120"/>
    <x v="1"/>
    <x v="10"/>
    <s v="Xerox 1889"/>
    <n v="131.904"/>
    <x v="1"/>
    <n v="0.2"/>
    <n v="47.815199999999997"/>
  </r>
  <r>
    <n v="608"/>
    <x v="281"/>
    <x v="2"/>
    <x v="235"/>
    <d v="2011-05-27T00:00:00"/>
    <x v="1"/>
    <s v="AR-10510"/>
    <s v="Andrew Roberts"/>
    <x v="0"/>
    <x v="0"/>
    <x v="10"/>
    <x v="9"/>
    <x v="63"/>
    <x v="3"/>
    <s v="OFF-BI-10000848"/>
    <x v="1"/>
    <x v="8"/>
    <s v="Angle-D Ring Binders"/>
    <n v="3.282"/>
    <x v="0"/>
    <n v="0.7"/>
    <n v="-2.6255999999999999"/>
  </r>
  <r>
    <n v="609"/>
    <x v="281"/>
    <x v="2"/>
    <x v="235"/>
    <d v="2011-05-27T00:00:00"/>
    <x v="1"/>
    <s v="AR-10510"/>
    <s v="Andrew Roberts"/>
    <x v="0"/>
    <x v="0"/>
    <x v="10"/>
    <x v="9"/>
    <x v="63"/>
    <x v="3"/>
    <s v="OFF-AR-10001246"/>
    <x v="1"/>
    <x v="6"/>
    <s v="Newell 317"/>
    <n v="21.167999999999999"/>
    <x v="6"/>
    <n v="0.2"/>
    <n v="2.3814000000000002"/>
  </r>
  <r>
    <n v="610"/>
    <x v="281"/>
    <x v="2"/>
    <x v="235"/>
    <d v="2011-05-27T00:00:00"/>
    <x v="1"/>
    <s v="AR-10510"/>
    <s v="Andrew Roberts"/>
    <x v="0"/>
    <x v="0"/>
    <x v="10"/>
    <x v="9"/>
    <x v="63"/>
    <x v="3"/>
    <s v="TEC-PH-10003092"/>
    <x v="2"/>
    <x v="7"/>
    <s v="Motorola L804"/>
    <n v="55.188000000000002"/>
    <x v="0"/>
    <n v="0.4"/>
    <n v="-10.117800000000001"/>
  </r>
  <r>
    <n v="611"/>
    <x v="282"/>
    <x v="0"/>
    <x v="236"/>
    <d v="2013-05-02T00:00:00"/>
    <x v="2"/>
    <s v="NB-18655"/>
    <s v="Nona Balk"/>
    <x v="1"/>
    <x v="0"/>
    <x v="61"/>
    <x v="5"/>
    <x v="162"/>
    <x v="2"/>
    <s v="TEC-PH-10003012"/>
    <x v="2"/>
    <x v="7"/>
    <s v="Nortel Meridian M3904 Professional Digital phone"/>
    <n v="369.57600000000002"/>
    <x v="1"/>
    <n v="0.2"/>
    <n v="41.577300000000001"/>
  </r>
  <r>
    <n v="612"/>
    <x v="282"/>
    <x v="0"/>
    <x v="236"/>
    <d v="2013-05-02T00:00:00"/>
    <x v="2"/>
    <s v="NB-18655"/>
    <s v="Nona Balk"/>
    <x v="1"/>
    <x v="0"/>
    <x v="61"/>
    <x v="5"/>
    <x v="162"/>
    <x v="2"/>
    <s v="OFF-LA-10004345"/>
    <x v="1"/>
    <x v="2"/>
    <s v="Avery 493"/>
    <n v="15.712"/>
    <x v="4"/>
    <n v="0.2"/>
    <n v="5.6955999999999998"/>
  </r>
  <r>
    <n v="613"/>
    <x v="283"/>
    <x v="0"/>
    <x v="108"/>
    <d v="2013-09-14T00:00:00"/>
    <x v="0"/>
    <s v="GD-14590"/>
    <s v="Giulietta Dortch"/>
    <x v="1"/>
    <x v="0"/>
    <x v="10"/>
    <x v="9"/>
    <x v="105"/>
    <x v="3"/>
    <s v="OFF-PA-10001204"/>
    <x v="1"/>
    <x v="10"/>
    <s v="Xerox 1972"/>
    <n v="8.4480000000000004"/>
    <x v="0"/>
    <n v="0.2"/>
    <n v="2.64"/>
  </r>
  <r>
    <n v="614"/>
    <x v="283"/>
    <x v="0"/>
    <x v="108"/>
    <d v="2013-09-14T00:00:00"/>
    <x v="0"/>
    <s v="GD-14590"/>
    <s v="Giulietta Dortch"/>
    <x v="1"/>
    <x v="0"/>
    <x v="10"/>
    <x v="9"/>
    <x v="105"/>
    <x v="3"/>
    <s v="TEC-PH-10004667"/>
    <x v="2"/>
    <x v="7"/>
    <s v="Cisco 8x8 Inc. 6753i IP Business Phone System"/>
    <n v="728.94600000000003"/>
    <x v="6"/>
    <n v="0.4"/>
    <n v="-157.9383"/>
  </r>
  <r>
    <n v="615"/>
    <x v="284"/>
    <x v="3"/>
    <x v="237"/>
    <d v="2014-11-18T00:00:00"/>
    <x v="0"/>
    <s v="CK-12595"/>
    <s v="Clytie Kelty"/>
    <x v="0"/>
    <x v="0"/>
    <x v="129"/>
    <x v="24"/>
    <x v="163"/>
    <x v="3"/>
    <s v="TEC-PH-10000011"/>
    <x v="2"/>
    <x v="7"/>
    <s v="PureGear Roll-On Screen Protector"/>
    <n v="119.94"/>
    <x v="12"/>
    <n v="0.4"/>
    <n v="15.992000000000001"/>
  </r>
  <r>
    <n v="616"/>
    <x v="284"/>
    <x v="3"/>
    <x v="237"/>
    <d v="2014-11-18T00:00:00"/>
    <x v="0"/>
    <s v="CK-12595"/>
    <s v="Clytie Kelty"/>
    <x v="0"/>
    <x v="0"/>
    <x v="129"/>
    <x v="24"/>
    <x v="163"/>
    <x v="3"/>
    <s v="OFF-BI-10002949"/>
    <x v="1"/>
    <x v="8"/>
    <s v="Prestige Round Ring Binders"/>
    <n v="3.6480000000000001"/>
    <x v="0"/>
    <n v="0.7"/>
    <n v="-2.7968000000000002"/>
  </r>
  <r>
    <n v="617"/>
    <x v="285"/>
    <x v="3"/>
    <x v="238"/>
    <d v="2014-08-24T00:00:00"/>
    <x v="0"/>
    <s v="NG-18355"/>
    <s v="Nat Gilpin"/>
    <x v="1"/>
    <x v="0"/>
    <x v="20"/>
    <x v="15"/>
    <x v="164"/>
    <x v="3"/>
    <s v="FUR-FU-10003849"/>
    <x v="0"/>
    <x v="5"/>
    <s v="DAX Metal Frame, Desktop, Stepped-Edge"/>
    <n v="40.479999999999997"/>
    <x v="0"/>
    <n v="0"/>
    <n v="15.7872"/>
  </r>
  <r>
    <n v="618"/>
    <x v="285"/>
    <x v="3"/>
    <x v="238"/>
    <d v="2014-08-24T00:00:00"/>
    <x v="0"/>
    <s v="NG-18355"/>
    <s v="Nat Gilpin"/>
    <x v="1"/>
    <x v="0"/>
    <x v="20"/>
    <x v="15"/>
    <x v="164"/>
    <x v="3"/>
    <s v="FUR-FU-10000010"/>
    <x v="0"/>
    <x v="5"/>
    <s v="DAX Value U-Channel Document Frames, Easel Back"/>
    <n v="9.94"/>
    <x v="0"/>
    <n v="0"/>
    <n v="3.0813999999999999"/>
  </r>
  <r>
    <n v="619"/>
    <x v="285"/>
    <x v="3"/>
    <x v="238"/>
    <d v="2014-08-24T00:00:00"/>
    <x v="0"/>
    <s v="NG-18355"/>
    <s v="Nat Gilpin"/>
    <x v="1"/>
    <x v="0"/>
    <x v="20"/>
    <x v="15"/>
    <x v="164"/>
    <x v="3"/>
    <s v="OFF-BI-10002824"/>
    <x v="1"/>
    <x v="8"/>
    <s v="Recycled Easel Ring Binders"/>
    <n v="107.42400000000001"/>
    <x v="6"/>
    <n v="0.2"/>
    <n v="33.57"/>
  </r>
  <r>
    <n v="620"/>
    <x v="285"/>
    <x v="3"/>
    <x v="238"/>
    <d v="2014-08-24T00:00:00"/>
    <x v="0"/>
    <s v="NG-18355"/>
    <s v="Nat Gilpin"/>
    <x v="1"/>
    <x v="0"/>
    <x v="20"/>
    <x v="15"/>
    <x v="164"/>
    <x v="3"/>
    <s v="TEC-PH-10002538"/>
    <x v="2"/>
    <x v="7"/>
    <s v="Grandstream GXP1160 VoIP phone"/>
    <n v="37.909999999999997"/>
    <x v="7"/>
    <n v="0"/>
    <n v="10.9939"/>
  </r>
  <r>
    <n v="621"/>
    <x v="285"/>
    <x v="3"/>
    <x v="238"/>
    <d v="2014-08-24T00:00:00"/>
    <x v="0"/>
    <s v="NG-18355"/>
    <s v="Nat Gilpin"/>
    <x v="1"/>
    <x v="0"/>
    <x v="20"/>
    <x v="15"/>
    <x v="164"/>
    <x v="3"/>
    <s v="FUR-FU-10000521"/>
    <x v="0"/>
    <x v="5"/>
    <s v="Seth Thomas 14&quot; Putty-Colored Wall Clock"/>
    <n v="88.02"/>
    <x v="1"/>
    <n v="0"/>
    <n v="27.286200000000001"/>
  </r>
  <r>
    <n v="622"/>
    <x v="286"/>
    <x v="2"/>
    <x v="58"/>
    <d v="2011-12-31T00:00:00"/>
    <x v="1"/>
    <s v="CA-12265"/>
    <s v="Christina Anderson"/>
    <x v="0"/>
    <x v="0"/>
    <x v="22"/>
    <x v="10"/>
    <x v="26"/>
    <x v="2"/>
    <s v="OFF-BI-10002103"/>
    <x v="1"/>
    <x v="8"/>
    <s v="Cardinal Slant-D Ring Binder, Heavy Gauge Vinyl"/>
    <n v="8.69"/>
    <x v="2"/>
    <n v="0.8"/>
    <n v="-14.773"/>
  </r>
  <r>
    <n v="623"/>
    <x v="287"/>
    <x v="1"/>
    <x v="239"/>
    <d v="2012-12-03T00:00:00"/>
    <x v="1"/>
    <s v="SF-20965"/>
    <s v="Sylvia Foulston"/>
    <x v="1"/>
    <x v="0"/>
    <x v="130"/>
    <x v="12"/>
    <x v="165"/>
    <x v="2"/>
    <s v="FUR-CH-10004853"/>
    <x v="0"/>
    <x v="1"/>
    <s v="Global Manager's Adjustable Task Chair, Storm"/>
    <n v="301.95999999999998"/>
    <x v="0"/>
    <n v="0"/>
    <n v="87.568399999999997"/>
  </r>
  <r>
    <n v="624"/>
    <x v="287"/>
    <x v="1"/>
    <x v="239"/>
    <d v="2012-12-03T00:00:00"/>
    <x v="1"/>
    <s v="SF-20965"/>
    <s v="Sylvia Foulston"/>
    <x v="1"/>
    <x v="0"/>
    <x v="130"/>
    <x v="12"/>
    <x v="165"/>
    <x v="2"/>
    <s v="OFF-AP-10000179"/>
    <x v="1"/>
    <x v="9"/>
    <s v="Honeywell Enviracaire Portable HEPA Air Cleaner for up to 10 x 16 Room"/>
    <n v="555.21"/>
    <x v="2"/>
    <n v="0.1"/>
    <n v="178.90100000000001"/>
  </r>
  <r>
    <n v="625"/>
    <x v="287"/>
    <x v="1"/>
    <x v="239"/>
    <d v="2012-12-03T00:00:00"/>
    <x v="1"/>
    <s v="SF-20965"/>
    <s v="Sylvia Foulston"/>
    <x v="1"/>
    <x v="0"/>
    <x v="130"/>
    <x v="12"/>
    <x v="165"/>
    <x v="2"/>
    <s v="OFF-ST-10001272"/>
    <x v="1"/>
    <x v="4"/>
    <s v="Mini 13-1/2 Capacity Data Binder Rack, Pearl"/>
    <n v="523.48"/>
    <x v="4"/>
    <n v="0"/>
    <n v="130.87"/>
  </r>
  <r>
    <n v="626"/>
    <x v="287"/>
    <x v="1"/>
    <x v="239"/>
    <d v="2012-12-03T00:00:00"/>
    <x v="1"/>
    <s v="SF-20965"/>
    <s v="Sylvia Foulston"/>
    <x v="1"/>
    <x v="0"/>
    <x v="130"/>
    <x v="12"/>
    <x v="165"/>
    <x v="2"/>
    <s v="OFF-AR-10004042"/>
    <x v="1"/>
    <x v="6"/>
    <s v="BOSTON Model 1800 Electric Pencil Sharpeners, Putty/Woodgrain"/>
    <n v="161.82"/>
    <x v="6"/>
    <n v="0"/>
    <n v="46.927799999999998"/>
  </r>
  <r>
    <n v="627"/>
    <x v="288"/>
    <x v="3"/>
    <x v="175"/>
    <d v="2014-09-20T00:00:00"/>
    <x v="1"/>
    <s v="MO-17800"/>
    <s v="Meg O'Connel"/>
    <x v="2"/>
    <x v="0"/>
    <x v="20"/>
    <x v="15"/>
    <x v="29"/>
    <x v="3"/>
    <s v="FUR-FU-10000221"/>
    <x v="0"/>
    <x v="5"/>
    <s v="Master Caster Door Stop, Brown"/>
    <n v="35.56"/>
    <x v="3"/>
    <n v="0"/>
    <n v="12.090400000000001"/>
  </r>
  <r>
    <n v="628"/>
    <x v="289"/>
    <x v="3"/>
    <x v="240"/>
    <d v="2014-05-24T00:00:00"/>
    <x v="1"/>
    <s v="AT-10735"/>
    <s v="Annie Thurman"/>
    <x v="0"/>
    <x v="0"/>
    <x v="4"/>
    <x v="4"/>
    <x v="60"/>
    <x v="1"/>
    <s v="OFF-AP-10001563"/>
    <x v="1"/>
    <x v="9"/>
    <s v="Belkin Premiere Surge Master II 8-outlet surge protector"/>
    <n v="97.16"/>
    <x v="0"/>
    <n v="0"/>
    <n v="28.176400000000001"/>
  </r>
  <r>
    <n v="629"/>
    <x v="290"/>
    <x v="3"/>
    <x v="94"/>
    <d v="2014-12-22T00:00:00"/>
    <x v="1"/>
    <s v="LC-17140"/>
    <s v="Logan Currie"/>
    <x v="0"/>
    <x v="0"/>
    <x v="8"/>
    <x v="1"/>
    <x v="34"/>
    <x v="1"/>
    <s v="OFF-BI-10000605"/>
    <x v="1"/>
    <x v="8"/>
    <s v="Acco Pressboard Covers with Storage Hooks, 9 1/2&quot; x 11&quot;, Executive Red"/>
    <n v="15.24"/>
    <x v="2"/>
    <n v="0.2"/>
    <n v="5.1435000000000004"/>
  </r>
  <r>
    <n v="630"/>
    <x v="290"/>
    <x v="3"/>
    <x v="94"/>
    <d v="2014-12-22T00:00:00"/>
    <x v="1"/>
    <s v="LC-17140"/>
    <s v="Logan Currie"/>
    <x v="0"/>
    <x v="0"/>
    <x v="8"/>
    <x v="1"/>
    <x v="34"/>
    <x v="1"/>
    <s v="OFF-PA-10002615"/>
    <x v="1"/>
    <x v="10"/>
    <s v="Ampad Gold Fibre Wirebound Steno Books, 6&quot; x 9&quot;, Gregg Ruled"/>
    <n v="13.23"/>
    <x v="1"/>
    <n v="0"/>
    <n v="6.0857999999999999"/>
  </r>
  <r>
    <n v="631"/>
    <x v="291"/>
    <x v="0"/>
    <x v="25"/>
    <d v="2013-12-14T00:00:00"/>
    <x v="0"/>
    <s v="FM-14380"/>
    <s v="Fred McMath"/>
    <x v="0"/>
    <x v="0"/>
    <x v="34"/>
    <x v="22"/>
    <x v="42"/>
    <x v="1"/>
    <s v="OFF-ST-10001963"/>
    <x v="1"/>
    <x v="4"/>
    <s v="Tennsco Regal Shelving Units"/>
    <n v="243.38399999999999"/>
    <x v="1"/>
    <n v="0.2"/>
    <n v="-51.719099999999997"/>
  </r>
  <r>
    <n v="632"/>
    <x v="291"/>
    <x v="0"/>
    <x v="25"/>
    <d v="2013-12-14T00:00:00"/>
    <x v="0"/>
    <s v="FM-14380"/>
    <s v="Fred McMath"/>
    <x v="0"/>
    <x v="0"/>
    <x v="34"/>
    <x v="22"/>
    <x v="42"/>
    <x v="1"/>
    <s v="TEC-AC-10001267"/>
    <x v="2"/>
    <x v="11"/>
    <s v="ImationÂ 32GB Pocket Pro USB 3.0Â Flash DriveÂ - 32 GB - Black - 1 P ..."/>
    <n v="119.8"/>
    <x v="2"/>
    <n v="0.2"/>
    <n v="29.95"/>
  </r>
  <r>
    <n v="633"/>
    <x v="291"/>
    <x v="0"/>
    <x v="25"/>
    <d v="2013-12-14T00:00:00"/>
    <x v="0"/>
    <s v="FM-14380"/>
    <s v="Fred McMath"/>
    <x v="0"/>
    <x v="0"/>
    <x v="34"/>
    <x v="22"/>
    <x v="42"/>
    <x v="1"/>
    <s v="TEC-PH-10002103"/>
    <x v="2"/>
    <x v="7"/>
    <s v="Jabra SPEAK 410"/>
    <n v="300.76799999999997"/>
    <x v="4"/>
    <n v="0.2"/>
    <n v="30.076799999999999"/>
  </r>
  <r>
    <n v="634"/>
    <x v="292"/>
    <x v="3"/>
    <x v="241"/>
    <d v="2014-09-27T00:00:00"/>
    <x v="0"/>
    <s v="BD-11605"/>
    <s v="Brian Dahlen"/>
    <x v="0"/>
    <x v="0"/>
    <x v="100"/>
    <x v="2"/>
    <x v="123"/>
    <x v="0"/>
    <s v="TEC-AC-10002857"/>
    <x v="2"/>
    <x v="11"/>
    <s v="Verbatim 25 GB 6x Blu-ray Single Layer Recordable Disc, 1/Pack"/>
    <n v="17.88"/>
    <x v="1"/>
    <n v="0.2"/>
    <n v="2.4584999999999999"/>
  </r>
  <r>
    <n v="635"/>
    <x v="292"/>
    <x v="3"/>
    <x v="241"/>
    <d v="2014-09-27T00:00:00"/>
    <x v="0"/>
    <s v="BD-11605"/>
    <s v="Brian Dahlen"/>
    <x v="0"/>
    <x v="0"/>
    <x v="100"/>
    <x v="2"/>
    <x v="123"/>
    <x v="0"/>
    <s v="OFF-LA-10003930"/>
    <x v="1"/>
    <x v="2"/>
    <s v="Dot Matrix Printer Tape Reel Labels, White, 5000/Box"/>
    <n v="235.94399999999999"/>
    <x v="1"/>
    <n v="0.2"/>
    <n v="85.529700000000005"/>
  </r>
  <r>
    <n v="636"/>
    <x v="293"/>
    <x v="1"/>
    <x v="242"/>
    <d v="2012-10-09T00:00:00"/>
    <x v="0"/>
    <s v="DJ-13420"/>
    <s v="Denny Joy"/>
    <x v="1"/>
    <x v="0"/>
    <x v="131"/>
    <x v="32"/>
    <x v="166"/>
    <x v="0"/>
    <s v="FUR-CH-10001482"/>
    <x v="0"/>
    <x v="1"/>
    <s v="Office Star - Mesh Screen back chair with Vinyl seat"/>
    <n v="392.94"/>
    <x v="1"/>
    <n v="0"/>
    <n v="43.223399999999998"/>
  </r>
  <r>
    <n v="637"/>
    <x v="294"/>
    <x v="0"/>
    <x v="243"/>
    <d v="2013-08-22T00:00:00"/>
    <x v="1"/>
    <s v="ME-17725"/>
    <s v="Max Engle"/>
    <x v="0"/>
    <x v="0"/>
    <x v="34"/>
    <x v="22"/>
    <x v="42"/>
    <x v="1"/>
    <s v="OFF-BI-10001989"/>
    <x v="1"/>
    <x v="8"/>
    <s v="Premium Transparent Presentation Covers by GBC"/>
    <n v="18.882000000000001"/>
    <x v="1"/>
    <n v="0.7"/>
    <n v="-13.8468"/>
  </r>
  <r>
    <n v="638"/>
    <x v="294"/>
    <x v="0"/>
    <x v="243"/>
    <d v="2013-08-22T00:00:00"/>
    <x v="1"/>
    <s v="ME-17725"/>
    <s v="Max Engle"/>
    <x v="0"/>
    <x v="0"/>
    <x v="34"/>
    <x v="22"/>
    <x v="42"/>
    <x v="1"/>
    <s v="OFF-AP-10003287"/>
    <x v="1"/>
    <x v="9"/>
    <s v="Tripp Lite TLP810NET Broadband Surge for Modem/Fax"/>
    <n v="122.328"/>
    <x v="1"/>
    <n v="0.2"/>
    <n v="12.232799999999999"/>
  </r>
  <r>
    <n v="639"/>
    <x v="295"/>
    <x v="0"/>
    <x v="244"/>
    <d v="2013-05-26T00:00:00"/>
    <x v="1"/>
    <s v="RB-19465"/>
    <s v="Rick Bensley"/>
    <x v="2"/>
    <x v="0"/>
    <x v="132"/>
    <x v="1"/>
    <x v="167"/>
    <x v="1"/>
    <s v="FUR-FU-10000576"/>
    <x v="0"/>
    <x v="5"/>
    <s v="Luxo Professional Fluorescent Magnifier Lamp with Clamp-Mount Base"/>
    <n v="1049.2"/>
    <x v="2"/>
    <n v="0"/>
    <n v="272.79199999999997"/>
  </r>
  <r>
    <n v="640"/>
    <x v="295"/>
    <x v="0"/>
    <x v="244"/>
    <d v="2013-05-26T00:00:00"/>
    <x v="1"/>
    <s v="RB-19465"/>
    <s v="Rick Bensley"/>
    <x v="2"/>
    <x v="0"/>
    <x v="132"/>
    <x v="1"/>
    <x v="167"/>
    <x v="1"/>
    <s v="OFF-BI-10004728"/>
    <x v="1"/>
    <x v="8"/>
    <s v="Wilson Jones Turn Tabs Binder Tool for Ring Binders"/>
    <n v="15.423999999999999"/>
    <x v="4"/>
    <n v="0.2"/>
    <n v="5.0128000000000004"/>
  </r>
  <r>
    <n v="641"/>
    <x v="296"/>
    <x v="0"/>
    <x v="122"/>
    <d v="2013-12-23T00:00:00"/>
    <x v="1"/>
    <s v="JD-16150"/>
    <s v="Justin Deggeller"/>
    <x v="1"/>
    <x v="0"/>
    <x v="31"/>
    <x v="11"/>
    <x v="39"/>
    <x v="2"/>
    <s v="FUR-FU-10000732"/>
    <x v="0"/>
    <x v="5"/>
    <s v="Eldon 200 Class Desk Accessories"/>
    <n v="18.84"/>
    <x v="1"/>
    <n v="0"/>
    <n v="6.0288000000000004"/>
  </r>
  <r>
    <n v="642"/>
    <x v="297"/>
    <x v="3"/>
    <x v="245"/>
    <d v="2014-08-04T00:00:00"/>
    <x v="0"/>
    <s v="JL-15835"/>
    <s v="John Lee"/>
    <x v="0"/>
    <x v="0"/>
    <x v="133"/>
    <x v="1"/>
    <x v="168"/>
    <x v="1"/>
    <s v="OFF-ST-10000585"/>
    <x v="1"/>
    <x v="4"/>
    <s v="Economy Rollaway Files"/>
    <n v="330.4"/>
    <x v="0"/>
    <n v="0"/>
    <n v="85.903999999999996"/>
  </r>
  <r>
    <n v="643"/>
    <x v="297"/>
    <x v="3"/>
    <x v="245"/>
    <d v="2014-08-04T00:00:00"/>
    <x v="0"/>
    <s v="JL-15835"/>
    <s v="John Lee"/>
    <x v="0"/>
    <x v="0"/>
    <x v="133"/>
    <x v="1"/>
    <x v="168"/>
    <x v="1"/>
    <s v="OFF-LA-10002787"/>
    <x v="1"/>
    <x v="2"/>
    <s v="Avery 480"/>
    <n v="26.25"/>
    <x v="3"/>
    <n v="0"/>
    <n v="12.6"/>
  </r>
  <r>
    <n v="644"/>
    <x v="298"/>
    <x v="3"/>
    <x v="193"/>
    <d v="2014-06-16T00:00:00"/>
    <x v="1"/>
    <s v="SC-20305"/>
    <s v="Sean Christensen"/>
    <x v="0"/>
    <x v="0"/>
    <x v="134"/>
    <x v="12"/>
    <x v="169"/>
    <x v="2"/>
    <s v="TEC-AC-10003832"/>
    <x v="2"/>
    <x v="11"/>
    <s v="ImationÂ 16GB Mini TravelDrive USB 2.0Â Flash Drive"/>
    <n v="132.52000000000001"/>
    <x v="4"/>
    <n v="0"/>
    <n v="54.333199999999998"/>
  </r>
  <r>
    <n v="645"/>
    <x v="299"/>
    <x v="3"/>
    <x v="246"/>
    <d v="2014-07-26T00:00:00"/>
    <x v="1"/>
    <s v="TW-21025"/>
    <s v="Tamara Willingham"/>
    <x v="2"/>
    <x v="0"/>
    <x v="135"/>
    <x v="30"/>
    <x v="170"/>
    <x v="3"/>
    <s v="OFF-PA-10001934"/>
    <x v="1"/>
    <x v="10"/>
    <s v="Xerox 1993"/>
    <n v="6.48"/>
    <x v="7"/>
    <n v="0"/>
    <n v="3.1751999999999998"/>
  </r>
  <r>
    <n v="646"/>
    <x v="300"/>
    <x v="3"/>
    <x v="247"/>
    <d v="2015-01-06T00:00:00"/>
    <x v="1"/>
    <s v="CC-12430"/>
    <s v="Chuck Clark"/>
    <x v="2"/>
    <x v="0"/>
    <x v="38"/>
    <x v="14"/>
    <x v="134"/>
    <x v="2"/>
    <s v="OFF-AP-10002457"/>
    <x v="1"/>
    <x v="9"/>
    <s v="Eureka The Boss Plus 12-Amp Hard Box Upright Vacuum, Red"/>
    <n v="209.3"/>
    <x v="0"/>
    <n v="0"/>
    <n v="56.511000000000003"/>
  </r>
  <r>
    <n v="647"/>
    <x v="301"/>
    <x v="0"/>
    <x v="178"/>
    <d v="2013-04-09T00:00:00"/>
    <x v="1"/>
    <s v="BB-10990"/>
    <s v="Barry Blumstein"/>
    <x v="1"/>
    <x v="0"/>
    <x v="136"/>
    <x v="16"/>
    <x v="171"/>
    <x v="1"/>
    <s v="OFF-FA-10003112"/>
    <x v="1"/>
    <x v="13"/>
    <s v="Staples"/>
    <n v="31.56"/>
    <x v="2"/>
    <n v="0.2"/>
    <n v="9.8625000000000007"/>
  </r>
  <r>
    <n v="648"/>
    <x v="301"/>
    <x v="0"/>
    <x v="178"/>
    <d v="2013-04-09T00:00:00"/>
    <x v="1"/>
    <s v="BB-10990"/>
    <s v="Barry Blumstein"/>
    <x v="1"/>
    <x v="0"/>
    <x v="136"/>
    <x v="16"/>
    <x v="171"/>
    <x v="1"/>
    <s v="OFF-AP-10002350"/>
    <x v="1"/>
    <x v="9"/>
    <s v="Belkin F9H710-06 7 Outlet SurgeMaster Surge Protector"/>
    <n v="30.143999999999998"/>
    <x v="0"/>
    <n v="0.2"/>
    <n v="3.0144000000000002"/>
  </r>
  <r>
    <n v="649"/>
    <x v="302"/>
    <x v="0"/>
    <x v="25"/>
    <d v="2013-12-17T00:00:00"/>
    <x v="0"/>
    <s v="AR-10825"/>
    <s v="Anthony Rawles"/>
    <x v="1"/>
    <x v="0"/>
    <x v="137"/>
    <x v="4"/>
    <x v="172"/>
    <x v="1"/>
    <s v="FUR-FU-10001935"/>
    <x v="0"/>
    <x v="5"/>
    <s v="3M Hangers With Command Adhesive"/>
    <n v="14.8"/>
    <x v="4"/>
    <n v="0"/>
    <n v="6.0679999999999996"/>
  </r>
  <r>
    <n v="650"/>
    <x v="302"/>
    <x v="0"/>
    <x v="25"/>
    <d v="2013-12-17T00:00:00"/>
    <x v="0"/>
    <s v="AR-10825"/>
    <s v="Anthony Rawles"/>
    <x v="1"/>
    <x v="0"/>
    <x v="137"/>
    <x v="4"/>
    <x v="172"/>
    <x v="1"/>
    <s v="TEC-PH-10003273"/>
    <x v="2"/>
    <x v="7"/>
    <s v="AT&amp;T TR1909W"/>
    <n v="302.37599999999998"/>
    <x v="1"/>
    <n v="0.2"/>
    <n v="22.6782"/>
  </r>
  <r>
    <n v="651"/>
    <x v="302"/>
    <x v="0"/>
    <x v="25"/>
    <d v="2013-12-17T00:00:00"/>
    <x v="0"/>
    <s v="AR-10825"/>
    <s v="Anthony Rawles"/>
    <x v="1"/>
    <x v="0"/>
    <x v="137"/>
    <x v="4"/>
    <x v="172"/>
    <x v="1"/>
    <s v="TEC-AC-10001142"/>
    <x v="2"/>
    <x v="11"/>
    <s v="First Data FD10 PIN Pad"/>
    <n v="316"/>
    <x v="4"/>
    <n v="0"/>
    <n v="31.6"/>
  </r>
  <r>
    <n v="652"/>
    <x v="303"/>
    <x v="0"/>
    <x v="248"/>
    <d v="2013-10-30T00:00:00"/>
    <x v="1"/>
    <s v="SR-20740"/>
    <s v="Steven Roelle"/>
    <x v="2"/>
    <x v="0"/>
    <x v="20"/>
    <x v="15"/>
    <x v="23"/>
    <x v="3"/>
    <s v="OFF-PA-10000482"/>
    <x v="1"/>
    <x v="10"/>
    <s v="Snap-A-Way Black Print Carbonless Ruled Speed Letter, Triplicate"/>
    <n v="379.4"/>
    <x v="12"/>
    <n v="0"/>
    <n v="178.31800000000001"/>
  </r>
  <r>
    <n v="653"/>
    <x v="304"/>
    <x v="3"/>
    <x v="249"/>
    <d v="2014-06-24T00:00:00"/>
    <x v="1"/>
    <s v="AR-10405"/>
    <s v="Allen Rosenblatt"/>
    <x v="1"/>
    <x v="0"/>
    <x v="20"/>
    <x v="15"/>
    <x v="45"/>
    <x v="3"/>
    <s v="OFF-PA-10003892"/>
    <x v="1"/>
    <x v="10"/>
    <s v="Xerox 1943"/>
    <n v="97.82"/>
    <x v="0"/>
    <n v="0"/>
    <n v="45.9754"/>
  </r>
  <r>
    <n v="654"/>
    <x v="304"/>
    <x v="3"/>
    <x v="249"/>
    <d v="2014-06-24T00:00:00"/>
    <x v="1"/>
    <s v="AR-10405"/>
    <s v="Allen Rosenblatt"/>
    <x v="1"/>
    <x v="0"/>
    <x v="20"/>
    <x v="15"/>
    <x v="45"/>
    <x v="3"/>
    <s v="TEC-AC-10001101"/>
    <x v="2"/>
    <x v="11"/>
    <s v="Sony 16GB Class 10 Micro SDHC R40 Memory Card"/>
    <n v="103.12"/>
    <x v="8"/>
    <n v="0"/>
    <n v="10.311999999999999"/>
  </r>
  <r>
    <n v="655"/>
    <x v="305"/>
    <x v="0"/>
    <x v="250"/>
    <d v="2013-08-29T00:00:00"/>
    <x v="1"/>
    <s v="CR-12730"/>
    <s v="Craig Reiter"/>
    <x v="0"/>
    <x v="0"/>
    <x v="38"/>
    <x v="24"/>
    <x v="47"/>
    <x v="3"/>
    <s v="OFF-AP-10002439"/>
    <x v="1"/>
    <x v="9"/>
    <s v="Tripp Lite Isotel 8 Ultra 8 Outlet Metal Surge"/>
    <n v="113.55200000000001"/>
    <x v="0"/>
    <n v="0.2"/>
    <n v="8.5164000000000009"/>
  </r>
  <r>
    <n v="656"/>
    <x v="305"/>
    <x v="0"/>
    <x v="250"/>
    <d v="2013-08-29T00:00:00"/>
    <x v="1"/>
    <s v="CR-12730"/>
    <s v="Craig Reiter"/>
    <x v="0"/>
    <x v="0"/>
    <x v="38"/>
    <x v="24"/>
    <x v="47"/>
    <x v="3"/>
    <s v="OFF-BI-10002827"/>
    <x v="1"/>
    <x v="8"/>
    <s v="Avery Durable Poly Binders"/>
    <n v="3.3180000000000001"/>
    <x v="0"/>
    <n v="0.7"/>
    <n v="-2.6543999999999999"/>
  </r>
  <r>
    <n v="657"/>
    <x v="305"/>
    <x v="0"/>
    <x v="250"/>
    <d v="2013-08-29T00:00:00"/>
    <x v="1"/>
    <s v="CR-12730"/>
    <s v="Craig Reiter"/>
    <x v="0"/>
    <x v="0"/>
    <x v="38"/>
    <x v="24"/>
    <x v="47"/>
    <x v="3"/>
    <s v="OFF-EN-10002230"/>
    <x v="1"/>
    <x v="12"/>
    <s v="Airmail Envelopes"/>
    <n v="134.28800000000001"/>
    <x v="0"/>
    <n v="0.2"/>
    <n v="45.322200000000002"/>
  </r>
  <r>
    <n v="658"/>
    <x v="306"/>
    <x v="0"/>
    <x v="251"/>
    <d v="2013-09-20T00:00:00"/>
    <x v="3"/>
    <s v="EH-14125"/>
    <s v="Eugene Hildebrand"/>
    <x v="2"/>
    <x v="0"/>
    <x v="34"/>
    <x v="10"/>
    <x v="173"/>
    <x v="2"/>
    <s v="FUR-CH-10001215"/>
    <x v="0"/>
    <x v="1"/>
    <s v="Global Troy Executive Leather Low-Back Tilter"/>
    <n v="701.37199999999996"/>
    <x v="0"/>
    <n v="0.3"/>
    <n v="-50.097999999999999"/>
  </r>
  <r>
    <n v="659"/>
    <x v="306"/>
    <x v="0"/>
    <x v="251"/>
    <d v="2013-09-20T00:00:00"/>
    <x v="3"/>
    <s v="EH-14125"/>
    <s v="Eugene Hildebrand"/>
    <x v="2"/>
    <x v="0"/>
    <x v="34"/>
    <x v="10"/>
    <x v="173"/>
    <x v="2"/>
    <s v="OFF-BI-10004654"/>
    <x v="1"/>
    <x v="8"/>
    <s v="Avery Binding System Hidden Tab Executive Style Index Sets"/>
    <n v="2.3079999999999998"/>
    <x v="0"/>
    <n v="0.8"/>
    <n v="-3.4620000000000002"/>
  </r>
  <r>
    <n v="660"/>
    <x v="307"/>
    <x v="1"/>
    <x v="252"/>
    <d v="2012-08-28T00:00:00"/>
    <x v="1"/>
    <s v="CB-12025"/>
    <s v="Cassandra Brandow"/>
    <x v="0"/>
    <x v="0"/>
    <x v="81"/>
    <x v="5"/>
    <x v="174"/>
    <x v="2"/>
    <s v="OFF-ST-10001490"/>
    <x v="1"/>
    <x v="4"/>
    <s v="Hot File 7-Pocket, Floor Stand"/>
    <n v="999.43200000000002"/>
    <x v="3"/>
    <n v="0.2"/>
    <n v="124.929"/>
  </r>
  <r>
    <n v="661"/>
    <x v="307"/>
    <x v="1"/>
    <x v="252"/>
    <d v="2012-08-28T00:00:00"/>
    <x v="1"/>
    <s v="CB-12025"/>
    <s v="Cassandra Brandow"/>
    <x v="0"/>
    <x v="0"/>
    <x v="81"/>
    <x v="5"/>
    <x v="174"/>
    <x v="2"/>
    <s v="OFF-ST-10001511"/>
    <x v="1"/>
    <x v="4"/>
    <s v="Space Solutions Commercial Steel Shelving"/>
    <n v="724.08"/>
    <x v="9"/>
    <n v="0.2"/>
    <n v="-135.76499999999999"/>
  </r>
  <r>
    <n v="662"/>
    <x v="307"/>
    <x v="1"/>
    <x v="252"/>
    <d v="2012-08-28T00:00:00"/>
    <x v="1"/>
    <s v="CB-12025"/>
    <s v="Cassandra Brandow"/>
    <x v="0"/>
    <x v="0"/>
    <x v="81"/>
    <x v="5"/>
    <x v="174"/>
    <x v="2"/>
    <s v="FUR-TA-10001768"/>
    <x v="0"/>
    <x v="3"/>
    <s v="Hon Racetrack Conference Tables"/>
    <n v="918.78499999999997"/>
    <x v="2"/>
    <n v="0.3"/>
    <n v="-118.12949999999999"/>
  </r>
  <r>
    <n v="663"/>
    <x v="307"/>
    <x v="1"/>
    <x v="252"/>
    <d v="2012-08-28T00:00:00"/>
    <x v="1"/>
    <s v="CB-12025"/>
    <s v="Cassandra Brandow"/>
    <x v="0"/>
    <x v="0"/>
    <x v="81"/>
    <x v="5"/>
    <x v="174"/>
    <x v="2"/>
    <s v="OFF-BI-10003981"/>
    <x v="1"/>
    <x v="8"/>
    <s v="Avery Durable Plastic 1&quot; Binders"/>
    <n v="2.7240000000000002"/>
    <x v="1"/>
    <n v="0.8"/>
    <n v="-4.2222"/>
  </r>
  <r>
    <n v="664"/>
    <x v="308"/>
    <x v="0"/>
    <x v="253"/>
    <d v="2013-03-31T00:00:00"/>
    <x v="1"/>
    <s v="SP-20545"/>
    <s v="Sibella Parks"/>
    <x v="1"/>
    <x v="0"/>
    <x v="20"/>
    <x v="15"/>
    <x v="164"/>
    <x v="3"/>
    <s v="OFF-ST-10001522"/>
    <x v="1"/>
    <x v="4"/>
    <s v="Gould Plastics 18-Pocket Panel Bin, 34w x 5-1/4d x 20-1/2h"/>
    <n v="459.95"/>
    <x v="2"/>
    <n v="0"/>
    <n v="18.398"/>
  </r>
  <r>
    <n v="665"/>
    <x v="309"/>
    <x v="0"/>
    <x v="254"/>
    <d v="2013-11-05T00:00:00"/>
    <x v="3"/>
    <s v="RC-19825"/>
    <s v="Roy Collins"/>
    <x v="0"/>
    <x v="0"/>
    <x v="103"/>
    <x v="0"/>
    <x v="175"/>
    <x v="0"/>
    <s v="OFF-FA-10000621"/>
    <x v="1"/>
    <x v="13"/>
    <s v="OIC Colored Binder Clips, Assorted Sizes"/>
    <n v="10.74"/>
    <x v="1"/>
    <n v="0"/>
    <n v="5.2625999999999999"/>
  </r>
  <r>
    <n v="666"/>
    <x v="310"/>
    <x v="3"/>
    <x v="110"/>
    <d v="2014-06-11T00:00:00"/>
    <x v="0"/>
    <s v="TH-21235"/>
    <s v="Tiffany House"/>
    <x v="1"/>
    <x v="0"/>
    <x v="61"/>
    <x v="5"/>
    <x v="176"/>
    <x v="2"/>
    <s v="OFF-SU-10004231"/>
    <x v="1"/>
    <x v="14"/>
    <s v="Acme Tagit Stainless Steel Antibacterial Scissors"/>
    <n v="23.76"/>
    <x v="1"/>
    <n v="0.2"/>
    <n v="2.0790000000000002"/>
  </r>
  <r>
    <n v="667"/>
    <x v="310"/>
    <x v="3"/>
    <x v="110"/>
    <d v="2014-06-11T00:00:00"/>
    <x v="0"/>
    <s v="TH-21235"/>
    <s v="Tiffany House"/>
    <x v="1"/>
    <x v="0"/>
    <x v="61"/>
    <x v="5"/>
    <x v="176"/>
    <x v="2"/>
    <s v="OFF-PA-10000474"/>
    <x v="1"/>
    <x v="10"/>
    <s v="Staples"/>
    <n v="85.055999999999997"/>
    <x v="1"/>
    <n v="0.2"/>
    <n v="28.706399999999999"/>
  </r>
  <r>
    <n v="668"/>
    <x v="310"/>
    <x v="3"/>
    <x v="110"/>
    <d v="2014-06-11T00:00:00"/>
    <x v="0"/>
    <s v="TH-21235"/>
    <s v="Tiffany House"/>
    <x v="1"/>
    <x v="0"/>
    <x v="61"/>
    <x v="5"/>
    <x v="176"/>
    <x v="2"/>
    <s v="TEC-PH-10004042"/>
    <x v="2"/>
    <x v="7"/>
    <s v="ClearOne Communications CHAT 70 OCÂ Speaker Phone"/>
    <n v="381.57600000000002"/>
    <x v="1"/>
    <n v="0.2"/>
    <n v="28.618200000000002"/>
  </r>
  <r>
    <n v="669"/>
    <x v="311"/>
    <x v="2"/>
    <x v="163"/>
    <d v="2011-12-26T00:00:00"/>
    <x v="2"/>
    <s v="RP-19390"/>
    <s v="Resi PÃ¶lking"/>
    <x v="0"/>
    <x v="0"/>
    <x v="138"/>
    <x v="24"/>
    <x v="177"/>
    <x v="3"/>
    <s v="FUR-FU-10003096"/>
    <x v="0"/>
    <x v="5"/>
    <s v="Master Giant Foot Doorstop, Safety Yellow"/>
    <n v="30.36"/>
    <x v="2"/>
    <n v="0.2"/>
    <n v="8.7285000000000004"/>
  </r>
  <r>
    <n v="670"/>
    <x v="312"/>
    <x v="3"/>
    <x v="255"/>
    <d v="2014-06-14T00:00:00"/>
    <x v="1"/>
    <s v="MO-17800"/>
    <s v="Meg O'Connel"/>
    <x v="2"/>
    <x v="0"/>
    <x v="22"/>
    <x v="10"/>
    <x v="155"/>
    <x v="2"/>
    <s v="FUR-FU-10002759"/>
    <x v="0"/>
    <x v="5"/>
    <s v="12-1/2 Diameter Round Wall Clock"/>
    <n v="23.975999999999999"/>
    <x v="1"/>
    <n v="0.6"/>
    <n v="-14.3856"/>
  </r>
  <r>
    <n v="671"/>
    <x v="312"/>
    <x v="3"/>
    <x v="255"/>
    <d v="2014-06-14T00:00:00"/>
    <x v="1"/>
    <s v="MO-17800"/>
    <s v="Meg O'Connel"/>
    <x v="2"/>
    <x v="0"/>
    <x v="22"/>
    <x v="10"/>
    <x v="155"/>
    <x v="2"/>
    <s v="FUR-TA-10000688"/>
    <x v="0"/>
    <x v="3"/>
    <s v="Chromcraft Bull-Nose Wood Round Conference Table Top, Wood Base"/>
    <n v="108.925"/>
    <x v="7"/>
    <n v="0.5"/>
    <n v="-71.890500000000003"/>
  </r>
  <r>
    <n v="672"/>
    <x v="312"/>
    <x v="3"/>
    <x v="255"/>
    <d v="2014-06-14T00:00:00"/>
    <x v="1"/>
    <s v="MO-17800"/>
    <s v="Meg O'Connel"/>
    <x v="2"/>
    <x v="0"/>
    <x v="22"/>
    <x v="10"/>
    <x v="155"/>
    <x v="2"/>
    <s v="OFF-PA-10002377"/>
    <x v="1"/>
    <x v="10"/>
    <s v="Adams Telephone Message Book W/Dividers/Space For Phone Numbers, 5 1/4&quot;X8 1/2&quot;, 200/Messages"/>
    <n v="36.351999999999997"/>
    <x v="8"/>
    <n v="0.2"/>
    <n v="11.36"/>
  </r>
  <r>
    <n v="673"/>
    <x v="313"/>
    <x v="3"/>
    <x v="140"/>
    <d v="2014-06-23T00:00:00"/>
    <x v="1"/>
    <s v="TD-20995"/>
    <s v="Tamara Dahlen"/>
    <x v="0"/>
    <x v="0"/>
    <x v="94"/>
    <x v="10"/>
    <x v="116"/>
    <x v="2"/>
    <s v="OFF-AR-10001954"/>
    <x v="1"/>
    <x v="6"/>
    <s v="Newell 331"/>
    <n v="19.559999999999999"/>
    <x v="2"/>
    <n v="0.2"/>
    <n v="1.7115"/>
  </r>
  <r>
    <n v="674"/>
    <x v="314"/>
    <x v="3"/>
    <x v="256"/>
    <d v="2014-12-09T00:00:00"/>
    <x v="2"/>
    <s v="RB-19570"/>
    <s v="Rob Beeghly"/>
    <x v="0"/>
    <x v="0"/>
    <x v="38"/>
    <x v="14"/>
    <x v="134"/>
    <x v="2"/>
    <s v="OFF-AP-10004532"/>
    <x v="1"/>
    <x v="9"/>
    <s v="Kensington 6 Outlet Guardian Standard Surge Protector"/>
    <n v="61.44"/>
    <x v="1"/>
    <n v="0"/>
    <n v="16.588799999999999"/>
  </r>
  <r>
    <n v="675"/>
    <x v="314"/>
    <x v="3"/>
    <x v="256"/>
    <d v="2014-12-09T00:00:00"/>
    <x v="2"/>
    <s v="RB-19570"/>
    <s v="Rob Beeghly"/>
    <x v="0"/>
    <x v="0"/>
    <x v="38"/>
    <x v="14"/>
    <x v="134"/>
    <x v="2"/>
    <s v="OFF-PA-10002137"/>
    <x v="1"/>
    <x v="10"/>
    <s v="Southworth 100% RÃ©sumÃ© Paper, 24lb."/>
    <n v="38.9"/>
    <x v="2"/>
    <n v="0"/>
    <n v="17.504999999999999"/>
  </r>
  <r>
    <n v="676"/>
    <x v="314"/>
    <x v="3"/>
    <x v="256"/>
    <d v="2014-12-09T00:00:00"/>
    <x v="2"/>
    <s v="RB-19570"/>
    <s v="Rob Beeghly"/>
    <x v="0"/>
    <x v="0"/>
    <x v="38"/>
    <x v="14"/>
    <x v="134"/>
    <x v="2"/>
    <s v="TEC-AC-10003832"/>
    <x v="2"/>
    <x v="11"/>
    <s v="ImationÂ 16GB Mini TravelDrive USB 2.0Â Flash Drive"/>
    <n v="99.39"/>
    <x v="1"/>
    <n v="0"/>
    <n v="40.749899999999997"/>
  </r>
  <r>
    <n v="677"/>
    <x v="315"/>
    <x v="3"/>
    <x v="257"/>
    <d v="2014-03-24T00:00:00"/>
    <x v="1"/>
    <s v="CD-11980"/>
    <s v="Carol Darley"/>
    <x v="0"/>
    <x v="0"/>
    <x v="139"/>
    <x v="5"/>
    <x v="178"/>
    <x v="2"/>
    <s v="OFF-AP-10000804"/>
    <x v="1"/>
    <x v="9"/>
    <s v="Hoover Portapower Portable Vacuum"/>
    <n v="2.6880000000000002"/>
    <x v="1"/>
    <n v="0.8"/>
    <n v="-7.3920000000000003"/>
  </r>
  <r>
    <n v="678"/>
    <x v="315"/>
    <x v="3"/>
    <x v="257"/>
    <d v="2014-03-24T00:00:00"/>
    <x v="1"/>
    <s v="CD-11980"/>
    <s v="Carol Darley"/>
    <x v="0"/>
    <x v="0"/>
    <x v="139"/>
    <x v="5"/>
    <x v="178"/>
    <x v="2"/>
    <s v="TEC-AC-10003614"/>
    <x v="2"/>
    <x v="11"/>
    <s v="Verbatim 25 GB 6x Blu-ray Single Layer Recordable Disc, 10/Pack"/>
    <n v="27.815999999999999"/>
    <x v="1"/>
    <n v="0.2"/>
    <n v="4.5201000000000002"/>
  </r>
  <r>
    <n v="679"/>
    <x v="315"/>
    <x v="3"/>
    <x v="257"/>
    <d v="2014-03-24T00:00:00"/>
    <x v="1"/>
    <s v="CD-11980"/>
    <s v="Carol Darley"/>
    <x v="0"/>
    <x v="0"/>
    <x v="139"/>
    <x v="5"/>
    <x v="178"/>
    <x v="2"/>
    <s v="FUR-FU-10003553"/>
    <x v="0"/>
    <x v="5"/>
    <s v="Howard Miller 13-1/2&quot; Diameter Rosebrook Wall Clock"/>
    <n v="82.524000000000001"/>
    <x v="1"/>
    <n v="0.6"/>
    <n v="-41.262"/>
  </r>
  <r>
    <n v="680"/>
    <x v="315"/>
    <x v="3"/>
    <x v="257"/>
    <d v="2014-03-24T00:00:00"/>
    <x v="1"/>
    <s v="CD-11980"/>
    <s v="Carol Darley"/>
    <x v="0"/>
    <x v="0"/>
    <x v="139"/>
    <x v="5"/>
    <x v="178"/>
    <x v="2"/>
    <s v="OFF-BI-10004632"/>
    <x v="1"/>
    <x v="8"/>
    <s v="Ibico Hi-Tech Manual Binding System"/>
    <n v="182.994"/>
    <x v="1"/>
    <n v="0.8"/>
    <n v="-320.23950000000002"/>
  </r>
  <r>
    <n v="681"/>
    <x v="316"/>
    <x v="0"/>
    <x v="258"/>
    <d v="2013-11-25T00:00:00"/>
    <x v="1"/>
    <s v="DJ-13630"/>
    <s v="Doug Jacobs"/>
    <x v="0"/>
    <x v="0"/>
    <x v="20"/>
    <x v="15"/>
    <x v="23"/>
    <x v="3"/>
    <s v="OFF-BI-10003305"/>
    <x v="1"/>
    <x v="8"/>
    <s v="Avery Hanging File Binders"/>
    <n v="14.352"/>
    <x v="1"/>
    <n v="0.2"/>
    <n v="4.6643999999999997"/>
  </r>
  <r>
    <n v="682"/>
    <x v="316"/>
    <x v="0"/>
    <x v="258"/>
    <d v="2013-11-25T00:00:00"/>
    <x v="1"/>
    <s v="DJ-13630"/>
    <s v="Doug Jacobs"/>
    <x v="0"/>
    <x v="0"/>
    <x v="20"/>
    <x v="15"/>
    <x v="23"/>
    <x v="3"/>
    <s v="OFF-ST-10002583"/>
    <x v="1"/>
    <x v="4"/>
    <s v="Fellowes Neat Ideas Storage Cubes"/>
    <n v="64.959999999999994"/>
    <x v="0"/>
    <n v="0"/>
    <n v="2.5983999999999998"/>
  </r>
  <r>
    <n v="683"/>
    <x v="316"/>
    <x v="0"/>
    <x v="258"/>
    <d v="2013-11-25T00:00:00"/>
    <x v="1"/>
    <s v="DJ-13630"/>
    <s v="Doug Jacobs"/>
    <x v="0"/>
    <x v="0"/>
    <x v="20"/>
    <x v="15"/>
    <x v="23"/>
    <x v="3"/>
    <s v="OFF-ST-10004507"/>
    <x v="1"/>
    <x v="4"/>
    <s v="Advantus Rolling Storage Box"/>
    <n v="68.599999999999994"/>
    <x v="4"/>
    <n v="0"/>
    <n v="18.521999999999998"/>
  </r>
  <r>
    <n v="684"/>
    <x v="317"/>
    <x v="3"/>
    <x v="259"/>
    <d v="2014-11-05T00:00:00"/>
    <x v="3"/>
    <s v="GT-14635"/>
    <s v="Grant Thornton"/>
    <x v="1"/>
    <x v="0"/>
    <x v="140"/>
    <x v="3"/>
    <x v="179"/>
    <x v="0"/>
    <s v="TEC-MA-10004125"/>
    <x v="2"/>
    <x v="15"/>
    <s v="Cubify CubeX 3D Printer Triple Head Print"/>
    <n v="7999.98"/>
    <x v="4"/>
    <n v="0.5"/>
    <n v="-3839.9904000000001"/>
  </r>
  <r>
    <n v="685"/>
    <x v="317"/>
    <x v="3"/>
    <x v="259"/>
    <d v="2014-11-05T00:00:00"/>
    <x v="3"/>
    <s v="GT-14635"/>
    <s v="Grant Thornton"/>
    <x v="1"/>
    <x v="0"/>
    <x v="140"/>
    <x v="3"/>
    <x v="179"/>
    <x v="0"/>
    <s v="OFF-AP-10002457"/>
    <x v="1"/>
    <x v="9"/>
    <s v="Eureka The Boss Plus 12-Amp Hard Box Upright Vacuum, Red"/>
    <n v="167.44"/>
    <x v="0"/>
    <n v="0.2"/>
    <n v="14.651"/>
  </r>
  <r>
    <n v="686"/>
    <x v="318"/>
    <x v="2"/>
    <x v="260"/>
    <d v="2011-07-08T00:00:00"/>
    <x v="2"/>
    <s v="MC-17845"/>
    <s v="Michael Chen"/>
    <x v="0"/>
    <x v="0"/>
    <x v="25"/>
    <x v="35"/>
    <x v="129"/>
    <x v="0"/>
    <s v="TEC-AC-10003911"/>
    <x v="2"/>
    <x v="11"/>
    <s v="NETGEAR AC1750 Dual Band GigabitÂ Smart WiFi Router"/>
    <n v="479.97"/>
    <x v="1"/>
    <n v="0"/>
    <n v="163.18979999999999"/>
  </r>
  <r>
    <n v="687"/>
    <x v="318"/>
    <x v="2"/>
    <x v="260"/>
    <d v="2011-07-08T00:00:00"/>
    <x v="2"/>
    <s v="MC-17845"/>
    <s v="Michael Chen"/>
    <x v="0"/>
    <x v="0"/>
    <x v="25"/>
    <x v="35"/>
    <x v="129"/>
    <x v="0"/>
    <s v="OFF-LA-10001934"/>
    <x v="1"/>
    <x v="2"/>
    <s v="Avery 516"/>
    <n v="14.62"/>
    <x v="0"/>
    <n v="0"/>
    <n v="6.8714000000000004"/>
  </r>
  <r>
    <n v="688"/>
    <x v="318"/>
    <x v="2"/>
    <x v="260"/>
    <d v="2011-07-08T00:00:00"/>
    <x v="2"/>
    <s v="MC-17845"/>
    <s v="Michael Chen"/>
    <x v="0"/>
    <x v="0"/>
    <x v="25"/>
    <x v="35"/>
    <x v="129"/>
    <x v="0"/>
    <s v="OFF-PA-10000304"/>
    <x v="1"/>
    <x v="10"/>
    <s v="Xerox 1995"/>
    <n v="19.440000000000001"/>
    <x v="1"/>
    <n v="0"/>
    <n v="9.3312000000000008"/>
  </r>
  <r>
    <n v="689"/>
    <x v="319"/>
    <x v="3"/>
    <x v="53"/>
    <d v="2014-12-30T00:00:00"/>
    <x v="1"/>
    <s v="RA-19285"/>
    <s v="Ralph Arnett"/>
    <x v="0"/>
    <x v="0"/>
    <x v="20"/>
    <x v="15"/>
    <x v="45"/>
    <x v="3"/>
    <s v="FUR-BO-10004015"/>
    <x v="0"/>
    <x v="0"/>
    <s v="Bush Andora Bookcase, Maple/Graphite Gray Finish"/>
    <n v="191.98400000000001"/>
    <x v="0"/>
    <n v="0.2"/>
    <n v="4.7995999999999999"/>
  </r>
  <r>
    <n v="690"/>
    <x v="320"/>
    <x v="2"/>
    <x v="261"/>
    <d v="2011-06-23T00:00:00"/>
    <x v="0"/>
    <s v="NP-18325"/>
    <s v="Naresj Patel"/>
    <x v="0"/>
    <x v="0"/>
    <x v="141"/>
    <x v="17"/>
    <x v="180"/>
    <x v="0"/>
    <s v="FUR-FU-10004071"/>
    <x v="0"/>
    <x v="5"/>
    <s v="Luxo Professional Magnifying Clamp-On Fluorescent Lamps"/>
    <n v="104.01"/>
    <x v="7"/>
    <n v="0"/>
    <n v="14.561400000000001"/>
  </r>
  <r>
    <n v="691"/>
    <x v="320"/>
    <x v="2"/>
    <x v="261"/>
    <d v="2011-06-23T00:00:00"/>
    <x v="0"/>
    <s v="NP-18325"/>
    <s v="Naresj Patel"/>
    <x v="0"/>
    <x v="0"/>
    <x v="141"/>
    <x v="17"/>
    <x v="180"/>
    <x v="0"/>
    <s v="TEC-PH-10002033"/>
    <x v="2"/>
    <x v="7"/>
    <s v="Konftel 250 ConferenceÂ phoneÂ - Charcoal black"/>
    <n v="284.82"/>
    <x v="7"/>
    <n v="0"/>
    <n v="74.053200000000004"/>
  </r>
  <r>
    <n v="692"/>
    <x v="320"/>
    <x v="2"/>
    <x v="261"/>
    <d v="2011-06-23T00:00:00"/>
    <x v="0"/>
    <s v="NP-18325"/>
    <s v="Naresj Patel"/>
    <x v="0"/>
    <x v="0"/>
    <x v="141"/>
    <x v="17"/>
    <x v="180"/>
    <x v="0"/>
    <s v="OFF-ST-10002444"/>
    <x v="1"/>
    <x v="4"/>
    <s v="Recycled Eldon Regeneration Jumbo File"/>
    <n v="36.840000000000003"/>
    <x v="1"/>
    <n v="0"/>
    <n v="10.315200000000001"/>
  </r>
  <r>
    <n v="693"/>
    <x v="321"/>
    <x v="1"/>
    <x v="262"/>
    <d v="2012-04-02T00:00:00"/>
    <x v="1"/>
    <s v="AB-10165"/>
    <s v="Alan Barnes"/>
    <x v="0"/>
    <x v="0"/>
    <x v="1"/>
    <x v="1"/>
    <x v="1"/>
    <x v="1"/>
    <s v="TEC-AC-10002253"/>
    <x v="2"/>
    <x v="11"/>
    <s v="Imation Bio 8GB USBÂ Flash Drive ImationÂ Corp"/>
    <n v="166.24"/>
    <x v="7"/>
    <n v="0"/>
    <n v="24.936"/>
  </r>
  <r>
    <n v="694"/>
    <x v="321"/>
    <x v="1"/>
    <x v="262"/>
    <d v="2012-04-02T00:00:00"/>
    <x v="1"/>
    <s v="AB-10165"/>
    <s v="Alan Barnes"/>
    <x v="0"/>
    <x v="0"/>
    <x v="1"/>
    <x v="1"/>
    <x v="1"/>
    <x v="1"/>
    <s v="OFF-PA-10000743"/>
    <x v="1"/>
    <x v="10"/>
    <s v="Xerox 1977"/>
    <n v="33.4"/>
    <x v="2"/>
    <n v="0"/>
    <n v="16.032"/>
  </r>
  <r>
    <n v="695"/>
    <x v="322"/>
    <x v="1"/>
    <x v="263"/>
    <d v="2012-05-17T00:00:00"/>
    <x v="2"/>
    <s v="JO-15550"/>
    <s v="Jesus Ocampo"/>
    <x v="2"/>
    <x v="0"/>
    <x v="142"/>
    <x v="9"/>
    <x v="181"/>
    <x v="3"/>
    <s v="OFF-AR-10003373"/>
    <x v="1"/>
    <x v="6"/>
    <s v="Boston School Pro Electric Pencil Sharpener, 1670"/>
    <n v="198.27199999999999"/>
    <x v="8"/>
    <n v="0.2"/>
    <n v="17.348800000000001"/>
  </r>
  <r>
    <n v="696"/>
    <x v="322"/>
    <x v="1"/>
    <x v="263"/>
    <d v="2012-05-17T00:00:00"/>
    <x v="2"/>
    <s v="JO-15550"/>
    <s v="Jesus Ocampo"/>
    <x v="2"/>
    <x v="0"/>
    <x v="142"/>
    <x v="9"/>
    <x v="181"/>
    <x v="3"/>
    <s v="OFF-LA-10002312"/>
    <x v="1"/>
    <x v="2"/>
    <s v="Avery 490"/>
    <n v="47.36"/>
    <x v="4"/>
    <n v="0.2"/>
    <n v="17.760000000000002"/>
  </r>
  <r>
    <n v="697"/>
    <x v="322"/>
    <x v="1"/>
    <x v="263"/>
    <d v="2012-05-17T00:00:00"/>
    <x v="2"/>
    <s v="JO-15550"/>
    <s v="Jesus Ocampo"/>
    <x v="2"/>
    <x v="0"/>
    <x v="142"/>
    <x v="9"/>
    <x v="181"/>
    <x v="3"/>
    <s v="OFF-EN-10000927"/>
    <x v="1"/>
    <x v="12"/>
    <s v="Jet-Pak Recycled Peel 'N' Seal Padded Mailers"/>
    <n v="200.98400000000001"/>
    <x v="3"/>
    <n v="0.2"/>
    <n v="62.807499999999997"/>
  </r>
  <r>
    <n v="698"/>
    <x v="322"/>
    <x v="1"/>
    <x v="263"/>
    <d v="2012-05-17T00:00:00"/>
    <x v="2"/>
    <s v="JO-15550"/>
    <s v="Jesus Ocampo"/>
    <x v="2"/>
    <x v="0"/>
    <x v="142"/>
    <x v="9"/>
    <x v="181"/>
    <x v="3"/>
    <s v="OFF-LA-10003510"/>
    <x v="1"/>
    <x v="2"/>
    <s v="Avery 4027 File Folder Labels for Dot Matrix Printers, 5000 Labels per Box, White"/>
    <n v="97.695999999999998"/>
    <x v="4"/>
    <n v="0.2"/>
    <n v="31.751200000000001"/>
  </r>
  <r>
    <n v="699"/>
    <x v="322"/>
    <x v="1"/>
    <x v="263"/>
    <d v="2012-05-17T00:00:00"/>
    <x v="2"/>
    <s v="JO-15550"/>
    <s v="Jesus Ocampo"/>
    <x v="2"/>
    <x v="0"/>
    <x v="142"/>
    <x v="9"/>
    <x v="181"/>
    <x v="3"/>
    <s v="OFF-AR-10001118"/>
    <x v="1"/>
    <x v="6"/>
    <s v="Binney &amp; Smith Crayola Metallic Crayons, 16-Color Pack"/>
    <n v="2.6960000000000002"/>
    <x v="7"/>
    <n v="0.2"/>
    <n v="0.80879999999999996"/>
  </r>
  <r>
    <n v="700"/>
    <x v="322"/>
    <x v="1"/>
    <x v="263"/>
    <d v="2012-05-17T00:00:00"/>
    <x v="2"/>
    <s v="JO-15550"/>
    <s v="Jesus Ocampo"/>
    <x v="2"/>
    <x v="0"/>
    <x v="142"/>
    <x v="9"/>
    <x v="181"/>
    <x v="3"/>
    <s v="OFF-BI-10001575"/>
    <x v="1"/>
    <x v="8"/>
    <s v="GBC Linen Binding Covers"/>
    <n v="18.588000000000001"/>
    <x v="0"/>
    <n v="0.7"/>
    <n v="-13.6312"/>
  </r>
  <r>
    <n v="701"/>
    <x v="322"/>
    <x v="1"/>
    <x v="263"/>
    <d v="2012-05-17T00:00:00"/>
    <x v="2"/>
    <s v="JO-15550"/>
    <s v="Jesus Ocampo"/>
    <x v="2"/>
    <x v="0"/>
    <x v="142"/>
    <x v="9"/>
    <x v="181"/>
    <x v="3"/>
    <s v="OFF-BI-10001982"/>
    <x v="1"/>
    <x v="8"/>
    <s v="Wilson Jones Custom Binder Spines &amp; Labels"/>
    <n v="4.8959999999999999"/>
    <x v="1"/>
    <n v="0.7"/>
    <n v="-3.4272"/>
  </r>
  <r>
    <n v="702"/>
    <x v="323"/>
    <x v="3"/>
    <x v="264"/>
    <d v="2014-09-09T00:00:00"/>
    <x v="1"/>
    <s v="Dl-13600"/>
    <s v="Dorris liebe"/>
    <x v="1"/>
    <x v="0"/>
    <x v="138"/>
    <x v="24"/>
    <x v="177"/>
    <x v="3"/>
    <s v="FUR-FU-10002960"/>
    <x v="0"/>
    <x v="5"/>
    <s v="Eldon 200 Class Desk Accessories, Burgundy"/>
    <n v="15.071999999999999"/>
    <x v="1"/>
    <n v="0.2"/>
    <n v="4.1448"/>
  </r>
  <r>
    <n v="703"/>
    <x v="324"/>
    <x v="0"/>
    <x v="254"/>
    <d v="2013-11-09T00:00:00"/>
    <x v="0"/>
    <s v="AS-10285"/>
    <s v="Alejandro Savely"/>
    <x v="1"/>
    <x v="0"/>
    <x v="4"/>
    <x v="4"/>
    <x v="5"/>
    <x v="1"/>
    <s v="FUR-FU-10003394"/>
    <x v="0"/>
    <x v="5"/>
    <s v="Tenex &quot;The Solids&quot; Textured Chair Mats"/>
    <n v="209.88"/>
    <x v="1"/>
    <n v="0"/>
    <n v="35.679600000000001"/>
  </r>
  <r>
    <n v="704"/>
    <x v="325"/>
    <x v="1"/>
    <x v="265"/>
    <d v="2012-04-14T00:00:00"/>
    <x v="1"/>
    <s v="JK-15370"/>
    <s v="Jay Kimmel"/>
    <x v="0"/>
    <x v="0"/>
    <x v="85"/>
    <x v="1"/>
    <x v="106"/>
    <x v="1"/>
    <s v="FUR-TA-10002774"/>
    <x v="0"/>
    <x v="3"/>
    <s v="Laminate Occasional Tables"/>
    <n v="369.91199999999998"/>
    <x v="1"/>
    <n v="0.2"/>
    <n v="-13.871700000000001"/>
  </r>
  <r>
    <n v="705"/>
    <x v="326"/>
    <x v="2"/>
    <x v="171"/>
    <d v="2011-09-17T00:00:00"/>
    <x v="1"/>
    <s v="BN-11470"/>
    <s v="Brad Norvell"/>
    <x v="1"/>
    <x v="0"/>
    <x v="143"/>
    <x v="3"/>
    <x v="182"/>
    <x v="0"/>
    <s v="OFF-PA-10001800"/>
    <x v="1"/>
    <x v="10"/>
    <s v="Xerox 220"/>
    <n v="10.368"/>
    <x v="0"/>
    <n v="0.2"/>
    <n v="3.6288"/>
  </r>
  <r>
    <n v="706"/>
    <x v="326"/>
    <x v="2"/>
    <x v="171"/>
    <d v="2011-09-17T00:00:00"/>
    <x v="1"/>
    <s v="BN-11470"/>
    <s v="Brad Norvell"/>
    <x v="1"/>
    <x v="0"/>
    <x v="143"/>
    <x v="3"/>
    <x v="182"/>
    <x v="0"/>
    <s v="OFF-AP-10001469"/>
    <x v="1"/>
    <x v="9"/>
    <s v="Fellowes 8 Outlet Superior Workstation Surge Protector"/>
    <n v="166.84"/>
    <x v="2"/>
    <n v="0.2"/>
    <n v="18.769500000000001"/>
  </r>
  <r>
    <n v="707"/>
    <x v="326"/>
    <x v="2"/>
    <x v="171"/>
    <d v="2011-09-17T00:00:00"/>
    <x v="1"/>
    <s v="BN-11470"/>
    <s v="Brad Norvell"/>
    <x v="1"/>
    <x v="0"/>
    <x v="143"/>
    <x v="3"/>
    <x v="182"/>
    <x v="0"/>
    <s v="TEC-AC-10002399"/>
    <x v="2"/>
    <x v="11"/>
    <s v="SanDisk Cruzer 32 GB USB Flash Drive"/>
    <n v="15.215999999999999"/>
    <x v="7"/>
    <n v="0.2"/>
    <n v="2.2824"/>
  </r>
  <r>
    <n v="708"/>
    <x v="327"/>
    <x v="2"/>
    <x v="266"/>
    <d v="2011-12-04T00:00:00"/>
    <x v="2"/>
    <s v="DP-13165"/>
    <s v="David Philippe"/>
    <x v="0"/>
    <x v="0"/>
    <x v="20"/>
    <x v="15"/>
    <x v="45"/>
    <x v="3"/>
    <s v="TEC-AC-10003628"/>
    <x v="2"/>
    <x v="11"/>
    <s v="Logitech 910-002974 M325 Wireless Mouse for Web Scrolling"/>
    <n v="119.96"/>
    <x v="4"/>
    <n v="0"/>
    <n v="52.782400000000003"/>
  </r>
  <r>
    <n v="709"/>
    <x v="327"/>
    <x v="2"/>
    <x v="266"/>
    <d v="2011-12-04T00:00:00"/>
    <x v="2"/>
    <s v="DP-13165"/>
    <s v="David Philippe"/>
    <x v="0"/>
    <x v="0"/>
    <x v="20"/>
    <x v="15"/>
    <x v="45"/>
    <x v="3"/>
    <s v="FUR-BO-10003272"/>
    <x v="0"/>
    <x v="0"/>
    <s v="O'Sullivan Living Dimensions 5-Shelf Bookcases"/>
    <n v="883.92"/>
    <x v="2"/>
    <n v="0.2"/>
    <n v="-110.49"/>
  </r>
  <r>
    <n v="710"/>
    <x v="327"/>
    <x v="2"/>
    <x v="266"/>
    <d v="2011-12-04T00:00:00"/>
    <x v="2"/>
    <s v="DP-13165"/>
    <s v="David Philippe"/>
    <x v="0"/>
    <x v="0"/>
    <x v="20"/>
    <x v="15"/>
    <x v="45"/>
    <x v="3"/>
    <s v="OFF-BI-10000050"/>
    <x v="1"/>
    <x v="8"/>
    <s v="Angle-D Binders with Locking Rings, Label Holders"/>
    <n v="46.72"/>
    <x v="8"/>
    <n v="0.2"/>
    <n v="15.768000000000001"/>
  </r>
  <r>
    <n v="711"/>
    <x v="328"/>
    <x v="2"/>
    <x v="267"/>
    <d v="2011-04-07T00:00:00"/>
    <x v="2"/>
    <s v="TH-21550"/>
    <s v="Tracy Hopkins"/>
    <x v="2"/>
    <x v="0"/>
    <x v="20"/>
    <x v="15"/>
    <x v="45"/>
    <x v="3"/>
    <s v="OFF-PA-10004071"/>
    <x v="1"/>
    <x v="10"/>
    <s v="Eaton Premium Continuous-Feed Paper, 25% Cotton, Letter Size, White, 1000 Shts/Box"/>
    <n v="55.48"/>
    <x v="7"/>
    <n v="0"/>
    <n v="26.630400000000002"/>
  </r>
  <r>
    <n v="712"/>
    <x v="329"/>
    <x v="3"/>
    <x v="213"/>
    <d v="2014-09-08T00:00:00"/>
    <x v="1"/>
    <s v="AP-10915"/>
    <s v="Arthur Prichep"/>
    <x v="0"/>
    <x v="0"/>
    <x v="144"/>
    <x v="2"/>
    <x v="183"/>
    <x v="0"/>
    <s v="OFF-EN-10001219"/>
    <x v="1"/>
    <x v="12"/>
    <s v="#10- 4 1/8&quot; x 9 1/2&quot; Security-Tint Envelopes"/>
    <n v="24.448"/>
    <x v="4"/>
    <n v="0.2"/>
    <n v="8.8623999999999992"/>
  </r>
  <r>
    <n v="713"/>
    <x v="330"/>
    <x v="3"/>
    <x v="240"/>
    <d v="2014-05-25T00:00:00"/>
    <x v="1"/>
    <s v="RS-19765"/>
    <s v="Roland Schwarz"/>
    <x v="1"/>
    <x v="0"/>
    <x v="145"/>
    <x v="15"/>
    <x v="184"/>
    <x v="3"/>
    <s v="OFF-AP-10001154"/>
    <x v="1"/>
    <x v="9"/>
    <s v="Bionaire Personal Warm Mist Humidifier/Vaporizer"/>
    <n v="281.33999999999997"/>
    <x v="5"/>
    <n v="0"/>
    <n v="109.7226"/>
  </r>
  <r>
    <n v="714"/>
    <x v="330"/>
    <x v="3"/>
    <x v="240"/>
    <d v="2014-05-25T00:00:00"/>
    <x v="1"/>
    <s v="RS-19765"/>
    <s v="Roland Schwarz"/>
    <x v="1"/>
    <x v="0"/>
    <x v="145"/>
    <x v="15"/>
    <x v="184"/>
    <x v="3"/>
    <s v="TEC-PH-10003012"/>
    <x v="2"/>
    <x v="7"/>
    <s v="Nortel Meridian M3904 Professional Digital phone"/>
    <n v="307.98"/>
    <x v="0"/>
    <n v="0"/>
    <n v="89.3142"/>
  </r>
  <r>
    <n v="715"/>
    <x v="330"/>
    <x v="3"/>
    <x v="240"/>
    <d v="2014-05-25T00:00:00"/>
    <x v="1"/>
    <s v="RS-19765"/>
    <s v="Roland Schwarz"/>
    <x v="1"/>
    <x v="0"/>
    <x v="145"/>
    <x v="15"/>
    <x v="184"/>
    <x v="3"/>
    <s v="TEC-AC-10001606"/>
    <x v="2"/>
    <x v="11"/>
    <s v="Logitech Wireless Performance Mouse MX for PC and Mac"/>
    <n v="299.97000000000003"/>
    <x v="1"/>
    <n v="0"/>
    <n v="113.98860000000001"/>
  </r>
  <r>
    <n v="716"/>
    <x v="331"/>
    <x v="2"/>
    <x v="268"/>
    <d v="2011-07-06T00:00:00"/>
    <x v="0"/>
    <s v="Dl-13600"/>
    <s v="Dorris liebe"/>
    <x v="1"/>
    <x v="0"/>
    <x v="4"/>
    <x v="4"/>
    <x v="59"/>
    <x v="1"/>
    <s v="OFF-BI-10003355"/>
    <x v="1"/>
    <x v="8"/>
    <s v="Cardinal Holdit Business Card Pockets"/>
    <n v="19.920000000000002"/>
    <x v="2"/>
    <n v="0.2"/>
    <n v="6.9720000000000004"/>
  </r>
  <r>
    <n v="717"/>
    <x v="332"/>
    <x v="2"/>
    <x v="269"/>
    <d v="2011-01-15T00:00:00"/>
    <x v="2"/>
    <s v="SV-20365"/>
    <s v="Seth Vernon"/>
    <x v="0"/>
    <x v="0"/>
    <x v="18"/>
    <x v="13"/>
    <x v="21"/>
    <x v="3"/>
    <s v="FUR-FU-10000010"/>
    <x v="0"/>
    <x v="5"/>
    <s v="DAX Value U-Channel Document Frames, Easel Back"/>
    <n v="9.94"/>
    <x v="0"/>
    <n v="0"/>
    <n v="3.0813999999999999"/>
  </r>
  <r>
    <n v="718"/>
    <x v="333"/>
    <x v="3"/>
    <x v="241"/>
    <d v="2014-09-30T00:00:00"/>
    <x v="1"/>
    <s v="KC-16540"/>
    <s v="Kelly Collister"/>
    <x v="0"/>
    <x v="0"/>
    <x v="46"/>
    <x v="24"/>
    <x v="55"/>
    <x v="3"/>
    <s v="FUR-FU-10002253"/>
    <x v="0"/>
    <x v="5"/>
    <s v="Howard Miller 13&quot; Diameter Pewter Finish Round Wall Clock"/>
    <n v="103.056"/>
    <x v="1"/>
    <n v="0.2"/>
    <n v="24.4758"/>
  </r>
  <r>
    <n v="719"/>
    <x v="334"/>
    <x v="2"/>
    <x v="270"/>
    <d v="2011-06-07T00:00:00"/>
    <x v="1"/>
    <s v="CK-12325"/>
    <s v="Christine Kargatis"/>
    <x v="2"/>
    <x v="0"/>
    <x v="11"/>
    <x v="7"/>
    <x v="12"/>
    <x v="1"/>
    <s v="OFF-BI-10001658"/>
    <x v="1"/>
    <x v="8"/>
    <s v="GBC Standard Therm-A-Bind Covers"/>
    <n v="59.808"/>
    <x v="1"/>
    <n v="0.2"/>
    <n v="19.4376"/>
  </r>
  <r>
    <n v="720"/>
    <x v="334"/>
    <x v="2"/>
    <x v="270"/>
    <d v="2011-06-07T00:00:00"/>
    <x v="1"/>
    <s v="CK-12325"/>
    <s v="Christine Kargatis"/>
    <x v="2"/>
    <x v="0"/>
    <x v="11"/>
    <x v="7"/>
    <x v="12"/>
    <x v="1"/>
    <s v="FUR-FU-10000246"/>
    <x v="0"/>
    <x v="5"/>
    <s v="Aluminum Document Frame"/>
    <n v="73.319999999999993"/>
    <x v="5"/>
    <n v="0"/>
    <n v="21.995999999999999"/>
  </r>
  <r>
    <n v="721"/>
    <x v="335"/>
    <x v="0"/>
    <x v="271"/>
    <d v="2013-02-18T00:00:00"/>
    <x v="1"/>
    <s v="RD-19810"/>
    <s v="Ross DeVincentis"/>
    <x v="2"/>
    <x v="0"/>
    <x v="1"/>
    <x v="1"/>
    <x v="62"/>
    <x v="1"/>
    <s v="OFF-PA-10004092"/>
    <x v="1"/>
    <x v="10"/>
    <s v="Tops Green Bar Computer Printout Paper"/>
    <n v="146.82"/>
    <x v="1"/>
    <n v="0"/>
    <n v="73.41"/>
  </r>
  <r>
    <n v="722"/>
    <x v="336"/>
    <x v="0"/>
    <x v="272"/>
    <d v="2013-12-20T00:00:00"/>
    <x v="1"/>
    <s v="MP-17965"/>
    <s v="Michael Paige"/>
    <x v="1"/>
    <x v="0"/>
    <x v="66"/>
    <x v="12"/>
    <x v="185"/>
    <x v="2"/>
    <s v="FUR-TA-10000198"/>
    <x v="0"/>
    <x v="3"/>
    <s v="Chromcraft Bull-Nose Wood Oval Conference Tables &amp; Bases"/>
    <n v="1652.94"/>
    <x v="1"/>
    <n v="0"/>
    <n v="231.41159999999999"/>
  </r>
  <r>
    <n v="723"/>
    <x v="336"/>
    <x v="0"/>
    <x v="272"/>
    <d v="2013-12-20T00:00:00"/>
    <x v="1"/>
    <s v="MP-17965"/>
    <s v="Michael Paige"/>
    <x v="1"/>
    <x v="0"/>
    <x v="66"/>
    <x v="12"/>
    <x v="185"/>
    <x v="2"/>
    <s v="OFF-ST-10000036"/>
    <x v="1"/>
    <x v="4"/>
    <s v="Recycled Data-Pak for Archival Bound Computer Printouts, 12-1/2 x 12-1/2 x 16"/>
    <n v="296.37"/>
    <x v="1"/>
    <n v="0"/>
    <n v="80.019900000000007"/>
  </r>
  <r>
    <n v="724"/>
    <x v="337"/>
    <x v="2"/>
    <x v="273"/>
    <d v="2011-10-13T00:00:00"/>
    <x v="1"/>
    <s v="MR-17545"/>
    <s v="Mathew Reese"/>
    <x v="2"/>
    <x v="0"/>
    <x v="10"/>
    <x v="9"/>
    <x v="11"/>
    <x v="3"/>
    <s v="FUR-FU-10000222"/>
    <x v="0"/>
    <x v="5"/>
    <s v="Seth Thomas 16&quot; Steel Case Clock"/>
    <n v="129.91999999999999"/>
    <x v="2"/>
    <n v="0.2"/>
    <n v="21.111999999999998"/>
  </r>
  <r>
    <n v="725"/>
    <x v="338"/>
    <x v="0"/>
    <x v="274"/>
    <d v="2013-07-13T00:00:00"/>
    <x v="1"/>
    <s v="SC-20695"/>
    <s v="Steve Chapman"/>
    <x v="1"/>
    <x v="0"/>
    <x v="146"/>
    <x v="2"/>
    <x v="186"/>
    <x v="0"/>
    <s v="OFF-SU-10004664"/>
    <x v="1"/>
    <x v="14"/>
    <s v="Acme Softgrip Scissors"/>
    <n v="45.584000000000003"/>
    <x v="3"/>
    <n v="0.2"/>
    <n v="5.1281999999999996"/>
  </r>
  <r>
    <n v="726"/>
    <x v="339"/>
    <x v="3"/>
    <x v="118"/>
    <d v="2014-09-21T00:00:00"/>
    <x v="1"/>
    <s v="JF-15355"/>
    <s v="Jay Fein"/>
    <x v="0"/>
    <x v="0"/>
    <x v="89"/>
    <x v="5"/>
    <x v="110"/>
    <x v="2"/>
    <s v="OFF-EN-10001141"/>
    <x v="1"/>
    <x v="12"/>
    <s v="Manila Recycled Extra-Heavyweight Clasp Envelopes, 6&quot; x 9&quot;"/>
    <n v="17.568000000000001"/>
    <x v="0"/>
    <n v="0.2"/>
    <n v="6.3684000000000003"/>
  </r>
  <r>
    <n v="727"/>
    <x v="339"/>
    <x v="3"/>
    <x v="118"/>
    <d v="2014-09-21T00:00:00"/>
    <x v="1"/>
    <s v="JF-15355"/>
    <s v="Jay Fein"/>
    <x v="0"/>
    <x v="0"/>
    <x v="89"/>
    <x v="5"/>
    <x v="110"/>
    <x v="2"/>
    <s v="TEC-PH-10002170"/>
    <x v="2"/>
    <x v="7"/>
    <s v="ClearSounds CSC500 Amplified Spirit Phone Corded phone"/>
    <n v="55.991999999999997"/>
    <x v="7"/>
    <n v="0.2"/>
    <n v="5.5991999999999997"/>
  </r>
  <r>
    <n v="728"/>
    <x v="340"/>
    <x v="0"/>
    <x v="275"/>
    <d v="2013-12-07T00:00:00"/>
    <x v="2"/>
    <s v="EG-13900"/>
    <s v="Emily Grady"/>
    <x v="0"/>
    <x v="0"/>
    <x v="147"/>
    <x v="15"/>
    <x v="187"/>
    <x v="3"/>
    <s v="OFF-PA-10001954"/>
    <x v="1"/>
    <x v="10"/>
    <s v="Xerox 1964"/>
    <n v="182.72"/>
    <x v="8"/>
    <n v="0"/>
    <n v="84.051199999999994"/>
  </r>
  <r>
    <n v="729"/>
    <x v="340"/>
    <x v="0"/>
    <x v="275"/>
    <d v="2013-12-07T00:00:00"/>
    <x v="2"/>
    <s v="EG-13900"/>
    <s v="Emily Grady"/>
    <x v="0"/>
    <x v="0"/>
    <x v="147"/>
    <x v="15"/>
    <x v="187"/>
    <x v="3"/>
    <s v="FUR-TA-10002228"/>
    <x v="0"/>
    <x v="3"/>
    <s v="Bevis Traditional Conference Table Top, Plinth Base"/>
    <n v="400.03199999999998"/>
    <x v="0"/>
    <n v="0.4"/>
    <n v="-153.34559999999999"/>
  </r>
  <r>
    <n v="730"/>
    <x v="340"/>
    <x v="0"/>
    <x v="275"/>
    <d v="2013-12-07T00:00:00"/>
    <x v="2"/>
    <s v="EG-13900"/>
    <s v="Emily Grady"/>
    <x v="0"/>
    <x v="0"/>
    <x v="147"/>
    <x v="15"/>
    <x v="187"/>
    <x v="3"/>
    <s v="OFF-ST-10004634"/>
    <x v="1"/>
    <x v="4"/>
    <s v="Personal Folder Holder, Ebony"/>
    <n v="33.630000000000003"/>
    <x v="1"/>
    <n v="0"/>
    <n v="10.089"/>
  </r>
  <r>
    <n v="731"/>
    <x v="340"/>
    <x v="0"/>
    <x v="275"/>
    <d v="2013-12-07T00:00:00"/>
    <x v="2"/>
    <s v="EG-13900"/>
    <s v="Emily Grady"/>
    <x v="0"/>
    <x v="0"/>
    <x v="147"/>
    <x v="15"/>
    <x v="187"/>
    <x v="3"/>
    <s v="FUR-CH-10002965"/>
    <x v="0"/>
    <x v="1"/>
    <s v="Global Leather Highback Executive Chair with Pneumatic Height Adjustment, Black"/>
    <n v="542.64599999999996"/>
    <x v="1"/>
    <n v="0.1"/>
    <n v="102.49979999999999"/>
  </r>
  <r>
    <n v="732"/>
    <x v="340"/>
    <x v="0"/>
    <x v="275"/>
    <d v="2013-12-07T00:00:00"/>
    <x v="2"/>
    <s v="EG-13900"/>
    <s v="Emily Grady"/>
    <x v="0"/>
    <x v="0"/>
    <x v="147"/>
    <x v="15"/>
    <x v="187"/>
    <x v="3"/>
    <s v="OFF-LA-10001317"/>
    <x v="1"/>
    <x v="2"/>
    <s v="Avery 520"/>
    <n v="6.3"/>
    <x v="0"/>
    <n v="0"/>
    <n v="3.024"/>
  </r>
  <r>
    <n v="733"/>
    <x v="341"/>
    <x v="3"/>
    <x v="276"/>
    <d v="2014-01-26T00:00:00"/>
    <x v="1"/>
    <s v="DS-13030"/>
    <s v="Darrin Sayre"/>
    <x v="2"/>
    <x v="0"/>
    <x v="4"/>
    <x v="4"/>
    <x v="60"/>
    <x v="1"/>
    <s v="OFF-ST-10000736"/>
    <x v="1"/>
    <x v="4"/>
    <s v="Carina Double Wide Media Storage Towers in Natural &amp; Black"/>
    <n v="242.94"/>
    <x v="1"/>
    <n v="0"/>
    <n v="9.7175999999999991"/>
  </r>
  <r>
    <n v="734"/>
    <x v="341"/>
    <x v="3"/>
    <x v="276"/>
    <d v="2014-01-26T00:00:00"/>
    <x v="1"/>
    <s v="DS-13030"/>
    <s v="Darrin Sayre"/>
    <x v="2"/>
    <x v="0"/>
    <x v="4"/>
    <x v="4"/>
    <x v="60"/>
    <x v="1"/>
    <s v="TEC-AC-10003610"/>
    <x v="2"/>
    <x v="11"/>
    <s v="LogitechÂ Illuminated - Keyboard"/>
    <n v="179.97"/>
    <x v="1"/>
    <n v="0"/>
    <n v="86.385599999999997"/>
  </r>
  <r>
    <n v="735"/>
    <x v="341"/>
    <x v="3"/>
    <x v="276"/>
    <d v="2014-01-26T00:00:00"/>
    <x v="1"/>
    <s v="DS-13030"/>
    <s v="Darrin Sayre"/>
    <x v="2"/>
    <x v="0"/>
    <x v="4"/>
    <x v="4"/>
    <x v="60"/>
    <x v="1"/>
    <s v="OFF-BI-10003982"/>
    <x v="1"/>
    <x v="8"/>
    <s v="Wilson Jones Century Plastic Molded Ring Binders"/>
    <n v="99.695999999999998"/>
    <x v="5"/>
    <n v="0.2"/>
    <n v="33.647399999999998"/>
  </r>
  <r>
    <n v="736"/>
    <x v="341"/>
    <x v="3"/>
    <x v="276"/>
    <d v="2014-01-26T00:00:00"/>
    <x v="1"/>
    <s v="DS-13030"/>
    <s v="Darrin Sayre"/>
    <x v="2"/>
    <x v="0"/>
    <x v="4"/>
    <x v="4"/>
    <x v="60"/>
    <x v="1"/>
    <s v="OFF-BI-10003291"/>
    <x v="1"/>
    <x v="8"/>
    <s v="Wilson Jones Leather-Like Binders with DublLock Round Rings"/>
    <n v="27.936"/>
    <x v="4"/>
    <n v="0.2"/>
    <n v="9.4283999999999999"/>
  </r>
  <r>
    <n v="737"/>
    <x v="341"/>
    <x v="3"/>
    <x v="276"/>
    <d v="2014-01-26T00:00:00"/>
    <x v="1"/>
    <s v="DS-13030"/>
    <s v="Darrin Sayre"/>
    <x v="2"/>
    <x v="0"/>
    <x v="4"/>
    <x v="4"/>
    <x v="60"/>
    <x v="1"/>
    <s v="FUR-BO-10001619"/>
    <x v="0"/>
    <x v="0"/>
    <s v="O'Sullivan Cherrywood Estates Traditional Bookcase"/>
    <n v="84.98"/>
    <x v="7"/>
    <n v="0"/>
    <n v="18.695599999999999"/>
  </r>
  <r>
    <n v="738"/>
    <x v="341"/>
    <x v="3"/>
    <x v="276"/>
    <d v="2014-01-26T00:00:00"/>
    <x v="1"/>
    <s v="DS-13030"/>
    <s v="Darrin Sayre"/>
    <x v="2"/>
    <x v="0"/>
    <x v="4"/>
    <x v="4"/>
    <x v="60"/>
    <x v="1"/>
    <s v="OFF-BI-10000138"/>
    <x v="1"/>
    <x v="8"/>
    <s v="Acco Translucent Poly Ring Binders"/>
    <n v="18.72"/>
    <x v="2"/>
    <n v="0.2"/>
    <n v="6.5519999999999996"/>
  </r>
  <r>
    <n v="739"/>
    <x v="342"/>
    <x v="2"/>
    <x v="78"/>
    <d v="2011-09-12T00:00:00"/>
    <x v="1"/>
    <s v="GZ-14470"/>
    <s v="Gary Zandusky"/>
    <x v="0"/>
    <x v="0"/>
    <x v="8"/>
    <x v="1"/>
    <x v="94"/>
    <x v="1"/>
    <s v="TEC-AC-10001383"/>
    <x v="2"/>
    <x v="11"/>
    <s v="Logitech Wireless Touch Keyboard K400"/>
    <n v="49.98"/>
    <x v="0"/>
    <n v="0"/>
    <n v="8.4966000000000008"/>
  </r>
  <r>
    <n v="740"/>
    <x v="343"/>
    <x v="2"/>
    <x v="277"/>
    <d v="2011-01-09T00:00:00"/>
    <x v="1"/>
    <s v="PO-19195"/>
    <s v="Phillina Ober"/>
    <x v="2"/>
    <x v="0"/>
    <x v="14"/>
    <x v="10"/>
    <x v="17"/>
    <x v="2"/>
    <s v="OFF-LA-10003223"/>
    <x v="1"/>
    <x v="2"/>
    <s v="Avery 508"/>
    <n v="11.784000000000001"/>
    <x v="1"/>
    <n v="0.2"/>
    <n v="4.2717000000000001"/>
  </r>
  <r>
    <n v="741"/>
    <x v="343"/>
    <x v="2"/>
    <x v="277"/>
    <d v="2011-01-09T00:00:00"/>
    <x v="1"/>
    <s v="PO-19195"/>
    <s v="Phillina Ober"/>
    <x v="2"/>
    <x v="0"/>
    <x v="14"/>
    <x v="10"/>
    <x v="17"/>
    <x v="2"/>
    <s v="OFF-ST-10002743"/>
    <x v="1"/>
    <x v="4"/>
    <s v="SAFCO Boltless Steel Shelving"/>
    <n v="272.73599999999999"/>
    <x v="1"/>
    <n v="0.2"/>
    <n v="-64.774799999999999"/>
  </r>
  <r>
    <n v="742"/>
    <x v="343"/>
    <x v="2"/>
    <x v="277"/>
    <d v="2011-01-09T00:00:00"/>
    <x v="1"/>
    <s v="PO-19195"/>
    <s v="Phillina Ober"/>
    <x v="2"/>
    <x v="0"/>
    <x v="14"/>
    <x v="10"/>
    <x v="17"/>
    <x v="2"/>
    <s v="OFF-BI-10004094"/>
    <x v="1"/>
    <x v="8"/>
    <s v="GBC Standard Plastic Binding Systems Combs"/>
    <n v="3.54"/>
    <x v="0"/>
    <n v="0.8"/>
    <n v="-5.4870000000000001"/>
  </r>
  <r>
    <n v="743"/>
    <x v="344"/>
    <x v="0"/>
    <x v="278"/>
    <d v="2013-09-02T00:00:00"/>
    <x v="1"/>
    <s v="SS-20875"/>
    <s v="Sung Shariari"/>
    <x v="0"/>
    <x v="0"/>
    <x v="61"/>
    <x v="5"/>
    <x v="77"/>
    <x v="2"/>
    <s v="OFF-SU-10004498"/>
    <x v="1"/>
    <x v="14"/>
    <s v="Martin-Yale Premier Letter Opener"/>
    <n v="51.52"/>
    <x v="2"/>
    <n v="0.2"/>
    <n v="-10.948"/>
  </r>
  <r>
    <n v="744"/>
    <x v="344"/>
    <x v="0"/>
    <x v="278"/>
    <d v="2013-09-02T00:00:00"/>
    <x v="1"/>
    <s v="SS-20875"/>
    <s v="Sung Shariari"/>
    <x v="0"/>
    <x v="0"/>
    <x v="61"/>
    <x v="5"/>
    <x v="77"/>
    <x v="2"/>
    <s v="OFF-PA-10002615"/>
    <x v="1"/>
    <x v="10"/>
    <s v="Ampad Gold Fibre Wirebound Steno Books, 6&quot; x 9&quot;, Gregg Ruled"/>
    <n v="3.528"/>
    <x v="7"/>
    <n v="0.2"/>
    <n v="1.1466000000000001"/>
  </r>
  <r>
    <n v="745"/>
    <x v="344"/>
    <x v="0"/>
    <x v="278"/>
    <d v="2013-09-02T00:00:00"/>
    <x v="1"/>
    <s v="SS-20875"/>
    <s v="Sung Shariari"/>
    <x v="0"/>
    <x v="0"/>
    <x v="61"/>
    <x v="5"/>
    <x v="77"/>
    <x v="2"/>
    <s v="OFF-PA-10004971"/>
    <x v="1"/>
    <x v="10"/>
    <s v="Xerox 196"/>
    <n v="4.6239999999999997"/>
    <x v="7"/>
    <n v="0.2"/>
    <n v="1.6761999999999999"/>
  </r>
  <r>
    <n v="746"/>
    <x v="344"/>
    <x v="0"/>
    <x v="278"/>
    <d v="2013-09-02T00:00:00"/>
    <x v="1"/>
    <s v="SS-20875"/>
    <s v="Sung Shariari"/>
    <x v="0"/>
    <x v="0"/>
    <x v="61"/>
    <x v="5"/>
    <x v="77"/>
    <x v="2"/>
    <s v="OFF-SU-10004261"/>
    <x v="1"/>
    <x v="14"/>
    <s v="Fiskars 8&quot; Scissors, 2/Pack"/>
    <n v="55.167999999999999"/>
    <x v="4"/>
    <n v="0.2"/>
    <n v="6.2064000000000004"/>
  </r>
  <r>
    <n v="747"/>
    <x v="345"/>
    <x v="2"/>
    <x v="279"/>
    <d v="2011-05-27T00:00:00"/>
    <x v="3"/>
    <s v="MH-17785"/>
    <s v="Maya Herman"/>
    <x v="1"/>
    <x v="0"/>
    <x v="70"/>
    <x v="1"/>
    <x v="188"/>
    <x v="1"/>
    <s v="FUR-TA-10002607"/>
    <x v="0"/>
    <x v="3"/>
    <s v="KI Conference Tables"/>
    <n v="567.12"/>
    <x v="12"/>
    <n v="0.2"/>
    <n v="-28.356000000000002"/>
  </r>
  <r>
    <n v="748"/>
    <x v="345"/>
    <x v="2"/>
    <x v="279"/>
    <d v="2011-05-27T00:00:00"/>
    <x v="3"/>
    <s v="MH-17785"/>
    <s v="Maya Herman"/>
    <x v="1"/>
    <x v="0"/>
    <x v="70"/>
    <x v="1"/>
    <x v="188"/>
    <x v="1"/>
    <s v="OFF-ST-10001809"/>
    <x v="1"/>
    <x v="4"/>
    <s v="Fellowes Officeware Wire Shelving"/>
    <n v="359.32"/>
    <x v="4"/>
    <n v="0"/>
    <n v="7.1863999999999999"/>
  </r>
  <r>
    <n v="749"/>
    <x v="346"/>
    <x v="0"/>
    <x v="231"/>
    <d v="2013-03-23T00:00:00"/>
    <x v="0"/>
    <s v="PB-19105"/>
    <s v="Peter BÃ¼hler"/>
    <x v="0"/>
    <x v="0"/>
    <x v="148"/>
    <x v="10"/>
    <x v="189"/>
    <x v="2"/>
    <s v="TEC-PH-10000004"/>
    <x v="2"/>
    <x v="7"/>
    <s v="Belkin iPhone and iPad Lightning Cable"/>
    <n v="11.992000000000001"/>
    <x v="7"/>
    <n v="0.2"/>
    <n v="0.89939999999999998"/>
  </r>
  <r>
    <n v="750"/>
    <x v="347"/>
    <x v="3"/>
    <x v="280"/>
    <d v="2014-10-07T00:00:00"/>
    <x v="1"/>
    <s v="RF-19735"/>
    <s v="Roland Fjeld"/>
    <x v="0"/>
    <x v="0"/>
    <x v="149"/>
    <x v="12"/>
    <x v="190"/>
    <x v="2"/>
    <s v="OFF-BI-10003638"/>
    <x v="1"/>
    <x v="8"/>
    <s v="GBC Durable Plastic Covers"/>
    <n v="58.05"/>
    <x v="1"/>
    <n v="0"/>
    <n v="26.702999999999999"/>
  </r>
  <r>
    <n v="751"/>
    <x v="347"/>
    <x v="3"/>
    <x v="280"/>
    <d v="2014-10-07T00:00:00"/>
    <x v="1"/>
    <s v="RF-19735"/>
    <s v="Roland Fjeld"/>
    <x v="0"/>
    <x v="0"/>
    <x v="149"/>
    <x v="12"/>
    <x v="190"/>
    <x v="2"/>
    <s v="FUR-FU-10003577"/>
    <x v="0"/>
    <x v="5"/>
    <s v="Nu-Dell Leatherette Frames"/>
    <n v="157.74"/>
    <x v="10"/>
    <n v="0"/>
    <n v="56.7864"/>
  </r>
  <r>
    <n v="752"/>
    <x v="347"/>
    <x v="3"/>
    <x v="280"/>
    <d v="2014-10-07T00:00:00"/>
    <x v="1"/>
    <s v="RF-19735"/>
    <s v="Roland Fjeld"/>
    <x v="0"/>
    <x v="0"/>
    <x v="149"/>
    <x v="12"/>
    <x v="190"/>
    <x v="2"/>
    <s v="OFF-AR-10003478"/>
    <x v="1"/>
    <x v="6"/>
    <s v="Avery Hi-Liter EverBold Pen Style Fluorescent Highlighters, 4/Pack"/>
    <n v="56.98"/>
    <x v="3"/>
    <n v="0"/>
    <n v="22.792000000000002"/>
  </r>
  <r>
    <n v="753"/>
    <x v="347"/>
    <x v="3"/>
    <x v="280"/>
    <d v="2014-10-07T00:00:00"/>
    <x v="1"/>
    <s v="RF-19735"/>
    <s v="Roland Fjeld"/>
    <x v="0"/>
    <x v="0"/>
    <x v="149"/>
    <x v="12"/>
    <x v="190"/>
    <x v="2"/>
    <s v="OFF-BI-10000546"/>
    <x v="1"/>
    <x v="8"/>
    <s v="Avery Durable Binders"/>
    <n v="2.88"/>
    <x v="7"/>
    <n v="0"/>
    <n v="1.4112"/>
  </r>
  <r>
    <n v="754"/>
    <x v="348"/>
    <x v="0"/>
    <x v="281"/>
    <d v="2013-04-10T00:00:00"/>
    <x v="2"/>
    <s v="YC-21895"/>
    <s v="Yoseph Carroll"/>
    <x v="1"/>
    <x v="0"/>
    <x v="8"/>
    <x v="1"/>
    <x v="94"/>
    <x v="1"/>
    <s v="TEC-CO-10002095"/>
    <x v="2"/>
    <x v="16"/>
    <s v="Hewlett Packard 610 Color Digital Copier / Printer"/>
    <n v="1199.9760000000001"/>
    <x v="1"/>
    <n v="0.2"/>
    <n v="374.99250000000001"/>
  </r>
  <r>
    <n v="755"/>
    <x v="349"/>
    <x v="1"/>
    <x v="214"/>
    <d v="2012-12-12T00:00:00"/>
    <x v="1"/>
    <s v="MS-17830"/>
    <s v="Melanie Seite"/>
    <x v="0"/>
    <x v="0"/>
    <x v="1"/>
    <x v="1"/>
    <x v="1"/>
    <x v="1"/>
    <s v="FUR-FU-10002759"/>
    <x v="0"/>
    <x v="5"/>
    <s v="12-1/2 Diameter Round Wall Clock"/>
    <n v="79.92"/>
    <x v="4"/>
    <n v="0"/>
    <n v="28.7712"/>
  </r>
  <r>
    <n v="756"/>
    <x v="350"/>
    <x v="0"/>
    <x v="31"/>
    <d v="2013-09-23T00:00:00"/>
    <x v="1"/>
    <s v="NB-18655"/>
    <s v="Nona Balk"/>
    <x v="1"/>
    <x v="0"/>
    <x v="108"/>
    <x v="2"/>
    <x v="133"/>
    <x v="0"/>
    <s v="FUR-TA-10001095"/>
    <x v="0"/>
    <x v="3"/>
    <s v="Chromcraft Round Conference Tables"/>
    <n v="383.43799999999999"/>
    <x v="4"/>
    <n v="0.45"/>
    <n v="-167.3184"/>
  </r>
  <r>
    <n v="757"/>
    <x v="351"/>
    <x v="2"/>
    <x v="282"/>
    <d v="2012-01-02T00:00:00"/>
    <x v="1"/>
    <s v="DC-13285"/>
    <s v="Debra Catini"/>
    <x v="0"/>
    <x v="0"/>
    <x v="150"/>
    <x v="11"/>
    <x v="191"/>
    <x v="2"/>
    <s v="OFF-ST-10002444"/>
    <x v="1"/>
    <x v="4"/>
    <s v="Recycled Eldon Regeneration Jumbo File"/>
    <n v="24.56"/>
    <x v="0"/>
    <n v="0"/>
    <n v="6.8768000000000002"/>
  </r>
  <r>
    <n v="758"/>
    <x v="351"/>
    <x v="2"/>
    <x v="282"/>
    <d v="2012-01-02T00:00:00"/>
    <x v="1"/>
    <s v="DC-13285"/>
    <s v="Debra Catini"/>
    <x v="0"/>
    <x v="0"/>
    <x v="150"/>
    <x v="11"/>
    <x v="191"/>
    <x v="2"/>
    <s v="TEC-AC-10001267"/>
    <x v="2"/>
    <x v="11"/>
    <s v="ImationÂ 32GB Pocket Pro USB 3.0Â Flash DriveÂ - 32 GB - Black - 1 P ..."/>
    <n v="119.8"/>
    <x v="4"/>
    <n v="0"/>
    <n v="47.92"/>
  </r>
  <r>
    <n v="759"/>
    <x v="352"/>
    <x v="3"/>
    <x v="283"/>
    <d v="2014-07-29T00:00:00"/>
    <x v="1"/>
    <s v="CP-12340"/>
    <s v="Christine Phan"/>
    <x v="1"/>
    <x v="0"/>
    <x v="20"/>
    <x v="15"/>
    <x v="29"/>
    <x v="3"/>
    <s v="OFF-BI-10000848"/>
    <x v="1"/>
    <x v="8"/>
    <s v="Angle-D Ring Binders"/>
    <n v="13.128"/>
    <x v="1"/>
    <n v="0.2"/>
    <n v="4.2666000000000004"/>
  </r>
  <r>
    <n v="760"/>
    <x v="353"/>
    <x v="3"/>
    <x v="65"/>
    <d v="2014-09-23T00:00:00"/>
    <x v="1"/>
    <s v="BF-11020"/>
    <s v="Barry FranzÃ¶sisch"/>
    <x v="1"/>
    <x v="0"/>
    <x v="124"/>
    <x v="6"/>
    <x v="156"/>
    <x v="2"/>
    <s v="OFF-PA-10002377"/>
    <x v="1"/>
    <x v="10"/>
    <s v="Adams Telephone Message Book W/Dividers/Space For Phone Numbers, 5 1/4&quot;X8 1/2&quot;, 200/Messages"/>
    <n v="22.72"/>
    <x v="4"/>
    <n v="0"/>
    <n v="10.224"/>
  </r>
  <r>
    <n v="761"/>
    <x v="354"/>
    <x v="1"/>
    <x v="284"/>
    <d v="2012-09-05T00:00:00"/>
    <x v="1"/>
    <s v="AR-10510"/>
    <s v="Andrew Roberts"/>
    <x v="0"/>
    <x v="0"/>
    <x v="1"/>
    <x v="1"/>
    <x v="25"/>
    <x v="1"/>
    <s v="OFF-PA-10003441"/>
    <x v="1"/>
    <x v="10"/>
    <s v="Xerox 226"/>
    <n v="58.32"/>
    <x v="6"/>
    <n v="0"/>
    <n v="27.993600000000001"/>
  </r>
  <r>
    <n v="762"/>
    <x v="355"/>
    <x v="3"/>
    <x v="132"/>
    <d v="2014-11-08T00:00:00"/>
    <x v="1"/>
    <s v="JC-16105"/>
    <s v="Julie Creighton"/>
    <x v="1"/>
    <x v="0"/>
    <x v="118"/>
    <x v="32"/>
    <x v="148"/>
    <x v="0"/>
    <s v="OFF-LA-10004484"/>
    <x v="1"/>
    <x v="2"/>
    <s v="Avery 476"/>
    <n v="12.39"/>
    <x v="1"/>
    <n v="0"/>
    <n v="5.6993999999999998"/>
  </r>
  <r>
    <n v="763"/>
    <x v="356"/>
    <x v="1"/>
    <x v="285"/>
    <d v="2012-02-13T00:00:00"/>
    <x v="1"/>
    <s v="LH-17020"/>
    <s v="Lisa Hazard"/>
    <x v="0"/>
    <x v="0"/>
    <x v="38"/>
    <x v="24"/>
    <x v="47"/>
    <x v="3"/>
    <s v="TEC-PH-10003931"/>
    <x v="2"/>
    <x v="7"/>
    <s v="JBL Micro Wireless Portable Bluetooth Speaker"/>
    <n v="107.982"/>
    <x v="1"/>
    <n v="0.4"/>
    <n v="-26.9955"/>
  </r>
  <r>
    <n v="764"/>
    <x v="357"/>
    <x v="2"/>
    <x v="286"/>
    <d v="2011-01-16T00:00:00"/>
    <x v="0"/>
    <s v="CS-12250"/>
    <s v="Chris Selesnick"/>
    <x v="1"/>
    <x v="0"/>
    <x v="151"/>
    <x v="28"/>
    <x v="192"/>
    <x v="0"/>
    <s v="OFF-EN-10001990"/>
    <x v="1"/>
    <x v="12"/>
    <s v="Staples"/>
    <n v="11.36"/>
    <x v="0"/>
    <n v="0"/>
    <n v="5.3391999999999999"/>
  </r>
  <r>
    <n v="765"/>
    <x v="357"/>
    <x v="2"/>
    <x v="286"/>
    <d v="2011-01-16T00:00:00"/>
    <x v="0"/>
    <s v="CS-12250"/>
    <s v="Chris Selesnick"/>
    <x v="1"/>
    <x v="0"/>
    <x v="151"/>
    <x v="28"/>
    <x v="192"/>
    <x v="0"/>
    <s v="OFF-EN-10001532"/>
    <x v="1"/>
    <x v="12"/>
    <s v="Brown Kraft Recycled Envelopes"/>
    <n v="50.94"/>
    <x v="1"/>
    <n v="0"/>
    <n v="25.47"/>
  </r>
  <r>
    <n v="766"/>
    <x v="357"/>
    <x v="2"/>
    <x v="286"/>
    <d v="2011-01-16T00:00:00"/>
    <x v="0"/>
    <s v="CS-12250"/>
    <s v="Chris Selesnick"/>
    <x v="1"/>
    <x v="0"/>
    <x v="151"/>
    <x v="28"/>
    <x v="192"/>
    <x v="0"/>
    <s v="TEC-AC-10003174"/>
    <x v="2"/>
    <x v="11"/>
    <s v="Plantronics S12 Corded Telephone Headset System"/>
    <n v="646.74"/>
    <x v="5"/>
    <n v="0"/>
    <n v="258.69600000000003"/>
  </r>
  <r>
    <n v="767"/>
    <x v="357"/>
    <x v="2"/>
    <x v="286"/>
    <d v="2011-01-16T00:00:00"/>
    <x v="0"/>
    <s v="CS-12250"/>
    <s v="Chris Selesnick"/>
    <x v="1"/>
    <x v="0"/>
    <x v="151"/>
    <x v="28"/>
    <x v="192"/>
    <x v="0"/>
    <s v="OFF-BI-10004187"/>
    <x v="1"/>
    <x v="8"/>
    <s v="Staples"/>
    <n v="5.64"/>
    <x v="1"/>
    <n v="0"/>
    <n v="2.7071999999999998"/>
  </r>
  <r>
    <n v="768"/>
    <x v="357"/>
    <x v="2"/>
    <x v="286"/>
    <d v="2011-01-16T00:00:00"/>
    <x v="0"/>
    <s v="CS-12250"/>
    <s v="Chris Selesnick"/>
    <x v="1"/>
    <x v="0"/>
    <x v="151"/>
    <x v="28"/>
    <x v="192"/>
    <x v="0"/>
    <s v="OFF-ST-10000025"/>
    <x v="1"/>
    <x v="4"/>
    <s v="Fellowes Stor/Drawer Steel Plus Storage Drawers"/>
    <n v="572.58000000000004"/>
    <x v="5"/>
    <n v="0"/>
    <n v="34.354799999999997"/>
  </r>
  <r>
    <n v="769"/>
    <x v="358"/>
    <x v="2"/>
    <x v="287"/>
    <d v="2011-05-20T00:00:00"/>
    <x v="1"/>
    <s v="AJ-10795"/>
    <s v="Anthony Johnson"/>
    <x v="1"/>
    <x v="0"/>
    <x v="84"/>
    <x v="2"/>
    <x v="104"/>
    <x v="0"/>
    <s v="FUR-FU-10004306"/>
    <x v="0"/>
    <x v="5"/>
    <s v="Electrix Halogen Magnifier Lamp"/>
    <n v="310.88"/>
    <x v="0"/>
    <n v="0.2"/>
    <n v="23.315999999999999"/>
  </r>
  <r>
    <n v="770"/>
    <x v="359"/>
    <x v="0"/>
    <x v="288"/>
    <d v="2013-05-25T00:00:00"/>
    <x v="1"/>
    <s v="LE-16810"/>
    <s v="Laurel Elliston"/>
    <x v="0"/>
    <x v="0"/>
    <x v="81"/>
    <x v="17"/>
    <x v="101"/>
    <x v="0"/>
    <s v="FUR-CH-10003746"/>
    <x v="0"/>
    <x v="1"/>
    <s v="Hon 4070 Series Pagoda Round Back Stacking Chairs"/>
    <n v="641.96"/>
    <x v="0"/>
    <n v="0"/>
    <n v="179.74879999999999"/>
  </r>
  <r>
    <n v="771"/>
    <x v="360"/>
    <x v="3"/>
    <x v="289"/>
    <d v="2014-02-06T00:00:00"/>
    <x v="1"/>
    <s v="BV-11245"/>
    <s v="Benjamin Venier"/>
    <x v="1"/>
    <x v="0"/>
    <x v="96"/>
    <x v="23"/>
    <x v="193"/>
    <x v="2"/>
    <s v="OFF-BI-10001036"/>
    <x v="1"/>
    <x v="8"/>
    <s v="Cardinal EasyOpen D-Ring Binders"/>
    <n v="18.28"/>
    <x v="0"/>
    <n v="0"/>
    <n v="9.14"/>
  </r>
  <r>
    <n v="772"/>
    <x v="360"/>
    <x v="3"/>
    <x v="289"/>
    <d v="2014-02-06T00:00:00"/>
    <x v="1"/>
    <s v="BV-11245"/>
    <s v="Benjamin Venier"/>
    <x v="1"/>
    <x v="0"/>
    <x v="96"/>
    <x v="23"/>
    <x v="193"/>
    <x v="2"/>
    <s v="TEC-PH-10004614"/>
    <x v="2"/>
    <x v="7"/>
    <s v="AT&amp;T 841000 Phone"/>
    <n v="207"/>
    <x v="1"/>
    <n v="0"/>
    <n v="51.75"/>
  </r>
  <r>
    <n v="773"/>
    <x v="360"/>
    <x v="3"/>
    <x v="289"/>
    <d v="2014-02-06T00:00:00"/>
    <x v="1"/>
    <s v="BV-11245"/>
    <s v="Benjamin Venier"/>
    <x v="1"/>
    <x v="0"/>
    <x v="96"/>
    <x v="23"/>
    <x v="193"/>
    <x v="2"/>
    <s v="OFF-BI-10000301"/>
    <x v="1"/>
    <x v="8"/>
    <s v="GBC Instant Report Kit"/>
    <n v="32.35"/>
    <x v="2"/>
    <n v="0"/>
    <n v="16.175000000000001"/>
  </r>
  <r>
    <n v="774"/>
    <x v="360"/>
    <x v="3"/>
    <x v="289"/>
    <d v="2014-02-06T00:00:00"/>
    <x v="1"/>
    <s v="BV-11245"/>
    <s v="Benjamin Venier"/>
    <x v="1"/>
    <x v="0"/>
    <x v="96"/>
    <x v="23"/>
    <x v="193"/>
    <x v="2"/>
    <s v="OFF-BI-10003910"/>
    <x v="1"/>
    <x v="8"/>
    <s v="DXL Angle-View Binders with Locking Rings by Samsill"/>
    <n v="7.71"/>
    <x v="7"/>
    <n v="0"/>
    <n v="3.4695"/>
  </r>
  <r>
    <n v="775"/>
    <x v="360"/>
    <x v="3"/>
    <x v="289"/>
    <d v="2014-02-06T00:00:00"/>
    <x v="1"/>
    <s v="BV-11245"/>
    <s v="Benjamin Venier"/>
    <x v="1"/>
    <x v="0"/>
    <x v="96"/>
    <x v="23"/>
    <x v="193"/>
    <x v="2"/>
    <s v="OFF-AR-10004648"/>
    <x v="1"/>
    <x v="6"/>
    <s v="Boston 19500 Mighty Mite Electric Pencil Sharpener"/>
    <n v="40.299999999999997"/>
    <x v="0"/>
    <n v="0"/>
    <n v="10.881"/>
  </r>
  <r>
    <n v="776"/>
    <x v="360"/>
    <x v="3"/>
    <x v="289"/>
    <d v="2014-02-06T00:00:00"/>
    <x v="1"/>
    <s v="BV-11245"/>
    <s v="Benjamin Venier"/>
    <x v="1"/>
    <x v="0"/>
    <x v="96"/>
    <x v="23"/>
    <x v="193"/>
    <x v="2"/>
    <s v="FUR-FU-10002597"/>
    <x v="0"/>
    <x v="5"/>
    <s v="C-Line Magnetic Cubicle Keepers, Clear Polypropylene"/>
    <n v="34.58"/>
    <x v="3"/>
    <n v="0"/>
    <n v="14.5236"/>
  </r>
  <r>
    <n v="777"/>
    <x v="361"/>
    <x v="2"/>
    <x v="290"/>
    <d v="2011-07-06T00:00:00"/>
    <x v="1"/>
    <s v="DL-12865"/>
    <s v="Dan Lawera"/>
    <x v="0"/>
    <x v="0"/>
    <x v="74"/>
    <x v="24"/>
    <x v="93"/>
    <x v="3"/>
    <s v="OFF-AR-10003405"/>
    <x v="1"/>
    <x v="6"/>
    <s v="Dixon My First Ticonderoga Pencil, #2"/>
    <n v="32.76"/>
    <x v="3"/>
    <n v="0.2"/>
    <n v="3.6855000000000002"/>
  </r>
  <r>
    <n v="778"/>
    <x v="362"/>
    <x v="1"/>
    <x v="291"/>
    <d v="2012-08-23T00:00:00"/>
    <x v="2"/>
    <s v="NZ-18565"/>
    <s v="Nick Zandusky"/>
    <x v="2"/>
    <x v="0"/>
    <x v="8"/>
    <x v="1"/>
    <x v="94"/>
    <x v="1"/>
    <s v="FUR-CH-10002335"/>
    <x v="0"/>
    <x v="1"/>
    <s v="Hon GuestStacker Chair"/>
    <n v="544.00800000000004"/>
    <x v="1"/>
    <n v="0.2"/>
    <n v="40.800600000000003"/>
  </r>
  <r>
    <n v="779"/>
    <x v="362"/>
    <x v="1"/>
    <x v="291"/>
    <d v="2012-08-23T00:00:00"/>
    <x v="2"/>
    <s v="NZ-18565"/>
    <s v="Nick Zandusky"/>
    <x v="2"/>
    <x v="0"/>
    <x v="8"/>
    <x v="1"/>
    <x v="94"/>
    <x v="1"/>
    <s v="OFF-PA-10000157"/>
    <x v="1"/>
    <x v="10"/>
    <s v="Xerox 191"/>
    <n v="59.94"/>
    <x v="1"/>
    <n v="0"/>
    <n v="28.171800000000001"/>
  </r>
  <r>
    <n v="780"/>
    <x v="362"/>
    <x v="1"/>
    <x v="291"/>
    <d v="2012-08-23T00:00:00"/>
    <x v="2"/>
    <s v="NZ-18565"/>
    <s v="Nick Zandusky"/>
    <x v="2"/>
    <x v="0"/>
    <x v="8"/>
    <x v="1"/>
    <x v="94"/>
    <x v="1"/>
    <s v="OFF-PA-10001947"/>
    <x v="1"/>
    <x v="10"/>
    <s v="Xerox 1974"/>
    <n v="23.92"/>
    <x v="4"/>
    <n v="0"/>
    <n v="11.720800000000001"/>
  </r>
  <r>
    <n v="781"/>
    <x v="362"/>
    <x v="1"/>
    <x v="291"/>
    <d v="2012-08-23T00:00:00"/>
    <x v="2"/>
    <s v="NZ-18565"/>
    <s v="Nick Zandusky"/>
    <x v="2"/>
    <x v="0"/>
    <x v="8"/>
    <x v="1"/>
    <x v="94"/>
    <x v="1"/>
    <s v="OFF-PA-10003657"/>
    <x v="1"/>
    <x v="10"/>
    <s v="Xerox 1927"/>
    <n v="4.28"/>
    <x v="7"/>
    <n v="0"/>
    <n v="1.9259999999999999"/>
  </r>
  <r>
    <n v="782"/>
    <x v="363"/>
    <x v="1"/>
    <x v="292"/>
    <d v="2012-10-06T00:00:00"/>
    <x v="0"/>
    <s v="BM-11785"/>
    <s v="Bryan Mills"/>
    <x v="0"/>
    <x v="0"/>
    <x v="38"/>
    <x v="24"/>
    <x v="47"/>
    <x v="3"/>
    <s v="OFF-BI-10001098"/>
    <x v="1"/>
    <x v="8"/>
    <s v="Acco D-Ring Binder w/DublLock"/>
    <n v="32.07"/>
    <x v="2"/>
    <n v="0.7"/>
    <n v="-22.449000000000002"/>
  </r>
  <r>
    <n v="783"/>
    <x v="363"/>
    <x v="1"/>
    <x v="292"/>
    <d v="2012-10-06T00:00:00"/>
    <x v="0"/>
    <s v="BM-11785"/>
    <s v="Bryan Mills"/>
    <x v="0"/>
    <x v="0"/>
    <x v="38"/>
    <x v="24"/>
    <x v="47"/>
    <x v="3"/>
    <s v="TEC-AC-10002167"/>
    <x v="2"/>
    <x v="11"/>
    <s v="ImationÂ 8gb Micro Traveldrive Usb 2.0Â Flash Drive"/>
    <n v="24"/>
    <x v="0"/>
    <n v="0.2"/>
    <n v="-2.7"/>
  </r>
  <r>
    <n v="784"/>
    <x v="363"/>
    <x v="1"/>
    <x v="292"/>
    <d v="2012-10-06T00:00:00"/>
    <x v="0"/>
    <s v="BM-11785"/>
    <s v="Bryan Mills"/>
    <x v="0"/>
    <x v="0"/>
    <x v="38"/>
    <x v="24"/>
    <x v="47"/>
    <x v="3"/>
    <s v="FUR-BO-10004409"/>
    <x v="0"/>
    <x v="0"/>
    <s v="Safco Value Mate Series Steel Bookcases, Baked Enamel Finish on Steel, Gray"/>
    <n v="35.49"/>
    <x v="7"/>
    <n v="0.5"/>
    <n v="-15.615600000000001"/>
  </r>
  <r>
    <n v="785"/>
    <x v="363"/>
    <x v="1"/>
    <x v="292"/>
    <d v="2012-10-06T00:00:00"/>
    <x v="0"/>
    <s v="BM-11785"/>
    <s v="Bryan Mills"/>
    <x v="0"/>
    <x v="0"/>
    <x v="38"/>
    <x v="24"/>
    <x v="47"/>
    <x v="3"/>
    <s v="TEC-AC-10000057"/>
    <x v="2"/>
    <x v="11"/>
    <s v="Microsoft Natural Ergonomic Keyboard 4000"/>
    <n v="47.984000000000002"/>
    <x v="0"/>
    <n v="0.2"/>
    <n v="0.5998"/>
  </r>
  <r>
    <n v="786"/>
    <x v="364"/>
    <x v="1"/>
    <x v="293"/>
    <d v="2012-05-28T00:00:00"/>
    <x v="1"/>
    <s v="EA-14035"/>
    <s v="Erin Ashbrook"/>
    <x v="1"/>
    <x v="0"/>
    <x v="29"/>
    <x v="20"/>
    <x v="37"/>
    <x v="0"/>
    <s v="OFF-EN-10000056"/>
    <x v="1"/>
    <x v="12"/>
    <s v="Cameo Buff Policy Envelopes"/>
    <n v="186.69"/>
    <x v="1"/>
    <n v="0"/>
    <n v="87.744299999999996"/>
  </r>
  <r>
    <n v="787"/>
    <x v="365"/>
    <x v="3"/>
    <x v="294"/>
    <d v="2014-03-22T00:00:00"/>
    <x v="0"/>
    <s v="CL-12565"/>
    <s v="Clay Ludtke"/>
    <x v="0"/>
    <x v="0"/>
    <x v="152"/>
    <x v="1"/>
    <x v="194"/>
    <x v="1"/>
    <s v="OFF-BI-10000014"/>
    <x v="1"/>
    <x v="8"/>
    <s v="Heavy-Duty E-Z-D Binders"/>
    <n v="17.456"/>
    <x v="0"/>
    <n v="0.2"/>
    <n v="5.8914"/>
  </r>
  <r>
    <n v="788"/>
    <x v="366"/>
    <x v="1"/>
    <x v="295"/>
    <d v="2012-12-16T00:00:00"/>
    <x v="1"/>
    <s v="LT-17110"/>
    <s v="Liz Thompson"/>
    <x v="0"/>
    <x v="0"/>
    <x v="152"/>
    <x v="1"/>
    <x v="194"/>
    <x v="1"/>
    <s v="FUR-CH-10004675"/>
    <x v="0"/>
    <x v="1"/>
    <s v="Lifetime Advantage Folding Chairs, 4/Carton"/>
    <n v="348.928"/>
    <x v="0"/>
    <n v="0.2"/>
    <n v="34.892800000000001"/>
  </r>
  <r>
    <n v="789"/>
    <x v="367"/>
    <x v="1"/>
    <x v="153"/>
    <d v="2012-06-30T00:00:00"/>
    <x v="1"/>
    <s v="SA-20830"/>
    <s v="Sue Ann Reed"/>
    <x v="0"/>
    <x v="0"/>
    <x v="102"/>
    <x v="17"/>
    <x v="195"/>
    <x v="0"/>
    <s v="OFF-BI-10001543"/>
    <x v="1"/>
    <x v="8"/>
    <s v="GBC VeloBinder Manual Binding System"/>
    <n v="143.96"/>
    <x v="4"/>
    <n v="0"/>
    <n v="69.100800000000007"/>
  </r>
  <r>
    <n v="790"/>
    <x v="367"/>
    <x v="1"/>
    <x v="153"/>
    <d v="2012-06-30T00:00:00"/>
    <x v="1"/>
    <s v="SA-20830"/>
    <s v="Sue Ann Reed"/>
    <x v="0"/>
    <x v="0"/>
    <x v="102"/>
    <x v="17"/>
    <x v="195"/>
    <x v="0"/>
    <s v="OFF-ST-10001321"/>
    <x v="1"/>
    <x v="4"/>
    <s v="Decoflex Hanging Personal Folder File, Blue"/>
    <n v="15.42"/>
    <x v="7"/>
    <n v="0"/>
    <n v="4.1634000000000002"/>
  </r>
  <r>
    <n v="791"/>
    <x v="367"/>
    <x v="1"/>
    <x v="153"/>
    <d v="2012-06-30T00:00:00"/>
    <x v="1"/>
    <s v="SA-20830"/>
    <s v="Sue Ann Reed"/>
    <x v="0"/>
    <x v="0"/>
    <x v="102"/>
    <x v="17"/>
    <x v="195"/>
    <x v="0"/>
    <s v="OFF-BI-10001132"/>
    <x v="1"/>
    <x v="8"/>
    <s v="Acco PRESSTEX Data Binder with Storage Hooks, Dark Blue, 9 1/2&quot; X 11&quot;"/>
    <n v="43.04"/>
    <x v="8"/>
    <n v="0"/>
    <n v="21.089600000000001"/>
  </r>
  <r>
    <n v="792"/>
    <x v="367"/>
    <x v="1"/>
    <x v="153"/>
    <d v="2012-06-30T00:00:00"/>
    <x v="1"/>
    <s v="SA-20830"/>
    <s v="Sue Ann Reed"/>
    <x v="0"/>
    <x v="0"/>
    <x v="102"/>
    <x v="17"/>
    <x v="195"/>
    <x v="0"/>
    <s v="FUR-CH-10003199"/>
    <x v="0"/>
    <x v="1"/>
    <s v="Office Star - Contemporary Task Swivel Chair"/>
    <n v="332.94"/>
    <x v="1"/>
    <n v="0"/>
    <n v="79.905600000000007"/>
  </r>
  <r>
    <n v="793"/>
    <x v="368"/>
    <x v="0"/>
    <x v="244"/>
    <d v="2013-05-21T00:00:00"/>
    <x v="3"/>
    <s v="JK-15730"/>
    <s v="Joe Kamberova"/>
    <x v="0"/>
    <x v="0"/>
    <x v="153"/>
    <x v="3"/>
    <x v="196"/>
    <x v="0"/>
    <s v="TEC-PH-10001530"/>
    <x v="2"/>
    <x v="7"/>
    <s v="Cisco Unified IP Phone 7945G VoIP phone"/>
    <n v="1363.96"/>
    <x v="2"/>
    <n v="0.2"/>
    <n v="85.247500000000002"/>
  </r>
  <r>
    <n v="794"/>
    <x v="369"/>
    <x v="2"/>
    <x v="59"/>
    <d v="2011-09-26T00:00:00"/>
    <x v="1"/>
    <s v="ES-14020"/>
    <s v="Erica Smith"/>
    <x v="0"/>
    <x v="0"/>
    <x v="8"/>
    <x v="1"/>
    <x v="94"/>
    <x v="1"/>
    <s v="OFF-LA-10001569"/>
    <x v="1"/>
    <x v="2"/>
    <s v="Avery 499"/>
    <n v="9.9600000000000009"/>
    <x v="0"/>
    <n v="0"/>
    <n v="4.5815999999999999"/>
  </r>
  <r>
    <n v="795"/>
    <x v="369"/>
    <x v="2"/>
    <x v="59"/>
    <d v="2011-09-26T00:00:00"/>
    <x v="1"/>
    <s v="ES-14020"/>
    <s v="Erica Smith"/>
    <x v="0"/>
    <x v="0"/>
    <x v="8"/>
    <x v="1"/>
    <x v="94"/>
    <x v="1"/>
    <s v="OFF-PA-10003724"/>
    <x v="1"/>
    <x v="10"/>
    <s v="Wirebound Message Book, 4 per Page"/>
    <n v="21.72"/>
    <x v="4"/>
    <n v="0"/>
    <n v="10.642799999999999"/>
  </r>
  <r>
    <n v="796"/>
    <x v="370"/>
    <x v="3"/>
    <x v="296"/>
    <d v="2014-09-27T00:00:00"/>
    <x v="1"/>
    <s v="RH-19495"/>
    <s v="Rick Hansen"/>
    <x v="0"/>
    <x v="0"/>
    <x v="30"/>
    <x v="11"/>
    <x v="38"/>
    <x v="2"/>
    <s v="OFF-BI-10000546"/>
    <x v="1"/>
    <x v="8"/>
    <s v="Avery Durable Binders"/>
    <n v="20.16"/>
    <x v="3"/>
    <n v="0"/>
    <n v="9.8783999999999992"/>
  </r>
  <r>
    <n v="797"/>
    <x v="371"/>
    <x v="1"/>
    <x v="100"/>
    <d v="2012-12-26T00:00:00"/>
    <x v="2"/>
    <s v="DB-13120"/>
    <s v="David Bremer"/>
    <x v="1"/>
    <x v="0"/>
    <x v="30"/>
    <x v="15"/>
    <x v="144"/>
    <x v="3"/>
    <s v="OFF-PA-10000176"/>
    <x v="1"/>
    <x v="10"/>
    <s v="Xerox 1887"/>
    <n v="132.79"/>
    <x v="3"/>
    <n v="0"/>
    <n v="63.739199999999997"/>
  </r>
  <r>
    <n v="798"/>
    <x v="371"/>
    <x v="1"/>
    <x v="100"/>
    <d v="2012-12-26T00:00:00"/>
    <x v="2"/>
    <s v="DB-13120"/>
    <s v="David Bremer"/>
    <x v="1"/>
    <x v="0"/>
    <x v="30"/>
    <x v="15"/>
    <x v="144"/>
    <x v="3"/>
    <s v="OFF-PA-10002365"/>
    <x v="1"/>
    <x v="10"/>
    <s v="Xerox 1967"/>
    <n v="12.96"/>
    <x v="0"/>
    <n v="0"/>
    <n v="6.2207999999999997"/>
  </r>
  <r>
    <n v="799"/>
    <x v="371"/>
    <x v="1"/>
    <x v="100"/>
    <d v="2012-12-26T00:00:00"/>
    <x v="2"/>
    <s v="DB-13120"/>
    <s v="David Bremer"/>
    <x v="1"/>
    <x v="0"/>
    <x v="30"/>
    <x v="15"/>
    <x v="144"/>
    <x v="3"/>
    <s v="OFF-LA-10002271"/>
    <x v="1"/>
    <x v="2"/>
    <s v="Smead Alpha-Z Color-Coded Second Alphabetical Labels and Starter Set"/>
    <n v="21.56"/>
    <x v="3"/>
    <n v="0"/>
    <n v="10.348800000000001"/>
  </r>
  <r>
    <n v="800"/>
    <x v="372"/>
    <x v="1"/>
    <x v="154"/>
    <d v="2012-12-03T00:00:00"/>
    <x v="1"/>
    <s v="CD-11920"/>
    <s v="Carlos Daly"/>
    <x v="0"/>
    <x v="0"/>
    <x v="154"/>
    <x v="1"/>
    <x v="197"/>
    <x v="1"/>
    <s v="FUR-CH-10002647"/>
    <x v="0"/>
    <x v="1"/>
    <s v="Situations Contoured Folding Chairs, 4/Set"/>
    <n v="283.92"/>
    <x v="2"/>
    <n v="0.2"/>
    <n v="17.745000000000001"/>
  </r>
  <r>
    <n v="801"/>
    <x v="373"/>
    <x v="3"/>
    <x v="297"/>
    <d v="2014-02-24T00:00:00"/>
    <x v="2"/>
    <s v="HW-14935"/>
    <s v="Helen Wasserman"/>
    <x v="1"/>
    <x v="0"/>
    <x v="70"/>
    <x v="1"/>
    <x v="188"/>
    <x v="1"/>
    <s v="FUR-FU-10004090"/>
    <x v="0"/>
    <x v="5"/>
    <s v="Executive Impressions 14&quot; Contract Wall Clock"/>
    <n v="22.23"/>
    <x v="7"/>
    <n v="0"/>
    <n v="7.3358999999999996"/>
  </r>
  <r>
    <n v="802"/>
    <x v="373"/>
    <x v="3"/>
    <x v="297"/>
    <d v="2014-02-24T00:00:00"/>
    <x v="2"/>
    <s v="HW-14935"/>
    <s v="Helen Wasserman"/>
    <x v="1"/>
    <x v="0"/>
    <x v="70"/>
    <x v="1"/>
    <x v="188"/>
    <x v="1"/>
    <s v="TEC-PH-10001580"/>
    <x v="2"/>
    <x v="7"/>
    <s v="Logitech Mobile Speakerphone P710e -Â speaker phone"/>
    <n v="215.96799999999999"/>
    <x v="0"/>
    <n v="0.2"/>
    <n v="18.897200000000002"/>
  </r>
  <r>
    <n v="803"/>
    <x v="374"/>
    <x v="0"/>
    <x v="298"/>
    <d v="2013-08-24T00:00:00"/>
    <x v="0"/>
    <s v="HW-14935"/>
    <s v="Helen Wasserman"/>
    <x v="1"/>
    <x v="0"/>
    <x v="20"/>
    <x v="15"/>
    <x v="23"/>
    <x v="3"/>
    <s v="OFF-AP-10000576"/>
    <x v="1"/>
    <x v="9"/>
    <s v="Belkin 7 Outlet SurgeMaster II"/>
    <n v="355.32"/>
    <x v="6"/>
    <n v="0"/>
    <n v="99.489599999999996"/>
  </r>
  <r>
    <n v="804"/>
    <x v="375"/>
    <x v="0"/>
    <x v="299"/>
    <d v="2013-03-18T00:00:00"/>
    <x v="1"/>
    <s v="MC-18130"/>
    <s v="Mike Caudle"/>
    <x v="1"/>
    <x v="0"/>
    <x v="53"/>
    <x v="28"/>
    <x v="68"/>
    <x v="0"/>
    <s v="OFF-PA-10003953"/>
    <x v="1"/>
    <x v="10"/>
    <s v="Xerox 218"/>
    <n v="12.96"/>
    <x v="0"/>
    <n v="0"/>
    <n v="6.2207999999999997"/>
  </r>
  <r>
    <n v="805"/>
    <x v="376"/>
    <x v="3"/>
    <x v="300"/>
    <d v="2014-04-25T00:00:00"/>
    <x v="2"/>
    <s v="GM-14440"/>
    <s v="Gary McGarr"/>
    <x v="0"/>
    <x v="0"/>
    <x v="8"/>
    <x v="1"/>
    <x v="34"/>
    <x v="1"/>
    <s v="FUR-FU-10000794"/>
    <x v="0"/>
    <x v="5"/>
    <s v="Eldon Stackable Tray, Side-Load, Legal, Smoke"/>
    <n v="18.28"/>
    <x v="0"/>
    <n v="0"/>
    <n v="6.2152000000000003"/>
  </r>
  <r>
    <n v="806"/>
    <x v="377"/>
    <x v="2"/>
    <x v="301"/>
    <d v="2011-11-07T00:00:00"/>
    <x v="1"/>
    <s v="RA-19915"/>
    <s v="Russell Applegate"/>
    <x v="0"/>
    <x v="0"/>
    <x v="60"/>
    <x v="22"/>
    <x v="76"/>
    <x v="1"/>
    <s v="OFF-AR-10001897"/>
    <x v="1"/>
    <x v="6"/>
    <s v="Model L Table or Wall-Mount Pencil Sharpener"/>
    <n v="43.176000000000002"/>
    <x v="1"/>
    <n v="0.2"/>
    <n v="4.3175999999999997"/>
  </r>
  <r>
    <n v="807"/>
    <x v="377"/>
    <x v="2"/>
    <x v="301"/>
    <d v="2011-11-07T00:00:00"/>
    <x v="1"/>
    <s v="RA-19915"/>
    <s v="Russell Applegate"/>
    <x v="0"/>
    <x v="0"/>
    <x v="60"/>
    <x v="22"/>
    <x v="76"/>
    <x v="1"/>
    <s v="TEC-PH-10001795"/>
    <x v="2"/>
    <x v="7"/>
    <s v="ClearOne CHATAttach 160 -Â speaker phone"/>
    <n v="1983.9680000000001"/>
    <x v="4"/>
    <n v="0.2"/>
    <n v="247.99600000000001"/>
  </r>
  <r>
    <n v="808"/>
    <x v="378"/>
    <x v="1"/>
    <x v="302"/>
    <d v="2012-02-05T00:00:00"/>
    <x v="2"/>
    <s v="AA-10375"/>
    <s v="Allen Armold"/>
    <x v="0"/>
    <x v="0"/>
    <x v="155"/>
    <x v="8"/>
    <x v="198"/>
    <x v="2"/>
    <s v="FUR-FU-10003347"/>
    <x v="0"/>
    <x v="5"/>
    <s v="Coloredge Poster Frame"/>
    <n v="28.4"/>
    <x v="0"/>
    <n v="0"/>
    <n v="11.076000000000001"/>
  </r>
  <r>
    <n v="809"/>
    <x v="378"/>
    <x v="1"/>
    <x v="302"/>
    <d v="2012-02-05T00:00:00"/>
    <x v="2"/>
    <s v="AA-10375"/>
    <s v="Allen Armold"/>
    <x v="0"/>
    <x v="0"/>
    <x v="155"/>
    <x v="8"/>
    <x v="198"/>
    <x v="2"/>
    <s v="TEC-AC-10004901"/>
    <x v="2"/>
    <x v="11"/>
    <s v="Kensington SlimBlade Notebook Wireless Mouse with Nano Receiver "/>
    <n v="149.97"/>
    <x v="1"/>
    <n v="0"/>
    <n v="50.989800000000002"/>
  </r>
  <r>
    <n v="810"/>
    <x v="379"/>
    <x v="2"/>
    <x v="303"/>
    <d v="2011-10-15T00:00:00"/>
    <x v="2"/>
    <s v="ZC-21910"/>
    <s v="Zuschuss Carroll"/>
    <x v="0"/>
    <x v="0"/>
    <x v="156"/>
    <x v="4"/>
    <x v="199"/>
    <x v="1"/>
    <s v="OFF-AR-10003190"/>
    <x v="1"/>
    <x v="6"/>
    <s v="Newell 32"/>
    <n v="11.52"/>
    <x v="4"/>
    <n v="0"/>
    <n v="3.2256"/>
  </r>
  <r>
    <n v="811"/>
    <x v="379"/>
    <x v="2"/>
    <x v="303"/>
    <d v="2011-10-15T00:00:00"/>
    <x v="2"/>
    <s v="ZC-21910"/>
    <s v="Zuschuss Carroll"/>
    <x v="0"/>
    <x v="0"/>
    <x v="156"/>
    <x v="4"/>
    <x v="199"/>
    <x v="1"/>
    <s v="FUR-TA-10002903"/>
    <x v="0"/>
    <x v="3"/>
    <s v="Bevis Round Bullnose 29&quot; High Table Top"/>
    <n v="1298.55"/>
    <x v="2"/>
    <n v="0"/>
    <n v="311.65199999999999"/>
  </r>
  <r>
    <n v="812"/>
    <x v="379"/>
    <x v="2"/>
    <x v="303"/>
    <d v="2011-10-15T00:00:00"/>
    <x v="2"/>
    <s v="ZC-21910"/>
    <s v="Zuschuss Carroll"/>
    <x v="0"/>
    <x v="0"/>
    <x v="156"/>
    <x v="4"/>
    <x v="199"/>
    <x v="1"/>
    <s v="OFF-AP-10000240"/>
    <x v="1"/>
    <x v="9"/>
    <s v="Belkin F9G930V10-GRY 9 Outlet Surge"/>
    <n v="213.92"/>
    <x v="4"/>
    <n v="0"/>
    <n v="62.036799999999999"/>
  </r>
  <r>
    <n v="813"/>
    <x v="379"/>
    <x v="2"/>
    <x v="303"/>
    <d v="2011-10-15T00:00:00"/>
    <x v="2"/>
    <s v="ZC-21910"/>
    <s v="Zuschuss Carroll"/>
    <x v="0"/>
    <x v="0"/>
    <x v="156"/>
    <x v="4"/>
    <x v="199"/>
    <x v="1"/>
    <s v="TEC-AC-10001101"/>
    <x v="2"/>
    <x v="11"/>
    <s v="Sony 16GB Class 10 Micro SDHC R40 Memory Card"/>
    <n v="25.78"/>
    <x v="0"/>
    <n v="0"/>
    <n v="2.5779999999999998"/>
  </r>
  <r>
    <n v="814"/>
    <x v="380"/>
    <x v="3"/>
    <x v="304"/>
    <d v="2014-05-15T00:00:00"/>
    <x v="3"/>
    <s v="PJ-19015"/>
    <s v="Pauline Johnson"/>
    <x v="0"/>
    <x v="0"/>
    <x v="157"/>
    <x v="1"/>
    <x v="200"/>
    <x v="1"/>
    <s v="FUR-FU-10000794"/>
    <x v="0"/>
    <x v="5"/>
    <s v="Eldon Stackable Tray, Side-Load, Legal, Smoke"/>
    <n v="18.28"/>
    <x v="0"/>
    <n v="0"/>
    <n v="6.2152000000000003"/>
  </r>
  <r>
    <n v="815"/>
    <x v="380"/>
    <x v="3"/>
    <x v="304"/>
    <d v="2014-05-15T00:00:00"/>
    <x v="3"/>
    <s v="PJ-19015"/>
    <s v="Pauline Johnson"/>
    <x v="0"/>
    <x v="0"/>
    <x v="157"/>
    <x v="1"/>
    <x v="200"/>
    <x v="1"/>
    <s v="TEC-AC-10001838"/>
    <x v="2"/>
    <x v="11"/>
    <s v="Razer Tiamat Over Ear 7.1 Surround Sound PC Gaming Headset"/>
    <n v="1399.93"/>
    <x v="3"/>
    <n v="0"/>
    <n v="601.96990000000005"/>
  </r>
  <r>
    <n v="816"/>
    <x v="381"/>
    <x v="1"/>
    <x v="305"/>
    <d v="2012-03-23T00:00:00"/>
    <x v="2"/>
    <s v="BW-11110"/>
    <s v="Bart Watters"/>
    <x v="1"/>
    <x v="0"/>
    <x v="158"/>
    <x v="6"/>
    <x v="201"/>
    <x v="2"/>
    <s v="OFF-PA-10000061"/>
    <x v="1"/>
    <x v="10"/>
    <s v="Xerox 205"/>
    <n v="51.84"/>
    <x v="8"/>
    <n v="0"/>
    <n v="24.883199999999999"/>
  </r>
  <r>
    <n v="817"/>
    <x v="382"/>
    <x v="0"/>
    <x v="306"/>
    <d v="2013-09-20T00:00:00"/>
    <x v="1"/>
    <s v="DB-13210"/>
    <s v="Dean Braden"/>
    <x v="0"/>
    <x v="0"/>
    <x v="10"/>
    <x v="9"/>
    <x v="11"/>
    <x v="3"/>
    <s v="OFF-PA-10003651"/>
    <x v="1"/>
    <x v="10"/>
    <s v="Xerox 1968"/>
    <n v="5.3440000000000003"/>
    <x v="7"/>
    <n v="0.2"/>
    <n v="1.8704000000000001"/>
  </r>
  <r>
    <n v="818"/>
    <x v="383"/>
    <x v="2"/>
    <x v="307"/>
    <d v="2011-07-02T00:00:00"/>
    <x v="1"/>
    <s v="CA-12775"/>
    <s v="Cynthia Arntzen"/>
    <x v="0"/>
    <x v="0"/>
    <x v="10"/>
    <x v="9"/>
    <x v="11"/>
    <x v="3"/>
    <s v="OFF-PA-10000304"/>
    <x v="1"/>
    <x v="10"/>
    <s v="Xerox 1995"/>
    <n v="41.472000000000001"/>
    <x v="8"/>
    <n v="0.2"/>
    <n v="14.5152"/>
  </r>
  <r>
    <n v="819"/>
    <x v="383"/>
    <x v="2"/>
    <x v="307"/>
    <d v="2011-07-02T00:00:00"/>
    <x v="1"/>
    <s v="CA-12775"/>
    <s v="Cynthia Arntzen"/>
    <x v="0"/>
    <x v="0"/>
    <x v="10"/>
    <x v="9"/>
    <x v="11"/>
    <x v="3"/>
    <s v="OFF-BI-10003094"/>
    <x v="1"/>
    <x v="8"/>
    <s v="Self-Adhesive Ring Binder Labels"/>
    <n v="3.1680000000000001"/>
    <x v="1"/>
    <n v="0.7"/>
    <n v="-2.4287999999999998"/>
  </r>
  <r>
    <n v="820"/>
    <x v="383"/>
    <x v="2"/>
    <x v="307"/>
    <d v="2011-07-02T00:00:00"/>
    <x v="1"/>
    <s v="CA-12775"/>
    <s v="Cynthia Arntzen"/>
    <x v="0"/>
    <x v="0"/>
    <x v="10"/>
    <x v="9"/>
    <x v="11"/>
    <x v="3"/>
    <s v="FUR-CH-10001394"/>
    <x v="0"/>
    <x v="1"/>
    <s v="Global Leather Executive Chair"/>
    <n v="1228.4649999999999"/>
    <x v="2"/>
    <n v="0.3"/>
    <n v="0"/>
  </r>
  <r>
    <n v="821"/>
    <x v="383"/>
    <x v="2"/>
    <x v="307"/>
    <d v="2011-07-02T00:00:00"/>
    <x v="1"/>
    <s v="CA-12775"/>
    <s v="Cynthia Arntzen"/>
    <x v="0"/>
    <x v="0"/>
    <x v="10"/>
    <x v="9"/>
    <x v="11"/>
    <x v="3"/>
    <s v="OFF-BI-10004230"/>
    <x v="1"/>
    <x v="8"/>
    <s v="GBC Recycled Grain Textured Covers"/>
    <n v="31.085999999999999"/>
    <x v="1"/>
    <n v="0.7"/>
    <n v="-22.796399999999998"/>
  </r>
  <r>
    <n v="822"/>
    <x v="383"/>
    <x v="2"/>
    <x v="307"/>
    <d v="2011-07-02T00:00:00"/>
    <x v="1"/>
    <s v="CA-12775"/>
    <s v="Cynthia Arntzen"/>
    <x v="0"/>
    <x v="0"/>
    <x v="10"/>
    <x v="9"/>
    <x v="11"/>
    <x v="3"/>
    <s v="OFF-PA-10003395"/>
    <x v="1"/>
    <x v="10"/>
    <s v="Xerox 1941"/>
    <n v="335.52"/>
    <x v="4"/>
    <n v="0.2"/>
    <n v="117.432"/>
  </r>
  <r>
    <n v="823"/>
    <x v="384"/>
    <x v="3"/>
    <x v="308"/>
    <d v="2014-06-28T00:00:00"/>
    <x v="1"/>
    <s v="TR-21325"/>
    <s v="Toby Ritter"/>
    <x v="0"/>
    <x v="0"/>
    <x v="78"/>
    <x v="30"/>
    <x v="98"/>
    <x v="3"/>
    <s v="TEC-AC-10002402"/>
    <x v="2"/>
    <x v="11"/>
    <s v="Razer Kraken PRO Over Ear PC and Music Headset"/>
    <n v="239.97"/>
    <x v="1"/>
    <n v="0"/>
    <n v="71.991"/>
  </r>
  <r>
    <n v="824"/>
    <x v="384"/>
    <x v="3"/>
    <x v="308"/>
    <d v="2014-06-28T00:00:00"/>
    <x v="1"/>
    <s v="TR-21325"/>
    <s v="Toby Ritter"/>
    <x v="0"/>
    <x v="0"/>
    <x v="78"/>
    <x v="30"/>
    <x v="98"/>
    <x v="3"/>
    <s v="OFF-LA-10003223"/>
    <x v="1"/>
    <x v="2"/>
    <s v="Avery 508"/>
    <n v="9.82"/>
    <x v="0"/>
    <n v="0"/>
    <n v="4.8117999999999999"/>
  </r>
  <r>
    <n v="825"/>
    <x v="385"/>
    <x v="2"/>
    <x v="309"/>
    <d v="2011-05-15T00:00:00"/>
    <x v="1"/>
    <s v="PG-18820"/>
    <s v="Patrick Gardner"/>
    <x v="0"/>
    <x v="0"/>
    <x v="8"/>
    <x v="1"/>
    <x v="94"/>
    <x v="1"/>
    <s v="TEC-AC-10003441"/>
    <x v="2"/>
    <x v="11"/>
    <s v="Kingston Digital DataTraveler 32GB USB 2.0"/>
    <n v="67.8"/>
    <x v="4"/>
    <n v="0"/>
    <n v="4.0679999999999996"/>
  </r>
  <r>
    <n v="826"/>
    <x v="385"/>
    <x v="2"/>
    <x v="309"/>
    <d v="2011-05-15T00:00:00"/>
    <x v="1"/>
    <s v="PG-18820"/>
    <s v="Patrick Gardner"/>
    <x v="0"/>
    <x v="0"/>
    <x v="8"/>
    <x v="1"/>
    <x v="94"/>
    <x v="1"/>
    <s v="TEC-AC-10000109"/>
    <x v="2"/>
    <x v="11"/>
    <s v="Sony Micro Vault Click 16 GB USB 2.0 Flash Drive"/>
    <n v="167.97"/>
    <x v="1"/>
    <n v="0"/>
    <n v="40.312800000000003"/>
  </r>
  <r>
    <n v="827"/>
    <x v="386"/>
    <x v="3"/>
    <x v="170"/>
    <d v="2014-08-29T00:00:00"/>
    <x v="1"/>
    <s v="GT-14710"/>
    <s v="Greg Tran"/>
    <x v="0"/>
    <x v="0"/>
    <x v="69"/>
    <x v="11"/>
    <x v="87"/>
    <x v="2"/>
    <s v="OFF-FA-10002280"/>
    <x v="1"/>
    <x v="13"/>
    <s v="Advantus Plastic Paper Clips"/>
    <n v="35"/>
    <x v="3"/>
    <n v="0"/>
    <n v="16.8"/>
  </r>
  <r>
    <n v="828"/>
    <x v="386"/>
    <x v="3"/>
    <x v="170"/>
    <d v="2014-08-29T00:00:00"/>
    <x v="1"/>
    <s v="GT-14710"/>
    <s v="Greg Tran"/>
    <x v="0"/>
    <x v="0"/>
    <x v="69"/>
    <x v="11"/>
    <x v="87"/>
    <x v="2"/>
    <s v="OFF-SU-10000381"/>
    <x v="1"/>
    <x v="14"/>
    <s v="Acme Forged Steel Scissors with Black Enamel Handles"/>
    <n v="37.24"/>
    <x v="4"/>
    <n v="0"/>
    <n v="10.7996"/>
  </r>
  <r>
    <n v="829"/>
    <x v="386"/>
    <x v="3"/>
    <x v="170"/>
    <d v="2014-08-29T00:00:00"/>
    <x v="1"/>
    <s v="GT-14710"/>
    <s v="Greg Tran"/>
    <x v="0"/>
    <x v="0"/>
    <x v="69"/>
    <x v="11"/>
    <x v="87"/>
    <x v="2"/>
    <s v="OFF-EN-10004459"/>
    <x v="1"/>
    <x v="12"/>
    <s v="Security-Tint Envelopes"/>
    <n v="15.28"/>
    <x v="0"/>
    <n v="0"/>
    <n v="7.4871999999999996"/>
  </r>
  <r>
    <n v="830"/>
    <x v="387"/>
    <x v="3"/>
    <x v="114"/>
    <d v="2014-06-22T00:00:00"/>
    <x v="0"/>
    <s v="JE-15745"/>
    <s v="Joel Eaton"/>
    <x v="0"/>
    <x v="0"/>
    <x v="159"/>
    <x v="0"/>
    <x v="202"/>
    <x v="0"/>
    <s v="FUR-CH-10000665"/>
    <x v="0"/>
    <x v="1"/>
    <s v="Global Airflow Leather Mesh Back Chair, Black"/>
    <n v="301.95999999999998"/>
    <x v="0"/>
    <n v="0"/>
    <n v="90.587999999999994"/>
  </r>
  <r>
    <n v="831"/>
    <x v="387"/>
    <x v="3"/>
    <x v="114"/>
    <d v="2014-06-22T00:00:00"/>
    <x v="0"/>
    <s v="JE-15745"/>
    <s v="Joel Eaton"/>
    <x v="0"/>
    <x v="0"/>
    <x v="159"/>
    <x v="0"/>
    <x v="202"/>
    <x v="0"/>
    <s v="OFF-AP-10003884"/>
    <x v="1"/>
    <x v="9"/>
    <s v="Fellowes Smart Surge Ten-Outlet Protector, Platinum"/>
    <n v="180.66"/>
    <x v="1"/>
    <n v="0"/>
    <n v="50.584800000000001"/>
  </r>
  <r>
    <n v="832"/>
    <x v="387"/>
    <x v="3"/>
    <x v="114"/>
    <d v="2014-06-22T00:00:00"/>
    <x v="0"/>
    <s v="JE-15745"/>
    <s v="Joel Eaton"/>
    <x v="0"/>
    <x v="0"/>
    <x v="159"/>
    <x v="0"/>
    <x v="202"/>
    <x v="0"/>
    <s v="TEC-PH-10001557"/>
    <x v="2"/>
    <x v="7"/>
    <s v="Pyle PMP37LED"/>
    <n v="191.98"/>
    <x v="0"/>
    <n v="0"/>
    <n v="51.834600000000002"/>
  </r>
  <r>
    <n v="833"/>
    <x v="387"/>
    <x v="3"/>
    <x v="114"/>
    <d v="2014-06-22T00:00:00"/>
    <x v="0"/>
    <s v="JE-15745"/>
    <s v="Joel Eaton"/>
    <x v="0"/>
    <x v="0"/>
    <x v="159"/>
    <x v="0"/>
    <x v="202"/>
    <x v="0"/>
    <s v="TEC-PH-10002085"/>
    <x v="2"/>
    <x v="7"/>
    <s v="Clarity 53712"/>
    <n v="65.989999999999995"/>
    <x v="7"/>
    <n v="0"/>
    <n v="17.157399999999999"/>
  </r>
  <r>
    <n v="834"/>
    <x v="388"/>
    <x v="0"/>
    <x v="310"/>
    <d v="2013-07-28T00:00:00"/>
    <x v="1"/>
    <s v="JB-15400"/>
    <s v="Jennifer Braxton"/>
    <x v="1"/>
    <x v="0"/>
    <x v="67"/>
    <x v="2"/>
    <x v="85"/>
    <x v="0"/>
    <s v="OFF-AR-10002956"/>
    <x v="1"/>
    <x v="6"/>
    <s v="Boston 16801 Nautilus Battery Pencil Sharpener"/>
    <n v="35.216000000000001"/>
    <x v="0"/>
    <n v="0.2"/>
    <n v="2.6412"/>
  </r>
  <r>
    <n v="835"/>
    <x v="388"/>
    <x v="0"/>
    <x v="310"/>
    <d v="2013-07-28T00:00:00"/>
    <x v="1"/>
    <s v="JB-15400"/>
    <s v="Jennifer Braxton"/>
    <x v="1"/>
    <x v="0"/>
    <x v="67"/>
    <x v="2"/>
    <x v="85"/>
    <x v="0"/>
    <s v="OFF-AP-10003266"/>
    <x v="1"/>
    <x v="9"/>
    <s v="Holmes Replacement Filter for HEPA Air Cleaner, Large Room"/>
    <n v="23.696000000000002"/>
    <x v="0"/>
    <n v="0.2"/>
    <n v="6.5164"/>
  </r>
  <r>
    <n v="836"/>
    <x v="388"/>
    <x v="0"/>
    <x v="310"/>
    <d v="2013-07-28T00:00:00"/>
    <x v="1"/>
    <s v="JB-15400"/>
    <s v="Jennifer Braxton"/>
    <x v="1"/>
    <x v="0"/>
    <x v="67"/>
    <x v="2"/>
    <x v="85"/>
    <x v="0"/>
    <s v="TEC-MA-10004002"/>
    <x v="2"/>
    <x v="15"/>
    <s v="Zebra GX420t Direct Thermal/Thermal Transfer Printer"/>
    <n v="265.47500000000002"/>
    <x v="7"/>
    <n v="0.5"/>
    <n v="-111.4995"/>
  </r>
  <r>
    <n v="837"/>
    <x v="389"/>
    <x v="2"/>
    <x v="78"/>
    <d v="2011-09-13T00:00:00"/>
    <x v="0"/>
    <s v="LH-17020"/>
    <s v="Lisa Hazard"/>
    <x v="0"/>
    <x v="0"/>
    <x v="139"/>
    <x v="5"/>
    <x v="178"/>
    <x v="2"/>
    <s v="OFF-BI-10001071"/>
    <x v="1"/>
    <x v="8"/>
    <s v="GBC ProClick Punch Binding System"/>
    <n v="51.183999999999997"/>
    <x v="4"/>
    <n v="0.8"/>
    <n v="-79.3352"/>
  </r>
  <r>
    <n v="838"/>
    <x v="390"/>
    <x v="3"/>
    <x v="259"/>
    <d v="2014-11-12T00:00:00"/>
    <x v="1"/>
    <s v="JL-15175"/>
    <s v="James Lanier"/>
    <x v="2"/>
    <x v="0"/>
    <x v="29"/>
    <x v="18"/>
    <x v="84"/>
    <x v="0"/>
    <s v="OFF-PA-10001560"/>
    <x v="1"/>
    <x v="10"/>
    <s v="Adams Telephone Message Books, 5 1/4â€ x 11â€"/>
    <n v="9.6639999999999997"/>
    <x v="0"/>
    <n v="0.2"/>
    <n v="3.2616000000000001"/>
  </r>
  <r>
    <n v="839"/>
    <x v="391"/>
    <x v="0"/>
    <x v="311"/>
    <d v="2013-03-13T00:00:00"/>
    <x v="1"/>
    <s v="EB-13705"/>
    <s v="Ed Braxton"/>
    <x v="1"/>
    <x v="0"/>
    <x v="5"/>
    <x v="5"/>
    <x v="6"/>
    <x v="2"/>
    <s v="TEC-PH-10002365"/>
    <x v="2"/>
    <x v="7"/>
    <s v="Belkin Grip Candy Sheer Case / Cover for iPhone 5 and 5S"/>
    <n v="21.071999999999999"/>
    <x v="1"/>
    <n v="0.2"/>
    <n v="1.5804"/>
  </r>
  <r>
    <n v="840"/>
    <x v="392"/>
    <x v="1"/>
    <x v="312"/>
    <d v="2012-11-25T00:00:00"/>
    <x v="1"/>
    <s v="BM-11650"/>
    <s v="Brian Moss"/>
    <x v="1"/>
    <x v="0"/>
    <x v="20"/>
    <x v="15"/>
    <x v="45"/>
    <x v="3"/>
    <s v="OFF-AR-10004648"/>
    <x v="1"/>
    <x v="6"/>
    <s v="Boston 19500 Mighty Mite Electric Pencil Sharpener"/>
    <n v="60.45"/>
    <x v="1"/>
    <n v="0"/>
    <n v="16.3215"/>
  </r>
  <r>
    <n v="841"/>
    <x v="392"/>
    <x v="1"/>
    <x v="312"/>
    <d v="2012-11-25T00:00:00"/>
    <x v="1"/>
    <s v="BM-11650"/>
    <s v="Brian Moss"/>
    <x v="1"/>
    <x v="0"/>
    <x v="20"/>
    <x v="15"/>
    <x v="45"/>
    <x v="3"/>
    <s v="OFF-AR-10002578"/>
    <x v="1"/>
    <x v="6"/>
    <s v="Newell 335"/>
    <n v="11.52"/>
    <x v="4"/>
    <n v="0"/>
    <n v="3.3408000000000002"/>
  </r>
  <r>
    <n v="842"/>
    <x v="392"/>
    <x v="1"/>
    <x v="312"/>
    <d v="2012-11-25T00:00:00"/>
    <x v="1"/>
    <s v="BM-11650"/>
    <s v="Brian Moss"/>
    <x v="1"/>
    <x v="0"/>
    <x v="20"/>
    <x v="15"/>
    <x v="45"/>
    <x v="3"/>
    <s v="FUR-BO-10001519"/>
    <x v="0"/>
    <x v="0"/>
    <s v="O'Sullivan 3-Shelf Heavy-Duty Bookcases"/>
    <n v="186.048"/>
    <x v="4"/>
    <n v="0.2"/>
    <n v="9.3024000000000004"/>
  </r>
  <r>
    <n v="843"/>
    <x v="393"/>
    <x v="0"/>
    <x v="77"/>
    <d v="2013-11-10T00:00:00"/>
    <x v="2"/>
    <s v="EM-14095"/>
    <s v="Eudokia Martin"/>
    <x v="1"/>
    <x v="0"/>
    <x v="1"/>
    <x v="1"/>
    <x v="1"/>
    <x v="1"/>
    <s v="OFF-BI-10001294"/>
    <x v="1"/>
    <x v="8"/>
    <s v="Fellowes Binding Cases"/>
    <n v="37.44"/>
    <x v="4"/>
    <n v="0.2"/>
    <n v="11.7"/>
  </r>
  <r>
    <n v="844"/>
    <x v="393"/>
    <x v="0"/>
    <x v="77"/>
    <d v="2013-11-10T00:00:00"/>
    <x v="2"/>
    <s v="EM-14095"/>
    <s v="Eudokia Martin"/>
    <x v="1"/>
    <x v="0"/>
    <x v="1"/>
    <x v="1"/>
    <x v="1"/>
    <x v="1"/>
    <s v="OFF-BI-10001636"/>
    <x v="1"/>
    <x v="8"/>
    <s v="Ibico Plastic and Wire Spiral Binding Combs"/>
    <n v="26.975999999999999"/>
    <x v="4"/>
    <n v="0.2"/>
    <n v="8.7672000000000008"/>
  </r>
  <r>
    <n v="845"/>
    <x v="393"/>
    <x v="0"/>
    <x v="77"/>
    <d v="2013-11-10T00:00:00"/>
    <x v="2"/>
    <s v="EM-14095"/>
    <s v="Eudokia Martin"/>
    <x v="1"/>
    <x v="0"/>
    <x v="1"/>
    <x v="1"/>
    <x v="1"/>
    <x v="1"/>
    <s v="OFF-SU-10002503"/>
    <x v="1"/>
    <x v="14"/>
    <s v="Acme Preferred Stainless Steel Scissors"/>
    <n v="11.36"/>
    <x v="0"/>
    <n v="0"/>
    <n v="3.2944"/>
  </r>
  <r>
    <n v="846"/>
    <x v="393"/>
    <x v="0"/>
    <x v="77"/>
    <d v="2013-11-10T00:00:00"/>
    <x v="2"/>
    <s v="EM-14095"/>
    <s v="Eudokia Martin"/>
    <x v="1"/>
    <x v="0"/>
    <x v="1"/>
    <x v="1"/>
    <x v="1"/>
    <x v="1"/>
    <s v="OFF-LA-10004093"/>
    <x v="1"/>
    <x v="2"/>
    <s v="Avery 486"/>
    <n v="14.62"/>
    <x v="0"/>
    <n v="0"/>
    <n v="6.8714000000000004"/>
  </r>
  <r>
    <n v="847"/>
    <x v="394"/>
    <x v="1"/>
    <x v="313"/>
    <d v="2012-10-17T00:00:00"/>
    <x v="1"/>
    <s v="AF-10885"/>
    <s v="Art Foster"/>
    <x v="0"/>
    <x v="0"/>
    <x v="103"/>
    <x v="0"/>
    <x v="175"/>
    <x v="0"/>
    <s v="TEC-PH-10001552"/>
    <x v="2"/>
    <x v="7"/>
    <s v="I Need's 3d Hello Kitty Hybrid Silicone Case Cover for HTC One X 4g with 3d Hello Kitty Stylus Pen Green/pink"/>
    <n v="83.72"/>
    <x v="3"/>
    <n v="0"/>
    <n v="23.441600000000001"/>
  </r>
  <r>
    <n v="848"/>
    <x v="394"/>
    <x v="1"/>
    <x v="313"/>
    <d v="2012-10-17T00:00:00"/>
    <x v="1"/>
    <s v="AF-10885"/>
    <s v="Art Foster"/>
    <x v="0"/>
    <x v="0"/>
    <x v="103"/>
    <x v="0"/>
    <x v="175"/>
    <x v="0"/>
    <s v="FUR-CH-10001891"/>
    <x v="0"/>
    <x v="1"/>
    <s v="Global Deluxe Office Fabric Chairs"/>
    <n v="287.94"/>
    <x v="1"/>
    <n v="0"/>
    <n v="77.743799999999993"/>
  </r>
  <r>
    <n v="849"/>
    <x v="395"/>
    <x v="3"/>
    <x v="314"/>
    <d v="2014-01-07T00:00:00"/>
    <x v="1"/>
    <s v="GA-14725"/>
    <s v="Guy Armstrong"/>
    <x v="0"/>
    <x v="0"/>
    <x v="160"/>
    <x v="24"/>
    <x v="203"/>
    <x v="3"/>
    <s v="FUR-FU-10003878"/>
    <x v="0"/>
    <x v="5"/>
    <s v="Linden 10&quot; Round Wall Clock, Black"/>
    <n v="48.896000000000001"/>
    <x v="4"/>
    <n v="0.2"/>
    <n v="8.5568000000000008"/>
  </r>
  <r>
    <n v="850"/>
    <x v="396"/>
    <x v="2"/>
    <x v="315"/>
    <d v="2011-02-13T00:00:00"/>
    <x v="1"/>
    <s v="CK-12760"/>
    <s v="Cyma Kinney"/>
    <x v="1"/>
    <x v="0"/>
    <x v="161"/>
    <x v="30"/>
    <x v="204"/>
    <x v="3"/>
    <s v="TEC-AC-10000710"/>
    <x v="2"/>
    <x v="11"/>
    <s v="Maxell DVD-RAM Discs"/>
    <n v="115.36"/>
    <x v="3"/>
    <n v="0"/>
    <n v="49.604799999999997"/>
  </r>
  <r>
    <n v="851"/>
    <x v="397"/>
    <x v="0"/>
    <x v="23"/>
    <d v="2013-06-26T00:00:00"/>
    <x v="0"/>
    <s v="DP-13105"/>
    <s v="Dave Poirier"/>
    <x v="1"/>
    <x v="0"/>
    <x v="162"/>
    <x v="1"/>
    <x v="205"/>
    <x v="1"/>
    <s v="OFF-AR-10002335"/>
    <x v="1"/>
    <x v="6"/>
    <s v="DIXON Oriole Pencils"/>
    <n v="5.16"/>
    <x v="0"/>
    <n v="0"/>
    <n v="1.3415999999999999"/>
  </r>
  <r>
    <n v="852"/>
    <x v="397"/>
    <x v="0"/>
    <x v="23"/>
    <d v="2013-06-26T00:00:00"/>
    <x v="0"/>
    <s v="DP-13105"/>
    <s v="Dave Poirier"/>
    <x v="1"/>
    <x v="0"/>
    <x v="162"/>
    <x v="1"/>
    <x v="205"/>
    <x v="1"/>
    <s v="OFF-PA-10001870"/>
    <x v="1"/>
    <x v="10"/>
    <s v="Xerox 202"/>
    <n v="38.880000000000003"/>
    <x v="5"/>
    <n v="0"/>
    <n v="18.662400000000002"/>
  </r>
  <r>
    <n v="853"/>
    <x v="398"/>
    <x v="0"/>
    <x v="316"/>
    <d v="2013-06-05T00:00:00"/>
    <x v="1"/>
    <s v="VD-21670"/>
    <s v="Valerie Dominguez"/>
    <x v="0"/>
    <x v="0"/>
    <x v="25"/>
    <x v="35"/>
    <x v="129"/>
    <x v="0"/>
    <s v="OFF-AR-10003373"/>
    <x v="1"/>
    <x v="6"/>
    <s v="Boston School Pro Electric Pencil Sharpener, 1670"/>
    <n v="185.88"/>
    <x v="5"/>
    <n v="0"/>
    <n v="50.187600000000003"/>
  </r>
  <r>
    <n v="854"/>
    <x v="399"/>
    <x v="0"/>
    <x v="317"/>
    <d v="2013-02-24T00:00:00"/>
    <x v="1"/>
    <s v="GT-14710"/>
    <s v="Greg Tran"/>
    <x v="0"/>
    <x v="0"/>
    <x v="20"/>
    <x v="15"/>
    <x v="45"/>
    <x v="3"/>
    <s v="FUR-FU-10004090"/>
    <x v="0"/>
    <x v="5"/>
    <s v="Executive Impressions 14&quot; Contract Wall Clock"/>
    <n v="44.46"/>
    <x v="0"/>
    <n v="0"/>
    <n v="14.671799999999999"/>
  </r>
  <r>
    <n v="855"/>
    <x v="399"/>
    <x v="0"/>
    <x v="317"/>
    <d v="2013-02-24T00:00:00"/>
    <x v="1"/>
    <s v="GT-14710"/>
    <s v="Greg Tran"/>
    <x v="0"/>
    <x v="0"/>
    <x v="20"/>
    <x v="15"/>
    <x v="45"/>
    <x v="3"/>
    <s v="OFF-ST-10000736"/>
    <x v="1"/>
    <x v="4"/>
    <s v="Carina Double Wide Media Storage Towers in Natural &amp; Black"/>
    <n v="242.94"/>
    <x v="1"/>
    <n v="0"/>
    <n v="9.7175999999999991"/>
  </r>
  <r>
    <n v="856"/>
    <x v="400"/>
    <x v="2"/>
    <x v="93"/>
    <d v="2011-08-08T00:00:00"/>
    <x v="1"/>
    <s v="BK-11260"/>
    <s v="Berenike Kampe"/>
    <x v="0"/>
    <x v="0"/>
    <x v="20"/>
    <x v="15"/>
    <x v="45"/>
    <x v="3"/>
    <s v="OFF-PA-10001019"/>
    <x v="1"/>
    <x v="10"/>
    <s v="Xerox 1884"/>
    <n v="39.96"/>
    <x v="0"/>
    <n v="0"/>
    <n v="18.781199999999998"/>
  </r>
  <r>
    <n v="857"/>
    <x v="400"/>
    <x v="2"/>
    <x v="93"/>
    <d v="2011-08-08T00:00:00"/>
    <x v="1"/>
    <s v="BK-11260"/>
    <s v="Berenike Kampe"/>
    <x v="0"/>
    <x v="0"/>
    <x v="20"/>
    <x v="15"/>
    <x v="45"/>
    <x v="3"/>
    <s v="OFF-SU-10002537"/>
    <x v="1"/>
    <x v="14"/>
    <s v="Acme Box Cutter Scissors"/>
    <n v="102.3"/>
    <x v="12"/>
    <n v="0"/>
    <n v="26.597999999999999"/>
  </r>
  <r>
    <n v="858"/>
    <x v="400"/>
    <x v="2"/>
    <x v="93"/>
    <d v="2011-08-08T00:00:00"/>
    <x v="1"/>
    <s v="BK-11260"/>
    <s v="Berenike Kampe"/>
    <x v="0"/>
    <x v="0"/>
    <x v="20"/>
    <x v="15"/>
    <x v="45"/>
    <x v="3"/>
    <s v="OFF-ST-10003221"/>
    <x v="1"/>
    <x v="4"/>
    <s v="Staples"/>
    <n v="21.36"/>
    <x v="0"/>
    <n v="0"/>
    <n v="5.7671999999999999"/>
  </r>
  <r>
    <n v="859"/>
    <x v="401"/>
    <x v="3"/>
    <x v="318"/>
    <d v="2014-04-16T00:00:00"/>
    <x v="1"/>
    <s v="SJ-20125"/>
    <s v="Sanjit Jacobs"/>
    <x v="2"/>
    <x v="0"/>
    <x v="163"/>
    <x v="30"/>
    <x v="206"/>
    <x v="3"/>
    <s v="OFF-PA-10004569"/>
    <x v="1"/>
    <x v="10"/>
    <s v="Wirebound Message Books, Two 4 1/4&quot; x 5&quot; Forms per Page"/>
    <n v="7.61"/>
    <x v="7"/>
    <n v="0"/>
    <n v="3.5767000000000002"/>
  </r>
  <r>
    <n v="860"/>
    <x v="401"/>
    <x v="3"/>
    <x v="318"/>
    <d v="2014-04-16T00:00:00"/>
    <x v="1"/>
    <s v="SJ-20125"/>
    <s v="Sanjit Jacobs"/>
    <x v="2"/>
    <x v="0"/>
    <x v="163"/>
    <x v="30"/>
    <x v="206"/>
    <x v="3"/>
    <s v="OFF-FA-10000624"/>
    <x v="1"/>
    <x v="13"/>
    <s v="OIC Binder Clips"/>
    <n v="7.16"/>
    <x v="0"/>
    <n v="0"/>
    <n v="3.58"/>
  </r>
  <r>
    <n v="861"/>
    <x v="402"/>
    <x v="2"/>
    <x v="3"/>
    <d v="2011-06-16T00:00:00"/>
    <x v="1"/>
    <s v="CM-12445"/>
    <s v="Chuck Magee"/>
    <x v="0"/>
    <x v="0"/>
    <x v="8"/>
    <x v="1"/>
    <x v="34"/>
    <x v="1"/>
    <s v="OFF-SU-10001225"/>
    <x v="1"/>
    <x v="14"/>
    <s v="Staples"/>
    <n v="7.36"/>
    <x v="0"/>
    <n v="0"/>
    <n v="0.1472"/>
  </r>
  <r>
    <n v="862"/>
    <x v="402"/>
    <x v="2"/>
    <x v="3"/>
    <d v="2011-06-16T00:00:00"/>
    <x v="1"/>
    <s v="CM-12445"/>
    <s v="Chuck Magee"/>
    <x v="0"/>
    <x v="0"/>
    <x v="8"/>
    <x v="1"/>
    <x v="34"/>
    <x v="1"/>
    <s v="OFF-AR-10003752"/>
    <x v="1"/>
    <x v="6"/>
    <s v="Deluxe Chalkboard Eraser Cleaner"/>
    <n v="23.1"/>
    <x v="0"/>
    <n v="0"/>
    <n v="10.625999999999999"/>
  </r>
  <r>
    <n v="863"/>
    <x v="403"/>
    <x v="0"/>
    <x v="319"/>
    <d v="2013-01-07T00:00:00"/>
    <x v="0"/>
    <s v="AJ-10795"/>
    <s v="Anthony Johnson"/>
    <x v="1"/>
    <x v="0"/>
    <x v="108"/>
    <x v="2"/>
    <x v="133"/>
    <x v="0"/>
    <s v="TEC-AC-10001714"/>
    <x v="2"/>
    <x v="11"/>
    <s v="LogitechÂ MX Performance Wireless Mouse"/>
    <n v="191.47200000000001"/>
    <x v="5"/>
    <n v="0.2"/>
    <n v="40.687800000000003"/>
  </r>
  <r>
    <n v="864"/>
    <x v="403"/>
    <x v="0"/>
    <x v="319"/>
    <d v="2013-01-07T00:00:00"/>
    <x v="0"/>
    <s v="AJ-10795"/>
    <s v="Anthony Johnson"/>
    <x v="1"/>
    <x v="0"/>
    <x v="108"/>
    <x v="2"/>
    <x v="133"/>
    <x v="0"/>
    <s v="OFF-AR-10003958"/>
    <x v="1"/>
    <x v="6"/>
    <s v="Newell 337"/>
    <n v="5.2480000000000002"/>
    <x v="0"/>
    <n v="0.2"/>
    <n v="0.59040000000000004"/>
  </r>
  <r>
    <n v="865"/>
    <x v="403"/>
    <x v="0"/>
    <x v="319"/>
    <d v="2013-01-07T00:00:00"/>
    <x v="0"/>
    <s v="AJ-10795"/>
    <s v="Anthony Johnson"/>
    <x v="1"/>
    <x v="0"/>
    <x v="108"/>
    <x v="2"/>
    <x v="133"/>
    <x v="0"/>
    <s v="TEC-PH-10002923"/>
    <x v="2"/>
    <x v="7"/>
    <s v="Logitech B530 USBÂ HeadsetÂ -Â headsetÂ - Full size, Binaural"/>
    <n v="59.183999999999997"/>
    <x v="0"/>
    <n v="0.2"/>
    <n v="5.1786000000000003"/>
  </r>
  <r>
    <n v="866"/>
    <x v="404"/>
    <x v="2"/>
    <x v="320"/>
    <d v="2011-01-16T00:00:00"/>
    <x v="1"/>
    <s v="AJ-10780"/>
    <s v="Anthony Jacobs"/>
    <x v="1"/>
    <x v="0"/>
    <x v="24"/>
    <x v="17"/>
    <x v="28"/>
    <x v="0"/>
    <s v="OFF-LA-10004272"/>
    <x v="1"/>
    <x v="2"/>
    <s v="Avery 482"/>
    <n v="2.89"/>
    <x v="7"/>
    <n v="0"/>
    <n v="1.3583000000000001"/>
  </r>
  <r>
    <n v="867"/>
    <x v="404"/>
    <x v="2"/>
    <x v="320"/>
    <d v="2011-01-16T00:00:00"/>
    <x v="1"/>
    <s v="AJ-10780"/>
    <s v="Anthony Jacobs"/>
    <x v="1"/>
    <x v="0"/>
    <x v="24"/>
    <x v="17"/>
    <x v="28"/>
    <x v="0"/>
    <s v="FUR-FU-10000965"/>
    <x v="0"/>
    <x v="5"/>
    <s v="Howard Miller 11-1/2&quot; Diameter Ridgewood Wall Clock"/>
    <n v="51.94"/>
    <x v="7"/>
    <n v="0"/>
    <n v="21.295400000000001"/>
  </r>
  <r>
    <n v="868"/>
    <x v="405"/>
    <x v="0"/>
    <x v="321"/>
    <d v="2013-10-03T00:00:00"/>
    <x v="2"/>
    <s v="LS-16945"/>
    <s v="Linda Southworth"/>
    <x v="1"/>
    <x v="0"/>
    <x v="10"/>
    <x v="9"/>
    <x v="11"/>
    <x v="3"/>
    <s v="OFF-LA-10004853"/>
    <x v="1"/>
    <x v="2"/>
    <s v="Avery 483"/>
    <n v="15.936"/>
    <x v="4"/>
    <n v="0.2"/>
    <n v="5.1791999999999998"/>
  </r>
  <r>
    <n v="869"/>
    <x v="406"/>
    <x v="2"/>
    <x v="322"/>
    <d v="2011-04-10T00:00:00"/>
    <x v="1"/>
    <s v="GP-14740"/>
    <s v="Guy Phonely"/>
    <x v="1"/>
    <x v="0"/>
    <x v="152"/>
    <x v="9"/>
    <x v="207"/>
    <x v="3"/>
    <s v="OFF-BI-10003719"/>
    <x v="1"/>
    <x v="8"/>
    <s v="Large Capacity Hanging Post Binders"/>
    <n v="44.91"/>
    <x v="5"/>
    <n v="0.7"/>
    <n v="-35.927999999999997"/>
  </r>
  <r>
    <n v="870"/>
    <x v="407"/>
    <x v="0"/>
    <x v="323"/>
    <d v="2013-09-06T00:00:00"/>
    <x v="2"/>
    <s v="PK-18910"/>
    <s v="Paul Knutson"/>
    <x v="2"/>
    <x v="0"/>
    <x v="10"/>
    <x v="9"/>
    <x v="105"/>
    <x v="3"/>
    <s v="OFF-BI-10000545"/>
    <x v="1"/>
    <x v="8"/>
    <s v="GBC Ibimaster 500 Manual ProClick Binding System"/>
    <n v="1141.47"/>
    <x v="2"/>
    <n v="0.7"/>
    <n v="-760.98"/>
  </r>
  <r>
    <n v="871"/>
    <x v="407"/>
    <x v="0"/>
    <x v="323"/>
    <d v="2013-09-06T00:00:00"/>
    <x v="2"/>
    <s v="PK-18910"/>
    <s v="Paul Knutson"/>
    <x v="2"/>
    <x v="0"/>
    <x v="10"/>
    <x v="9"/>
    <x v="105"/>
    <x v="3"/>
    <s v="TEC-PH-10002496"/>
    <x v="2"/>
    <x v="7"/>
    <s v="Cisco SPA301"/>
    <n v="280.78199999999998"/>
    <x v="1"/>
    <n v="0.4"/>
    <n v="-46.796999999999997"/>
  </r>
  <r>
    <n v="872"/>
    <x v="408"/>
    <x v="1"/>
    <x v="324"/>
    <d v="2012-10-20T00:00:00"/>
    <x v="2"/>
    <s v="TB-21520"/>
    <s v="Tracy Blumstein"/>
    <x v="0"/>
    <x v="0"/>
    <x v="3"/>
    <x v="38"/>
    <x v="208"/>
    <x v="3"/>
    <s v="OFF-PA-10003591"/>
    <x v="1"/>
    <x v="10"/>
    <s v="Southworth 100% Cotton The Best Paper"/>
    <n v="34.44"/>
    <x v="1"/>
    <n v="0"/>
    <n v="17.22"/>
  </r>
  <r>
    <n v="873"/>
    <x v="409"/>
    <x v="2"/>
    <x v="325"/>
    <d v="2011-12-15T00:00:00"/>
    <x v="1"/>
    <s v="SM-20005"/>
    <s v="Sally Matthias"/>
    <x v="0"/>
    <x v="0"/>
    <x v="20"/>
    <x v="15"/>
    <x v="29"/>
    <x v="3"/>
    <s v="OFF-PA-10004470"/>
    <x v="1"/>
    <x v="10"/>
    <s v="Adams Write n' Stick Phone Message Book, 11&quot; X 5 1/4&quot;, 200 Messages"/>
    <n v="11.36"/>
    <x v="0"/>
    <n v="0"/>
    <n v="5.2256"/>
  </r>
  <r>
    <n v="874"/>
    <x v="409"/>
    <x v="2"/>
    <x v="325"/>
    <d v="2011-12-15T00:00:00"/>
    <x v="1"/>
    <s v="SM-20005"/>
    <s v="Sally Matthias"/>
    <x v="0"/>
    <x v="0"/>
    <x v="20"/>
    <x v="15"/>
    <x v="29"/>
    <x v="3"/>
    <s v="OFF-BI-10000315"/>
    <x v="1"/>
    <x v="8"/>
    <s v="Poly Designer Cover &amp; Back"/>
    <n v="106.34399999999999"/>
    <x v="3"/>
    <n v="0.2"/>
    <n v="37.220399999999998"/>
  </r>
  <r>
    <n v="875"/>
    <x v="410"/>
    <x v="3"/>
    <x v="326"/>
    <d v="2014-08-30T00:00:00"/>
    <x v="1"/>
    <s v="GA-14725"/>
    <s v="Guy Armstrong"/>
    <x v="0"/>
    <x v="0"/>
    <x v="35"/>
    <x v="3"/>
    <x v="43"/>
    <x v="0"/>
    <s v="OFF-PA-10001790"/>
    <x v="1"/>
    <x v="10"/>
    <s v="Xerox 1910"/>
    <n v="192.16"/>
    <x v="2"/>
    <n v="0.2"/>
    <n v="67.256"/>
  </r>
  <r>
    <n v="876"/>
    <x v="411"/>
    <x v="0"/>
    <x v="327"/>
    <d v="2013-01-21T00:00:00"/>
    <x v="1"/>
    <s v="CC-12430"/>
    <s v="Chuck Clark"/>
    <x v="2"/>
    <x v="0"/>
    <x v="3"/>
    <x v="38"/>
    <x v="208"/>
    <x v="3"/>
    <s v="FUR-FU-10004017"/>
    <x v="0"/>
    <x v="5"/>
    <s v="Tenex Contemporary Contur Chairmats for Low and Medium Pile Carpet, Computer, 39&quot; x 49&quot;"/>
    <n v="322.58999999999997"/>
    <x v="1"/>
    <n v="0"/>
    <n v="64.518000000000001"/>
  </r>
  <r>
    <n v="877"/>
    <x v="411"/>
    <x v="0"/>
    <x v="327"/>
    <d v="2013-01-21T00:00:00"/>
    <x v="1"/>
    <s v="CC-12430"/>
    <s v="Chuck Clark"/>
    <x v="2"/>
    <x v="0"/>
    <x v="3"/>
    <x v="38"/>
    <x v="208"/>
    <x v="3"/>
    <s v="TEC-AC-10003628"/>
    <x v="2"/>
    <x v="11"/>
    <s v="Logitech 910-002974 M325 Wireless Mouse for Web Scrolling"/>
    <n v="29.99"/>
    <x v="7"/>
    <n v="0"/>
    <n v="13.195600000000001"/>
  </r>
  <r>
    <n v="878"/>
    <x v="411"/>
    <x v="0"/>
    <x v="327"/>
    <d v="2013-01-21T00:00:00"/>
    <x v="1"/>
    <s v="CC-12430"/>
    <s v="Chuck Clark"/>
    <x v="2"/>
    <x v="0"/>
    <x v="3"/>
    <x v="38"/>
    <x v="208"/>
    <x v="3"/>
    <s v="TEC-AC-10002049"/>
    <x v="2"/>
    <x v="11"/>
    <s v="Logitech G19 Programmable Gaming Keyboard"/>
    <n v="371.97"/>
    <x v="1"/>
    <n v="0"/>
    <n v="66.954599999999999"/>
  </r>
  <r>
    <n v="879"/>
    <x v="412"/>
    <x v="2"/>
    <x v="328"/>
    <d v="2011-09-21T00:00:00"/>
    <x v="1"/>
    <s v="AG-10765"/>
    <s v="Anthony Garverick"/>
    <x v="2"/>
    <x v="0"/>
    <x v="10"/>
    <x v="9"/>
    <x v="74"/>
    <x v="3"/>
    <s v="OFF-BI-10003712"/>
    <x v="1"/>
    <x v="8"/>
    <s v="Acco Pressboard Covers with Storage Hooks, 14 7/8&quot; x 11&quot;, Light Blue"/>
    <n v="5.8920000000000003"/>
    <x v="4"/>
    <n v="0.7"/>
    <n v="-4.1243999999999996"/>
  </r>
  <r>
    <n v="880"/>
    <x v="413"/>
    <x v="3"/>
    <x v="329"/>
    <d v="2014-12-03T00:00:00"/>
    <x v="0"/>
    <s v="HP-14815"/>
    <s v="Harold Pawlan"/>
    <x v="2"/>
    <x v="0"/>
    <x v="20"/>
    <x v="15"/>
    <x v="23"/>
    <x v="3"/>
    <s v="OFF-BI-10003984"/>
    <x v="1"/>
    <x v="8"/>
    <s v="Lock-Up Easel 'Spel-Binder'"/>
    <n v="68.471999999999994"/>
    <x v="1"/>
    <n v="0.2"/>
    <n v="23.109300000000001"/>
  </r>
  <r>
    <n v="881"/>
    <x v="413"/>
    <x v="3"/>
    <x v="329"/>
    <d v="2014-12-03T00:00:00"/>
    <x v="0"/>
    <s v="HP-14815"/>
    <s v="Harold Pawlan"/>
    <x v="2"/>
    <x v="0"/>
    <x v="20"/>
    <x v="15"/>
    <x v="23"/>
    <x v="3"/>
    <s v="FUR-CH-10004287"/>
    <x v="0"/>
    <x v="1"/>
    <s v="SAFCO Arco Folding Chair"/>
    <n v="1242.9000000000001"/>
    <x v="2"/>
    <n v="0.1"/>
    <n v="262.39"/>
  </r>
  <r>
    <n v="882"/>
    <x v="414"/>
    <x v="1"/>
    <x v="330"/>
    <d v="2012-10-13T00:00:00"/>
    <x v="1"/>
    <s v="DK-13090"/>
    <s v="Dave Kipp"/>
    <x v="0"/>
    <x v="0"/>
    <x v="24"/>
    <x v="17"/>
    <x v="28"/>
    <x v="0"/>
    <s v="OFF-ST-10001321"/>
    <x v="1"/>
    <x v="4"/>
    <s v="Decoflex Hanging Personal Folder File, Blue"/>
    <n v="30.84"/>
    <x v="0"/>
    <n v="0"/>
    <n v="8.3268000000000004"/>
  </r>
  <r>
    <n v="883"/>
    <x v="415"/>
    <x v="3"/>
    <x v="331"/>
    <d v="2014-12-24T00:00:00"/>
    <x v="3"/>
    <s v="GZ-14470"/>
    <s v="Gary Zandusky"/>
    <x v="0"/>
    <x v="0"/>
    <x v="8"/>
    <x v="1"/>
    <x v="9"/>
    <x v="1"/>
    <s v="OFF-AR-10001118"/>
    <x v="1"/>
    <x v="6"/>
    <s v="Binney &amp; Smith Crayola Metallic Crayons, 16-Color Pack"/>
    <n v="13.48"/>
    <x v="4"/>
    <n v="0"/>
    <n v="5.9311999999999996"/>
  </r>
  <r>
    <n v="884"/>
    <x v="416"/>
    <x v="0"/>
    <x v="332"/>
    <d v="2013-10-25T00:00:00"/>
    <x v="2"/>
    <s v="PM-19135"/>
    <s v="Peter McVee"/>
    <x v="2"/>
    <x v="0"/>
    <x v="66"/>
    <x v="12"/>
    <x v="83"/>
    <x v="2"/>
    <s v="FUR-FU-10000732"/>
    <x v="0"/>
    <x v="5"/>
    <s v="Eldon 200 Class Desk Accessories"/>
    <n v="31.4"/>
    <x v="2"/>
    <n v="0"/>
    <n v="10.048"/>
  </r>
  <r>
    <n v="885"/>
    <x v="417"/>
    <x v="2"/>
    <x v="333"/>
    <d v="2011-05-04T00:00:00"/>
    <x v="1"/>
    <s v="LL-16840"/>
    <s v="Lauren Leatherbury"/>
    <x v="0"/>
    <x v="0"/>
    <x v="30"/>
    <x v="15"/>
    <x v="144"/>
    <x v="3"/>
    <s v="FUR-FU-10001424"/>
    <x v="0"/>
    <x v="5"/>
    <s v="Dax Clear Box Frame"/>
    <n v="17.46"/>
    <x v="0"/>
    <n v="0"/>
    <n v="5.9363999999999999"/>
  </r>
  <r>
    <n v="886"/>
    <x v="418"/>
    <x v="1"/>
    <x v="334"/>
    <d v="2012-04-28T00:00:00"/>
    <x v="0"/>
    <s v="JS-15595"/>
    <s v="Jill Stevenson"/>
    <x v="1"/>
    <x v="0"/>
    <x v="1"/>
    <x v="1"/>
    <x v="62"/>
    <x v="1"/>
    <s v="OFF-BI-10002071"/>
    <x v="1"/>
    <x v="8"/>
    <s v="Fellowes Black Plastic Comb Bindings"/>
    <n v="13.944000000000001"/>
    <x v="1"/>
    <n v="0.2"/>
    <n v="4.5317999999999996"/>
  </r>
  <r>
    <n v="887"/>
    <x v="419"/>
    <x v="3"/>
    <x v="335"/>
    <d v="2014-07-03T00:00:00"/>
    <x v="1"/>
    <s v="OT-18730"/>
    <s v="Olvera Toch"/>
    <x v="0"/>
    <x v="0"/>
    <x v="70"/>
    <x v="1"/>
    <x v="188"/>
    <x v="1"/>
    <s v="OFF-ST-10002486"/>
    <x v="1"/>
    <x v="4"/>
    <s v="Eldon Shelf Savers Cubes and Bins"/>
    <n v="83.76"/>
    <x v="13"/>
    <n v="0"/>
    <n v="1.6752"/>
  </r>
  <r>
    <n v="888"/>
    <x v="420"/>
    <x v="3"/>
    <x v="336"/>
    <d v="2014-10-20T00:00:00"/>
    <x v="1"/>
    <s v="EL-13735"/>
    <s v="Ed Ludwig"/>
    <x v="2"/>
    <x v="0"/>
    <x v="29"/>
    <x v="39"/>
    <x v="209"/>
    <x v="3"/>
    <s v="OFF-BI-10001078"/>
    <x v="1"/>
    <x v="8"/>
    <s v="Acco PRESSTEX Data Binder with Storage Hooks, Dark Blue, 14 7/8&quot; X 11&quot;"/>
    <n v="37.659999999999997"/>
    <x v="3"/>
    <n v="0"/>
    <n v="18.453399999999998"/>
  </r>
  <r>
    <n v="889"/>
    <x v="421"/>
    <x v="2"/>
    <x v="337"/>
    <d v="2011-12-16T00:00:00"/>
    <x v="1"/>
    <s v="CK-12760"/>
    <s v="Cyma Kinney"/>
    <x v="1"/>
    <x v="0"/>
    <x v="8"/>
    <x v="1"/>
    <x v="34"/>
    <x v="1"/>
    <s v="OFF-PA-10003845"/>
    <x v="1"/>
    <x v="10"/>
    <s v="Xerox 1987"/>
    <n v="34.68"/>
    <x v="5"/>
    <n v="0"/>
    <n v="16.993200000000002"/>
  </r>
  <r>
    <n v="890"/>
    <x v="422"/>
    <x v="3"/>
    <x v="308"/>
    <d v="2014-06-27T00:00:00"/>
    <x v="1"/>
    <s v="JE-15475"/>
    <s v="Jeremy Ellison"/>
    <x v="0"/>
    <x v="0"/>
    <x v="106"/>
    <x v="15"/>
    <x v="131"/>
    <x v="3"/>
    <s v="TEC-AC-10000927"/>
    <x v="2"/>
    <x v="11"/>
    <s v="Anker Ultrathin Bluetooth Wireless Keyboard Aluminum Cover with Stand "/>
    <n v="149.94999999999999"/>
    <x v="2"/>
    <n v="0"/>
    <n v="14.994999999999999"/>
  </r>
  <r>
    <n v="891"/>
    <x v="422"/>
    <x v="3"/>
    <x v="308"/>
    <d v="2014-06-27T00:00:00"/>
    <x v="1"/>
    <s v="JE-15475"/>
    <s v="Jeremy Ellison"/>
    <x v="0"/>
    <x v="0"/>
    <x v="106"/>
    <x v="15"/>
    <x v="131"/>
    <x v="3"/>
    <s v="OFF-BI-10001098"/>
    <x v="1"/>
    <x v="8"/>
    <s v="Acco D-Ring Binder w/DublLock"/>
    <n v="51.311999999999998"/>
    <x v="1"/>
    <n v="0.2"/>
    <n v="18.6006"/>
  </r>
  <r>
    <n v="892"/>
    <x v="423"/>
    <x v="3"/>
    <x v="335"/>
    <d v="2014-06-28T00:00:00"/>
    <x v="2"/>
    <s v="TH-21550"/>
    <s v="Tracy Hopkins"/>
    <x v="2"/>
    <x v="0"/>
    <x v="66"/>
    <x v="12"/>
    <x v="83"/>
    <x v="2"/>
    <s v="OFF-PA-10001622"/>
    <x v="1"/>
    <x v="10"/>
    <s v="Ampad Poly Cover Wirebound Steno Book, 6&quot; x 9&quot; Assorted Colors, Gregg Ruled"/>
    <n v="4.54"/>
    <x v="7"/>
    <n v="0"/>
    <n v="2.0430000000000001"/>
  </r>
  <r>
    <n v="893"/>
    <x v="423"/>
    <x v="3"/>
    <x v="335"/>
    <d v="2014-06-28T00:00:00"/>
    <x v="2"/>
    <s v="TH-21550"/>
    <s v="Tracy Hopkins"/>
    <x v="2"/>
    <x v="0"/>
    <x v="66"/>
    <x v="12"/>
    <x v="83"/>
    <x v="2"/>
    <s v="OFF-AR-10003158"/>
    <x v="1"/>
    <x v="6"/>
    <s v="Fluorescent Highlighters by Dixon"/>
    <n v="15.92"/>
    <x v="4"/>
    <n v="0"/>
    <n v="5.4127999999999998"/>
  </r>
  <r>
    <n v="894"/>
    <x v="423"/>
    <x v="3"/>
    <x v="335"/>
    <d v="2014-06-28T00:00:00"/>
    <x v="2"/>
    <s v="TH-21550"/>
    <s v="Tracy Hopkins"/>
    <x v="2"/>
    <x v="0"/>
    <x v="66"/>
    <x v="12"/>
    <x v="83"/>
    <x v="2"/>
    <s v="TEC-PH-10002660"/>
    <x v="2"/>
    <x v="7"/>
    <s v="Nortel Networks T7316 E Nt8 B27"/>
    <n v="543.91999999999996"/>
    <x v="8"/>
    <n v="0"/>
    <n v="135.97999999999999"/>
  </r>
  <r>
    <n v="895"/>
    <x v="424"/>
    <x v="0"/>
    <x v="338"/>
    <d v="2013-11-13T00:00:00"/>
    <x v="2"/>
    <s v="PC-18745"/>
    <s v="Pamela Coakley"/>
    <x v="1"/>
    <x v="0"/>
    <x v="8"/>
    <x v="1"/>
    <x v="34"/>
    <x v="1"/>
    <s v="OFF-ST-10002205"/>
    <x v="1"/>
    <x v="4"/>
    <s v="File Shuttle I and Handi-File"/>
    <n v="155.82"/>
    <x v="3"/>
    <n v="0"/>
    <n v="42.071399999999997"/>
  </r>
  <r>
    <n v="896"/>
    <x v="424"/>
    <x v="0"/>
    <x v="338"/>
    <d v="2013-11-13T00:00:00"/>
    <x v="2"/>
    <s v="PC-18745"/>
    <s v="Pamela Coakley"/>
    <x v="1"/>
    <x v="0"/>
    <x v="8"/>
    <x v="1"/>
    <x v="34"/>
    <x v="1"/>
    <s v="OFF-BI-10003364"/>
    <x v="1"/>
    <x v="8"/>
    <s v="Binding Machine Supplies"/>
    <n v="70.007999999999996"/>
    <x v="1"/>
    <n v="0.2"/>
    <n v="24.502800000000001"/>
  </r>
  <r>
    <n v="897"/>
    <x v="425"/>
    <x v="0"/>
    <x v="339"/>
    <d v="2013-10-07T00:00:00"/>
    <x v="0"/>
    <s v="HL-15040"/>
    <s v="Hunter Lopez"/>
    <x v="0"/>
    <x v="0"/>
    <x v="12"/>
    <x v="5"/>
    <x v="14"/>
    <x v="2"/>
    <s v="OFF-EN-10001099"/>
    <x v="1"/>
    <x v="12"/>
    <s v="Staples"/>
    <n v="15.648"/>
    <x v="0"/>
    <n v="0.2"/>
    <n v="5.0856000000000003"/>
  </r>
  <r>
    <n v="898"/>
    <x v="426"/>
    <x v="2"/>
    <x v="340"/>
    <d v="2011-09-15T00:00:00"/>
    <x v="1"/>
    <s v="MS-17365"/>
    <s v="Maribeth Schnelling"/>
    <x v="0"/>
    <x v="0"/>
    <x v="66"/>
    <x v="12"/>
    <x v="83"/>
    <x v="2"/>
    <s v="OFF-LA-10003923"/>
    <x v="1"/>
    <x v="2"/>
    <s v="Alphabetical Labels for Top Tab Filing"/>
    <n v="103.6"/>
    <x v="3"/>
    <n v="0"/>
    <n v="51.8"/>
  </r>
  <r>
    <n v="899"/>
    <x v="427"/>
    <x v="3"/>
    <x v="341"/>
    <d v="2014-11-01T00:00:00"/>
    <x v="0"/>
    <s v="GB-14530"/>
    <s v="George Bell"/>
    <x v="1"/>
    <x v="0"/>
    <x v="109"/>
    <x v="15"/>
    <x v="135"/>
    <x v="3"/>
    <s v="OFF-PA-10002250"/>
    <x v="1"/>
    <x v="10"/>
    <s v="Things To Do Today Pad"/>
    <n v="46.96"/>
    <x v="8"/>
    <n v="0"/>
    <n v="22.540800000000001"/>
  </r>
  <r>
    <n v="900"/>
    <x v="428"/>
    <x v="0"/>
    <x v="342"/>
    <d v="2013-04-13T00:00:00"/>
    <x v="2"/>
    <s v="JR-16210"/>
    <s v="Justin Ritter"/>
    <x v="1"/>
    <x v="0"/>
    <x v="24"/>
    <x v="24"/>
    <x v="157"/>
    <x v="3"/>
    <s v="OFF-BI-10004716"/>
    <x v="1"/>
    <x v="8"/>
    <s v="Wilson Jones Hanging Recycled Pressboard Data Binders"/>
    <n v="8.9039999999999999"/>
    <x v="0"/>
    <n v="0.7"/>
    <n v="-6.5296000000000003"/>
  </r>
  <r>
    <n v="901"/>
    <x v="429"/>
    <x v="3"/>
    <x v="343"/>
    <d v="2014-11-14T00:00:00"/>
    <x v="2"/>
    <s v="TD-20995"/>
    <s v="Tamara Dahlen"/>
    <x v="0"/>
    <x v="0"/>
    <x v="164"/>
    <x v="5"/>
    <x v="210"/>
    <x v="2"/>
    <s v="OFF-LA-10001045"/>
    <x v="1"/>
    <x v="2"/>
    <s v="Permanent Self-Adhesive File Folder Labels for Typewriters by Universal"/>
    <n v="10.44"/>
    <x v="2"/>
    <n v="0.2"/>
    <n v="3.3929999999999998"/>
  </r>
  <r>
    <n v="902"/>
    <x v="429"/>
    <x v="3"/>
    <x v="343"/>
    <d v="2014-11-14T00:00:00"/>
    <x v="2"/>
    <s v="TD-20995"/>
    <s v="Tamara Dahlen"/>
    <x v="0"/>
    <x v="0"/>
    <x v="164"/>
    <x v="5"/>
    <x v="210"/>
    <x v="2"/>
    <s v="OFF-BI-10001510"/>
    <x v="1"/>
    <x v="8"/>
    <s v="Deluxe Heavy-Duty Vinyl Round Ring Binder"/>
    <n v="18.335999999999999"/>
    <x v="4"/>
    <n v="0.8"/>
    <n v="-32.088000000000001"/>
  </r>
  <r>
    <n v="903"/>
    <x v="430"/>
    <x v="3"/>
    <x v="175"/>
    <d v="2014-09-18T00:00:00"/>
    <x v="2"/>
    <s v="DB-13060"/>
    <s v="Dave Brooks"/>
    <x v="0"/>
    <x v="0"/>
    <x v="22"/>
    <x v="10"/>
    <x v="155"/>
    <x v="2"/>
    <s v="TEC-PH-10004536"/>
    <x v="2"/>
    <x v="7"/>
    <s v="Avaya 5420 Digital phone"/>
    <n v="323.976"/>
    <x v="1"/>
    <n v="0.2"/>
    <n v="20.2485"/>
  </r>
  <r>
    <n v="904"/>
    <x v="431"/>
    <x v="0"/>
    <x v="143"/>
    <d v="2013-04-13T00:00:00"/>
    <x v="1"/>
    <s v="LC-17140"/>
    <s v="Logan Currie"/>
    <x v="0"/>
    <x v="0"/>
    <x v="1"/>
    <x v="1"/>
    <x v="3"/>
    <x v="1"/>
    <s v="OFF-PA-10002947"/>
    <x v="1"/>
    <x v="10"/>
    <s v="Xerox 1923"/>
    <n v="20.04"/>
    <x v="1"/>
    <n v="0"/>
    <n v="9.6191999999999993"/>
  </r>
  <r>
    <n v="905"/>
    <x v="431"/>
    <x v="0"/>
    <x v="143"/>
    <d v="2013-04-13T00:00:00"/>
    <x v="1"/>
    <s v="LC-17140"/>
    <s v="Logan Currie"/>
    <x v="0"/>
    <x v="0"/>
    <x v="1"/>
    <x v="1"/>
    <x v="3"/>
    <x v="1"/>
    <s v="OFF-ST-10002583"/>
    <x v="1"/>
    <x v="4"/>
    <s v="Fellowes Neat Ideas Storage Cubes"/>
    <n v="64.959999999999994"/>
    <x v="0"/>
    <n v="0"/>
    <n v="2.5983999999999998"/>
  </r>
  <r>
    <n v="906"/>
    <x v="431"/>
    <x v="0"/>
    <x v="143"/>
    <d v="2013-04-13T00:00:00"/>
    <x v="1"/>
    <s v="LC-17140"/>
    <s v="Logan Currie"/>
    <x v="0"/>
    <x v="0"/>
    <x v="1"/>
    <x v="1"/>
    <x v="3"/>
    <x v="1"/>
    <s v="OFF-PA-10000019"/>
    <x v="1"/>
    <x v="10"/>
    <s v="Xerox 1931"/>
    <n v="12.96"/>
    <x v="0"/>
    <n v="0"/>
    <n v="6.2207999999999997"/>
  </r>
  <r>
    <n v="907"/>
    <x v="432"/>
    <x v="3"/>
    <x v="247"/>
    <d v="2015-01-04T00:00:00"/>
    <x v="1"/>
    <s v="PO-18865"/>
    <s v="Patrick O'Donnell"/>
    <x v="0"/>
    <x v="0"/>
    <x v="20"/>
    <x v="15"/>
    <x v="29"/>
    <x v="3"/>
    <s v="FUR-BO-10003441"/>
    <x v="0"/>
    <x v="0"/>
    <s v="Bush Westfield Collection Bookcases, Fully Assembled"/>
    <n v="323.13600000000002"/>
    <x v="4"/>
    <n v="0.2"/>
    <n v="12.117599999999999"/>
  </r>
  <r>
    <n v="908"/>
    <x v="432"/>
    <x v="3"/>
    <x v="247"/>
    <d v="2015-01-04T00:00:00"/>
    <x v="1"/>
    <s v="PO-18865"/>
    <s v="Patrick O'Donnell"/>
    <x v="0"/>
    <x v="0"/>
    <x v="20"/>
    <x v="15"/>
    <x v="29"/>
    <x v="3"/>
    <s v="TEC-PH-10004774"/>
    <x v="2"/>
    <x v="7"/>
    <s v="Gear Head AU3700S Headset"/>
    <n v="90.93"/>
    <x v="3"/>
    <n v="0"/>
    <n v="2.7279"/>
  </r>
  <r>
    <n v="909"/>
    <x v="432"/>
    <x v="3"/>
    <x v="247"/>
    <d v="2015-01-04T00:00:00"/>
    <x v="1"/>
    <s v="PO-18865"/>
    <s v="Patrick O'Donnell"/>
    <x v="0"/>
    <x v="0"/>
    <x v="20"/>
    <x v="15"/>
    <x v="29"/>
    <x v="3"/>
    <s v="OFF-BI-10003684"/>
    <x v="1"/>
    <x v="8"/>
    <s v="Wilson Jones Legal Size Ring Binders"/>
    <n v="52.776000000000003"/>
    <x v="1"/>
    <n v="0.2"/>
    <n v="19.791"/>
  </r>
  <r>
    <n v="910"/>
    <x v="433"/>
    <x v="3"/>
    <x v="264"/>
    <d v="2014-09-08T00:00:00"/>
    <x v="1"/>
    <s v="BE-11335"/>
    <s v="Bill Eplett"/>
    <x v="2"/>
    <x v="0"/>
    <x v="25"/>
    <x v="12"/>
    <x v="30"/>
    <x v="2"/>
    <s v="TEC-PH-10001494"/>
    <x v="2"/>
    <x v="7"/>
    <s v="Polycom CX600 IP Phone VoIP phone"/>
    <n v="1199.8"/>
    <x v="4"/>
    <n v="0"/>
    <n v="323.94600000000003"/>
  </r>
  <r>
    <n v="911"/>
    <x v="433"/>
    <x v="3"/>
    <x v="264"/>
    <d v="2014-09-08T00:00:00"/>
    <x v="1"/>
    <s v="BE-11335"/>
    <s v="Bill Eplett"/>
    <x v="2"/>
    <x v="0"/>
    <x v="25"/>
    <x v="12"/>
    <x v="30"/>
    <x v="2"/>
    <s v="TEC-AC-10004666"/>
    <x v="2"/>
    <x v="11"/>
    <s v="MaxellÂ iVDR EX 500GB Cartridge"/>
    <n v="1928.78"/>
    <x v="3"/>
    <n v="0"/>
    <n v="829.37540000000001"/>
  </r>
  <r>
    <n v="912"/>
    <x v="433"/>
    <x v="3"/>
    <x v="264"/>
    <d v="2014-09-08T00:00:00"/>
    <x v="1"/>
    <s v="BE-11335"/>
    <s v="Bill Eplett"/>
    <x v="2"/>
    <x v="0"/>
    <x v="25"/>
    <x v="12"/>
    <x v="30"/>
    <x v="2"/>
    <s v="OFF-ST-10003816"/>
    <x v="1"/>
    <x v="4"/>
    <s v="Fellowes High-Stak Drawer Files"/>
    <n v="352.38"/>
    <x v="0"/>
    <n v="0"/>
    <n v="81.047399999999996"/>
  </r>
  <r>
    <n v="913"/>
    <x v="434"/>
    <x v="1"/>
    <x v="70"/>
    <d v="2012-06-07T00:00:00"/>
    <x v="1"/>
    <s v="SC-20050"/>
    <s v="Sample Company A"/>
    <x v="2"/>
    <x v="0"/>
    <x v="165"/>
    <x v="29"/>
    <x v="211"/>
    <x v="3"/>
    <s v="FUR-FU-10001935"/>
    <x v="0"/>
    <x v="5"/>
    <s v="3M Hangers With Command Adhesive"/>
    <n v="22.2"/>
    <x v="5"/>
    <n v="0"/>
    <n v="9.1020000000000003"/>
  </r>
  <r>
    <n v="914"/>
    <x v="435"/>
    <x v="3"/>
    <x v="344"/>
    <d v="2014-11-30T00:00:00"/>
    <x v="2"/>
    <s v="BM-11650"/>
    <s v="Brian Moss"/>
    <x v="1"/>
    <x v="0"/>
    <x v="158"/>
    <x v="6"/>
    <x v="201"/>
    <x v="2"/>
    <s v="FUR-FU-10004091"/>
    <x v="0"/>
    <x v="5"/>
    <s v="Howard Miller 13&quot; Diameter Goldtone Round Wall Clock"/>
    <n v="46.94"/>
    <x v="7"/>
    <n v="0"/>
    <n v="19.2454"/>
  </r>
  <r>
    <n v="915"/>
    <x v="435"/>
    <x v="3"/>
    <x v="344"/>
    <d v="2014-11-30T00:00:00"/>
    <x v="2"/>
    <s v="BM-11650"/>
    <s v="Brian Moss"/>
    <x v="1"/>
    <x v="0"/>
    <x v="158"/>
    <x v="6"/>
    <x v="201"/>
    <x v="2"/>
    <s v="TEC-AC-10001772"/>
    <x v="2"/>
    <x v="11"/>
    <s v="Memorex Mini Travel Drive 16 GB USB 2.0 Flash Drive"/>
    <n v="143.72999999999999"/>
    <x v="6"/>
    <n v="0"/>
    <n v="56.054699999999997"/>
  </r>
  <r>
    <n v="916"/>
    <x v="436"/>
    <x v="2"/>
    <x v="345"/>
    <d v="2011-06-21T00:00:00"/>
    <x v="1"/>
    <s v="KL-16555"/>
    <s v="Kelly Lampkin"/>
    <x v="1"/>
    <x v="0"/>
    <x v="52"/>
    <x v="5"/>
    <x v="65"/>
    <x v="2"/>
    <s v="FUR-TA-10001520"/>
    <x v="0"/>
    <x v="3"/>
    <s v="Lesro Sheffield Collection Coffee Table, End Table, Center Table, Corner Table"/>
    <n v="99.918000000000006"/>
    <x v="0"/>
    <n v="0.3"/>
    <n v="-18.5562"/>
  </r>
  <r>
    <n v="917"/>
    <x v="436"/>
    <x v="2"/>
    <x v="345"/>
    <d v="2011-06-21T00:00:00"/>
    <x v="1"/>
    <s v="KL-16555"/>
    <s v="Kelly Lampkin"/>
    <x v="1"/>
    <x v="0"/>
    <x v="52"/>
    <x v="5"/>
    <x v="65"/>
    <x v="2"/>
    <s v="FUR-CH-10003379"/>
    <x v="0"/>
    <x v="1"/>
    <s v="Global Commerce Series High-Back Swivel/Tilt Chairs"/>
    <n v="797.94399999999996"/>
    <x v="4"/>
    <n v="0.3"/>
    <n v="-56.996000000000002"/>
  </r>
  <r>
    <n v="918"/>
    <x v="436"/>
    <x v="2"/>
    <x v="345"/>
    <d v="2011-06-21T00:00:00"/>
    <x v="1"/>
    <s v="KL-16555"/>
    <s v="Kelly Lampkin"/>
    <x v="1"/>
    <x v="0"/>
    <x v="52"/>
    <x v="5"/>
    <x v="65"/>
    <x v="2"/>
    <s v="OFF-BI-10002706"/>
    <x v="1"/>
    <x v="8"/>
    <s v="Avery Premier Heavy-Duty Binder with Round Locking Rings"/>
    <n v="8.5679999999999996"/>
    <x v="1"/>
    <n v="0.8"/>
    <n v="-14.5656"/>
  </r>
  <r>
    <n v="919"/>
    <x v="437"/>
    <x v="0"/>
    <x v="346"/>
    <d v="2013-03-12T00:00:00"/>
    <x v="1"/>
    <s v="RW-19630"/>
    <s v="Rob Williams"/>
    <x v="1"/>
    <x v="0"/>
    <x v="61"/>
    <x v="5"/>
    <x v="77"/>
    <x v="2"/>
    <s v="OFF-EN-10000056"/>
    <x v="1"/>
    <x v="12"/>
    <s v="Cameo Buff Policy Envelopes"/>
    <n v="149.352"/>
    <x v="1"/>
    <n v="0.2"/>
    <n v="50.406300000000002"/>
  </r>
  <r>
    <n v="920"/>
    <x v="437"/>
    <x v="0"/>
    <x v="346"/>
    <d v="2013-03-12T00:00:00"/>
    <x v="1"/>
    <s v="RW-19630"/>
    <s v="Rob Williams"/>
    <x v="1"/>
    <x v="0"/>
    <x v="61"/>
    <x v="5"/>
    <x v="77"/>
    <x v="2"/>
    <s v="OFF-ST-10001558"/>
    <x v="1"/>
    <x v="4"/>
    <s v="Acco Perma 4000 Stacking Storage Drawers"/>
    <n v="12.992000000000001"/>
    <x v="7"/>
    <n v="0.2"/>
    <n v="-0.81200000000000006"/>
  </r>
  <r>
    <n v="921"/>
    <x v="438"/>
    <x v="2"/>
    <x v="29"/>
    <d v="2011-12-12T00:00:00"/>
    <x v="1"/>
    <s v="RC-19825"/>
    <s v="Roy Collins"/>
    <x v="0"/>
    <x v="0"/>
    <x v="166"/>
    <x v="17"/>
    <x v="212"/>
    <x v="0"/>
    <s v="OFF-ST-10002444"/>
    <x v="1"/>
    <x v="4"/>
    <s v="Recycled Eldon Regeneration Jumbo File"/>
    <n v="24.56"/>
    <x v="0"/>
    <n v="0"/>
    <n v="6.8768000000000002"/>
  </r>
  <r>
    <n v="922"/>
    <x v="439"/>
    <x v="1"/>
    <x v="347"/>
    <d v="2012-04-15T00:00:00"/>
    <x v="1"/>
    <s v="SE-20110"/>
    <s v="Sanjit Engle"/>
    <x v="0"/>
    <x v="0"/>
    <x v="20"/>
    <x v="15"/>
    <x v="29"/>
    <x v="3"/>
    <s v="TEC-AC-10002473"/>
    <x v="2"/>
    <x v="11"/>
    <s v="Maxell 4.7GB DVD-R"/>
    <n v="85.14"/>
    <x v="1"/>
    <n v="0"/>
    <n v="34.907400000000003"/>
  </r>
  <r>
    <n v="923"/>
    <x v="439"/>
    <x v="1"/>
    <x v="347"/>
    <d v="2012-04-15T00:00:00"/>
    <x v="1"/>
    <s v="SE-20110"/>
    <s v="Sanjit Engle"/>
    <x v="0"/>
    <x v="0"/>
    <x v="20"/>
    <x v="15"/>
    <x v="29"/>
    <x v="3"/>
    <s v="TEC-PH-10004531"/>
    <x v="2"/>
    <x v="7"/>
    <s v="OtterBox Commuter Series Case - iPhone 5 &amp; 5s"/>
    <n v="21.99"/>
    <x v="7"/>
    <n v="0"/>
    <n v="10.555199999999999"/>
  </r>
  <r>
    <n v="924"/>
    <x v="439"/>
    <x v="1"/>
    <x v="347"/>
    <d v="2012-04-15T00:00:00"/>
    <x v="1"/>
    <s v="SE-20110"/>
    <s v="Sanjit Engle"/>
    <x v="0"/>
    <x v="0"/>
    <x v="20"/>
    <x v="15"/>
    <x v="29"/>
    <x v="3"/>
    <s v="OFF-AP-10004487"/>
    <x v="1"/>
    <x v="9"/>
    <s v="Kensington 4 Outlet MasterPiece Compact Power Control Center"/>
    <n v="406.6"/>
    <x v="2"/>
    <n v="0"/>
    <n v="113.848"/>
  </r>
  <r>
    <n v="925"/>
    <x v="440"/>
    <x v="0"/>
    <x v="306"/>
    <d v="2013-09-21T00:00:00"/>
    <x v="1"/>
    <s v="AH-10075"/>
    <s v="Adam Hart"/>
    <x v="1"/>
    <x v="0"/>
    <x v="20"/>
    <x v="15"/>
    <x v="164"/>
    <x v="3"/>
    <s v="OFF-BI-10003650"/>
    <x v="1"/>
    <x v="8"/>
    <s v="GBC DocuBind 300 Electric Binding Machine"/>
    <n v="841.56799999999998"/>
    <x v="0"/>
    <n v="0.2"/>
    <n v="294.54880000000003"/>
  </r>
  <r>
    <n v="926"/>
    <x v="441"/>
    <x v="2"/>
    <x v="103"/>
    <d v="2011-09-16T00:00:00"/>
    <x v="2"/>
    <s v="JM-15535"/>
    <s v="Jessica Myrick"/>
    <x v="0"/>
    <x v="0"/>
    <x v="10"/>
    <x v="9"/>
    <x v="105"/>
    <x v="3"/>
    <s v="OFF-PA-10003543"/>
    <x v="1"/>
    <x v="10"/>
    <s v="Xerox 1985"/>
    <n v="15.552"/>
    <x v="1"/>
    <n v="0.2"/>
    <n v="5.4432"/>
  </r>
  <r>
    <n v="927"/>
    <x v="441"/>
    <x v="2"/>
    <x v="103"/>
    <d v="2011-09-16T00:00:00"/>
    <x v="2"/>
    <s v="JM-15535"/>
    <s v="Jessica Myrick"/>
    <x v="0"/>
    <x v="0"/>
    <x v="10"/>
    <x v="9"/>
    <x v="105"/>
    <x v="3"/>
    <s v="TEC-AC-10004353"/>
    <x v="2"/>
    <x v="11"/>
    <s v="Hypercom P1300 Pinpad"/>
    <n v="252"/>
    <x v="2"/>
    <n v="0.2"/>
    <n v="53.55"/>
  </r>
  <r>
    <n v="928"/>
    <x v="442"/>
    <x v="1"/>
    <x v="348"/>
    <d v="2012-10-09T00:00:00"/>
    <x v="1"/>
    <s v="JJ-15760"/>
    <s v="Joel Jenkins"/>
    <x v="2"/>
    <x v="0"/>
    <x v="24"/>
    <x v="17"/>
    <x v="28"/>
    <x v="0"/>
    <s v="OFF-AR-10000658"/>
    <x v="1"/>
    <x v="6"/>
    <s v="Newell 324"/>
    <n v="46.2"/>
    <x v="4"/>
    <n v="0"/>
    <n v="12.936"/>
  </r>
  <r>
    <n v="929"/>
    <x v="442"/>
    <x v="1"/>
    <x v="348"/>
    <d v="2012-10-09T00:00:00"/>
    <x v="1"/>
    <s v="JJ-15760"/>
    <s v="Joel Jenkins"/>
    <x v="2"/>
    <x v="0"/>
    <x v="24"/>
    <x v="17"/>
    <x v="28"/>
    <x v="0"/>
    <s v="OFF-AP-10000696"/>
    <x v="1"/>
    <x v="9"/>
    <s v="Holmes Odor Grabber"/>
    <n v="28.84"/>
    <x v="0"/>
    <n v="0"/>
    <n v="9.5172000000000008"/>
  </r>
  <r>
    <n v="930"/>
    <x v="443"/>
    <x v="3"/>
    <x v="349"/>
    <d v="2014-04-18T00:00:00"/>
    <x v="2"/>
    <s v="AB-10165"/>
    <s v="Alan Barnes"/>
    <x v="0"/>
    <x v="0"/>
    <x v="167"/>
    <x v="24"/>
    <x v="213"/>
    <x v="3"/>
    <s v="OFF-AR-10003560"/>
    <x v="1"/>
    <x v="6"/>
    <s v="Zebra Zazzle Fluorescent Highlighters"/>
    <n v="14.592000000000001"/>
    <x v="1"/>
    <n v="0.2"/>
    <n v="2.5535999999999999"/>
  </r>
  <r>
    <n v="931"/>
    <x v="443"/>
    <x v="3"/>
    <x v="349"/>
    <d v="2014-04-18T00:00:00"/>
    <x v="2"/>
    <s v="AB-10165"/>
    <s v="Alan Barnes"/>
    <x v="0"/>
    <x v="0"/>
    <x v="167"/>
    <x v="24"/>
    <x v="213"/>
    <x v="3"/>
    <s v="OFF-AR-10001468"/>
    <x v="1"/>
    <x v="6"/>
    <s v="Sanford Prismacolor Professional Thick Lead Art Pencils, 36-Color Set"/>
    <n v="89.855999999999995"/>
    <x v="1"/>
    <n v="0.2"/>
    <n v="21.340800000000002"/>
  </r>
  <r>
    <n v="932"/>
    <x v="443"/>
    <x v="3"/>
    <x v="349"/>
    <d v="2014-04-18T00:00:00"/>
    <x v="2"/>
    <s v="AB-10165"/>
    <s v="Alan Barnes"/>
    <x v="0"/>
    <x v="0"/>
    <x v="167"/>
    <x v="24"/>
    <x v="213"/>
    <x v="3"/>
    <s v="OFF-PA-10004971"/>
    <x v="1"/>
    <x v="10"/>
    <s v="Xerox 196"/>
    <n v="13.872"/>
    <x v="1"/>
    <n v="0.2"/>
    <n v="5.0286"/>
  </r>
  <r>
    <n v="933"/>
    <x v="444"/>
    <x v="3"/>
    <x v="264"/>
    <d v="2014-09-07T00:00:00"/>
    <x v="1"/>
    <s v="RK-19300"/>
    <s v="Ralph Kennedy"/>
    <x v="0"/>
    <x v="0"/>
    <x v="10"/>
    <x v="9"/>
    <x v="11"/>
    <x v="3"/>
    <s v="OFF-PA-10002195"/>
    <x v="1"/>
    <x v="10"/>
    <s v="RSVP Cards &amp; Envelopes, Blank White, 8-1/2&quot; X 11&quot;, 24 Cards/25 Envelopes/Set"/>
    <n v="12.192"/>
    <x v="1"/>
    <n v="0.2"/>
    <n v="4.1147999999999998"/>
  </r>
  <r>
    <n v="934"/>
    <x v="445"/>
    <x v="0"/>
    <x v="23"/>
    <d v="2013-06-25T00:00:00"/>
    <x v="1"/>
    <s v="CG-12040"/>
    <s v="Catherine Glotzbach"/>
    <x v="2"/>
    <x v="0"/>
    <x v="10"/>
    <x v="9"/>
    <x v="74"/>
    <x v="3"/>
    <s v="OFF-PA-10001745"/>
    <x v="1"/>
    <x v="10"/>
    <s v="Wirebound Message Books, 2 7/8&quot; x 5&quot;, 3 Forms per Page"/>
    <n v="45.055999999999997"/>
    <x v="8"/>
    <n v="0.2"/>
    <n v="15.2064"/>
  </r>
  <r>
    <n v="935"/>
    <x v="445"/>
    <x v="0"/>
    <x v="23"/>
    <d v="2013-06-25T00:00:00"/>
    <x v="1"/>
    <s v="CG-12040"/>
    <s v="Catherine Glotzbach"/>
    <x v="2"/>
    <x v="0"/>
    <x v="10"/>
    <x v="9"/>
    <x v="74"/>
    <x v="3"/>
    <s v="OFF-BI-10004826"/>
    <x v="1"/>
    <x v="8"/>
    <s v="JM Magazine Binder"/>
    <n v="29.718"/>
    <x v="5"/>
    <n v="0.7"/>
    <n v="-21.793199999999999"/>
  </r>
  <r>
    <n v="936"/>
    <x v="445"/>
    <x v="0"/>
    <x v="23"/>
    <d v="2013-06-25T00:00:00"/>
    <x v="1"/>
    <s v="CG-12040"/>
    <s v="Catherine Glotzbach"/>
    <x v="2"/>
    <x v="0"/>
    <x v="10"/>
    <x v="9"/>
    <x v="74"/>
    <x v="3"/>
    <s v="OFF-PA-10001870"/>
    <x v="1"/>
    <x v="10"/>
    <s v="Xerox 202"/>
    <n v="15.552"/>
    <x v="1"/>
    <n v="0.2"/>
    <n v="5.4432"/>
  </r>
  <r>
    <n v="937"/>
    <x v="445"/>
    <x v="0"/>
    <x v="23"/>
    <d v="2013-06-25T00:00:00"/>
    <x v="1"/>
    <s v="CG-12040"/>
    <s v="Catherine Glotzbach"/>
    <x v="2"/>
    <x v="0"/>
    <x v="10"/>
    <x v="9"/>
    <x v="74"/>
    <x v="3"/>
    <s v="OFF-AP-10001058"/>
    <x v="1"/>
    <x v="9"/>
    <s v="Sanyo 2.5 Cubic Foot Mid-Size Office Refrigerators"/>
    <n v="447.69600000000003"/>
    <x v="0"/>
    <n v="0.2"/>
    <n v="33.577199999999998"/>
  </r>
  <r>
    <n v="938"/>
    <x v="446"/>
    <x v="3"/>
    <x v="60"/>
    <d v="2014-11-07T00:00:00"/>
    <x v="2"/>
    <s v="RA-19885"/>
    <s v="Ruben Ausman"/>
    <x v="1"/>
    <x v="0"/>
    <x v="168"/>
    <x v="27"/>
    <x v="214"/>
    <x v="1"/>
    <s v="TEC-AC-10003911"/>
    <x v="2"/>
    <x v="11"/>
    <s v="NETGEAR AC1750 Dual Band GigabitÂ Smart WiFi Router"/>
    <n v="159.99"/>
    <x v="7"/>
    <n v="0"/>
    <n v="54.396599999999999"/>
  </r>
  <r>
    <n v="939"/>
    <x v="447"/>
    <x v="1"/>
    <x v="350"/>
    <d v="2012-12-17T00:00:00"/>
    <x v="1"/>
    <s v="RP-19270"/>
    <s v="Rachel Payne"/>
    <x v="1"/>
    <x v="0"/>
    <x v="169"/>
    <x v="1"/>
    <x v="215"/>
    <x v="1"/>
    <s v="OFF-PA-10000289"/>
    <x v="1"/>
    <x v="10"/>
    <s v="Xerox 213"/>
    <n v="12.96"/>
    <x v="0"/>
    <n v="0"/>
    <n v="6.2207999999999997"/>
  </r>
  <r>
    <n v="940"/>
    <x v="447"/>
    <x v="1"/>
    <x v="350"/>
    <d v="2012-12-17T00:00:00"/>
    <x v="1"/>
    <s v="RP-19270"/>
    <s v="Rachel Payne"/>
    <x v="1"/>
    <x v="0"/>
    <x v="169"/>
    <x v="1"/>
    <x v="215"/>
    <x v="1"/>
    <s v="OFF-AP-10003040"/>
    <x v="1"/>
    <x v="9"/>
    <s v="Fellowes 8 Outlet Superior Workstation Surge Protector w/o Phone/Fax/Modem Protection"/>
    <n v="134.47999999999999"/>
    <x v="4"/>
    <n v="0"/>
    <n v="34.964799999999997"/>
  </r>
  <r>
    <n v="941"/>
    <x v="448"/>
    <x v="0"/>
    <x v="351"/>
    <d v="2013-06-21T00:00:00"/>
    <x v="2"/>
    <s v="KC-16255"/>
    <s v="Karen Carlisle"/>
    <x v="1"/>
    <x v="0"/>
    <x v="8"/>
    <x v="1"/>
    <x v="94"/>
    <x v="1"/>
    <s v="OFF-PA-10000350"/>
    <x v="1"/>
    <x v="10"/>
    <s v="Message Book, Standard Line &quot;While You Were Out&quot;, 5 1/2&quot; X 4&quot;, 200 Sets/Book"/>
    <n v="17.12"/>
    <x v="0"/>
    <n v="0"/>
    <n v="8.0464000000000002"/>
  </r>
  <r>
    <n v="942"/>
    <x v="449"/>
    <x v="0"/>
    <x v="180"/>
    <d v="2013-12-21T00:00:00"/>
    <x v="1"/>
    <s v="RW-19630"/>
    <s v="Rob Williams"/>
    <x v="1"/>
    <x v="0"/>
    <x v="170"/>
    <x v="1"/>
    <x v="216"/>
    <x v="1"/>
    <s v="OFF-BI-10001759"/>
    <x v="1"/>
    <x v="8"/>
    <s v="Acco Pressboard Covers with Storage Hooks, 14 7/8&quot; x 11&quot;, Dark Blue"/>
    <n v="6.0960000000000001"/>
    <x v="0"/>
    <n v="0.2"/>
    <n v="2.2098"/>
  </r>
  <r>
    <n v="943"/>
    <x v="449"/>
    <x v="0"/>
    <x v="180"/>
    <d v="2013-12-21T00:00:00"/>
    <x v="1"/>
    <s v="RW-19630"/>
    <s v="Rob Williams"/>
    <x v="1"/>
    <x v="0"/>
    <x v="170"/>
    <x v="1"/>
    <x v="216"/>
    <x v="1"/>
    <s v="FUR-TA-10000577"/>
    <x v="0"/>
    <x v="3"/>
    <s v="Bretford CR4500 Series Slim Rectangular Table"/>
    <n v="1114.2719999999999"/>
    <x v="4"/>
    <n v="0.2"/>
    <n v="41.785200000000003"/>
  </r>
  <r>
    <n v="944"/>
    <x v="450"/>
    <x v="1"/>
    <x v="352"/>
    <d v="2012-06-03T00:00:00"/>
    <x v="1"/>
    <s v="JL-15850"/>
    <s v="John Lucas"/>
    <x v="0"/>
    <x v="0"/>
    <x v="4"/>
    <x v="4"/>
    <x v="59"/>
    <x v="1"/>
    <s v="OFF-PA-10004101"/>
    <x v="1"/>
    <x v="10"/>
    <s v="Xerox 1894"/>
    <n v="32.4"/>
    <x v="2"/>
    <n v="0"/>
    <n v="15.552"/>
  </r>
  <r>
    <n v="945"/>
    <x v="450"/>
    <x v="1"/>
    <x v="352"/>
    <d v="2012-06-03T00:00:00"/>
    <x v="1"/>
    <s v="JL-15850"/>
    <s v="John Lucas"/>
    <x v="0"/>
    <x v="0"/>
    <x v="4"/>
    <x v="4"/>
    <x v="59"/>
    <x v="1"/>
    <s v="OFF-ST-10001496"/>
    <x v="1"/>
    <x v="4"/>
    <s v="Standard Rollaway File with Lock"/>
    <n v="540.57000000000005"/>
    <x v="1"/>
    <n v="0"/>
    <n v="140.54820000000001"/>
  </r>
  <r>
    <n v="946"/>
    <x v="450"/>
    <x v="1"/>
    <x v="352"/>
    <d v="2012-06-03T00:00:00"/>
    <x v="1"/>
    <s v="JL-15850"/>
    <s v="John Lucas"/>
    <x v="0"/>
    <x v="0"/>
    <x v="4"/>
    <x v="4"/>
    <x v="59"/>
    <x v="1"/>
    <s v="OFF-BI-10002931"/>
    <x v="1"/>
    <x v="8"/>
    <s v="Avery Trapezoid Extra Heavy Duty 4&quot; Binders"/>
    <n v="167.76"/>
    <x v="2"/>
    <n v="0.2"/>
    <n v="62.91"/>
  </r>
  <r>
    <n v="947"/>
    <x v="451"/>
    <x v="1"/>
    <x v="353"/>
    <d v="2012-07-28T00:00:00"/>
    <x v="2"/>
    <s v="CA-12775"/>
    <s v="Cynthia Arntzen"/>
    <x v="0"/>
    <x v="0"/>
    <x v="123"/>
    <x v="16"/>
    <x v="154"/>
    <x v="1"/>
    <s v="FUR-TA-10002356"/>
    <x v="0"/>
    <x v="3"/>
    <s v="Bevis Boat-Shaped Conference Table"/>
    <n v="393.16500000000002"/>
    <x v="1"/>
    <n v="0.5"/>
    <n v="-204.44579999999999"/>
  </r>
  <r>
    <n v="948"/>
    <x v="452"/>
    <x v="3"/>
    <x v="354"/>
    <d v="2014-12-03T00:00:00"/>
    <x v="1"/>
    <s v="RB-19795"/>
    <s v="Ross Baird"/>
    <x v="2"/>
    <x v="0"/>
    <x v="10"/>
    <x v="9"/>
    <x v="74"/>
    <x v="3"/>
    <s v="FUR-FU-10003601"/>
    <x v="0"/>
    <x v="5"/>
    <s v="Deflect-o RollaMat Studded, Beveled Mat for Medium Pile Carpeting"/>
    <n v="516.48800000000006"/>
    <x v="3"/>
    <n v="0.2"/>
    <n v="-12.9122"/>
  </r>
  <r>
    <n v="949"/>
    <x v="452"/>
    <x v="3"/>
    <x v="354"/>
    <d v="2014-12-03T00:00:00"/>
    <x v="1"/>
    <s v="RB-19795"/>
    <s v="Ross Baird"/>
    <x v="2"/>
    <x v="0"/>
    <x v="10"/>
    <x v="9"/>
    <x v="74"/>
    <x v="3"/>
    <s v="FUR-FU-10000576"/>
    <x v="0"/>
    <x v="5"/>
    <s v="Luxo Professional Fluorescent Magnifier Lamp with Clamp-Mount Base"/>
    <n v="1007.232"/>
    <x v="5"/>
    <n v="0.2"/>
    <n v="75.542400000000001"/>
  </r>
  <r>
    <n v="950"/>
    <x v="452"/>
    <x v="3"/>
    <x v="354"/>
    <d v="2014-12-03T00:00:00"/>
    <x v="1"/>
    <s v="RB-19795"/>
    <s v="Ross Baird"/>
    <x v="2"/>
    <x v="0"/>
    <x v="10"/>
    <x v="9"/>
    <x v="74"/>
    <x v="3"/>
    <s v="FUR-TA-10004154"/>
    <x v="0"/>
    <x v="3"/>
    <s v="Riverside Furniture Oval Coffee Table, Oval End Table, End Table with Drawer"/>
    <n v="2065.3200000000002"/>
    <x v="13"/>
    <n v="0.4"/>
    <n v="-619.596"/>
  </r>
  <r>
    <n v="951"/>
    <x v="452"/>
    <x v="3"/>
    <x v="354"/>
    <d v="2014-12-03T00:00:00"/>
    <x v="1"/>
    <s v="RB-19795"/>
    <s v="Ross Baird"/>
    <x v="2"/>
    <x v="0"/>
    <x v="10"/>
    <x v="9"/>
    <x v="74"/>
    <x v="3"/>
    <s v="OFF-PA-10000788"/>
    <x v="1"/>
    <x v="10"/>
    <s v="Xerox 210"/>
    <n v="15.552"/>
    <x v="1"/>
    <n v="0.2"/>
    <n v="5.4432"/>
  </r>
  <r>
    <n v="952"/>
    <x v="452"/>
    <x v="3"/>
    <x v="354"/>
    <d v="2014-12-03T00:00:00"/>
    <x v="1"/>
    <s v="RB-19795"/>
    <s v="Ross Baird"/>
    <x v="2"/>
    <x v="0"/>
    <x v="10"/>
    <x v="9"/>
    <x v="74"/>
    <x v="3"/>
    <s v="OFF-PA-10002479"/>
    <x v="1"/>
    <x v="10"/>
    <s v="Xerox 4200 Series MultiUse Premium Copy Paper (20Lb. and 84 Bright)"/>
    <n v="25.344000000000001"/>
    <x v="5"/>
    <n v="0.2"/>
    <n v="7.92"/>
  </r>
  <r>
    <n v="953"/>
    <x v="453"/>
    <x v="3"/>
    <x v="355"/>
    <d v="2014-04-08T00:00:00"/>
    <x v="1"/>
    <s v="KH-16360"/>
    <s v="Katherine Hughes"/>
    <x v="0"/>
    <x v="0"/>
    <x v="10"/>
    <x v="9"/>
    <x v="105"/>
    <x v="3"/>
    <s v="FUR-FU-10001940"/>
    <x v="0"/>
    <x v="5"/>
    <s v="Staples"/>
    <n v="25.472000000000001"/>
    <x v="4"/>
    <n v="0.2"/>
    <n v="7.6416000000000004"/>
  </r>
  <r>
    <n v="954"/>
    <x v="454"/>
    <x v="3"/>
    <x v="116"/>
    <d v="2015-01-02T00:00:00"/>
    <x v="1"/>
    <s v="GH-14665"/>
    <s v="Greg Hansen"/>
    <x v="0"/>
    <x v="0"/>
    <x v="171"/>
    <x v="5"/>
    <x v="217"/>
    <x v="2"/>
    <s v="OFF-AR-10001958"/>
    <x v="1"/>
    <x v="6"/>
    <s v="Stanley Bostitch Contemporary Electric Pencil Sharpeners"/>
    <n v="27.167999999999999"/>
    <x v="0"/>
    <n v="0.2"/>
    <n v="2.7168000000000001"/>
  </r>
  <r>
    <n v="955"/>
    <x v="454"/>
    <x v="3"/>
    <x v="116"/>
    <d v="2015-01-02T00:00:00"/>
    <x v="1"/>
    <s v="GH-14665"/>
    <s v="Greg Hansen"/>
    <x v="0"/>
    <x v="0"/>
    <x v="171"/>
    <x v="5"/>
    <x v="217"/>
    <x v="2"/>
    <s v="FUR-BO-10004709"/>
    <x v="0"/>
    <x v="0"/>
    <s v="Bush Westfield Collection Bookcases, Medium Cherry Finish"/>
    <n v="78.852800000000002"/>
    <x v="0"/>
    <n v="0.32"/>
    <n v="-11.596"/>
  </r>
  <r>
    <n v="956"/>
    <x v="455"/>
    <x v="3"/>
    <x v="329"/>
    <d v="2014-12-05T00:00:00"/>
    <x v="1"/>
    <s v="SW-20275"/>
    <s v="Scott Williamson"/>
    <x v="0"/>
    <x v="0"/>
    <x v="25"/>
    <x v="35"/>
    <x v="129"/>
    <x v="0"/>
    <s v="OFF-ST-10000604"/>
    <x v="1"/>
    <x v="4"/>
    <s v="Home/Office Personal File Carts"/>
    <n v="173.8"/>
    <x v="2"/>
    <n v="0"/>
    <n v="43.45"/>
  </r>
  <r>
    <n v="957"/>
    <x v="456"/>
    <x v="3"/>
    <x v="356"/>
    <d v="2014-05-19T00:00:00"/>
    <x v="0"/>
    <s v="JA-15970"/>
    <s v="Joseph Airdo"/>
    <x v="0"/>
    <x v="0"/>
    <x v="42"/>
    <x v="16"/>
    <x v="51"/>
    <x v="1"/>
    <s v="TEC-PH-10002923"/>
    <x v="2"/>
    <x v="7"/>
    <s v="Logitech B530 USBÂ HeadsetÂ -Â headsetÂ - Full size, Binaural"/>
    <n v="29.591999999999999"/>
    <x v="7"/>
    <n v="0.2"/>
    <n v="2.5893000000000002"/>
  </r>
  <r>
    <n v="958"/>
    <x v="456"/>
    <x v="3"/>
    <x v="356"/>
    <d v="2014-05-19T00:00:00"/>
    <x v="0"/>
    <s v="JA-15970"/>
    <s v="Joseph Airdo"/>
    <x v="0"/>
    <x v="0"/>
    <x v="42"/>
    <x v="16"/>
    <x v="51"/>
    <x v="1"/>
    <s v="OFF-BI-10004465"/>
    <x v="1"/>
    <x v="8"/>
    <s v="Avery Durable Slant Ring Binders"/>
    <n v="4.7519999999999998"/>
    <x v="0"/>
    <n v="0.7"/>
    <n v="-3.1680000000000001"/>
  </r>
  <r>
    <n v="959"/>
    <x v="456"/>
    <x v="3"/>
    <x v="356"/>
    <d v="2014-05-19T00:00:00"/>
    <x v="0"/>
    <s v="JA-15970"/>
    <s v="Joseph Airdo"/>
    <x v="0"/>
    <x v="0"/>
    <x v="42"/>
    <x v="16"/>
    <x v="51"/>
    <x v="1"/>
    <s v="OFF-PA-10002333"/>
    <x v="1"/>
    <x v="10"/>
    <s v="Universal Ultra Bright White Copier/Laser Paper, 8 1/2&quot; x 11&quot;, Ream"/>
    <n v="15.552"/>
    <x v="1"/>
    <n v="0.2"/>
    <n v="5.6375999999999999"/>
  </r>
  <r>
    <n v="960"/>
    <x v="457"/>
    <x v="1"/>
    <x v="357"/>
    <d v="2012-09-22T00:00:00"/>
    <x v="3"/>
    <s v="DL-12925"/>
    <s v="Daniel Lacy"/>
    <x v="0"/>
    <x v="0"/>
    <x v="147"/>
    <x v="1"/>
    <x v="218"/>
    <x v="1"/>
    <s v="FUR-FU-10004188"/>
    <x v="0"/>
    <x v="5"/>
    <s v="Luxo Professional Combination Clamp-On Lamps"/>
    <n v="204.6"/>
    <x v="0"/>
    <n v="0"/>
    <n v="53.195999999999998"/>
  </r>
  <r>
    <n v="961"/>
    <x v="458"/>
    <x v="3"/>
    <x v="237"/>
    <d v="2014-11-20T00:00:00"/>
    <x v="1"/>
    <s v="LW-16990"/>
    <s v="Lindsay Williams"/>
    <x v="1"/>
    <x v="0"/>
    <x v="8"/>
    <x v="1"/>
    <x v="94"/>
    <x v="1"/>
    <s v="FUR-CH-10002965"/>
    <x v="0"/>
    <x v="1"/>
    <s v="Global Leather Highback Executive Chair with Pneumatic Height Adjustment, Black"/>
    <n v="321.56799999999998"/>
    <x v="0"/>
    <n v="0.2"/>
    <n v="28.1372"/>
  </r>
  <r>
    <n v="962"/>
    <x v="459"/>
    <x v="1"/>
    <x v="154"/>
    <d v="2012-12-01T00:00:00"/>
    <x v="1"/>
    <s v="TB-21190"/>
    <s v="Thomas Brumley"/>
    <x v="2"/>
    <x v="0"/>
    <x v="115"/>
    <x v="36"/>
    <x v="145"/>
    <x v="0"/>
    <s v="OFF-BI-10000145"/>
    <x v="1"/>
    <x v="8"/>
    <s v="Zipper Ring Binder Pockets"/>
    <n v="6.24"/>
    <x v="0"/>
    <n v="0"/>
    <n v="3.0575999999999999"/>
  </r>
  <r>
    <n v="963"/>
    <x v="460"/>
    <x v="0"/>
    <x v="142"/>
    <d v="2013-09-05T00:00:00"/>
    <x v="2"/>
    <s v="CV-12805"/>
    <s v="Cynthia Voltz"/>
    <x v="1"/>
    <x v="0"/>
    <x v="8"/>
    <x v="1"/>
    <x v="94"/>
    <x v="1"/>
    <s v="OFF-EN-10001335"/>
    <x v="1"/>
    <x v="12"/>
    <s v="White Business Envelopes with Contemporary Seam, Recycled White Business Envelopes"/>
    <n v="21.88"/>
    <x v="0"/>
    <n v="0"/>
    <n v="10.94"/>
  </r>
  <r>
    <n v="964"/>
    <x v="461"/>
    <x v="2"/>
    <x v="358"/>
    <d v="2011-09-24T00:00:00"/>
    <x v="0"/>
    <s v="MS-17365"/>
    <s v="Maribeth Schnelling"/>
    <x v="0"/>
    <x v="0"/>
    <x v="172"/>
    <x v="2"/>
    <x v="219"/>
    <x v="0"/>
    <s v="OFF-LA-10001613"/>
    <x v="1"/>
    <x v="2"/>
    <s v="Avery File Folder Labels"/>
    <n v="4.6079999999999997"/>
    <x v="0"/>
    <n v="0.2"/>
    <n v="1.6704000000000001"/>
  </r>
  <r>
    <n v="965"/>
    <x v="462"/>
    <x v="3"/>
    <x v="359"/>
    <d v="2014-04-12T00:00:00"/>
    <x v="2"/>
    <s v="BS-11800"/>
    <s v="Bryan Spruell"/>
    <x v="2"/>
    <x v="0"/>
    <x v="20"/>
    <x v="15"/>
    <x v="164"/>
    <x v="3"/>
    <s v="OFF-LA-10004055"/>
    <x v="1"/>
    <x v="2"/>
    <s v="Color-Coded Legal Exhibit Labels"/>
    <n v="9.82"/>
    <x v="0"/>
    <n v="0"/>
    <n v="4.8117999999999999"/>
  </r>
  <r>
    <n v="966"/>
    <x v="462"/>
    <x v="3"/>
    <x v="359"/>
    <d v="2014-04-12T00:00:00"/>
    <x v="2"/>
    <s v="BS-11800"/>
    <s v="Bryan Spruell"/>
    <x v="2"/>
    <x v="0"/>
    <x v="20"/>
    <x v="15"/>
    <x v="164"/>
    <x v="3"/>
    <s v="OFF-AR-10004344"/>
    <x v="1"/>
    <x v="6"/>
    <s v="Bulldog Vacuum Base Pencil Sharpener"/>
    <n v="35.97"/>
    <x v="1"/>
    <n v="0"/>
    <n v="9.7119"/>
  </r>
  <r>
    <n v="967"/>
    <x v="462"/>
    <x v="3"/>
    <x v="359"/>
    <d v="2014-04-12T00:00:00"/>
    <x v="2"/>
    <s v="BS-11800"/>
    <s v="Bryan Spruell"/>
    <x v="2"/>
    <x v="0"/>
    <x v="20"/>
    <x v="15"/>
    <x v="164"/>
    <x v="3"/>
    <s v="OFF-PA-10004621"/>
    <x v="1"/>
    <x v="10"/>
    <s v="Xerox 212"/>
    <n v="12.96"/>
    <x v="0"/>
    <n v="0"/>
    <n v="6.2207999999999997"/>
  </r>
  <r>
    <n v="968"/>
    <x v="462"/>
    <x v="3"/>
    <x v="359"/>
    <d v="2014-04-12T00:00:00"/>
    <x v="2"/>
    <s v="BS-11800"/>
    <s v="Bryan Spruell"/>
    <x v="2"/>
    <x v="0"/>
    <x v="20"/>
    <x v="15"/>
    <x v="164"/>
    <x v="3"/>
    <s v="OFF-PA-10001281"/>
    <x v="1"/>
    <x v="10"/>
    <s v="Computer Printout Paper with Letter-Trim Fine Perforations"/>
    <n v="191.6"/>
    <x v="4"/>
    <n v="0"/>
    <n v="91.968000000000004"/>
  </r>
  <r>
    <n v="969"/>
    <x v="462"/>
    <x v="3"/>
    <x v="359"/>
    <d v="2014-04-12T00:00:00"/>
    <x v="2"/>
    <s v="BS-11800"/>
    <s v="Bryan Spruell"/>
    <x v="2"/>
    <x v="0"/>
    <x v="20"/>
    <x v="15"/>
    <x v="164"/>
    <x v="3"/>
    <s v="OFF-LA-10001613"/>
    <x v="1"/>
    <x v="2"/>
    <s v="Avery File Folder Labels"/>
    <n v="8.64"/>
    <x v="1"/>
    <n v="0"/>
    <n v="4.2336"/>
  </r>
  <r>
    <n v="970"/>
    <x v="462"/>
    <x v="3"/>
    <x v="359"/>
    <d v="2014-04-12T00:00:00"/>
    <x v="2"/>
    <s v="BS-11800"/>
    <s v="Bryan Spruell"/>
    <x v="2"/>
    <x v="0"/>
    <x v="20"/>
    <x v="15"/>
    <x v="164"/>
    <x v="3"/>
    <s v="OFF-ST-10001097"/>
    <x v="1"/>
    <x v="4"/>
    <s v="Office Impressions Heavy Duty Welded Shelving &amp; Multimedia Storage Drawers"/>
    <n v="501.81"/>
    <x v="1"/>
    <n v="0"/>
    <n v="0"/>
  </r>
  <r>
    <n v="971"/>
    <x v="463"/>
    <x v="2"/>
    <x v="360"/>
    <d v="2011-01-19T00:00:00"/>
    <x v="0"/>
    <s v="DL-13315"/>
    <s v="Delfina Latchford"/>
    <x v="0"/>
    <x v="0"/>
    <x v="10"/>
    <x v="9"/>
    <x v="63"/>
    <x v="3"/>
    <s v="FUR-FU-10001095"/>
    <x v="0"/>
    <x v="5"/>
    <s v="DAX Black Cherry Wood-Tone Poster Frame"/>
    <n v="127.104"/>
    <x v="5"/>
    <n v="0.2"/>
    <n v="28.598400000000002"/>
  </r>
  <r>
    <n v="972"/>
    <x v="463"/>
    <x v="2"/>
    <x v="360"/>
    <d v="2011-01-19T00:00:00"/>
    <x v="0"/>
    <s v="DL-13315"/>
    <s v="Delfina Latchford"/>
    <x v="0"/>
    <x v="0"/>
    <x v="10"/>
    <x v="9"/>
    <x v="63"/>
    <x v="3"/>
    <s v="TEC-PH-10004614"/>
    <x v="2"/>
    <x v="7"/>
    <s v="AT&amp;T 841000 Phone"/>
    <n v="124.2"/>
    <x v="1"/>
    <n v="0.4"/>
    <n v="-31.05"/>
  </r>
  <r>
    <n v="973"/>
    <x v="463"/>
    <x v="2"/>
    <x v="360"/>
    <d v="2011-01-19T00:00:00"/>
    <x v="0"/>
    <s v="DL-13315"/>
    <s v="Delfina Latchford"/>
    <x v="0"/>
    <x v="0"/>
    <x v="10"/>
    <x v="9"/>
    <x v="63"/>
    <x v="3"/>
    <s v="OFF-BI-10001575"/>
    <x v="1"/>
    <x v="8"/>
    <s v="GBC Linen Binding Covers"/>
    <n v="18.588000000000001"/>
    <x v="0"/>
    <n v="0.7"/>
    <n v="-13.6312"/>
  </r>
  <r>
    <n v="974"/>
    <x v="463"/>
    <x v="2"/>
    <x v="360"/>
    <d v="2011-01-19T00:00:00"/>
    <x v="0"/>
    <s v="DL-13315"/>
    <s v="Delfina Latchford"/>
    <x v="0"/>
    <x v="0"/>
    <x v="10"/>
    <x v="9"/>
    <x v="63"/>
    <x v="3"/>
    <s v="OFF-LA-10001074"/>
    <x v="1"/>
    <x v="2"/>
    <s v="Round Specialty Laser Printer Labels"/>
    <n v="30.071999999999999"/>
    <x v="1"/>
    <n v="0.2"/>
    <n v="10.1493"/>
  </r>
  <r>
    <n v="975"/>
    <x v="464"/>
    <x v="3"/>
    <x v="361"/>
    <d v="2014-10-09T00:00:00"/>
    <x v="0"/>
    <s v="PO-19195"/>
    <s v="Phillina Ober"/>
    <x v="2"/>
    <x v="0"/>
    <x v="20"/>
    <x v="15"/>
    <x v="164"/>
    <x v="3"/>
    <s v="TEC-PH-10003555"/>
    <x v="2"/>
    <x v="7"/>
    <s v="Motorola HK250 Universal Bluetooth Headset"/>
    <n v="160.93"/>
    <x v="3"/>
    <n v="0"/>
    <n v="3.2185999999999999"/>
  </r>
  <r>
    <n v="976"/>
    <x v="464"/>
    <x v="3"/>
    <x v="361"/>
    <d v="2014-10-09T00:00:00"/>
    <x v="0"/>
    <s v="PO-19195"/>
    <s v="Phillina Ober"/>
    <x v="2"/>
    <x v="0"/>
    <x v="20"/>
    <x v="15"/>
    <x v="164"/>
    <x v="3"/>
    <s v="OFF-BI-10004492"/>
    <x v="1"/>
    <x v="8"/>
    <s v="Tuf-Vin Binders"/>
    <n v="75.792000000000002"/>
    <x v="1"/>
    <n v="0.2"/>
    <n v="25.579799999999999"/>
  </r>
  <r>
    <n v="977"/>
    <x v="465"/>
    <x v="3"/>
    <x v="362"/>
    <d v="2014-07-16T00:00:00"/>
    <x v="1"/>
    <s v="TD-20995"/>
    <s v="Tamara Dahlen"/>
    <x v="0"/>
    <x v="0"/>
    <x v="32"/>
    <x v="21"/>
    <x v="40"/>
    <x v="1"/>
    <s v="OFF-BI-10002012"/>
    <x v="1"/>
    <x v="8"/>
    <s v="Wilson Jones Easy Flow II Sheet Lifters"/>
    <n v="1.08"/>
    <x v="0"/>
    <n v="0.7"/>
    <n v="-0.79200000000000004"/>
  </r>
  <r>
    <n v="978"/>
    <x v="466"/>
    <x v="3"/>
    <x v="363"/>
    <d v="2014-01-11T00:00:00"/>
    <x v="2"/>
    <s v="BW-11110"/>
    <s v="Bart Watters"/>
    <x v="1"/>
    <x v="0"/>
    <x v="66"/>
    <x v="12"/>
    <x v="185"/>
    <x v="2"/>
    <s v="TEC-MA-10000822"/>
    <x v="2"/>
    <x v="15"/>
    <s v="Lexmark MX611dhe Monochrome Laser Printer"/>
    <n v="3059.982"/>
    <x v="0"/>
    <n v="0.1"/>
    <n v="679.99599999999998"/>
  </r>
  <r>
    <n v="979"/>
    <x v="467"/>
    <x v="0"/>
    <x v="198"/>
    <d v="2013-06-01T00:00:00"/>
    <x v="2"/>
    <s v="RW-19690"/>
    <s v="Robert Waldorf"/>
    <x v="0"/>
    <x v="0"/>
    <x v="40"/>
    <x v="3"/>
    <x v="124"/>
    <x v="0"/>
    <s v="OFF-BI-10000848"/>
    <x v="1"/>
    <x v="8"/>
    <s v="Angle-D Ring Binders"/>
    <n v="3.282"/>
    <x v="0"/>
    <n v="0.7"/>
    <n v="-2.6255999999999999"/>
  </r>
  <r>
    <n v="980"/>
    <x v="468"/>
    <x v="1"/>
    <x v="364"/>
    <d v="2012-12-12T00:00:00"/>
    <x v="2"/>
    <s v="KB-16600"/>
    <s v="Ken Brennan"/>
    <x v="1"/>
    <x v="0"/>
    <x v="38"/>
    <x v="14"/>
    <x v="134"/>
    <x v="2"/>
    <s v="OFF-PA-10004156"/>
    <x v="1"/>
    <x v="10"/>
    <s v="Xerox 188"/>
    <n v="34.020000000000003"/>
    <x v="1"/>
    <n v="0"/>
    <n v="16.669799999999999"/>
  </r>
  <r>
    <n v="981"/>
    <x v="469"/>
    <x v="0"/>
    <x v="339"/>
    <d v="2013-10-09T00:00:00"/>
    <x v="1"/>
    <s v="EB-13870"/>
    <s v="Emily Burns"/>
    <x v="0"/>
    <x v="0"/>
    <x v="20"/>
    <x v="15"/>
    <x v="45"/>
    <x v="3"/>
    <s v="FUR-CH-10003199"/>
    <x v="0"/>
    <x v="1"/>
    <s v="Office Star - Contemporary Task Swivel Chair"/>
    <n v="599.29200000000003"/>
    <x v="5"/>
    <n v="0.1"/>
    <n v="93.223200000000006"/>
  </r>
  <r>
    <n v="982"/>
    <x v="470"/>
    <x v="2"/>
    <x v="7"/>
    <d v="2011-11-14T00:00:00"/>
    <x v="0"/>
    <s v="TZ-21580"/>
    <s v="Tracy Zic"/>
    <x v="0"/>
    <x v="0"/>
    <x v="103"/>
    <x v="22"/>
    <x v="127"/>
    <x v="1"/>
    <s v="OFF-AR-10000034"/>
    <x v="1"/>
    <x v="6"/>
    <s v="BIC Brite Liner Grip Highlighters, Assorted, 5/Pack"/>
    <n v="3.3919999999999999"/>
    <x v="7"/>
    <n v="0.2"/>
    <n v="0.80559999999999998"/>
  </r>
  <r>
    <n v="983"/>
    <x v="470"/>
    <x v="2"/>
    <x v="7"/>
    <d v="2011-11-14T00:00:00"/>
    <x v="0"/>
    <s v="TZ-21580"/>
    <s v="Tracy Zic"/>
    <x v="0"/>
    <x v="0"/>
    <x v="103"/>
    <x v="22"/>
    <x v="127"/>
    <x v="1"/>
    <s v="TEC-PH-10000560"/>
    <x v="2"/>
    <x v="7"/>
    <s v="Samsung Galaxy S III - 16GB - pebble blue (T-Mobile)"/>
    <n v="559.98400000000004"/>
    <x v="0"/>
    <n v="0.2"/>
    <n v="55.998399999999997"/>
  </r>
  <r>
    <n v="984"/>
    <x v="470"/>
    <x v="2"/>
    <x v="7"/>
    <d v="2011-11-14T00:00:00"/>
    <x v="0"/>
    <s v="TZ-21580"/>
    <s v="Tracy Zic"/>
    <x v="0"/>
    <x v="0"/>
    <x v="103"/>
    <x v="22"/>
    <x v="127"/>
    <x v="1"/>
    <s v="FUR-CH-10000665"/>
    <x v="0"/>
    <x v="1"/>
    <s v="Global Airflow Leather Mesh Back Chair, Black"/>
    <n v="603.91999999999996"/>
    <x v="2"/>
    <n v="0.2"/>
    <n v="75.489999999999995"/>
  </r>
  <r>
    <n v="985"/>
    <x v="471"/>
    <x v="3"/>
    <x v="365"/>
    <d v="2014-10-06T00:00:00"/>
    <x v="1"/>
    <s v="AS-10630"/>
    <s v="Ann Steele"/>
    <x v="2"/>
    <x v="0"/>
    <x v="45"/>
    <x v="5"/>
    <x v="89"/>
    <x v="2"/>
    <s v="OFF-LA-10001569"/>
    <x v="1"/>
    <x v="2"/>
    <s v="Avery 499"/>
    <n v="7.968"/>
    <x v="0"/>
    <n v="0.2"/>
    <n v="2.5895999999999999"/>
  </r>
  <r>
    <n v="986"/>
    <x v="471"/>
    <x v="3"/>
    <x v="365"/>
    <d v="2014-10-06T00:00:00"/>
    <x v="1"/>
    <s v="AS-10630"/>
    <s v="Ann Steele"/>
    <x v="2"/>
    <x v="0"/>
    <x v="45"/>
    <x v="5"/>
    <x v="89"/>
    <x v="2"/>
    <s v="OFF-EN-10000461"/>
    <x v="1"/>
    <x v="12"/>
    <s v="#10- 4 1/8&quot; x 9 1/2&quot; Recycled Envelopes"/>
    <n v="27.968"/>
    <x v="4"/>
    <n v="0.2"/>
    <n v="9.4391999999999996"/>
  </r>
  <r>
    <n v="987"/>
    <x v="471"/>
    <x v="3"/>
    <x v="365"/>
    <d v="2014-10-06T00:00:00"/>
    <x v="1"/>
    <s v="AS-10630"/>
    <s v="Ann Steele"/>
    <x v="2"/>
    <x v="0"/>
    <x v="45"/>
    <x v="5"/>
    <x v="89"/>
    <x v="2"/>
    <s v="TEC-MA-10003066"/>
    <x v="2"/>
    <x v="15"/>
    <s v="Wasp CCD Handheld Bar Code Reader"/>
    <n v="336.51"/>
    <x v="1"/>
    <n v="0.4"/>
    <n v="44.868000000000002"/>
  </r>
  <r>
    <n v="988"/>
    <x v="472"/>
    <x v="1"/>
    <x v="366"/>
    <d v="2012-03-10T00:00:00"/>
    <x v="3"/>
    <s v="TS-21340"/>
    <s v="Toby Swindell"/>
    <x v="0"/>
    <x v="0"/>
    <x v="12"/>
    <x v="5"/>
    <x v="16"/>
    <x v="2"/>
    <s v="OFF-BI-10004022"/>
    <x v="1"/>
    <x v="8"/>
    <s v="Acco Suede Grain Vinyl Round Ring Binder"/>
    <n v="1.1120000000000001"/>
    <x v="0"/>
    <n v="0.8"/>
    <n v="-1.8904000000000001"/>
  </r>
  <r>
    <n v="989"/>
    <x v="473"/>
    <x v="3"/>
    <x v="367"/>
    <d v="2014-05-27T00:00:00"/>
    <x v="1"/>
    <s v="JG-15805"/>
    <s v="John Grady"/>
    <x v="1"/>
    <x v="0"/>
    <x v="109"/>
    <x v="15"/>
    <x v="135"/>
    <x v="3"/>
    <s v="FUR-FU-10004071"/>
    <x v="0"/>
    <x v="5"/>
    <s v="Luxo Professional Magnifying Clamp-On Fluorescent Lamps"/>
    <n v="520.04999999999995"/>
    <x v="2"/>
    <n v="0"/>
    <n v="72.807000000000002"/>
  </r>
  <r>
    <n v="990"/>
    <x v="473"/>
    <x v="3"/>
    <x v="367"/>
    <d v="2014-05-27T00:00:00"/>
    <x v="1"/>
    <s v="JG-15805"/>
    <s v="John Grady"/>
    <x v="1"/>
    <x v="0"/>
    <x v="109"/>
    <x v="15"/>
    <x v="135"/>
    <x v="3"/>
    <s v="OFF-AR-10001988"/>
    <x v="1"/>
    <x v="6"/>
    <s v="Bulldog Table or Wall-Mount Pencil Sharpener"/>
    <n v="17.97"/>
    <x v="1"/>
    <n v="0"/>
    <n v="5.2112999999999996"/>
  </r>
  <r>
    <n v="991"/>
    <x v="474"/>
    <x v="1"/>
    <x v="368"/>
    <d v="2012-03-31T00:00:00"/>
    <x v="0"/>
    <s v="SL-20155"/>
    <s v="Sara Luxemburg"/>
    <x v="2"/>
    <x v="0"/>
    <x v="108"/>
    <x v="2"/>
    <x v="133"/>
    <x v="0"/>
    <s v="FUR-CH-10004086"/>
    <x v="0"/>
    <x v="1"/>
    <s v="Hon 4070 Series Pagoda Armless Upholstered Stacking Chairs"/>
    <n v="1166.92"/>
    <x v="2"/>
    <n v="0.2"/>
    <n v="131.27850000000001"/>
  </r>
  <r>
    <n v="992"/>
    <x v="475"/>
    <x v="0"/>
    <x v="369"/>
    <d v="2013-09-12T00:00:00"/>
    <x v="2"/>
    <s v="TS-21610"/>
    <s v="Troy Staebel"/>
    <x v="0"/>
    <x v="0"/>
    <x v="20"/>
    <x v="15"/>
    <x v="23"/>
    <x v="3"/>
    <s v="OFF-BI-10001036"/>
    <x v="1"/>
    <x v="8"/>
    <s v="Cardinal EasyOpen D-Ring Binders"/>
    <n v="14.624000000000001"/>
    <x v="0"/>
    <n v="0.2"/>
    <n v="5.484"/>
  </r>
  <r>
    <n v="993"/>
    <x v="476"/>
    <x v="0"/>
    <x v="370"/>
    <d v="2013-08-28T00:00:00"/>
    <x v="2"/>
    <s v="RF-19735"/>
    <s v="Roland Fjeld"/>
    <x v="0"/>
    <x v="0"/>
    <x v="49"/>
    <x v="1"/>
    <x v="58"/>
    <x v="1"/>
    <s v="OFF-FA-10002983"/>
    <x v="1"/>
    <x v="13"/>
    <s v="Advantus SlideClip Paper Clips"/>
    <n v="10.23"/>
    <x v="1"/>
    <n v="0"/>
    <n v="4.9104000000000001"/>
  </r>
  <r>
    <n v="994"/>
    <x v="476"/>
    <x v="0"/>
    <x v="370"/>
    <d v="2013-08-28T00:00:00"/>
    <x v="2"/>
    <s v="RF-19735"/>
    <s v="Roland Fjeld"/>
    <x v="0"/>
    <x v="0"/>
    <x v="49"/>
    <x v="1"/>
    <x v="58"/>
    <x v="1"/>
    <s v="OFF-PA-10003625"/>
    <x v="1"/>
    <x v="10"/>
    <s v="Xerox 1979"/>
    <n v="154.9"/>
    <x v="2"/>
    <n v="0"/>
    <n v="69.704999999999998"/>
  </r>
  <r>
    <n v="995"/>
    <x v="477"/>
    <x v="2"/>
    <x v="371"/>
    <d v="2011-05-25T00:00:00"/>
    <x v="1"/>
    <s v="MW-18235"/>
    <s v="Mitch Willingham"/>
    <x v="1"/>
    <x v="0"/>
    <x v="173"/>
    <x v="17"/>
    <x v="220"/>
    <x v="0"/>
    <s v="OFF-BI-10003925"/>
    <x v="1"/>
    <x v="8"/>
    <s v="Fellowes PB300 Plastic Comb Binding Machine"/>
    <n v="2715.93"/>
    <x v="3"/>
    <n v="0"/>
    <n v="1276.4871000000001"/>
  </r>
  <r>
    <n v="996"/>
    <x v="477"/>
    <x v="2"/>
    <x v="371"/>
    <d v="2011-05-25T00:00:00"/>
    <x v="1"/>
    <s v="MW-18235"/>
    <s v="Mitch Willingham"/>
    <x v="1"/>
    <x v="0"/>
    <x v="173"/>
    <x v="17"/>
    <x v="220"/>
    <x v="0"/>
    <s v="TEC-PH-10001530"/>
    <x v="2"/>
    <x v="7"/>
    <s v="Plantronics Voyager Pro Legend"/>
    <n v="617.97"/>
    <x v="1"/>
    <n v="0"/>
    <n v="173.0316"/>
  </r>
  <r>
    <n v="997"/>
    <x v="478"/>
    <x v="1"/>
    <x v="372"/>
    <d v="2012-11-03T00:00:00"/>
    <x v="1"/>
    <s v="RD-19585"/>
    <s v="Rob Dowd"/>
    <x v="0"/>
    <x v="0"/>
    <x v="0"/>
    <x v="0"/>
    <x v="0"/>
    <x v="0"/>
    <s v="OFF-EN-10003862"/>
    <x v="1"/>
    <x v="12"/>
    <s v="Laser &amp; Ink Jet Business Envelopes"/>
    <n v="10.67"/>
    <x v="7"/>
    <n v="0"/>
    <n v="4.9081999999999999"/>
  </r>
  <r>
    <n v="998"/>
    <x v="478"/>
    <x v="1"/>
    <x v="372"/>
    <d v="2012-11-03T00:00:00"/>
    <x v="1"/>
    <s v="RD-19585"/>
    <s v="Rob Dowd"/>
    <x v="0"/>
    <x v="0"/>
    <x v="0"/>
    <x v="0"/>
    <x v="0"/>
    <x v="0"/>
    <s v="OFF-ST-10004258"/>
    <x v="1"/>
    <x v="4"/>
    <s v="Portable Personal File Box"/>
    <n v="36.630000000000003"/>
    <x v="1"/>
    <n v="0"/>
    <n v="9.8901000000000003"/>
  </r>
  <r>
    <n v="999"/>
    <x v="478"/>
    <x v="1"/>
    <x v="372"/>
    <d v="2012-11-03T00:00:00"/>
    <x v="1"/>
    <s v="RD-19585"/>
    <s v="Rob Dowd"/>
    <x v="0"/>
    <x v="0"/>
    <x v="0"/>
    <x v="0"/>
    <x v="0"/>
    <x v="0"/>
    <s v="FUR-FU-10002885"/>
    <x v="0"/>
    <x v="5"/>
    <s v="Magna Visual Magnetic Picture Hangers"/>
    <n v="24.1"/>
    <x v="2"/>
    <n v="0"/>
    <n v="9.1579999999999995"/>
  </r>
  <r>
    <n v="1000"/>
    <x v="478"/>
    <x v="1"/>
    <x v="372"/>
    <d v="2012-11-03T00:00:00"/>
    <x v="1"/>
    <s v="RD-19585"/>
    <s v="Rob Dowd"/>
    <x v="0"/>
    <x v="0"/>
    <x v="0"/>
    <x v="0"/>
    <x v="0"/>
    <x v="0"/>
    <s v="FUR-FU-10001918"/>
    <x v="0"/>
    <x v="5"/>
    <s v="C-Line Cubicle Keepers Polyproplyene Holder With Velcro Backings"/>
    <n v="33.11"/>
    <x v="3"/>
    <n v="0"/>
    <n v="12.9129"/>
  </r>
  <r>
    <n v="1001"/>
    <x v="479"/>
    <x v="0"/>
    <x v="373"/>
    <d v="2013-11-18T00:00:00"/>
    <x v="1"/>
    <s v="FM-14290"/>
    <s v="Frank Merwin"/>
    <x v="2"/>
    <x v="0"/>
    <x v="137"/>
    <x v="4"/>
    <x v="172"/>
    <x v="1"/>
    <s v="OFF-AR-10002956"/>
    <x v="1"/>
    <x v="6"/>
    <s v="Boston 16801 Nautilus Battery Pencil Sharpener"/>
    <n v="44.02"/>
    <x v="0"/>
    <n v="0"/>
    <n v="11.4452"/>
  </r>
  <r>
    <n v="1002"/>
    <x v="480"/>
    <x v="1"/>
    <x v="374"/>
    <d v="2012-07-31T00:00:00"/>
    <x v="3"/>
    <s v="RH-19495"/>
    <s v="Rick Hansen"/>
    <x v="0"/>
    <x v="0"/>
    <x v="20"/>
    <x v="15"/>
    <x v="23"/>
    <x v="3"/>
    <s v="TEC-AC-10003033"/>
    <x v="2"/>
    <x v="11"/>
    <s v="Plantronics CS510 - Over-the-Head monaural Wireless Headset System"/>
    <n v="2309.65"/>
    <x v="3"/>
    <n v="0"/>
    <n v="762.18449999999996"/>
  </r>
  <r>
    <n v="1003"/>
    <x v="480"/>
    <x v="1"/>
    <x v="374"/>
    <d v="2012-07-31T00:00:00"/>
    <x v="3"/>
    <s v="RH-19495"/>
    <s v="Rick Hansen"/>
    <x v="0"/>
    <x v="0"/>
    <x v="20"/>
    <x v="15"/>
    <x v="23"/>
    <x v="3"/>
    <s v="FUR-TA-10002903"/>
    <x v="0"/>
    <x v="3"/>
    <s v="Bevis Round Bullnose 29&quot; High Table Top"/>
    <n v="1090.7819999999999"/>
    <x v="3"/>
    <n v="0.4"/>
    <n v="-290.87520000000001"/>
  </r>
  <r>
    <n v="1004"/>
    <x v="480"/>
    <x v="1"/>
    <x v="374"/>
    <d v="2012-07-31T00:00:00"/>
    <x v="3"/>
    <s v="RH-19495"/>
    <s v="Rick Hansen"/>
    <x v="0"/>
    <x v="0"/>
    <x v="20"/>
    <x v="15"/>
    <x v="23"/>
    <x v="3"/>
    <s v="OFF-PA-10004621"/>
    <x v="1"/>
    <x v="10"/>
    <s v="Xerox 212"/>
    <n v="19.440000000000001"/>
    <x v="1"/>
    <n v="0"/>
    <n v="9.3312000000000008"/>
  </r>
  <r>
    <n v="1005"/>
    <x v="481"/>
    <x v="1"/>
    <x v="375"/>
    <d v="2012-08-31T00:00:00"/>
    <x v="1"/>
    <s v="RA-19945"/>
    <s v="Ryan Akin"/>
    <x v="0"/>
    <x v="0"/>
    <x v="174"/>
    <x v="1"/>
    <x v="221"/>
    <x v="1"/>
    <s v="OFF-ST-10000046"/>
    <x v="1"/>
    <x v="4"/>
    <s v="Fellowes Super Stor/Drawer Files"/>
    <n v="484.65"/>
    <x v="1"/>
    <n v="0"/>
    <n v="92.083500000000001"/>
  </r>
  <r>
    <n v="1006"/>
    <x v="482"/>
    <x v="1"/>
    <x v="50"/>
    <d v="2012-11-17T00:00:00"/>
    <x v="1"/>
    <s v="JK-15730"/>
    <s v="Joe Kamberova"/>
    <x v="0"/>
    <x v="0"/>
    <x v="108"/>
    <x v="3"/>
    <x v="222"/>
    <x v="0"/>
    <s v="OFF-PA-10001790"/>
    <x v="1"/>
    <x v="10"/>
    <s v="Xerox 1910"/>
    <n v="115.29600000000001"/>
    <x v="1"/>
    <n v="0.2"/>
    <n v="40.3536"/>
  </r>
  <r>
    <n v="1007"/>
    <x v="483"/>
    <x v="1"/>
    <x v="376"/>
    <d v="2012-11-09T00:00:00"/>
    <x v="2"/>
    <s v="MT-17815"/>
    <s v="Meg Tillman"/>
    <x v="0"/>
    <x v="0"/>
    <x v="48"/>
    <x v="16"/>
    <x v="57"/>
    <x v="1"/>
    <s v="OFF-EN-10002600"/>
    <x v="1"/>
    <x v="12"/>
    <s v="Redi-Strip #10 Envelopes, 4 1/8 x 9 1/2"/>
    <n v="7.08"/>
    <x v="1"/>
    <n v="0.2"/>
    <n v="2.4780000000000002"/>
  </r>
  <r>
    <n v="1008"/>
    <x v="483"/>
    <x v="1"/>
    <x v="376"/>
    <d v="2012-11-09T00:00:00"/>
    <x v="2"/>
    <s v="MT-17815"/>
    <s v="Meg Tillman"/>
    <x v="0"/>
    <x v="0"/>
    <x v="48"/>
    <x v="16"/>
    <x v="57"/>
    <x v="1"/>
    <s v="OFF-BI-10002049"/>
    <x v="1"/>
    <x v="8"/>
    <s v="UniKeep View Case Binders"/>
    <n v="4.4009999999999998"/>
    <x v="1"/>
    <n v="0.7"/>
    <n v="-3.5207999999999999"/>
  </r>
  <r>
    <n v="1009"/>
    <x v="484"/>
    <x v="3"/>
    <x v="377"/>
    <d v="2015-01-02T00:00:00"/>
    <x v="1"/>
    <s v="PO-18850"/>
    <s v="Patrick O'Brill"/>
    <x v="0"/>
    <x v="0"/>
    <x v="140"/>
    <x v="23"/>
    <x v="223"/>
    <x v="2"/>
    <s v="OFF-PA-10001509"/>
    <x v="1"/>
    <x v="10"/>
    <s v="Recycled Desk Saver Line &quot;While You Were Out&quot; Book, 5 1/2&quot; X 4&quot;"/>
    <n v="44.75"/>
    <x v="2"/>
    <n v="0"/>
    <n v="20.585000000000001"/>
  </r>
  <r>
    <n v="1010"/>
    <x v="485"/>
    <x v="3"/>
    <x v="378"/>
    <d v="2014-08-04T00:00:00"/>
    <x v="2"/>
    <s v="AT-10735"/>
    <s v="Annie Thurman"/>
    <x v="0"/>
    <x v="0"/>
    <x v="22"/>
    <x v="10"/>
    <x v="155"/>
    <x v="2"/>
    <s v="TEC-PH-10003931"/>
    <x v="2"/>
    <x v="7"/>
    <s v="JBL Micro Wireless Portable Bluetooth Speaker"/>
    <n v="95.983999999999995"/>
    <x v="0"/>
    <n v="0.2"/>
    <n v="5.9989999999999997"/>
  </r>
  <r>
    <n v="1011"/>
    <x v="486"/>
    <x v="2"/>
    <x v="156"/>
    <d v="2011-11-26T00:00:00"/>
    <x v="2"/>
    <s v="VG-21790"/>
    <s v="Vivek Gonzalez"/>
    <x v="0"/>
    <x v="0"/>
    <x v="70"/>
    <x v="1"/>
    <x v="88"/>
    <x v="1"/>
    <s v="FUR-FU-10001602"/>
    <x v="0"/>
    <x v="5"/>
    <s v="Eldon Delta Triangular Chair Mat, 52&quot; x 58&quot;, Clear"/>
    <n v="151.72"/>
    <x v="4"/>
    <n v="0"/>
    <n v="27.3096"/>
  </r>
  <r>
    <n v="1012"/>
    <x v="487"/>
    <x v="3"/>
    <x v="46"/>
    <d v="2014-06-22T00:00:00"/>
    <x v="0"/>
    <s v="PF-19165"/>
    <s v="Philip Fox"/>
    <x v="0"/>
    <x v="0"/>
    <x v="175"/>
    <x v="4"/>
    <x v="224"/>
    <x v="1"/>
    <s v="FUR-FU-10004848"/>
    <x v="0"/>
    <x v="5"/>
    <s v="Howard Miller 13-3/4&quot; Diameter Brushed Chrome Round Wall Clock"/>
    <n v="155.25"/>
    <x v="1"/>
    <n v="0"/>
    <n v="46.575000000000003"/>
  </r>
  <r>
    <n v="1013"/>
    <x v="487"/>
    <x v="3"/>
    <x v="46"/>
    <d v="2014-06-22T00:00:00"/>
    <x v="0"/>
    <s v="PF-19165"/>
    <s v="Philip Fox"/>
    <x v="0"/>
    <x v="0"/>
    <x v="175"/>
    <x v="4"/>
    <x v="224"/>
    <x v="1"/>
    <s v="OFF-ST-10003722"/>
    <x v="1"/>
    <x v="4"/>
    <s v="Project Tote Personal File"/>
    <n v="14.03"/>
    <x v="7"/>
    <n v="0"/>
    <n v="4.0686999999999998"/>
  </r>
  <r>
    <n v="1014"/>
    <x v="488"/>
    <x v="1"/>
    <x v="379"/>
    <d v="2012-12-24T00:00:00"/>
    <x v="0"/>
    <s v="JS-15880"/>
    <s v="John Stevenson"/>
    <x v="0"/>
    <x v="0"/>
    <x v="4"/>
    <x v="4"/>
    <x v="5"/>
    <x v="1"/>
    <s v="FUR-TA-10003748"/>
    <x v="0"/>
    <x v="3"/>
    <s v="Bevis 36 x 72 Conference Tables"/>
    <n v="1618.37"/>
    <x v="11"/>
    <n v="0"/>
    <n v="356.04140000000001"/>
  </r>
  <r>
    <n v="1015"/>
    <x v="488"/>
    <x v="1"/>
    <x v="379"/>
    <d v="2012-12-24T00:00:00"/>
    <x v="0"/>
    <s v="JS-15880"/>
    <s v="John Stevenson"/>
    <x v="0"/>
    <x v="0"/>
    <x v="4"/>
    <x v="4"/>
    <x v="5"/>
    <x v="1"/>
    <s v="TEC-AC-10003198"/>
    <x v="2"/>
    <x v="11"/>
    <s v="Enermax Acrylux Wireless Keyboard"/>
    <n v="99.6"/>
    <x v="7"/>
    <n v="0"/>
    <n v="36.851999999999997"/>
  </r>
  <r>
    <n v="1016"/>
    <x v="489"/>
    <x v="1"/>
    <x v="14"/>
    <d v="2012-09-19T00:00:00"/>
    <x v="0"/>
    <s v="MO-17800"/>
    <s v="Meg O'Connel"/>
    <x v="2"/>
    <x v="0"/>
    <x v="1"/>
    <x v="1"/>
    <x v="1"/>
    <x v="1"/>
    <s v="OFF-PA-10004100"/>
    <x v="1"/>
    <x v="10"/>
    <s v="Xerox 216"/>
    <n v="32.4"/>
    <x v="2"/>
    <n v="0"/>
    <n v="15.552"/>
  </r>
  <r>
    <n v="1017"/>
    <x v="490"/>
    <x v="1"/>
    <x v="380"/>
    <d v="2012-07-10T00:00:00"/>
    <x v="1"/>
    <s v="KM-16225"/>
    <s v="Kalyca Meade"/>
    <x v="1"/>
    <x v="0"/>
    <x v="20"/>
    <x v="15"/>
    <x v="164"/>
    <x v="3"/>
    <s v="FUR-FU-10002191"/>
    <x v="0"/>
    <x v="5"/>
    <s v="G.E. Halogen Desk Lamp Bulbs"/>
    <n v="13.96"/>
    <x v="0"/>
    <n v="0"/>
    <n v="6.7008000000000001"/>
  </r>
  <r>
    <n v="1018"/>
    <x v="490"/>
    <x v="1"/>
    <x v="380"/>
    <d v="2012-07-10T00:00:00"/>
    <x v="1"/>
    <s v="KM-16225"/>
    <s v="Kalyca Meade"/>
    <x v="1"/>
    <x v="0"/>
    <x v="20"/>
    <x v="15"/>
    <x v="164"/>
    <x v="3"/>
    <s v="FUR-FU-10000965"/>
    <x v="0"/>
    <x v="5"/>
    <s v="Howard Miller 11-1/2&quot; Diameter Ridgewood Wall Clock"/>
    <n v="155.82"/>
    <x v="1"/>
    <n v="0"/>
    <n v="63.886200000000002"/>
  </r>
  <r>
    <n v="1019"/>
    <x v="490"/>
    <x v="1"/>
    <x v="380"/>
    <d v="2012-07-10T00:00:00"/>
    <x v="1"/>
    <s v="KM-16225"/>
    <s v="Kalyca Meade"/>
    <x v="1"/>
    <x v="0"/>
    <x v="20"/>
    <x v="15"/>
    <x v="164"/>
    <x v="3"/>
    <s v="TEC-PH-10004188"/>
    <x v="2"/>
    <x v="7"/>
    <s v="OtterBox Commuter Series Case - Samsung Galaxy S4"/>
    <n v="124.95"/>
    <x v="2"/>
    <n v="0"/>
    <n v="2.4990000000000001"/>
  </r>
  <r>
    <n v="1020"/>
    <x v="490"/>
    <x v="1"/>
    <x v="380"/>
    <d v="2012-07-10T00:00:00"/>
    <x v="1"/>
    <s v="KM-16225"/>
    <s v="Kalyca Meade"/>
    <x v="1"/>
    <x v="0"/>
    <x v="20"/>
    <x v="15"/>
    <x v="164"/>
    <x v="3"/>
    <s v="OFF-ST-10001526"/>
    <x v="1"/>
    <x v="4"/>
    <s v="Iceberg Mobile Mega Data/Printer Cart "/>
    <n v="601.65"/>
    <x v="2"/>
    <n v="0"/>
    <n v="156.429"/>
  </r>
  <r>
    <n v="1021"/>
    <x v="491"/>
    <x v="1"/>
    <x v="381"/>
    <d v="2012-05-03T00:00:00"/>
    <x v="1"/>
    <s v="GT-14710"/>
    <s v="Greg Tran"/>
    <x v="0"/>
    <x v="0"/>
    <x v="176"/>
    <x v="40"/>
    <x v="225"/>
    <x v="3"/>
    <s v="OFF-AR-10001166"/>
    <x v="1"/>
    <x v="6"/>
    <s v="Staples"/>
    <n v="22.74"/>
    <x v="1"/>
    <n v="0"/>
    <n v="8.8686000000000007"/>
  </r>
  <r>
    <n v="1022"/>
    <x v="491"/>
    <x v="1"/>
    <x v="381"/>
    <d v="2012-05-03T00:00:00"/>
    <x v="1"/>
    <s v="GT-14710"/>
    <s v="Greg Tran"/>
    <x v="0"/>
    <x v="0"/>
    <x v="176"/>
    <x v="40"/>
    <x v="225"/>
    <x v="3"/>
    <s v="FUR-CH-10000309"/>
    <x v="0"/>
    <x v="1"/>
    <s v="Global Comet Stacking Arm Chair"/>
    <n v="1267.53"/>
    <x v="1"/>
    <n v="0"/>
    <n v="316.88249999999999"/>
  </r>
  <r>
    <n v="1023"/>
    <x v="491"/>
    <x v="1"/>
    <x v="381"/>
    <d v="2012-05-03T00:00:00"/>
    <x v="1"/>
    <s v="GT-14710"/>
    <s v="Greg Tran"/>
    <x v="0"/>
    <x v="0"/>
    <x v="176"/>
    <x v="40"/>
    <x v="225"/>
    <x v="3"/>
    <s v="TEC-MA-10004212"/>
    <x v="2"/>
    <x v="15"/>
    <s v="Cisco SPA525G2 5-Line IP Phone"/>
    <n v="1379.92"/>
    <x v="8"/>
    <n v="0"/>
    <n v="648.56240000000003"/>
  </r>
  <r>
    <n v="1024"/>
    <x v="492"/>
    <x v="1"/>
    <x v="382"/>
    <d v="2012-06-20T00:00:00"/>
    <x v="1"/>
    <s v="PB-19150"/>
    <s v="Philip Brown"/>
    <x v="0"/>
    <x v="0"/>
    <x v="10"/>
    <x v="9"/>
    <x v="63"/>
    <x v="3"/>
    <s v="OFF-EN-10003072"/>
    <x v="1"/>
    <x v="12"/>
    <s v="Peel &amp; Seel Envelopes"/>
    <n v="6.2080000000000002"/>
    <x v="0"/>
    <n v="0.2"/>
    <n v="2.1728000000000001"/>
  </r>
  <r>
    <n v="1025"/>
    <x v="493"/>
    <x v="3"/>
    <x v="94"/>
    <d v="2014-12-21T00:00:00"/>
    <x v="2"/>
    <s v="HR-14770"/>
    <s v="Hallie Redmond"/>
    <x v="2"/>
    <x v="0"/>
    <x v="1"/>
    <x v="1"/>
    <x v="62"/>
    <x v="1"/>
    <s v="OFF-BI-10000320"/>
    <x v="1"/>
    <x v="8"/>
    <s v="GBC Plastic Binding Combs"/>
    <n v="11.808"/>
    <x v="0"/>
    <n v="0.2"/>
    <n v="4.2804000000000002"/>
  </r>
  <r>
    <n v="1026"/>
    <x v="494"/>
    <x v="0"/>
    <x v="383"/>
    <d v="2013-01-13T00:00:00"/>
    <x v="0"/>
    <s v="DE-13255"/>
    <s v="Deanra Eno"/>
    <x v="2"/>
    <x v="0"/>
    <x v="24"/>
    <x v="24"/>
    <x v="157"/>
    <x v="3"/>
    <s v="OFF-PA-10001166"/>
    <x v="1"/>
    <x v="10"/>
    <s v="Xerox 2"/>
    <n v="15.552"/>
    <x v="1"/>
    <n v="0.2"/>
    <n v="5.4432"/>
  </r>
  <r>
    <n v="1027"/>
    <x v="494"/>
    <x v="0"/>
    <x v="383"/>
    <d v="2013-01-13T00:00:00"/>
    <x v="0"/>
    <s v="DE-13255"/>
    <s v="Deanra Eno"/>
    <x v="2"/>
    <x v="0"/>
    <x v="24"/>
    <x v="24"/>
    <x v="157"/>
    <x v="3"/>
    <s v="OFF-PA-10003656"/>
    <x v="1"/>
    <x v="10"/>
    <s v="Xerox 1935"/>
    <n v="63.311999999999998"/>
    <x v="1"/>
    <n v="0.2"/>
    <n v="20.5764"/>
  </r>
  <r>
    <n v="1028"/>
    <x v="494"/>
    <x v="0"/>
    <x v="383"/>
    <d v="2013-01-13T00:00:00"/>
    <x v="0"/>
    <s v="DE-13255"/>
    <s v="Deanra Eno"/>
    <x v="2"/>
    <x v="0"/>
    <x v="24"/>
    <x v="24"/>
    <x v="157"/>
    <x v="3"/>
    <s v="TEC-PH-10000148"/>
    <x v="2"/>
    <x v="7"/>
    <s v="Cyber Acoustics AC-202b Speech Recognition Stereo Headset"/>
    <n v="15.587999999999999"/>
    <x v="0"/>
    <n v="0.4"/>
    <n v="-9.8724000000000007"/>
  </r>
  <r>
    <n v="1029"/>
    <x v="495"/>
    <x v="2"/>
    <x v="384"/>
    <d v="2011-07-15T00:00:00"/>
    <x v="1"/>
    <s v="LA-16780"/>
    <s v="Laura Armstrong"/>
    <x v="1"/>
    <x v="0"/>
    <x v="83"/>
    <x v="30"/>
    <x v="103"/>
    <x v="3"/>
    <s v="OFF-PA-10000474"/>
    <x v="1"/>
    <x v="10"/>
    <s v="Staples"/>
    <n v="177.2"/>
    <x v="2"/>
    <n v="0"/>
    <n v="83.284000000000006"/>
  </r>
  <r>
    <n v="1030"/>
    <x v="495"/>
    <x v="2"/>
    <x v="384"/>
    <d v="2011-07-15T00:00:00"/>
    <x v="1"/>
    <s v="LA-16780"/>
    <s v="Laura Armstrong"/>
    <x v="1"/>
    <x v="0"/>
    <x v="83"/>
    <x v="30"/>
    <x v="103"/>
    <x v="3"/>
    <s v="TEC-PH-10003885"/>
    <x v="2"/>
    <x v="7"/>
    <s v="Cisco SPA508G"/>
    <n v="197.97"/>
    <x v="1"/>
    <n v="0"/>
    <n v="57.411299999999997"/>
  </r>
  <r>
    <n v="1031"/>
    <x v="495"/>
    <x v="2"/>
    <x v="384"/>
    <d v="2011-07-15T00:00:00"/>
    <x v="1"/>
    <s v="LA-16780"/>
    <s v="Laura Armstrong"/>
    <x v="1"/>
    <x v="0"/>
    <x v="83"/>
    <x v="30"/>
    <x v="103"/>
    <x v="3"/>
    <s v="FUR-CH-10003379"/>
    <x v="0"/>
    <x v="1"/>
    <s v="Global Commerce Series High-Back Swivel/Tilt Chairs"/>
    <n v="854.94"/>
    <x v="1"/>
    <n v="0"/>
    <n v="213.73500000000001"/>
  </r>
  <r>
    <n v="1032"/>
    <x v="495"/>
    <x v="2"/>
    <x v="384"/>
    <d v="2011-07-15T00:00:00"/>
    <x v="1"/>
    <s v="LA-16780"/>
    <s v="Laura Armstrong"/>
    <x v="1"/>
    <x v="0"/>
    <x v="83"/>
    <x v="30"/>
    <x v="103"/>
    <x v="3"/>
    <s v="FUR-FU-10000629"/>
    <x v="0"/>
    <x v="5"/>
    <s v="9-3/4 Diameter Round Wall Clock"/>
    <n v="124.11"/>
    <x v="6"/>
    <n v="0"/>
    <n v="52.126199999999997"/>
  </r>
  <r>
    <n v="1033"/>
    <x v="495"/>
    <x v="2"/>
    <x v="384"/>
    <d v="2011-07-15T00:00:00"/>
    <x v="1"/>
    <s v="LA-16780"/>
    <s v="Laura Armstrong"/>
    <x v="1"/>
    <x v="0"/>
    <x v="83"/>
    <x v="30"/>
    <x v="103"/>
    <x v="3"/>
    <s v="OFF-LA-10001175"/>
    <x v="1"/>
    <x v="2"/>
    <s v="Avery 514"/>
    <n v="14.4"/>
    <x v="2"/>
    <n v="0"/>
    <n v="7.056"/>
  </r>
  <r>
    <n v="1034"/>
    <x v="496"/>
    <x v="0"/>
    <x v="73"/>
    <d v="2013-11-23T00:00:00"/>
    <x v="2"/>
    <s v="AG-10390"/>
    <s v="Allen Goldenen"/>
    <x v="0"/>
    <x v="0"/>
    <x v="74"/>
    <x v="24"/>
    <x v="93"/>
    <x v="3"/>
    <s v="OFF-PA-10000955"/>
    <x v="1"/>
    <x v="10"/>
    <s v="Southworth 25% Cotton Granite Paper &amp; Envelopes"/>
    <n v="15.696"/>
    <x v="1"/>
    <n v="0.2"/>
    <n v="5.1012000000000004"/>
  </r>
  <r>
    <n v="1035"/>
    <x v="496"/>
    <x v="0"/>
    <x v="73"/>
    <d v="2013-11-23T00:00:00"/>
    <x v="2"/>
    <s v="AG-10390"/>
    <s v="Allen Goldenen"/>
    <x v="0"/>
    <x v="0"/>
    <x v="74"/>
    <x v="24"/>
    <x v="93"/>
    <x v="3"/>
    <s v="OFF-BI-10003460"/>
    <x v="1"/>
    <x v="8"/>
    <s v="Acco 3-Hole Punch"/>
    <n v="2.6280000000000001"/>
    <x v="0"/>
    <n v="0.7"/>
    <n v="-1.9272"/>
  </r>
  <r>
    <n v="1036"/>
    <x v="496"/>
    <x v="0"/>
    <x v="73"/>
    <d v="2013-11-23T00:00:00"/>
    <x v="2"/>
    <s v="AG-10390"/>
    <s v="Allen Goldenen"/>
    <x v="0"/>
    <x v="0"/>
    <x v="74"/>
    <x v="24"/>
    <x v="93"/>
    <x v="3"/>
    <s v="OFF-BI-10000474"/>
    <x v="1"/>
    <x v="8"/>
    <s v="Avery Recycled Flexi-View Covers for Binding Systems"/>
    <n v="14.427"/>
    <x v="1"/>
    <n v="0.7"/>
    <n v="-10.579800000000001"/>
  </r>
  <r>
    <n v="1037"/>
    <x v="497"/>
    <x v="0"/>
    <x v="183"/>
    <d v="2013-04-27T00:00:00"/>
    <x v="1"/>
    <s v="EL-13735"/>
    <s v="Ed Ludwig"/>
    <x v="2"/>
    <x v="0"/>
    <x v="177"/>
    <x v="25"/>
    <x v="226"/>
    <x v="2"/>
    <s v="FUR-FU-10003975"/>
    <x v="0"/>
    <x v="5"/>
    <s v="Eldon Advantage Chair Mats for Low to Medium Pile Carpets"/>
    <n v="86.62"/>
    <x v="0"/>
    <n v="0"/>
    <n v="8.6620000000000008"/>
  </r>
  <r>
    <n v="1038"/>
    <x v="498"/>
    <x v="1"/>
    <x v="385"/>
    <d v="2012-06-14T00:00:00"/>
    <x v="2"/>
    <s v="JJ-15445"/>
    <s v="Jennifer Jackson"/>
    <x v="0"/>
    <x v="0"/>
    <x v="1"/>
    <x v="1"/>
    <x v="25"/>
    <x v="1"/>
    <s v="OFF-BI-10003707"/>
    <x v="1"/>
    <x v="8"/>
    <s v="Aluminum Screw Posts"/>
    <n v="36.624000000000002"/>
    <x v="1"/>
    <n v="0.2"/>
    <n v="13.734"/>
  </r>
  <r>
    <n v="1039"/>
    <x v="499"/>
    <x v="3"/>
    <x v="225"/>
    <d v="2014-11-22T00:00:00"/>
    <x v="2"/>
    <s v="JH-15430"/>
    <s v="Jennifer Halladay"/>
    <x v="0"/>
    <x v="0"/>
    <x v="140"/>
    <x v="3"/>
    <x v="179"/>
    <x v="0"/>
    <s v="OFF-AR-10000203"/>
    <x v="1"/>
    <x v="6"/>
    <s v="Newell 336"/>
    <n v="23.968"/>
    <x v="3"/>
    <n v="0.2"/>
    <n v="2.6964000000000001"/>
  </r>
  <r>
    <n v="1040"/>
    <x v="499"/>
    <x v="3"/>
    <x v="225"/>
    <d v="2014-11-22T00:00:00"/>
    <x v="2"/>
    <s v="JH-15430"/>
    <s v="Jennifer Halladay"/>
    <x v="0"/>
    <x v="0"/>
    <x v="140"/>
    <x v="3"/>
    <x v="179"/>
    <x v="0"/>
    <s v="OFF-AR-10004790"/>
    <x v="1"/>
    <x v="6"/>
    <s v="Staples"/>
    <n v="28.728000000000002"/>
    <x v="1"/>
    <n v="0.2"/>
    <n v="1.7955000000000001"/>
  </r>
  <r>
    <n v="1041"/>
    <x v="500"/>
    <x v="0"/>
    <x v="231"/>
    <d v="2013-03-25T00:00:00"/>
    <x v="1"/>
    <s v="RD-19660"/>
    <s v="Robert Dilbeck"/>
    <x v="2"/>
    <x v="0"/>
    <x v="178"/>
    <x v="25"/>
    <x v="227"/>
    <x v="2"/>
    <s v="FUR-TA-10001095"/>
    <x v="0"/>
    <x v="3"/>
    <s v="Chromcraft Round Conference Tables"/>
    <n v="697.16"/>
    <x v="4"/>
    <n v="0"/>
    <n v="146.40360000000001"/>
  </r>
  <r>
    <n v="1042"/>
    <x v="501"/>
    <x v="0"/>
    <x v="47"/>
    <d v="2013-09-10T00:00:00"/>
    <x v="0"/>
    <s v="MO-17500"/>
    <s v="Mary O'Rourke"/>
    <x v="0"/>
    <x v="0"/>
    <x v="20"/>
    <x v="15"/>
    <x v="45"/>
    <x v="3"/>
    <s v="TEC-AC-10004761"/>
    <x v="2"/>
    <x v="11"/>
    <s v="Maxell 4.7GB DVD+RW 3/Pack"/>
    <n v="31.86"/>
    <x v="0"/>
    <n v="0"/>
    <n v="11.151"/>
  </r>
  <r>
    <n v="1043"/>
    <x v="501"/>
    <x v="0"/>
    <x v="47"/>
    <d v="2013-09-10T00:00:00"/>
    <x v="0"/>
    <s v="MO-17500"/>
    <s v="Mary O'Rourke"/>
    <x v="0"/>
    <x v="0"/>
    <x v="20"/>
    <x v="15"/>
    <x v="45"/>
    <x v="3"/>
    <s v="FUR-BO-10001811"/>
    <x v="0"/>
    <x v="0"/>
    <s v="Atlantic Metals Mobile 5-Shelf Bookcases, Custom Colors"/>
    <n v="722.35199999999998"/>
    <x v="1"/>
    <n v="0.2"/>
    <n v="90.293999999999997"/>
  </r>
  <r>
    <n v="1044"/>
    <x v="502"/>
    <x v="3"/>
    <x v="362"/>
    <d v="2014-07-13T00:00:00"/>
    <x v="2"/>
    <s v="NS-18640"/>
    <s v="Noel Staavos"/>
    <x v="1"/>
    <x v="0"/>
    <x v="22"/>
    <x v="10"/>
    <x v="26"/>
    <x v="2"/>
    <s v="OFF-AR-10001130"/>
    <x v="1"/>
    <x v="6"/>
    <s v="Quartet Alpha White Chalk, 12/Pack"/>
    <n v="8.84"/>
    <x v="2"/>
    <n v="0.2"/>
    <n v="2.9834999999999998"/>
  </r>
  <r>
    <n v="1045"/>
    <x v="502"/>
    <x v="3"/>
    <x v="362"/>
    <d v="2014-07-13T00:00:00"/>
    <x v="2"/>
    <s v="NS-18640"/>
    <s v="Noel Staavos"/>
    <x v="1"/>
    <x v="0"/>
    <x v="22"/>
    <x v="10"/>
    <x v="26"/>
    <x v="2"/>
    <s v="OFF-AP-10000055"/>
    <x v="1"/>
    <x v="9"/>
    <s v="Belkin F9S820V06 8 Outlet Surge"/>
    <n v="58.463999999999999"/>
    <x v="6"/>
    <n v="0.8"/>
    <n v="-146.16"/>
  </r>
  <r>
    <n v="1046"/>
    <x v="503"/>
    <x v="3"/>
    <x v="386"/>
    <d v="2014-10-17T00:00:00"/>
    <x v="1"/>
    <s v="SN-20710"/>
    <s v="Steve Nguyen"/>
    <x v="2"/>
    <x v="0"/>
    <x v="179"/>
    <x v="10"/>
    <x v="228"/>
    <x v="2"/>
    <s v="FUR-CH-10002304"/>
    <x v="0"/>
    <x v="1"/>
    <s v="Global Stack Chair without Arms, Black"/>
    <n v="254.60400000000001"/>
    <x v="9"/>
    <n v="0.3"/>
    <n v="-18.186"/>
  </r>
  <r>
    <n v="1047"/>
    <x v="504"/>
    <x v="0"/>
    <x v="387"/>
    <d v="2013-03-14T00:00:00"/>
    <x v="1"/>
    <s v="ZC-21910"/>
    <s v="Zuschuss Carroll"/>
    <x v="0"/>
    <x v="0"/>
    <x v="100"/>
    <x v="2"/>
    <x v="229"/>
    <x v="0"/>
    <s v="TEC-PH-10001530"/>
    <x v="2"/>
    <x v="7"/>
    <s v="Cisco Unified IP Phone 7945G VoIP phone"/>
    <n v="1363.96"/>
    <x v="2"/>
    <n v="0.2"/>
    <n v="85.247500000000002"/>
  </r>
  <r>
    <n v="1048"/>
    <x v="504"/>
    <x v="0"/>
    <x v="387"/>
    <d v="2013-03-14T00:00:00"/>
    <x v="1"/>
    <s v="ZC-21910"/>
    <s v="Zuschuss Carroll"/>
    <x v="0"/>
    <x v="0"/>
    <x v="100"/>
    <x v="2"/>
    <x v="229"/>
    <x v="0"/>
    <s v="FUR-FU-10004006"/>
    <x v="0"/>
    <x v="5"/>
    <s v="Deflect-o DuraMat Lighweight, Studded, Beveled Mat for Low Pile Carpeting"/>
    <n v="102.36"/>
    <x v="1"/>
    <n v="0.2"/>
    <n v="-3.8384999999999998"/>
  </r>
  <r>
    <n v="1049"/>
    <x v="505"/>
    <x v="2"/>
    <x v="279"/>
    <d v="2011-06-01T00:00:00"/>
    <x v="0"/>
    <s v="LC-16885"/>
    <s v="Lena Creighton"/>
    <x v="0"/>
    <x v="0"/>
    <x v="8"/>
    <x v="1"/>
    <x v="9"/>
    <x v="1"/>
    <s v="TEC-PH-10000486"/>
    <x v="2"/>
    <x v="7"/>
    <s v="Plantronics HL10 Handset Lifter"/>
    <n v="1113.5039999999999"/>
    <x v="13"/>
    <n v="0.2"/>
    <n v="125.2692"/>
  </r>
  <r>
    <n v="1050"/>
    <x v="505"/>
    <x v="2"/>
    <x v="279"/>
    <d v="2011-06-01T00:00:00"/>
    <x v="0"/>
    <s v="LC-16885"/>
    <s v="Lena Creighton"/>
    <x v="0"/>
    <x v="0"/>
    <x v="8"/>
    <x v="1"/>
    <x v="9"/>
    <x v="1"/>
    <s v="TEC-AC-10001606"/>
    <x v="2"/>
    <x v="11"/>
    <s v="Logitech Wireless Performance Mouse MX for PC and Mac"/>
    <n v="99.99"/>
    <x v="7"/>
    <n v="0"/>
    <n v="37.996200000000002"/>
  </r>
  <r>
    <n v="1051"/>
    <x v="506"/>
    <x v="1"/>
    <x v="230"/>
    <d v="2012-07-05T00:00:00"/>
    <x v="2"/>
    <s v="DG-13300"/>
    <s v="Deirdre Greer"/>
    <x v="1"/>
    <x v="0"/>
    <x v="10"/>
    <x v="9"/>
    <x v="63"/>
    <x v="3"/>
    <s v="FUR-FU-10000293"/>
    <x v="0"/>
    <x v="5"/>
    <s v="Eldon Antistatic Chair Mats for Low to Medium Pile Carpets"/>
    <n v="168.464"/>
    <x v="0"/>
    <n v="0.2"/>
    <n v="-29.481200000000001"/>
  </r>
  <r>
    <n v="1052"/>
    <x v="506"/>
    <x v="1"/>
    <x v="230"/>
    <d v="2012-07-05T00:00:00"/>
    <x v="2"/>
    <s v="DG-13300"/>
    <s v="Deirdre Greer"/>
    <x v="1"/>
    <x v="0"/>
    <x v="10"/>
    <x v="9"/>
    <x v="63"/>
    <x v="3"/>
    <s v="OFF-PA-10001307"/>
    <x v="1"/>
    <x v="10"/>
    <s v="Important Message Pads, 50 4-1/4 x 5-1/2 Forms per Pad"/>
    <n v="6.72"/>
    <x v="0"/>
    <n v="0.2"/>
    <n v="2.4359999999999999"/>
  </r>
  <r>
    <n v="1053"/>
    <x v="506"/>
    <x v="1"/>
    <x v="230"/>
    <d v="2012-07-05T00:00:00"/>
    <x v="2"/>
    <s v="DG-13300"/>
    <s v="Deirdre Greer"/>
    <x v="1"/>
    <x v="0"/>
    <x v="10"/>
    <x v="9"/>
    <x v="63"/>
    <x v="3"/>
    <s v="FUR-FU-10004460"/>
    <x v="0"/>
    <x v="5"/>
    <s v="Howard Miller 12&quot; Round Wall Clock"/>
    <n v="282.88799999999998"/>
    <x v="6"/>
    <n v="0.2"/>
    <n v="56.577599999999997"/>
  </r>
  <r>
    <n v="1054"/>
    <x v="507"/>
    <x v="1"/>
    <x v="388"/>
    <d v="2012-04-08T00:00:00"/>
    <x v="1"/>
    <s v="NF-18595"/>
    <s v="Nicole Fjeld"/>
    <x v="2"/>
    <x v="0"/>
    <x v="20"/>
    <x v="15"/>
    <x v="29"/>
    <x v="3"/>
    <s v="OFF-AR-10000716"/>
    <x v="1"/>
    <x v="6"/>
    <s v="DIXON Ticonderoga Erasable Checking Pencils"/>
    <n v="11.16"/>
    <x v="0"/>
    <n v="0"/>
    <n v="4.3524000000000003"/>
  </r>
  <r>
    <n v="1055"/>
    <x v="507"/>
    <x v="1"/>
    <x v="388"/>
    <d v="2012-04-08T00:00:00"/>
    <x v="1"/>
    <s v="NF-18595"/>
    <s v="Nicole Fjeld"/>
    <x v="2"/>
    <x v="0"/>
    <x v="20"/>
    <x v="15"/>
    <x v="29"/>
    <x v="3"/>
    <s v="FUR-FU-10004622"/>
    <x v="0"/>
    <x v="5"/>
    <s v="Eldon Advantage Foldable Chair Mats for Low Pile Carpets"/>
    <n v="108.4"/>
    <x v="0"/>
    <n v="0"/>
    <n v="22.763999999999999"/>
  </r>
  <r>
    <n v="1056"/>
    <x v="507"/>
    <x v="1"/>
    <x v="388"/>
    <d v="2012-04-08T00:00:00"/>
    <x v="1"/>
    <s v="NF-18595"/>
    <s v="Nicole Fjeld"/>
    <x v="2"/>
    <x v="0"/>
    <x v="20"/>
    <x v="15"/>
    <x v="29"/>
    <x v="3"/>
    <s v="OFF-BI-10002735"/>
    <x v="1"/>
    <x v="8"/>
    <s v="GBC Prestige Therm-A-Bind Covers"/>
    <n v="82.343999999999994"/>
    <x v="1"/>
    <n v="0.2"/>
    <n v="27.7911"/>
  </r>
  <r>
    <n v="1057"/>
    <x v="507"/>
    <x v="1"/>
    <x v="388"/>
    <d v="2012-04-08T00:00:00"/>
    <x v="1"/>
    <s v="NF-18595"/>
    <s v="Nicole Fjeld"/>
    <x v="2"/>
    <x v="0"/>
    <x v="20"/>
    <x v="15"/>
    <x v="29"/>
    <x v="3"/>
    <s v="OFF-BI-10003529"/>
    <x v="1"/>
    <x v="8"/>
    <s v="Avery Round Ring Poly Binders"/>
    <n v="9.0879999999999992"/>
    <x v="4"/>
    <n v="0.2"/>
    <n v="3.2944"/>
  </r>
  <r>
    <n v="1058"/>
    <x v="508"/>
    <x v="3"/>
    <x v="389"/>
    <d v="2014-12-18T00:00:00"/>
    <x v="1"/>
    <s v="BP-11185"/>
    <s v="Ben Peterman"/>
    <x v="1"/>
    <x v="0"/>
    <x v="70"/>
    <x v="1"/>
    <x v="88"/>
    <x v="1"/>
    <s v="OFF-BI-10001097"/>
    <x v="1"/>
    <x v="8"/>
    <s v="Avery Hole Reinforcements"/>
    <n v="19.936"/>
    <x v="4"/>
    <n v="0.2"/>
    <n v="7.2267999999999999"/>
  </r>
  <r>
    <n v="1059"/>
    <x v="508"/>
    <x v="3"/>
    <x v="389"/>
    <d v="2014-12-18T00:00:00"/>
    <x v="1"/>
    <s v="BP-11185"/>
    <s v="Ben Peterman"/>
    <x v="1"/>
    <x v="0"/>
    <x v="70"/>
    <x v="1"/>
    <x v="88"/>
    <x v="1"/>
    <s v="OFF-BI-10001597"/>
    <x v="1"/>
    <x v="8"/>
    <s v="Wilson Jones Ledger-Size, Piano-Hinge Binder, 2&quot;, Blue"/>
    <n v="65.567999999999998"/>
    <x v="0"/>
    <n v="0.2"/>
    <n v="22.948799999999999"/>
  </r>
  <r>
    <n v="1060"/>
    <x v="509"/>
    <x v="0"/>
    <x v="390"/>
    <d v="2013-12-02T00:00:00"/>
    <x v="1"/>
    <s v="MG-17650"/>
    <s v="Matthew Grinstein"/>
    <x v="2"/>
    <x v="0"/>
    <x v="10"/>
    <x v="9"/>
    <x v="105"/>
    <x v="3"/>
    <s v="OFF-FA-10001754"/>
    <x v="1"/>
    <x v="13"/>
    <s v="Stockwell Gold Paper Clips"/>
    <n v="4.4160000000000004"/>
    <x v="1"/>
    <n v="0.2"/>
    <n v="1.6008"/>
  </r>
  <r>
    <n v="1061"/>
    <x v="510"/>
    <x v="1"/>
    <x v="391"/>
    <d v="2012-03-29T00:00:00"/>
    <x v="1"/>
    <s v="JD-16060"/>
    <s v="Julia Dunbar"/>
    <x v="0"/>
    <x v="0"/>
    <x v="12"/>
    <x v="5"/>
    <x v="14"/>
    <x v="2"/>
    <s v="FUR-CH-10003396"/>
    <x v="0"/>
    <x v="1"/>
    <s v="Global Deluxe Steno Chair"/>
    <n v="107.77200000000001"/>
    <x v="0"/>
    <n v="0.3"/>
    <n v="-29.252400000000002"/>
  </r>
  <r>
    <n v="1062"/>
    <x v="511"/>
    <x v="1"/>
    <x v="392"/>
    <d v="2012-04-21T00:00:00"/>
    <x v="1"/>
    <s v="TS-21160"/>
    <s v="Theresa Swint"/>
    <x v="1"/>
    <x v="0"/>
    <x v="167"/>
    <x v="24"/>
    <x v="213"/>
    <x v="3"/>
    <s v="OFF-AP-10002350"/>
    <x v="1"/>
    <x v="9"/>
    <s v="Belkin F9H710-06 7 Outlet SurgeMaster Surge Protector"/>
    <n v="45.216000000000001"/>
    <x v="1"/>
    <n v="0.2"/>
    <n v="4.5216000000000003"/>
  </r>
  <r>
    <n v="1063"/>
    <x v="511"/>
    <x v="1"/>
    <x v="392"/>
    <d v="2012-04-21T00:00:00"/>
    <x v="1"/>
    <s v="TS-21160"/>
    <s v="Theresa Swint"/>
    <x v="1"/>
    <x v="0"/>
    <x v="167"/>
    <x v="24"/>
    <x v="213"/>
    <x v="3"/>
    <s v="OFF-FA-10004838"/>
    <x v="1"/>
    <x v="13"/>
    <s v="Super Bands, 12/Pack"/>
    <n v="10.416"/>
    <x v="3"/>
    <n v="0.2"/>
    <n v="-2.2134"/>
  </r>
  <r>
    <n v="1064"/>
    <x v="511"/>
    <x v="1"/>
    <x v="392"/>
    <d v="2012-04-21T00:00:00"/>
    <x v="1"/>
    <s v="TS-21160"/>
    <s v="Theresa Swint"/>
    <x v="1"/>
    <x v="0"/>
    <x v="167"/>
    <x v="24"/>
    <x v="213"/>
    <x v="3"/>
    <s v="OFF-AR-10004757"/>
    <x v="1"/>
    <x v="6"/>
    <s v="Crayola Colored Pencils"/>
    <n v="7.8719999999999999"/>
    <x v="1"/>
    <n v="0.2"/>
    <n v="1.2791999999999999"/>
  </r>
  <r>
    <n v="1065"/>
    <x v="511"/>
    <x v="1"/>
    <x v="392"/>
    <d v="2012-04-21T00:00:00"/>
    <x v="1"/>
    <s v="TS-21160"/>
    <s v="Theresa Swint"/>
    <x v="1"/>
    <x v="0"/>
    <x v="167"/>
    <x v="24"/>
    <x v="213"/>
    <x v="3"/>
    <s v="TEC-PH-10002115"/>
    <x v="2"/>
    <x v="7"/>
    <s v="Plantronics 81402"/>
    <n v="118.782"/>
    <x v="1"/>
    <n v="0.4"/>
    <n v="-27.715800000000002"/>
  </r>
  <r>
    <n v="1066"/>
    <x v="511"/>
    <x v="1"/>
    <x v="392"/>
    <d v="2012-04-21T00:00:00"/>
    <x v="1"/>
    <s v="TS-21160"/>
    <s v="Theresa Swint"/>
    <x v="1"/>
    <x v="0"/>
    <x v="167"/>
    <x v="24"/>
    <x v="213"/>
    <x v="3"/>
    <s v="OFF-FA-10003059"/>
    <x v="1"/>
    <x v="13"/>
    <s v="Assorted Color Push Pins"/>
    <n v="1.448"/>
    <x v="7"/>
    <n v="0.2"/>
    <n v="0.23530000000000001"/>
  </r>
  <r>
    <n v="1067"/>
    <x v="511"/>
    <x v="1"/>
    <x v="392"/>
    <d v="2012-04-21T00:00:00"/>
    <x v="1"/>
    <s v="TS-21160"/>
    <s v="Theresa Swint"/>
    <x v="1"/>
    <x v="0"/>
    <x v="167"/>
    <x v="24"/>
    <x v="213"/>
    <x v="3"/>
    <s v="OFF-BI-10004330"/>
    <x v="1"/>
    <x v="8"/>
    <s v="GBC Velobind Prepunched Cover Sets, Regency Series"/>
    <n v="55.47"/>
    <x v="2"/>
    <n v="0.7"/>
    <n v="-46.225000000000001"/>
  </r>
  <r>
    <n v="1068"/>
    <x v="512"/>
    <x v="0"/>
    <x v="393"/>
    <d v="2013-10-03T00:00:00"/>
    <x v="2"/>
    <s v="BD-11620"/>
    <s v="Brian DeCherney"/>
    <x v="0"/>
    <x v="0"/>
    <x v="8"/>
    <x v="1"/>
    <x v="34"/>
    <x v="1"/>
    <s v="FUR-CH-10001146"/>
    <x v="0"/>
    <x v="1"/>
    <s v="Global Value Mid-Back Manager's Chair, Gray"/>
    <n v="194.84800000000001"/>
    <x v="4"/>
    <n v="0.2"/>
    <n v="12.178000000000001"/>
  </r>
  <r>
    <n v="1069"/>
    <x v="513"/>
    <x v="3"/>
    <x v="394"/>
    <d v="2014-10-01T00:00:00"/>
    <x v="0"/>
    <s v="CM-12160"/>
    <s v="Charles McCrossin"/>
    <x v="0"/>
    <x v="0"/>
    <x v="180"/>
    <x v="5"/>
    <x v="230"/>
    <x v="2"/>
    <s v="OFF-SU-10001935"/>
    <x v="1"/>
    <x v="14"/>
    <s v="Staples"/>
    <n v="1.744"/>
    <x v="7"/>
    <n v="0.2"/>
    <n v="-0.3488"/>
  </r>
  <r>
    <n v="1070"/>
    <x v="514"/>
    <x v="1"/>
    <x v="395"/>
    <d v="2012-07-29T00:00:00"/>
    <x v="1"/>
    <s v="RB-19795"/>
    <s v="Ross Baird"/>
    <x v="2"/>
    <x v="0"/>
    <x v="10"/>
    <x v="9"/>
    <x v="105"/>
    <x v="3"/>
    <s v="OFF-BI-10001524"/>
    <x v="1"/>
    <x v="8"/>
    <s v="GBC Premium Transparent Covers with Diagonal Lined Pattern"/>
    <n v="25.175999999999998"/>
    <x v="4"/>
    <n v="0.7"/>
    <n v="-18.462399999999999"/>
  </r>
  <r>
    <n v="1071"/>
    <x v="515"/>
    <x v="1"/>
    <x v="312"/>
    <d v="2012-11-26T00:00:00"/>
    <x v="1"/>
    <s v="SN-20560"/>
    <s v="Skye Norling"/>
    <x v="2"/>
    <x v="0"/>
    <x v="1"/>
    <x v="1"/>
    <x v="141"/>
    <x v="1"/>
    <s v="OFF-AR-10003732"/>
    <x v="1"/>
    <x v="6"/>
    <s v="Newell 333"/>
    <n v="19.46"/>
    <x v="3"/>
    <n v="0"/>
    <n v="5.0595999999999997"/>
  </r>
  <r>
    <n v="1072"/>
    <x v="516"/>
    <x v="0"/>
    <x v="236"/>
    <d v="2013-05-03T00:00:00"/>
    <x v="1"/>
    <s v="EH-14005"/>
    <s v="Erica Hernandez"/>
    <x v="2"/>
    <x v="0"/>
    <x v="60"/>
    <x v="22"/>
    <x v="76"/>
    <x v="1"/>
    <s v="OFF-PA-10001970"/>
    <x v="1"/>
    <x v="10"/>
    <s v="Xerox 1881"/>
    <n v="29.472000000000001"/>
    <x v="1"/>
    <n v="0.2"/>
    <n v="9.9467999999999996"/>
  </r>
  <r>
    <n v="1073"/>
    <x v="517"/>
    <x v="3"/>
    <x v="237"/>
    <d v="2014-11-20T00:00:00"/>
    <x v="1"/>
    <s v="FO-14305"/>
    <s v="Frank Olsen"/>
    <x v="0"/>
    <x v="0"/>
    <x v="20"/>
    <x v="15"/>
    <x v="45"/>
    <x v="3"/>
    <s v="OFF-BI-10003669"/>
    <x v="1"/>
    <x v="8"/>
    <s v="3M Organizer Strips"/>
    <n v="8.64"/>
    <x v="0"/>
    <n v="0.2"/>
    <n v="3.024"/>
  </r>
  <r>
    <n v="1074"/>
    <x v="518"/>
    <x v="0"/>
    <x v="396"/>
    <d v="2013-11-20T00:00:00"/>
    <x v="1"/>
    <s v="MS-17710"/>
    <s v="Maurice Satty"/>
    <x v="0"/>
    <x v="0"/>
    <x v="123"/>
    <x v="16"/>
    <x v="154"/>
    <x v="1"/>
    <s v="OFF-BI-10003727"/>
    <x v="1"/>
    <x v="8"/>
    <s v="Avery Durable Slant Ring Binders With Label Holder"/>
    <n v="6.27"/>
    <x v="2"/>
    <n v="0.7"/>
    <n v="-4.5979999999999999"/>
  </r>
  <r>
    <n v="1075"/>
    <x v="518"/>
    <x v="0"/>
    <x v="396"/>
    <d v="2013-11-20T00:00:00"/>
    <x v="1"/>
    <s v="MS-17710"/>
    <s v="Maurice Satty"/>
    <x v="0"/>
    <x v="0"/>
    <x v="123"/>
    <x v="16"/>
    <x v="154"/>
    <x v="1"/>
    <s v="OFF-BI-10004967"/>
    <x v="1"/>
    <x v="8"/>
    <s v="Round Ring Binders"/>
    <n v="4.3680000000000003"/>
    <x v="3"/>
    <n v="0.7"/>
    <n v="-3.3488000000000002"/>
  </r>
  <r>
    <n v="1076"/>
    <x v="518"/>
    <x v="0"/>
    <x v="396"/>
    <d v="2013-11-20T00:00:00"/>
    <x v="1"/>
    <s v="MS-17710"/>
    <s v="Maurice Satty"/>
    <x v="0"/>
    <x v="0"/>
    <x v="123"/>
    <x v="16"/>
    <x v="154"/>
    <x v="1"/>
    <s v="TEC-AC-10003447"/>
    <x v="2"/>
    <x v="11"/>
    <s v="Micropad Numeric Keypads"/>
    <n v="31.984000000000002"/>
    <x v="0"/>
    <n v="0.2"/>
    <n v="1.9990000000000001"/>
  </r>
  <r>
    <n v="1077"/>
    <x v="519"/>
    <x v="0"/>
    <x v="321"/>
    <d v="2013-10-01T00:00:00"/>
    <x v="2"/>
    <s v="CC-12100"/>
    <s v="Chad Cunningham"/>
    <x v="2"/>
    <x v="0"/>
    <x v="38"/>
    <x v="14"/>
    <x v="134"/>
    <x v="2"/>
    <s v="OFF-AR-10000255"/>
    <x v="1"/>
    <x v="6"/>
    <s v="Newell 328"/>
    <n v="40.880000000000003"/>
    <x v="3"/>
    <n v="0"/>
    <n v="10.6288"/>
  </r>
  <r>
    <n v="1078"/>
    <x v="520"/>
    <x v="3"/>
    <x v="397"/>
    <d v="2014-09-26T00:00:00"/>
    <x v="0"/>
    <s v="DW-13540"/>
    <s v="Don Weiss"/>
    <x v="0"/>
    <x v="0"/>
    <x v="4"/>
    <x v="4"/>
    <x v="59"/>
    <x v="1"/>
    <s v="OFF-AP-10002191"/>
    <x v="1"/>
    <x v="9"/>
    <s v="Belkin 8 Outlet SurgeMaster II Gold Surge Protector"/>
    <n v="119.96"/>
    <x v="0"/>
    <n v="0"/>
    <n v="33.588799999999999"/>
  </r>
  <r>
    <n v="1079"/>
    <x v="520"/>
    <x v="3"/>
    <x v="397"/>
    <d v="2014-09-26T00:00:00"/>
    <x v="0"/>
    <s v="DW-13540"/>
    <s v="Don Weiss"/>
    <x v="0"/>
    <x v="0"/>
    <x v="4"/>
    <x v="4"/>
    <x v="59"/>
    <x v="1"/>
    <s v="OFF-ST-10001325"/>
    <x v="1"/>
    <x v="4"/>
    <s v="Sterilite Officeware Hinged File Box"/>
    <n v="31.44"/>
    <x v="1"/>
    <n v="0"/>
    <n v="8.4887999999999995"/>
  </r>
  <r>
    <n v="1080"/>
    <x v="520"/>
    <x v="3"/>
    <x v="397"/>
    <d v="2014-09-26T00:00:00"/>
    <x v="0"/>
    <s v="DW-13540"/>
    <s v="Don Weiss"/>
    <x v="0"/>
    <x v="0"/>
    <x v="4"/>
    <x v="4"/>
    <x v="59"/>
    <x v="1"/>
    <s v="OFF-BI-10000404"/>
    <x v="1"/>
    <x v="8"/>
    <s v="Avery Printable Repositionable Plastic Tabs"/>
    <n v="6.88"/>
    <x v="7"/>
    <n v="0.2"/>
    <n v="2.3220000000000001"/>
  </r>
  <r>
    <n v="1081"/>
    <x v="521"/>
    <x v="1"/>
    <x v="239"/>
    <d v="2012-12-04T00:00:00"/>
    <x v="1"/>
    <s v="BT-11395"/>
    <s v="Bill Tyler"/>
    <x v="1"/>
    <x v="0"/>
    <x v="66"/>
    <x v="12"/>
    <x v="83"/>
    <x v="2"/>
    <s v="OFF-PA-10000349"/>
    <x v="1"/>
    <x v="10"/>
    <s v="Staples"/>
    <n v="19.920000000000002"/>
    <x v="4"/>
    <n v="0"/>
    <n v="9.3623999999999992"/>
  </r>
  <r>
    <n v="1082"/>
    <x v="521"/>
    <x v="1"/>
    <x v="239"/>
    <d v="2012-12-04T00:00:00"/>
    <x v="1"/>
    <s v="BT-11395"/>
    <s v="Bill Tyler"/>
    <x v="1"/>
    <x v="0"/>
    <x v="66"/>
    <x v="12"/>
    <x v="83"/>
    <x v="2"/>
    <s v="FUR-CH-10002880"/>
    <x v="0"/>
    <x v="1"/>
    <s v="Global High-Back Leather Tilter, Burgundy"/>
    <n v="1106.9100000000001"/>
    <x v="6"/>
    <n v="0"/>
    <n v="121.76009999999999"/>
  </r>
  <r>
    <n v="1083"/>
    <x v="522"/>
    <x v="0"/>
    <x v="398"/>
    <d v="2013-03-06T00:00:00"/>
    <x v="1"/>
    <s v="KD-16270"/>
    <s v="Karen Daniels"/>
    <x v="0"/>
    <x v="0"/>
    <x v="181"/>
    <x v="15"/>
    <x v="231"/>
    <x v="3"/>
    <s v="FUR-TA-10001095"/>
    <x v="0"/>
    <x v="3"/>
    <s v="Chromcraft Round Conference Tables"/>
    <n v="836.59199999999998"/>
    <x v="8"/>
    <n v="0.4"/>
    <n v="-264.92079999999999"/>
  </r>
  <r>
    <n v="1084"/>
    <x v="522"/>
    <x v="0"/>
    <x v="398"/>
    <d v="2013-03-06T00:00:00"/>
    <x v="1"/>
    <s v="KD-16270"/>
    <s v="Karen Daniels"/>
    <x v="0"/>
    <x v="0"/>
    <x v="181"/>
    <x v="15"/>
    <x v="231"/>
    <x v="3"/>
    <s v="OFF-PA-10003127"/>
    <x v="1"/>
    <x v="10"/>
    <s v="Staples"/>
    <n v="26.38"/>
    <x v="7"/>
    <n v="0"/>
    <n v="12.1348"/>
  </r>
  <r>
    <n v="1085"/>
    <x v="522"/>
    <x v="0"/>
    <x v="398"/>
    <d v="2013-03-06T00:00:00"/>
    <x v="1"/>
    <s v="KD-16270"/>
    <s v="Karen Daniels"/>
    <x v="0"/>
    <x v="0"/>
    <x v="181"/>
    <x v="15"/>
    <x v="231"/>
    <x v="3"/>
    <s v="OFF-ST-10003208"/>
    <x v="1"/>
    <x v="4"/>
    <s v="Adjustable Depth Letter/Legal Cart"/>
    <n v="362.92"/>
    <x v="0"/>
    <n v="0"/>
    <n v="105.24679999999999"/>
  </r>
  <r>
    <n v="1086"/>
    <x v="522"/>
    <x v="0"/>
    <x v="398"/>
    <d v="2013-03-06T00:00:00"/>
    <x v="1"/>
    <s v="KD-16270"/>
    <s v="Karen Daniels"/>
    <x v="0"/>
    <x v="0"/>
    <x v="181"/>
    <x v="15"/>
    <x v="231"/>
    <x v="3"/>
    <s v="TEC-MA-10003979"/>
    <x v="2"/>
    <x v="15"/>
    <s v="Ativa V4110MDD Micro-Cut Shredder"/>
    <n v="4899.93"/>
    <x v="3"/>
    <n v="0"/>
    <n v="2400.9657000000002"/>
  </r>
  <r>
    <n v="1087"/>
    <x v="523"/>
    <x v="0"/>
    <x v="399"/>
    <d v="2013-08-13T00:00:00"/>
    <x v="3"/>
    <s v="LC-16870"/>
    <s v="Lena Cacioppo"/>
    <x v="0"/>
    <x v="0"/>
    <x v="96"/>
    <x v="23"/>
    <x v="193"/>
    <x v="2"/>
    <s v="OFF-PA-10000029"/>
    <x v="1"/>
    <x v="10"/>
    <s v="Xerox 224"/>
    <n v="6.48"/>
    <x v="7"/>
    <n v="0"/>
    <n v="3.1103999999999998"/>
  </r>
  <r>
    <n v="1088"/>
    <x v="524"/>
    <x v="0"/>
    <x v="243"/>
    <d v="2013-08-21T00:00:00"/>
    <x v="0"/>
    <s v="CY-12745"/>
    <s v="Craig Yedwab"/>
    <x v="1"/>
    <x v="0"/>
    <x v="182"/>
    <x v="1"/>
    <x v="232"/>
    <x v="1"/>
    <s v="TEC-PH-10004896"/>
    <x v="2"/>
    <x v="7"/>
    <s v="Nokia Lumia 521 (T-Mobile)"/>
    <n v="71.975999999999999"/>
    <x v="1"/>
    <n v="0.2"/>
    <n v="7.1976000000000004"/>
  </r>
  <r>
    <n v="1089"/>
    <x v="524"/>
    <x v="0"/>
    <x v="243"/>
    <d v="2013-08-21T00:00:00"/>
    <x v="0"/>
    <s v="CY-12745"/>
    <s v="Craig Yedwab"/>
    <x v="1"/>
    <x v="0"/>
    <x v="182"/>
    <x v="1"/>
    <x v="232"/>
    <x v="1"/>
    <s v="OFF-LA-10000452"/>
    <x v="1"/>
    <x v="2"/>
    <s v="Avery 488"/>
    <n v="3.15"/>
    <x v="7"/>
    <n v="0"/>
    <n v="1.512"/>
  </r>
  <r>
    <n v="1090"/>
    <x v="525"/>
    <x v="3"/>
    <x v="400"/>
    <d v="2014-06-11T00:00:00"/>
    <x v="1"/>
    <s v="LW-16990"/>
    <s v="Lindsay Williams"/>
    <x v="1"/>
    <x v="0"/>
    <x v="53"/>
    <x v="3"/>
    <x v="233"/>
    <x v="0"/>
    <s v="FUR-FU-10001967"/>
    <x v="0"/>
    <x v="5"/>
    <s v="Telescoping Adjustable Floor Lamp"/>
    <n v="31.984000000000002"/>
    <x v="0"/>
    <n v="0.2"/>
    <n v="1.9990000000000001"/>
  </r>
  <r>
    <n v="1091"/>
    <x v="525"/>
    <x v="3"/>
    <x v="400"/>
    <d v="2014-06-11T00:00:00"/>
    <x v="1"/>
    <s v="LW-16990"/>
    <s v="Lindsay Williams"/>
    <x v="1"/>
    <x v="0"/>
    <x v="53"/>
    <x v="3"/>
    <x v="233"/>
    <x v="0"/>
    <s v="TEC-PH-10001819"/>
    <x v="2"/>
    <x v="7"/>
    <s v="Innergie mMini Combo Duo USB Travel Charging Kit"/>
    <n v="71.983999999999995"/>
    <x v="0"/>
    <n v="0.2"/>
    <n v="25.194400000000002"/>
  </r>
  <r>
    <n v="1092"/>
    <x v="526"/>
    <x v="1"/>
    <x v="401"/>
    <d v="2012-12-13T00:00:00"/>
    <x v="1"/>
    <s v="NP-18325"/>
    <s v="Naresj Patel"/>
    <x v="0"/>
    <x v="0"/>
    <x v="70"/>
    <x v="1"/>
    <x v="188"/>
    <x v="1"/>
    <s v="OFF-AR-10002952"/>
    <x v="1"/>
    <x v="6"/>
    <s v="Stanley Contemporary Battery Pencil Sharpeners"/>
    <n v="120.15"/>
    <x v="6"/>
    <n v="0"/>
    <n v="33.642000000000003"/>
  </r>
  <r>
    <n v="1093"/>
    <x v="526"/>
    <x v="1"/>
    <x v="401"/>
    <d v="2012-12-13T00:00:00"/>
    <x v="1"/>
    <s v="NP-18325"/>
    <s v="Naresj Patel"/>
    <x v="0"/>
    <x v="0"/>
    <x v="70"/>
    <x v="1"/>
    <x v="188"/>
    <x v="1"/>
    <s v="TEC-PH-10000576"/>
    <x v="2"/>
    <x v="7"/>
    <s v="AT&amp;T 1080 Corded phone"/>
    <n v="219.184"/>
    <x v="0"/>
    <n v="0.2"/>
    <n v="19.178599999999999"/>
  </r>
  <r>
    <n v="1094"/>
    <x v="527"/>
    <x v="1"/>
    <x v="17"/>
    <d v="2012-12-31T00:00:00"/>
    <x v="1"/>
    <s v="BT-11485"/>
    <s v="Brad Thomas"/>
    <x v="2"/>
    <x v="0"/>
    <x v="183"/>
    <x v="39"/>
    <x v="234"/>
    <x v="3"/>
    <s v="OFF-PA-10000605"/>
    <x v="1"/>
    <x v="10"/>
    <s v="Xerox 1950"/>
    <n v="28.9"/>
    <x v="2"/>
    <n v="0"/>
    <n v="14.161"/>
  </r>
  <r>
    <n v="1095"/>
    <x v="527"/>
    <x v="1"/>
    <x v="17"/>
    <d v="2012-12-31T00:00:00"/>
    <x v="1"/>
    <s v="BT-11485"/>
    <s v="Brad Thomas"/>
    <x v="2"/>
    <x v="0"/>
    <x v="183"/>
    <x v="39"/>
    <x v="234"/>
    <x v="3"/>
    <s v="OFF-AP-10002518"/>
    <x v="1"/>
    <x v="9"/>
    <s v="Kensington 7 Outlet MasterPiece Power Center"/>
    <n v="355.96"/>
    <x v="0"/>
    <n v="0"/>
    <n v="103.22839999999999"/>
  </r>
  <r>
    <n v="1096"/>
    <x v="528"/>
    <x v="3"/>
    <x v="276"/>
    <d v="2014-01-27T00:00:00"/>
    <x v="1"/>
    <s v="PS-19045"/>
    <s v="Penelope Sewall"/>
    <x v="2"/>
    <x v="0"/>
    <x v="35"/>
    <x v="3"/>
    <x v="43"/>
    <x v="0"/>
    <s v="OFF-ST-10004340"/>
    <x v="1"/>
    <x v="4"/>
    <s v="Fellowes Mobile File Cart, Black"/>
    <n v="348.20800000000003"/>
    <x v="3"/>
    <n v="0.2"/>
    <n v="30.4682"/>
  </r>
  <r>
    <n v="1097"/>
    <x v="528"/>
    <x v="3"/>
    <x v="276"/>
    <d v="2014-01-27T00:00:00"/>
    <x v="1"/>
    <s v="PS-19045"/>
    <s v="Penelope Sewall"/>
    <x v="2"/>
    <x v="0"/>
    <x v="35"/>
    <x v="3"/>
    <x v="43"/>
    <x v="0"/>
    <s v="OFF-BI-10004001"/>
    <x v="1"/>
    <x v="8"/>
    <s v="GBC Recycled VeloBinder Covers"/>
    <n v="35.783999999999999"/>
    <x v="3"/>
    <n v="0.7"/>
    <n v="-28.627199999999998"/>
  </r>
  <r>
    <n v="1098"/>
    <x v="529"/>
    <x v="2"/>
    <x v="402"/>
    <d v="2011-06-28T00:00:00"/>
    <x v="2"/>
    <s v="NS-18640"/>
    <s v="Noel Staavos"/>
    <x v="1"/>
    <x v="0"/>
    <x v="1"/>
    <x v="1"/>
    <x v="13"/>
    <x v="1"/>
    <s v="FUR-TA-10004147"/>
    <x v="0"/>
    <x v="3"/>
    <s v="Hon 4060 Series Tables"/>
    <n v="447.84"/>
    <x v="2"/>
    <n v="0.2"/>
    <n v="11.196"/>
  </r>
  <r>
    <n v="1099"/>
    <x v="530"/>
    <x v="0"/>
    <x v="403"/>
    <d v="2013-06-18T00:00:00"/>
    <x v="2"/>
    <s v="PV-18985"/>
    <s v="Paul Van Hugh"/>
    <x v="2"/>
    <x v="0"/>
    <x v="8"/>
    <x v="1"/>
    <x v="34"/>
    <x v="1"/>
    <s v="OFF-AR-10001545"/>
    <x v="1"/>
    <x v="6"/>
    <s v="Newell 326"/>
    <n v="7.04"/>
    <x v="4"/>
    <n v="0"/>
    <n v="2.0415999999999999"/>
  </r>
  <r>
    <n v="1100"/>
    <x v="530"/>
    <x v="0"/>
    <x v="403"/>
    <d v="2013-06-18T00:00:00"/>
    <x v="2"/>
    <s v="PV-18985"/>
    <s v="Paul Van Hugh"/>
    <x v="2"/>
    <x v="0"/>
    <x v="8"/>
    <x v="1"/>
    <x v="34"/>
    <x v="1"/>
    <s v="FUR-FU-10000206"/>
    <x v="0"/>
    <x v="5"/>
    <s v="GE General Purpose, Extra Long Life, Showcase &amp; Floodlight Incandescent Bulbs"/>
    <n v="8.73"/>
    <x v="1"/>
    <n v="0"/>
    <n v="4.1031000000000004"/>
  </r>
  <r>
    <n v="1101"/>
    <x v="530"/>
    <x v="0"/>
    <x v="403"/>
    <d v="2013-06-18T00:00:00"/>
    <x v="2"/>
    <s v="PV-18985"/>
    <s v="Paul Van Hugh"/>
    <x v="2"/>
    <x v="0"/>
    <x v="8"/>
    <x v="1"/>
    <x v="34"/>
    <x v="1"/>
    <s v="TEC-AC-10001013"/>
    <x v="2"/>
    <x v="11"/>
    <s v="Logitech ClearChat Comfort/USB Headset H390"/>
    <n v="29.29"/>
    <x v="7"/>
    <n v="0"/>
    <n v="9.6656999999999993"/>
  </r>
  <r>
    <n v="1102"/>
    <x v="530"/>
    <x v="0"/>
    <x v="403"/>
    <d v="2013-06-18T00:00:00"/>
    <x v="2"/>
    <s v="PV-18985"/>
    <s v="Paul Van Hugh"/>
    <x v="2"/>
    <x v="0"/>
    <x v="8"/>
    <x v="1"/>
    <x v="34"/>
    <x v="1"/>
    <s v="OFF-AR-10002255"/>
    <x v="1"/>
    <x v="6"/>
    <s v="Newell 346"/>
    <n v="8.64"/>
    <x v="1"/>
    <n v="0"/>
    <n v="2.5055999999999998"/>
  </r>
  <r>
    <n v="1103"/>
    <x v="531"/>
    <x v="3"/>
    <x v="81"/>
    <d v="2014-04-28T00:00:00"/>
    <x v="1"/>
    <s v="RP-19390"/>
    <s v="Resi PÃ¶lking"/>
    <x v="0"/>
    <x v="0"/>
    <x v="12"/>
    <x v="5"/>
    <x v="16"/>
    <x v="2"/>
    <s v="OFF-BI-10004140"/>
    <x v="1"/>
    <x v="8"/>
    <s v="Avery Non-Stick Binders"/>
    <n v="2.694"/>
    <x v="1"/>
    <n v="0.8"/>
    <n v="-4.7145000000000001"/>
  </r>
  <r>
    <n v="1104"/>
    <x v="531"/>
    <x v="3"/>
    <x v="81"/>
    <d v="2014-04-28T00:00:00"/>
    <x v="1"/>
    <s v="RP-19390"/>
    <s v="Resi PÃ¶lking"/>
    <x v="0"/>
    <x v="0"/>
    <x v="12"/>
    <x v="5"/>
    <x v="16"/>
    <x v="2"/>
    <s v="OFF-BI-10002049"/>
    <x v="1"/>
    <x v="8"/>
    <s v="UniKeep View Case Binders"/>
    <n v="2.9340000000000002"/>
    <x v="1"/>
    <n v="0.8"/>
    <n v="-4.9878"/>
  </r>
  <r>
    <n v="1105"/>
    <x v="532"/>
    <x v="0"/>
    <x v="147"/>
    <d v="2013-10-28T00:00:00"/>
    <x v="1"/>
    <s v="NM-18520"/>
    <s v="Neoma Murray"/>
    <x v="0"/>
    <x v="0"/>
    <x v="169"/>
    <x v="1"/>
    <x v="215"/>
    <x v="1"/>
    <s v="OFF-PA-10001892"/>
    <x v="1"/>
    <x v="10"/>
    <s v="Rediform Wirebound &quot;Phone Memo&quot; Message Book, 11 x 5-3/4"/>
    <n v="22.92"/>
    <x v="1"/>
    <n v="0"/>
    <n v="11.2308"/>
  </r>
  <r>
    <n v="1106"/>
    <x v="533"/>
    <x v="0"/>
    <x v="258"/>
    <d v="2013-11-25T00:00:00"/>
    <x v="1"/>
    <s v="EH-13945"/>
    <s v="Eric Hoffmann"/>
    <x v="0"/>
    <x v="0"/>
    <x v="12"/>
    <x v="5"/>
    <x v="16"/>
    <x v="2"/>
    <s v="OFF-ST-10000642"/>
    <x v="1"/>
    <x v="4"/>
    <s v="Tennsco Lockers, Gray"/>
    <n v="100.70399999999999"/>
    <x v="5"/>
    <n v="0.2"/>
    <n v="-16.3644"/>
  </r>
  <r>
    <n v="1107"/>
    <x v="533"/>
    <x v="0"/>
    <x v="258"/>
    <d v="2013-11-25T00:00:00"/>
    <x v="1"/>
    <s v="EH-13945"/>
    <s v="Eric Hoffmann"/>
    <x v="0"/>
    <x v="0"/>
    <x v="12"/>
    <x v="5"/>
    <x v="16"/>
    <x v="2"/>
    <s v="FUR-FU-10000206"/>
    <x v="0"/>
    <x v="5"/>
    <s v="GE General Purpose, Extra Long Life, Showcase &amp; Floodlight Incandescent Bulbs"/>
    <n v="2.3279999999999998"/>
    <x v="0"/>
    <n v="0.6"/>
    <n v="-0.75660000000000005"/>
  </r>
  <r>
    <n v="1108"/>
    <x v="533"/>
    <x v="0"/>
    <x v="258"/>
    <d v="2013-11-25T00:00:00"/>
    <x v="1"/>
    <s v="EH-13945"/>
    <s v="Eric Hoffmann"/>
    <x v="0"/>
    <x v="0"/>
    <x v="12"/>
    <x v="5"/>
    <x v="16"/>
    <x v="2"/>
    <s v="OFF-BI-10003676"/>
    <x v="1"/>
    <x v="8"/>
    <s v="GBC Standard Recycled Report Covers, Clear Plastic Sheets"/>
    <n v="10.78"/>
    <x v="2"/>
    <n v="0.8"/>
    <n v="-17.248000000000001"/>
  </r>
  <r>
    <n v="1109"/>
    <x v="533"/>
    <x v="0"/>
    <x v="258"/>
    <d v="2013-11-25T00:00:00"/>
    <x v="1"/>
    <s v="EH-13945"/>
    <s v="Eric Hoffmann"/>
    <x v="0"/>
    <x v="0"/>
    <x v="12"/>
    <x v="5"/>
    <x v="16"/>
    <x v="2"/>
    <s v="OFF-FA-10003495"/>
    <x v="1"/>
    <x v="13"/>
    <s v="Staples"/>
    <n v="58.368000000000002"/>
    <x v="13"/>
    <n v="0.2"/>
    <n v="21.888000000000002"/>
  </r>
  <r>
    <n v="1110"/>
    <x v="533"/>
    <x v="0"/>
    <x v="258"/>
    <d v="2013-11-25T00:00:00"/>
    <x v="1"/>
    <s v="EH-13945"/>
    <s v="Eric Hoffmann"/>
    <x v="0"/>
    <x v="0"/>
    <x v="12"/>
    <x v="5"/>
    <x v="16"/>
    <x v="2"/>
    <s v="OFF-EN-10003798"/>
    <x v="1"/>
    <x v="12"/>
    <s v="Recycled Interoffice Envelopes with Re-Use-A-Seal Closure, 10 x 13"/>
    <n v="40.968000000000004"/>
    <x v="1"/>
    <n v="0.2"/>
    <n v="13.826700000000001"/>
  </r>
  <r>
    <n v="1111"/>
    <x v="533"/>
    <x v="0"/>
    <x v="258"/>
    <d v="2013-11-25T00:00:00"/>
    <x v="1"/>
    <s v="EH-13945"/>
    <s v="Eric Hoffmann"/>
    <x v="0"/>
    <x v="0"/>
    <x v="12"/>
    <x v="5"/>
    <x v="16"/>
    <x v="2"/>
    <s v="TEC-PH-10003589"/>
    <x v="2"/>
    <x v="7"/>
    <s v="invisibleSHIELD by ZAGG Smudge-Free Screen Protector"/>
    <n v="71.959999999999994"/>
    <x v="2"/>
    <n v="0.2"/>
    <n v="25.186"/>
  </r>
  <r>
    <n v="1112"/>
    <x v="533"/>
    <x v="0"/>
    <x v="258"/>
    <d v="2013-11-25T00:00:00"/>
    <x v="1"/>
    <s v="EH-13945"/>
    <s v="Eric Hoffmann"/>
    <x v="0"/>
    <x v="0"/>
    <x v="12"/>
    <x v="5"/>
    <x v="16"/>
    <x v="2"/>
    <s v="OFF-PA-10004735"/>
    <x v="1"/>
    <x v="10"/>
    <s v="Xerox 1905"/>
    <n v="10.368"/>
    <x v="0"/>
    <n v="0.2"/>
    <n v="3.6288"/>
  </r>
  <r>
    <n v="1113"/>
    <x v="533"/>
    <x v="0"/>
    <x v="258"/>
    <d v="2013-11-25T00:00:00"/>
    <x v="1"/>
    <s v="EH-13945"/>
    <s v="Eric Hoffmann"/>
    <x v="0"/>
    <x v="0"/>
    <x v="12"/>
    <x v="5"/>
    <x v="16"/>
    <x v="2"/>
    <s v="OFF-BI-10002609"/>
    <x v="1"/>
    <x v="8"/>
    <s v="Avery Hidden Tab Dividers for Binding Systems"/>
    <n v="1.1919999999999999"/>
    <x v="0"/>
    <n v="0.8"/>
    <n v="-2.0264000000000002"/>
  </r>
  <r>
    <n v="1114"/>
    <x v="534"/>
    <x v="3"/>
    <x v="404"/>
    <d v="2014-12-24T00:00:00"/>
    <x v="0"/>
    <s v="RA-19915"/>
    <s v="Russell Applegate"/>
    <x v="0"/>
    <x v="0"/>
    <x v="184"/>
    <x v="1"/>
    <x v="142"/>
    <x v="1"/>
    <s v="OFF-BI-10003364"/>
    <x v="1"/>
    <x v="8"/>
    <s v="Binding Machine Supplies"/>
    <n v="46.671999999999997"/>
    <x v="0"/>
    <n v="0.2"/>
    <n v="16.3352"/>
  </r>
  <r>
    <n v="1115"/>
    <x v="534"/>
    <x v="3"/>
    <x v="404"/>
    <d v="2014-12-24T00:00:00"/>
    <x v="0"/>
    <s v="RA-19915"/>
    <s v="Russell Applegate"/>
    <x v="0"/>
    <x v="0"/>
    <x v="184"/>
    <x v="1"/>
    <x v="142"/>
    <x v="1"/>
    <s v="FUR-BO-10002206"/>
    <x v="0"/>
    <x v="0"/>
    <s v="Bush Saratoga Collection 5-Shelf Bookcase, Hanover Cherry, *Special Order"/>
    <n v="119.833"/>
    <x v="7"/>
    <n v="0.15"/>
    <n v="-12.6882"/>
  </r>
  <r>
    <n v="1116"/>
    <x v="534"/>
    <x v="3"/>
    <x v="404"/>
    <d v="2014-12-24T00:00:00"/>
    <x v="0"/>
    <s v="RA-19915"/>
    <s v="Russell Applegate"/>
    <x v="0"/>
    <x v="0"/>
    <x v="184"/>
    <x v="1"/>
    <x v="142"/>
    <x v="1"/>
    <s v="TEC-AC-10003610"/>
    <x v="2"/>
    <x v="11"/>
    <s v="LogitechÂ Illuminated - Keyboard"/>
    <n v="119.98"/>
    <x v="0"/>
    <n v="0"/>
    <n v="57.590400000000002"/>
  </r>
  <r>
    <n v="1117"/>
    <x v="535"/>
    <x v="0"/>
    <x v="405"/>
    <d v="2013-07-25T00:00:00"/>
    <x v="0"/>
    <s v="DL-13495"/>
    <s v="Dionis Lloyd"/>
    <x v="1"/>
    <x v="0"/>
    <x v="8"/>
    <x v="1"/>
    <x v="94"/>
    <x v="1"/>
    <s v="OFF-LA-10003766"/>
    <x v="1"/>
    <x v="2"/>
    <s v="Self-Adhesive Removable Labels"/>
    <n v="6.3"/>
    <x v="0"/>
    <n v="0"/>
    <n v="3.024"/>
  </r>
  <r>
    <n v="1118"/>
    <x v="536"/>
    <x v="1"/>
    <x v="406"/>
    <d v="2012-09-08T00:00:00"/>
    <x v="1"/>
    <s v="CS-12355"/>
    <s v="Christine Sundaresam"/>
    <x v="0"/>
    <x v="0"/>
    <x v="185"/>
    <x v="32"/>
    <x v="235"/>
    <x v="0"/>
    <s v="OFF-PA-10001970"/>
    <x v="1"/>
    <x v="10"/>
    <s v="Xerox 1908"/>
    <n v="279.89999999999998"/>
    <x v="2"/>
    <n v="0"/>
    <n v="137.15100000000001"/>
  </r>
  <r>
    <n v="1119"/>
    <x v="536"/>
    <x v="1"/>
    <x v="406"/>
    <d v="2012-09-08T00:00:00"/>
    <x v="1"/>
    <s v="CS-12355"/>
    <s v="Christine Sundaresam"/>
    <x v="0"/>
    <x v="0"/>
    <x v="185"/>
    <x v="32"/>
    <x v="235"/>
    <x v="0"/>
    <s v="TEC-AC-10002049"/>
    <x v="2"/>
    <x v="11"/>
    <s v="Logitech G19 Programmable Gaming Keyboard"/>
    <n v="619.95000000000005"/>
    <x v="2"/>
    <n v="0"/>
    <n v="111.59099999999999"/>
  </r>
  <r>
    <n v="1120"/>
    <x v="536"/>
    <x v="1"/>
    <x v="406"/>
    <d v="2012-09-08T00:00:00"/>
    <x v="1"/>
    <s v="CS-12355"/>
    <s v="Christine Sundaresam"/>
    <x v="0"/>
    <x v="0"/>
    <x v="185"/>
    <x v="32"/>
    <x v="235"/>
    <x v="0"/>
    <s v="OFF-PA-10000141"/>
    <x v="1"/>
    <x v="10"/>
    <s v="Ampad Evidence Wirebond Steno Books, 6&quot; x 9&quot;"/>
    <n v="4.3600000000000003"/>
    <x v="0"/>
    <n v="0"/>
    <n v="2.0491999999999999"/>
  </r>
  <r>
    <n v="1121"/>
    <x v="536"/>
    <x v="1"/>
    <x v="406"/>
    <d v="2012-09-08T00:00:00"/>
    <x v="1"/>
    <s v="CS-12355"/>
    <s v="Christine Sundaresam"/>
    <x v="0"/>
    <x v="0"/>
    <x v="185"/>
    <x v="32"/>
    <x v="235"/>
    <x v="0"/>
    <s v="OFF-EN-10004459"/>
    <x v="1"/>
    <x v="12"/>
    <s v="Security-Tint Envelopes"/>
    <n v="15.28"/>
    <x v="0"/>
    <n v="0"/>
    <n v="7.4871999999999996"/>
  </r>
  <r>
    <n v="1122"/>
    <x v="537"/>
    <x v="2"/>
    <x v="407"/>
    <d v="2011-01-27T00:00:00"/>
    <x v="1"/>
    <s v="HL-15040"/>
    <s v="Hunter Lopez"/>
    <x v="0"/>
    <x v="0"/>
    <x v="186"/>
    <x v="36"/>
    <x v="236"/>
    <x v="0"/>
    <s v="TEC-PH-10001061"/>
    <x v="2"/>
    <x v="7"/>
    <s v="Apple iPhone 5C"/>
    <n v="699.93"/>
    <x v="3"/>
    <n v="0"/>
    <n v="181.98179999999999"/>
  </r>
  <r>
    <n v="1123"/>
    <x v="537"/>
    <x v="2"/>
    <x v="407"/>
    <d v="2011-01-27T00:00:00"/>
    <x v="1"/>
    <s v="HL-15040"/>
    <s v="Hunter Lopez"/>
    <x v="0"/>
    <x v="0"/>
    <x v="186"/>
    <x v="36"/>
    <x v="236"/>
    <x v="0"/>
    <s v="OFF-AR-10002375"/>
    <x v="1"/>
    <x v="6"/>
    <s v="Newell 351"/>
    <n v="22.96"/>
    <x v="3"/>
    <n v="0"/>
    <n v="6.6584000000000003"/>
  </r>
  <r>
    <n v="1124"/>
    <x v="537"/>
    <x v="2"/>
    <x v="407"/>
    <d v="2011-01-27T00:00:00"/>
    <x v="1"/>
    <s v="HL-15040"/>
    <s v="Hunter Lopez"/>
    <x v="0"/>
    <x v="0"/>
    <x v="186"/>
    <x v="36"/>
    <x v="236"/>
    <x v="0"/>
    <s v="FUR-FU-10003194"/>
    <x v="0"/>
    <x v="5"/>
    <s v="Eldon Expressions Desk Accessory, Wood Pencil Holder, Oak"/>
    <n v="38.6"/>
    <x v="4"/>
    <n v="0"/>
    <n v="11.58"/>
  </r>
  <r>
    <n v="1125"/>
    <x v="537"/>
    <x v="2"/>
    <x v="407"/>
    <d v="2011-01-27T00:00:00"/>
    <x v="1"/>
    <s v="HL-15040"/>
    <s v="Hunter Lopez"/>
    <x v="0"/>
    <x v="0"/>
    <x v="186"/>
    <x v="36"/>
    <x v="236"/>
    <x v="0"/>
    <s v="OFF-AR-10003811"/>
    <x v="1"/>
    <x v="6"/>
    <s v="Newell 327"/>
    <n v="6.63"/>
    <x v="1"/>
    <n v="0"/>
    <n v="1.7901"/>
  </r>
  <r>
    <n v="1126"/>
    <x v="537"/>
    <x v="2"/>
    <x v="407"/>
    <d v="2011-01-27T00:00:00"/>
    <x v="1"/>
    <s v="HL-15040"/>
    <s v="Hunter Lopez"/>
    <x v="0"/>
    <x v="0"/>
    <x v="186"/>
    <x v="36"/>
    <x v="236"/>
    <x v="0"/>
    <s v="OFF-EN-10001539"/>
    <x v="1"/>
    <x v="12"/>
    <s v="Staples"/>
    <n v="23.34"/>
    <x v="1"/>
    <n v="0"/>
    <n v="10.969799999999999"/>
  </r>
  <r>
    <n v="1127"/>
    <x v="537"/>
    <x v="2"/>
    <x v="407"/>
    <d v="2011-01-27T00:00:00"/>
    <x v="1"/>
    <s v="HL-15040"/>
    <s v="Hunter Lopez"/>
    <x v="0"/>
    <x v="0"/>
    <x v="186"/>
    <x v="36"/>
    <x v="236"/>
    <x v="0"/>
    <s v="FUR-CH-10002331"/>
    <x v="0"/>
    <x v="1"/>
    <s v="Hon 4700 Series Mobuis Mid-Back Task Chairs with Adjustable Arms"/>
    <n v="1067.94"/>
    <x v="1"/>
    <n v="0"/>
    <n v="224.26740000000001"/>
  </r>
  <r>
    <n v="1128"/>
    <x v="538"/>
    <x v="1"/>
    <x v="56"/>
    <d v="2012-03-07T00:00:00"/>
    <x v="1"/>
    <s v="PA-19060"/>
    <s v="Pete Armstrong"/>
    <x v="2"/>
    <x v="0"/>
    <x v="102"/>
    <x v="14"/>
    <x v="237"/>
    <x v="2"/>
    <s v="OFF-AR-10003156"/>
    <x v="1"/>
    <x v="6"/>
    <s v="50 Colored Long Pencils"/>
    <n v="10.16"/>
    <x v="7"/>
    <n v="0"/>
    <n v="2.6415999999999999"/>
  </r>
  <r>
    <n v="1129"/>
    <x v="538"/>
    <x v="1"/>
    <x v="56"/>
    <d v="2012-03-07T00:00:00"/>
    <x v="1"/>
    <s v="PA-19060"/>
    <s v="Pete Armstrong"/>
    <x v="2"/>
    <x v="0"/>
    <x v="102"/>
    <x v="14"/>
    <x v="237"/>
    <x v="2"/>
    <s v="OFF-EN-10001532"/>
    <x v="1"/>
    <x v="12"/>
    <s v="Brown Kraft Recycled Envelopes"/>
    <n v="101.88"/>
    <x v="5"/>
    <n v="0"/>
    <n v="50.94"/>
  </r>
  <r>
    <n v="1130"/>
    <x v="539"/>
    <x v="0"/>
    <x v="408"/>
    <d v="2013-04-17T00:00:00"/>
    <x v="1"/>
    <s v="BD-11605"/>
    <s v="Brian Dahlen"/>
    <x v="0"/>
    <x v="0"/>
    <x v="24"/>
    <x v="17"/>
    <x v="28"/>
    <x v="0"/>
    <s v="FUR-TA-10004086"/>
    <x v="0"/>
    <x v="3"/>
    <s v="KI Adjustable-Height Table"/>
    <n v="343.92"/>
    <x v="4"/>
    <n v="0"/>
    <n v="75.662400000000005"/>
  </r>
  <r>
    <n v="1131"/>
    <x v="539"/>
    <x v="0"/>
    <x v="408"/>
    <d v="2013-04-17T00:00:00"/>
    <x v="1"/>
    <s v="BD-11605"/>
    <s v="Brian Dahlen"/>
    <x v="0"/>
    <x v="0"/>
    <x v="24"/>
    <x v="17"/>
    <x v="28"/>
    <x v="0"/>
    <s v="OFF-PA-10000100"/>
    <x v="1"/>
    <x v="10"/>
    <s v="Xerox 1945"/>
    <n v="40.99"/>
    <x v="7"/>
    <n v="0"/>
    <n v="20.085100000000001"/>
  </r>
  <r>
    <n v="1132"/>
    <x v="539"/>
    <x v="0"/>
    <x v="408"/>
    <d v="2013-04-17T00:00:00"/>
    <x v="1"/>
    <s v="BD-11605"/>
    <s v="Brian Dahlen"/>
    <x v="0"/>
    <x v="0"/>
    <x v="24"/>
    <x v="17"/>
    <x v="28"/>
    <x v="0"/>
    <s v="OFF-EN-10002500"/>
    <x v="1"/>
    <x v="12"/>
    <s v="Globe Weis Peel &amp; Seel First Class Envelopes"/>
    <n v="63.9"/>
    <x v="2"/>
    <n v="0"/>
    <n v="28.754999999999999"/>
  </r>
  <r>
    <n v="1133"/>
    <x v="540"/>
    <x v="0"/>
    <x v="409"/>
    <d v="2013-12-08T00:00:00"/>
    <x v="2"/>
    <s v="GG-14650"/>
    <s v="Greg Guthrie"/>
    <x v="1"/>
    <x v="0"/>
    <x v="187"/>
    <x v="1"/>
    <x v="238"/>
    <x v="1"/>
    <s v="OFF-PA-10004100"/>
    <x v="1"/>
    <x v="10"/>
    <s v="Xerox 216"/>
    <n v="19.440000000000001"/>
    <x v="1"/>
    <n v="0"/>
    <n v="9.3312000000000008"/>
  </r>
  <r>
    <n v="1134"/>
    <x v="541"/>
    <x v="0"/>
    <x v="410"/>
    <d v="2013-06-10T00:00:00"/>
    <x v="1"/>
    <s v="JS-15940"/>
    <s v="Joni Sundaresam"/>
    <x v="2"/>
    <x v="0"/>
    <x v="10"/>
    <x v="9"/>
    <x v="63"/>
    <x v="3"/>
    <s v="OFF-ST-10003479"/>
    <x v="1"/>
    <x v="4"/>
    <s v="Eldon Base for stackable storage shelf, platinum"/>
    <n v="124.608"/>
    <x v="4"/>
    <n v="0.2"/>
    <n v="-23.364000000000001"/>
  </r>
  <r>
    <n v="1135"/>
    <x v="541"/>
    <x v="0"/>
    <x v="410"/>
    <d v="2013-06-10T00:00:00"/>
    <x v="1"/>
    <s v="JS-15940"/>
    <s v="Joni Sundaresam"/>
    <x v="2"/>
    <x v="0"/>
    <x v="10"/>
    <x v="9"/>
    <x v="63"/>
    <x v="3"/>
    <s v="OFF-LA-10000973"/>
    <x v="1"/>
    <x v="2"/>
    <s v="Avery 502"/>
    <n v="7.56"/>
    <x v="1"/>
    <n v="0.2"/>
    <n v="2.6459999999999999"/>
  </r>
  <r>
    <n v="1136"/>
    <x v="542"/>
    <x v="0"/>
    <x v="25"/>
    <d v="2013-12-12T00:00:00"/>
    <x v="3"/>
    <s v="LR-16915"/>
    <s v="Lena Radford"/>
    <x v="0"/>
    <x v="0"/>
    <x v="188"/>
    <x v="2"/>
    <x v="239"/>
    <x v="0"/>
    <s v="OFF-ST-10001476"/>
    <x v="1"/>
    <x v="4"/>
    <s v="Steel Personal Filing/Posting Tote"/>
    <n v="85.224000000000004"/>
    <x v="1"/>
    <n v="0.2"/>
    <n v="7.4570999999999996"/>
  </r>
  <r>
    <n v="1137"/>
    <x v="543"/>
    <x v="0"/>
    <x v="396"/>
    <d v="2013-11-16T00:00:00"/>
    <x v="0"/>
    <s v="FH-14275"/>
    <s v="Frank Hawley"/>
    <x v="1"/>
    <x v="0"/>
    <x v="189"/>
    <x v="14"/>
    <x v="240"/>
    <x v="2"/>
    <s v="OFF-EN-10002831"/>
    <x v="1"/>
    <x v="12"/>
    <s v="Tyvek  Top-Opening Peel &amp; Seel  Envelopes, Gray"/>
    <n v="287.52"/>
    <x v="8"/>
    <n v="0"/>
    <n v="129.38399999999999"/>
  </r>
  <r>
    <n v="1138"/>
    <x v="543"/>
    <x v="0"/>
    <x v="396"/>
    <d v="2013-11-16T00:00:00"/>
    <x v="0"/>
    <s v="FH-14275"/>
    <s v="Frank Hawley"/>
    <x v="1"/>
    <x v="0"/>
    <x v="189"/>
    <x v="14"/>
    <x v="240"/>
    <x v="2"/>
    <s v="OFF-AP-10002350"/>
    <x v="1"/>
    <x v="9"/>
    <s v="Belkin F9H710-06 7 Outlet SurgeMaster Surge Protector"/>
    <n v="37.68"/>
    <x v="0"/>
    <n v="0"/>
    <n v="10.5504"/>
  </r>
  <r>
    <n v="1139"/>
    <x v="543"/>
    <x v="0"/>
    <x v="396"/>
    <d v="2013-11-16T00:00:00"/>
    <x v="0"/>
    <s v="FH-14275"/>
    <s v="Frank Hawley"/>
    <x v="1"/>
    <x v="0"/>
    <x v="189"/>
    <x v="14"/>
    <x v="240"/>
    <x v="2"/>
    <s v="OFF-PA-10001763"/>
    <x v="1"/>
    <x v="10"/>
    <s v="Xerox 1896"/>
    <n v="19.98"/>
    <x v="0"/>
    <n v="0"/>
    <n v="8.9909999999999997"/>
  </r>
  <r>
    <n v="1140"/>
    <x v="543"/>
    <x v="0"/>
    <x v="396"/>
    <d v="2013-11-16T00:00:00"/>
    <x v="0"/>
    <s v="FH-14275"/>
    <s v="Frank Hawley"/>
    <x v="1"/>
    <x v="0"/>
    <x v="189"/>
    <x v="14"/>
    <x v="240"/>
    <x v="2"/>
    <s v="OFF-AR-10003394"/>
    <x v="1"/>
    <x v="6"/>
    <s v="Newell 332"/>
    <n v="20.58"/>
    <x v="3"/>
    <n v="0"/>
    <n v="5.5566000000000004"/>
  </r>
  <r>
    <n v="1141"/>
    <x v="543"/>
    <x v="0"/>
    <x v="396"/>
    <d v="2013-11-16T00:00:00"/>
    <x v="0"/>
    <s v="FH-14275"/>
    <s v="Frank Hawley"/>
    <x v="1"/>
    <x v="0"/>
    <x v="189"/>
    <x v="14"/>
    <x v="240"/>
    <x v="2"/>
    <s v="OFF-BI-10002072"/>
    <x v="1"/>
    <x v="8"/>
    <s v="Cardinal Slant-D Ring Binders"/>
    <n v="17.38"/>
    <x v="0"/>
    <n v="0"/>
    <n v="8.69"/>
  </r>
  <r>
    <n v="1142"/>
    <x v="544"/>
    <x v="2"/>
    <x v="411"/>
    <d v="2011-10-03T00:00:00"/>
    <x v="1"/>
    <s v="AP-10915"/>
    <s v="Arthur Prichep"/>
    <x v="0"/>
    <x v="0"/>
    <x v="1"/>
    <x v="1"/>
    <x v="62"/>
    <x v="1"/>
    <s v="FUR-FU-10004188"/>
    <x v="0"/>
    <x v="5"/>
    <s v="Luxo Professional Combination Clamp-On Lamps"/>
    <n v="204.6"/>
    <x v="0"/>
    <n v="0"/>
    <n v="53.195999999999998"/>
  </r>
  <r>
    <n v="1143"/>
    <x v="544"/>
    <x v="2"/>
    <x v="411"/>
    <d v="2011-10-03T00:00:00"/>
    <x v="1"/>
    <s v="AP-10915"/>
    <s v="Arthur Prichep"/>
    <x v="0"/>
    <x v="0"/>
    <x v="1"/>
    <x v="1"/>
    <x v="62"/>
    <x v="1"/>
    <s v="OFF-FA-10001561"/>
    <x v="1"/>
    <x v="13"/>
    <s v="Stockwell Push Pins"/>
    <n v="8.7200000000000006"/>
    <x v="4"/>
    <n v="0"/>
    <n v="2.8776000000000002"/>
  </r>
  <r>
    <n v="1144"/>
    <x v="544"/>
    <x v="2"/>
    <x v="411"/>
    <d v="2011-10-03T00:00:00"/>
    <x v="1"/>
    <s v="AP-10915"/>
    <s v="Arthur Prichep"/>
    <x v="0"/>
    <x v="0"/>
    <x v="1"/>
    <x v="1"/>
    <x v="62"/>
    <x v="1"/>
    <s v="OFF-PA-10002105"/>
    <x v="1"/>
    <x v="10"/>
    <s v="Xerox 223"/>
    <n v="6.48"/>
    <x v="7"/>
    <n v="0"/>
    <n v="3.1103999999999998"/>
  </r>
  <r>
    <n v="1145"/>
    <x v="544"/>
    <x v="2"/>
    <x v="411"/>
    <d v="2011-10-03T00:00:00"/>
    <x v="1"/>
    <s v="AP-10915"/>
    <s v="Arthur Prichep"/>
    <x v="0"/>
    <x v="0"/>
    <x v="1"/>
    <x v="1"/>
    <x v="62"/>
    <x v="1"/>
    <s v="TEC-MA-10004241"/>
    <x v="2"/>
    <x v="15"/>
    <s v="Star Micronics TSP800 TSP847IIU Receipt Printer"/>
    <n v="686.32"/>
    <x v="0"/>
    <n v="0.2"/>
    <n v="223.054"/>
  </r>
  <r>
    <n v="1146"/>
    <x v="544"/>
    <x v="2"/>
    <x v="411"/>
    <d v="2011-10-03T00:00:00"/>
    <x v="1"/>
    <s v="AP-10915"/>
    <s v="Arthur Prichep"/>
    <x v="0"/>
    <x v="0"/>
    <x v="1"/>
    <x v="1"/>
    <x v="62"/>
    <x v="1"/>
    <s v="OFF-ST-10004340"/>
    <x v="1"/>
    <x v="4"/>
    <s v="Fellowes Mobile File Cart, Black"/>
    <n v="62.18"/>
    <x v="7"/>
    <n v="0"/>
    <n v="16.788599999999999"/>
  </r>
  <r>
    <n v="1147"/>
    <x v="545"/>
    <x v="1"/>
    <x v="388"/>
    <d v="2012-04-04T00:00:00"/>
    <x v="3"/>
    <s v="NC-18340"/>
    <s v="Nat Carroll"/>
    <x v="0"/>
    <x v="0"/>
    <x v="190"/>
    <x v="12"/>
    <x v="241"/>
    <x v="2"/>
    <s v="OFF-AP-10003849"/>
    <x v="1"/>
    <x v="9"/>
    <s v="Hoover Shoulder Vac Commercial Portable Vacuum"/>
    <n v="644.07600000000002"/>
    <x v="0"/>
    <n v="0.1"/>
    <n v="107.346"/>
  </r>
  <r>
    <n v="1148"/>
    <x v="545"/>
    <x v="1"/>
    <x v="388"/>
    <d v="2012-04-04T00:00:00"/>
    <x v="3"/>
    <s v="NC-18340"/>
    <s v="Nat Carroll"/>
    <x v="0"/>
    <x v="0"/>
    <x v="190"/>
    <x v="12"/>
    <x v="241"/>
    <x v="2"/>
    <s v="OFF-FA-10000735"/>
    <x v="1"/>
    <x v="13"/>
    <s v="Staples"/>
    <n v="5.84"/>
    <x v="0"/>
    <n v="0"/>
    <n v="2.6280000000000001"/>
  </r>
  <r>
    <n v="1149"/>
    <x v="545"/>
    <x v="1"/>
    <x v="388"/>
    <d v="2012-04-04T00:00:00"/>
    <x v="3"/>
    <s v="NC-18340"/>
    <s v="Nat Carroll"/>
    <x v="0"/>
    <x v="0"/>
    <x v="190"/>
    <x v="12"/>
    <x v="241"/>
    <x v="2"/>
    <s v="OFF-BI-10003350"/>
    <x v="1"/>
    <x v="8"/>
    <s v="Acco Expandable Hanging Binders"/>
    <n v="12.76"/>
    <x v="0"/>
    <n v="0"/>
    <n v="5.8696000000000002"/>
  </r>
  <r>
    <n v="1150"/>
    <x v="545"/>
    <x v="1"/>
    <x v="388"/>
    <d v="2012-04-04T00:00:00"/>
    <x v="3"/>
    <s v="NC-18340"/>
    <s v="Nat Carroll"/>
    <x v="0"/>
    <x v="0"/>
    <x v="190"/>
    <x v="12"/>
    <x v="241"/>
    <x v="2"/>
    <s v="TEC-PH-10000307"/>
    <x v="2"/>
    <x v="7"/>
    <s v="Shocksock Galaxy S4 Armband"/>
    <n v="10.95"/>
    <x v="7"/>
    <n v="0"/>
    <n v="0.438"/>
  </r>
  <r>
    <n v="1151"/>
    <x v="545"/>
    <x v="1"/>
    <x v="388"/>
    <d v="2012-04-04T00:00:00"/>
    <x v="3"/>
    <s v="NC-18340"/>
    <s v="Nat Carroll"/>
    <x v="0"/>
    <x v="0"/>
    <x v="190"/>
    <x v="12"/>
    <x v="241"/>
    <x v="2"/>
    <s v="TEC-CO-10004202"/>
    <x v="2"/>
    <x v="16"/>
    <s v="Brother DCP1000 Digital 3 in 1 Multifunction Machine"/>
    <n v="599.98"/>
    <x v="0"/>
    <n v="0"/>
    <n v="209.99299999999999"/>
  </r>
  <r>
    <n v="1152"/>
    <x v="546"/>
    <x v="1"/>
    <x v="412"/>
    <d v="2012-05-14T00:00:00"/>
    <x v="1"/>
    <s v="CB-12535"/>
    <s v="Claudia Bergmann"/>
    <x v="1"/>
    <x v="0"/>
    <x v="191"/>
    <x v="24"/>
    <x v="242"/>
    <x v="3"/>
    <s v="FUR-FU-10001852"/>
    <x v="0"/>
    <x v="5"/>
    <s v="Eldon Regeneration Recycled Desk Accessories, Smoke"/>
    <n v="8.3520000000000003"/>
    <x v="5"/>
    <n v="0.2"/>
    <n v="1.2527999999999999"/>
  </r>
  <r>
    <n v="1153"/>
    <x v="547"/>
    <x v="3"/>
    <x v="413"/>
    <d v="2014-01-07T00:00:00"/>
    <x v="1"/>
    <s v="KL-16555"/>
    <s v="Kelly Lampkin"/>
    <x v="1"/>
    <x v="0"/>
    <x v="192"/>
    <x v="33"/>
    <x v="243"/>
    <x v="1"/>
    <s v="OFF-AR-10003759"/>
    <x v="1"/>
    <x v="6"/>
    <s v="Crayola Anti Dust Chalk, 12/Pack"/>
    <n v="3.64"/>
    <x v="0"/>
    <n v="0"/>
    <n v="1.6379999999999999"/>
  </r>
  <r>
    <n v="1154"/>
    <x v="547"/>
    <x v="3"/>
    <x v="413"/>
    <d v="2014-01-07T00:00:00"/>
    <x v="1"/>
    <s v="KL-16555"/>
    <s v="Kelly Lampkin"/>
    <x v="1"/>
    <x v="0"/>
    <x v="192"/>
    <x v="33"/>
    <x v="243"/>
    <x v="1"/>
    <s v="OFF-BI-10003984"/>
    <x v="1"/>
    <x v="8"/>
    <s v="Lock-Up Easel 'Spel-Binder'"/>
    <n v="159.768"/>
    <x v="3"/>
    <n v="0.2"/>
    <n v="53.921700000000001"/>
  </r>
  <r>
    <n v="1155"/>
    <x v="548"/>
    <x v="2"/>
    <x v="414"/>
    <d v="2011-12-21T00:00:00"/>
    <x v="2"/>
    <s v="PS-19045"/>
    <s v="Penelope Sewall"/>
    <x v="2"/>
    <x v="0"/>
    <x v="193"/>
    <x v="17"/>
    <x v="244"/>
    <x v="0"/>
    <s v="OFF-ST-10004337"/>
    <x v="1"/>
    <x v="4"/>
    <s v="SAFCO Commercial Wire Shelving, 72h"/>
    <n v="122.48"/>
    <x v="0"/>
    <n v="0"/>
    <n v="0"/>
  </r>
  <r>
    <n v="1156"/>
    <x v="548"/>
    <x v="2"/>
    <x v="414"/>
    <d v="2011-12-21T00:00:00"/>
    <x v="2"/>
    <s v="PS-19045"/>
    <s v="Penelope Sewall"/>
    <x v="2"/>
    <x v="0"/>
    <x v="193"/>
    <x v="17"/>
    <x v="244"/>
    <x v="0"/>
    <s v="FUR-TA-10001932"/>
    <x v="0"/>
    <x v="3"/>
    <s v="Chromcraft 48&quot; x 96&quot; Racetrack Double Pedestal Table"/>
    <n v="2244.48"/>
    <x v="3"/>
    <n v="0"/>
    <n v="493.78559999999999"/>
  </r>
  <r>
    <n v="1157"/>
    <x v="548"/>
    <x v="2"/>
    <x v="414"/>
    <d v="2011-12-21T00:00:00"/>
    <x v="2"/>
    <s v="PS-19045"/>
    <s v="Penelope Sewall"/>
    <x v="2"/>
    <x v="0"/>
    <x v="193"/>
    <x v="17"/>
    <x v="244"/>
    <x v="0"/>
    <s v="OFF-BI-10003982"/>
    <x v="1"/>
    <x v="8"/>
    <s v="Wilson Jones Century Plastic Molded Ring Binders"/>
    <n v="62.31"/>
    <x v="1"/>
    <n v="0"/>
    <n v="29.285699999999999"/>
  </r>
  <r>
    <n v="1158"/>
    <x v="548"/>
    <x v="2"/>
    <x v="414"/>
    <d v="2011-12-21T00:00:00"/>
    <x v="2"/>
    <s v="PS-19045"/>
    <s v="Penelope Sewall"/>
    <x v="2"/>
    <x v="0"/>
    <x v="193"/>
    <x v="17"/>
    <x v="244"/>
    <x v="0"/>
    <s v="FUR-TA-10000617"/>
    <x v="0"/>
    <x v="3"/>
    <s v="Hon Practical Foundations 30 x 60 Training Table, Light Gray/Charcoal"/>
    <n v="455.1"/>
    <x v="0"/>
    <n v="0"/>
    <n v="100.122"/>
  </r>
  <r>
    <n v="1159"/>
    <x v="549"/>
    <x v="0"/>
    <x v="415"/>
    <d v="2013-07-08T00:00:00"/>
    <x v="0"/>
    <s v="GB-14530"/>
    <s v="George Bell"/>
    <x v="1"/>
    <x v="0"/>
    <x v="1"/>
    <x v="1"/>
    <x v="25"/>
    <x v="1"/>
    <s v="FUR-CH-10002126"/>
    <x v="0"/>
    <x v="1"/>
    <s v="Hon Deluxe Fabric Upholstered Stacking Chairs"/>
    <n v="195.184"/>
    <x v="7"/>
    <n v="0.2"/>
    <n v="19.5184"/>
  </r>
  <r>
    <n v="1160"/>
    <x v="550"/>
    <x v="3"/>
    <x v="222"/>
    <d v="2014-07-05T00:00:00"/>
    <x v="1"/>
    <s v="AA-10315"/>
    <s v="Alex Avila"/>
    <x v="0"/>
    <x v="0"/>
    <x v="31"/>
    <x v="11"/>
    <x v="39"/>
    <x v="2"/>
    <s v="OFF-AP-10000576"/>
    <x v="1"/>
    <x v="9"/>
    <s v="Belkin 325VA UPS Surge Protector, 6'"/>
    <n v="362.94"/>
    <x v="1"/>
    <n v="0"/>
    <n v="90.734999999999999"/>
  </r>
  <r>
    <n v="1161"/>
    <x v="550"/>
    <x v="3"/>
    <x v="222"/>
    <d v="2014-07-05T00:00:00"/>
    <x v="1"/>
    <s v="AA-10315"/>
    <s v="Alex Avila"/>
    <x v="0"/>
    <x v="0"/>
    <x v="31"/>
    <x v="11"/>
    <x v="39"/>
    <x v="2"/>
    <s v="OFF-BI-10004654"/>
    <x v="1"/>
    <x v="8"/>
    <s v="Avery Binding System Hidden Tab Executive Style Index Sets"/>
    <n v="11.54"/>
    <x v="0"/>
    <n v="0"/>
    <n v="5.77"/>
  </r>
  <r>
    <n v="1162"/>
    <x v="551"/>
    <x v="2"/>
    <x v="416"/>
    <d v="2011-09-05T00:00:00"/>
    <x v="0"/>
    <s v="LT-16765"/>
    <s v="Larry Tron"/>
    <x v="0"/>
    <x v="0"/>
    <x v="194"/>
    <x v="1"/>
    <x v="245"/>
    <x v="1"/>
    <s v="OFF-AR-10004042"/>
    <x v="1"/>
    <x v="6"/>
    <s v="BOSTON Model 1800 Electric Pencil Sharpeners, Putty/Woodgrain"/>
    <n v="53.94"/>
    <x v="1"/>
    <n v="0"/>
    <n v="15.6426"/>
  </r>
  <r>
    <n v="1163"/>
    <x v="552"/>
    <x v="2"/>
    <x v="223"/>
    <d v="2011-03-08T00:00:00"/>
    <x v="1"/>
    <s v="AP-10720"/>
    <s v="Anne Pryor"/>
    <x v="2"/>
    <x v="0"/>
    <x v="20"/>
    <x v="15"/>
    <x v="45"/>
    <x v="3"/>
    <s v="TEC-PH-10004700"/>
    <x v="2"/>
    <x v="7"/>
    <s v="PowerGen Dual USB Car Charger"/>
    <n v="9.99"/>
    <x v="7"/>
    <n v="0"/>
    <n v="4.5953999999999997"/>
  </r>
  <r>
    <n v="1164"/>
    <x v="552"/>
    <x v="2"/>
    <x v="223"/>
    <d v="2011-03-08T00:00:00"/>
    <x v="1"/>
    <s v="AP-10720"/>
    <s v="Anne Pryor"/>
    <x v="2"/>
    <x v="0"/>
    <x v="20"/>
    <x v="15"/>
    <x v="45"/>
    <x v="3"/>
    <s v="OFF-BI-10004593"/>
    <x v="1"/>
    <x v="8"/>
    <s v="Ibico Laser Imprintable Binding System Covers"/>
    <n v="125.76"/>
    <x v="1"/>
    <n v="0.2"/>
    <n v="40.872"/>
  </r>
  <r>
    <n v="1165"/>
    <x v="552"/>
    <x v="2"/>
    <x v="223"/>
    <d v="2011-03-08T00:00:00"/>
    <x v="1"/>
    <s v="AP-10720"/>
    <s v="Anne Pryor"/>
    <x v="2"/>
    <x v="0"/>
    <x v="20"/>
    <x v="15"/>
    <x v="45"/>
    <x v="3"/>
    <s v="OFF-BI-10003429"/>
    <x v="1"/>
    <x v="8"/>
    <s v="Cardinal HOLDit! Binder Insert Strips,Extra Strips"/>
    <n v="25.32"/>
    <x v="2"/>
    <n v="0.2"/>
    <n v="9.1784999999999997"/>
  </r>
  <r>
    <n v="1166"/>
    <x v="553"/>
    <x v="2"/>
    <x v="417"/>
    <d v="2011-05-08T00:00:00"/>
    <x v="1"/>
    <s v="PM-18940"/>
    <s v="Paul MacIntyre"/>
    <x v="0"/>
    <x v="0"/>
    <x v="25"/>
    <x v="12"/>
    <x v="30"/>
    <x v="2"/>
    <s v="OFF-BI-10001294"/>
    <x v="1"/>
    <x v="8"/>
    <s v="Fellowes Binding Cases"/>
    <n v="46.8"/>
    <x v="4"/>
    <n v="0"/>
    <n v="21.06"/>
  </r>
  <r>
    <n v="1167"/>
    <x v="554"/>
    <x v="1"/>
    <x v="121"/>
    <d v="2012-11-02T00:00:00"/>
    <x v="3"/>
    <s v="KC-16540"/>
    <s v="Kelly Collister"/>
    <x v="0"/>
    <x v="0"/>
    <x v="4"/>
    <x v="4"/>
    <x v="60"/>
    <x v="1"/>
    <s v="TEC-AC-10001552"/>
    <x v="2"/>
    <x v="11"/>
    <s v="Logitech K350 2.4Ghz Wireless Keyboard"/>
    <n v="447.93"/>
    <x v="6"/>
    <n v="0"/>
    <n v="49.272300000000001"/>
  </r>
  <r>
    <n v="1168"/>
    <x v="555"/>
    <x v="3"/>
    <x v="166"/>
    <d v="2014-12-11T00:00:00"/>
    <x v="0"/>
    <s v="DL-13315"/>
    <s v="Delfina Latchford"/>
    <x v="0"/>
    <x v="0"/>
    <x v="20"/>
    <x v="15"/>
    <x v="45"/>
    <x v="3"/>
    <s v="FUR-FU-10004952"/>
    <x v="0"/>
    <x v="5"/>
    <s v="C-Line Cubicle Keepers Polyproplyene Holder w/Velcro Back, 8-1/2x11, 25/Bx"/>
    <n v="109.48"/>
    <x v="0"/>
    <n v="0"/>
    <n v="33.938800000000001"/>
  </r>
  <r>
    <n v="1169"/>
    <x v="555"/>
    <x v="3"/>
    <x v="166"/>
    <d v="2014-12-11T00:00:00"/>
    <x v="0"/>
    <s v="DL-13315"/>
    <s v="Delfina Latchford"/>
    <x v="0"/>
    <x v="0"/>
    <x v="20"/>
    <x v="15"/>
    <x v="45"/>
    <x v="3"/>
    <s v="OFF-ST-10004123"/>
    <x v="1"/>
    <x v="4"/>
    <s v="Safco Industrial Wire Shelving System"/>
    <n v="272.94"/>
    <x v="1"/>
    <n v="0"/>
    <n v="0"/>
  </r>
  <r>
    <n v="1170"/>
    <x v="555"/>
    <x v="3"/>
    <x v="166"/>
    <d v="2014-12-11T00:00:00"/>
    <x v="0"/>
    <s v="DL-13315"/>
    <s v="Delfina Latchford"/>
    <x v="0"/>
    <x v="0"/>
    <x v="20"/>
    <x v="15"/>
    <x v="45"/>
    <x v="3"/>
    <s v="OFF-PA-10003172"/>
    <x v="1"/>
    <x v="10"/>
    <s v="Xerox 1996"/>
    <n v="19.440000000000001"/>
    <x v="1"/>
    <n v="0"/>
    <n v="9.3312000000000008"/>
  </r>
  <r>
    <n v="1171"/>
    <x v="555"/>
    <x v="3"/>
    <x v="166"/>
    <d v="2014-12-11T00:00:00"/>
    <x v="0"/>
    <s v="DL-13315"/>
    <s v="Delfina Latchford"/>
    <x v="0"/>
    <x v="0"/>
    <x v="20"/>
    <x v="15"/>
    <x v="45"/>
    <x v="3"/>
    <s v="OFF-ST-10002352"/>
    <x v="1"/>
    <x v="4"/>
    <s v="Iris Project Case"/>
    <n v="31.92"/>
    <x v="4"/>
    <n v="0"/>
    <n v="8.2992000000000008"/>
  </r>
  <r>
    <n v="1172"/>
    <x v="556"/>
    <x v="2"/>
    <x v="418"/>
    <d v="2011-03-14T00:00:00"/>
    <x v="1"/>
    <s v="SW-20275"/>
    <s v="Scott Williamson"/>
    <x v="0"/>
    <x v="0"/>
    <x v="195"/>
    <x v="12"/>
    <x v="246"/>
    <x v="2"/>
    <s v="OFF-PA-10002259"/>
    <x v="1"/>
    <x v="10"/>
    <s v="Geographics Note Cards, Blank, White, 8 1/2&quot; x 11&quot;"/>
    <n v="22.38"/>
    <x v="0"/>
    <n v="0"/>
    <n v="10.7424"/>
  </r>
  <r>
    <n v="1173"/>
    <x v="557"/>
    <x v="2"/>
    <x v="419"/>
    <d v="2011-04-25T00:00:00"/>
    <x v="1"/>
    <s v="AA-10375"/>
    <s v="Allen Armold"/>
    <x v="0"/>
    <x v="0"/>
    <x v="1"/>
    <x v="1"/>
    <x v="141"/>
    <x v="1"/>
    <s v="OFF-BI-10002976"/>
    <x v="1"/>
    <x v="8"/>
    <s v="ACCOHIDE Binder by Acco"/>
    <n v="16.52"/>
    <x v="2"/>
    <n v="0.2"/>
    <n v="5.5754999999999999"/>
  </r>
  <r>
    <n v="1174"/>
    <x v="558"/>
    <x v="1"/>
    <x v="420"/>
    <d v="2012-10-26T00:00:00"/>
    <x v="1"/>
    <s v="LT-17110"/>
    <s v="Liz Thompson"/>
    <x v="0"/>
    <x v="0"/>
    <x v="41"/>
    <x v="10"/>
    <x v="50"/>
    <x v="2"/>
    <s v="OFF-BI-10000301"/>
    <x v="1"/>
    <x v="8"/>
    <s v="GBC Instant Report Kit"/>
    <n v="5.1760000000000002"/>
    <x v="4"/>
    <n v="0.8"/>
    <n v="-7.7640000000000002"/>
  </r>
  <r>
    <n v="1175"/>
    <x v="559"/>
    <x v="1"/>
    <x v="421"/>
    <d v="2012-08-25T00:00:00"/>
    <x v="2"/>
    <s v="DP-13105"/>
    <s v="Dave Poirier"/>
    <x v="1"/>
    <x v="0"/>
    <x v="20"/>
    <x v="15"/>
    <x v="45"/>
    <x v="3"/>
    <s v="OFF-BI-10003694"/>
    <x v="1"/>
    <x v="8"/>
    <s v="Avery 3 1/2&quot; Diskette Storage Pages, 10/Pack"/>
    <n v="50.112000000000002"/>
    <x v="5"/>
    <n v="0.2"/>
    <n v="16.2864"/>
  </r>
  <r>
    <n v="1176"/>
    <x v="560"/>
    <x v="0"/>
    <x v="48"/>
    <d v="2013-09-04T00:00:00"/>
    <x v="1"/>
    <s v="AB-10060"/>
    <s v="Adam Bellavance"/>
    <x v="2"/>
    <x v="0"/>
    <x v="3"/>
    <x v="38"/>
    <x v="208"/>
    <x v="3"/>
    <s v="OFF-SU-10000381"/>
    <x v="1"/>
    <x v="14"/>
    <s v="Acme Forged Steel Scissors with Black Enamel Handles"/>
    <n v="27.93"/>
    <x v="1"/>
    <n v="0"/>
    <n v="8.0997000000000003"/>
  </r>
  <r>
    <n v="1177"/>
    <x v="561"/>
    <x v="2"/>
    <x v="422"/>
    <d v="2011-12-30T00:00:00"/>
    <x v="0"/>
    <s v="AT-10435"/>
    <s v="Alyssa Tate"/>
    <x v="2"/>
    <x v="0"/>
    <x v="1"/>
    <x v="1"/>
    <x v="25"/>
    <x v="1"/>
    <s v="OFF-LA-10004425"/>
    <x v="1"/>
    <x v="2"/>
    <s v="Staples"/>
    <n v="11.56"/>
    <x v="4"/>
    <n v="0"/>
    <n v="5.4332000000000003"/>
  </r>
  <r>
    <n v="1178"/>
    <x v="562"/>
    <x v="0"/>
    <x v="49"/>
    <d v="2013-12-06T00:00:00"/>
    <x v="1"/>
    <s v="JE-15745"/>
    <s v="Joel Eaton"/>
    <x v="0"/>
    <x v="0"/>
    <x v="196"/>
    <x v="39"/>
    <x v="247"/>
    <x v="3"/>
    <s v="FUR-CH-10001270"/>
    <x v="0"/>
    <x v="1"/>
    <s v="Harbour Creations Steel Folding Chair"/>
    <n v="172.5"/>
    <x v="0"/>
    <n v="0"/>
    <n v="51.75"/>
  </r>
  <r>
    <n v="1179"/>
    <x v="562"/>
    <x v="0"/>
    <x v="49"/>
    <d v="2013-12-06T00:00:00"/>
    <x v="1"/>
    <s v="JE-15745"/>
    <s v="Joel Eaton"/>
    <x v="0"/>
    <x v="0"/>
    <x v="196"/>
    <x v="39"/>
    <x v="247"/>
    <x v="3"/>
    <s v="TEC-PH-10003931"/>
    <x v="2"/>
    <x v="7"/>
    <s v="JBL Micro Wireless Portable Bluetooth Speaker"/>
    <n v="179.97"/>
    <x v="1"/>
    <n v="0"/>
    <n v="44.9925"/>
  </r>
  <r>
    <n v="1180"/>
    <x v="563"/>
    <x v="0"/>
    <x v="423"/>
    <d v="2013-04-28T00:00:00"/>
    <x v="0"/>
    <s v="CA-12055"/>
    <s v="Cathy Armstrong"/>
    <x v="2"/>
    <x v="0"/>
    <x v="12"/>
    <x v="5"/>
    <x v="32"/>
    <x v="2"/>
    <s v="TEC-AC-10003174"/>
    <x v="2"/>
    <x v="11"/>
    <s v="Plantronics S12 Corded Telephone Headset System"/>
    <n v="258.69600000000003"/>
    <x v="1"/>
    <n v="0.2"/>
    <n v="64.674000000000007"/>
  </r>
  <r>
    <n v="1181"/>
    <x v="564"/>
    <x v="2"/>
    <x v="261"/>
    <d v="2011-06-25T00:00:00"/>
    <x v="1"/>
    <s v="DB-13060"/>
    <s v="Dave Brooks"/>
    <x v="0"/>
    <x v="0"/>
    <x v="80"/>
    <x v="30"/>
    <x v="100"/>
    <x v="3"/>
    <s v="TEC-PH-10004539"/>
    <x v="2"/>
    <x v="7"/>
    <s v="Wireless Extenders zBoost YX545 SOHO Signal Booster"/>
    <n v="1322.93"/>
    <x v="3"/>
    <n v="0"/>
    <n v="357.19110000000001"/>
  </r>
  <r>
    <n v="1182"/>
    <x v="564"/>
    <x v="2"/>
    <x v="261"/>
    <d v="2011-06-25T00:00:00"/>
    <x v="1"/>
    <s v="DB-13060"/>
    <s v="Dave Brooks"/>
    <x v="0"/>
    <x v="0"/>
    <x v="80"/>
    <x v="30"/>
    <x v="100"/>
    <x v="3"/>
    <s v="OFF-AR-10001919"/>
    <x v="1"/>
    <x v="6"/>
    <s v="OIC #2 Pencils, Medium Soft"/>
    <n v="3.76"/>
    <x v="0"/>
    <n v="0"/>
    <n v="1.0904"/>
  </r>
  <r>
    <n v="1183"/>
    <x v="565"/>
    <x v="3"/>
    <x v="424"/>
    <d v="2014-01-16T00:00:00"/>
    <x v="2"/>
    <s v="RB-19570"/>
    <s v="Rob Beeghly"/>
    <x v="0"/>
    <x v="0"/>
    <x v="108"/>
    <x v="3"/>
    <x v="222"/>
    <x v="0"/>
    <s v="OFF-EN-10002504"/>
    <x v="1"/>
    <x v="12"/>
    <s v="Tyvek  Top-Opening Peel &amp; Seel Envelopes, Plain White"/>
    <n v="21.744"/>
    <x v="7"/>
    <n v="0.2"/>
    <n v="7.3385999999999996"/>
  </r>
  <r>
    <n v="1184"/>
    <x v="565"/>
    <x v="3"/>
    <x v="424"/>
    <d v="2014-01-16T00:00:00"/>
    <x v="2"/>
    <s v="RB-19570"/>
    <s v="Rob Beeghly"/>
    <x v="0"/>
    <x v="0"/>
    <x v="108"/>
    <x v="3"/>
    <x v="222"/>
    <x v="0"/>
    <s v="TEC-PH-10003655"/>
    <x v="2"/>
    <x v="7"/>
    <s v="Sannysis Cute Owl Design Soft Skin Case Cover for Samsung Galaxy S4"/>
    <n v="7.92"/>
    <x v="2"/>
    <n v="0.2"/>
    <n v="0.69299999999999995"/>
  </r>
  <r>
    <n v="1185"/>
    <x v="566"/>
    <x v="2"/>
    <x v="156"/>
    <d v="2011-11-30T00:00:00"/>
    <x v="1"/>
    <s v="HR-14830"/>
    <s v="Harold Ryan"/>
    <x v="1"/>
    <x v="0"/>
    <x v="4"/>
    <x v="4"/>
    <x v="5"/>
    <x v="1"/>
    <s v="OFF-BI-10004656"/>
    <x v="1"/>
    <x v="8"/>
    <s v="Peel &amp; Stick Add-On Corner Pockets"/>
    <n v="12.096"/>
    <x v="3"/>
    <n v="0.2"/>
    <n v="4.2336"/>
  </r>
  <r>
    <n v="1186"/>
    <x v="566"/>
    <x v="2"/>
    <x v="156"/>
    <d v="2011-11-30T00:00:00"/>
    <x v="1"/>
    <s v="HR-14830"/>
    <s v="Harold Ryan"/>
    <x v="1"/>
    <x v="0"/>
    <x v="4"/>
    <x v="4"/>
    <x v="5"/>
    <x v="1"/>
    <s v="OFF-ST-10002344"/>
    <x v="1"/>
    <x v="4"/>
    <s v="Carina 42&quot;Hx23 3/4&quot;W Media Storage Unit"/>
    <n v="485.88"/>
    <x v="5"/>
    <n v="0"/>
    <n v="9.7175999999999991"/>
  </r>
  <r>
    <n v="1187"/>
    <x v="566"/>
    <x v="2"/>
    <x v="156"/>
    <d v="2011-11-30T00:00:00"/>
    <x v="1"/>
    <s v="HR-14830"/>
    <s v="Harold Ryan"/>
    <x v="1"/>
    <x v="0"/>
    <x v="4"/>
    <x v="4"/>
    <x v="5"/>
    <x v="1"/>
    <s v="OFF-PA-10001800"/>
    <x v="1"/>
    <x v="10"/>
    <s v="Xerox 220"/>
    <n v="25.92"/>
    <x v="4"/>
    <n v="0"/>
    <n v="12.441599999999999"/>
  </r>
  <r>
    <n v="1188"/>
    <x v="566"/>
    <x v="2"/>
    <x v="156"/>
    <d v="2011-11-30T00:00:00"/>
    <x v="1"/>
    <s v="HR-14830"/>
    <s v="Harold Ryan"/>
    <x v="1"/>
    <x v="0"/>
    <x v="4"/>
    <x v="4"/>
    <x v="5"/>
    <x v="1"/>
    <s v="OFF-ST-10000036"/>
    <x v="1"/>
    <x v="4"/>
    <s v="Recycled Data-Pak for Archival Bound Computer Printouts, 12-1/2 x 12-1/2 x 16"/>
    <n v="197.58"/>
    <x v="0"/>
    <n v="0"/>
    <n v="53.346600000000002"/>
  </r>
  <r>
    <n v="1189"/>
    <x v="567"/>
    <x v="3"/>
    <x v="425"/>
    <d v="2014-03-01T00:00:00"/>
    <x v="0"/>
    <s v="BT-11530"/>
    <s v="Bradley Talbott"/>
    <x v="2"/>
    <x v="0"/>
    <x v="1"/>
    <x v="1"/>
    <x v="1"/>
    <x v="1"/>
    <s v="OFF-AP-10004532"/>
    <x v="1"/>
    <x v="9"/>
    <s v="Kensington 6 Outlet Guardian Standard Surge Protector"/>
    <n v="81.92"/>
    <x v="4"/>
    <n v="0"/>
    <n v="22.118400000000001"/>
  </r>
  <r>
    <n v="1190"/>
    <x v="567"/>
    <x v="3"/>
    <x v="425"/>
    <d v="2014-03-01T00:00:00"/>
    <x v="0"/>
    <s v="BT-11530"/>
    <s v="Bradley Talbott"/>
    <x v="2"/>
    <x v="0"/>
    <x v="1"/>
    <x v="1"/>
    <x v="1"/>
    <x v="1"/>
    <s v="TEC-PH-10004447"/>
    <x v="2"/>
    <x v="7"/>
    <s v="Toshiba IPT2010-SD IPÂ Telephone"/>
    <n v="889.53599999999994"/>
    <x v="8"/>
    <n v="0.2"/>
    <n v="66.715199999999996"/>
  </r>
  <r>
    <n v="1191"/>
    <x v="567"/>
    <x v="3"/>
    <x v="425"/>
    <d v="2014-03-01T00:00:00"/>
    <x v="0"/>
    <s v="BT-11530"/>
    <s v="Bradley Talbott"/>
    <x v="2"/>
    <x v="0"/>
    <x v="1"/>
    <x v="1"/>
    <x v="1"/>
    <x v="1"/>
    <s v="FUR-CH-10003973"/>
    <x v="0"/>
    <x v="1"/>
    <s v="GuestStacker Chair with Chrome Finish Legs"/>
    <n v="892.22400000000005"/>
    <x v="1"/>
    <n v="0.2"/>
    <n v="89.222399999999993"/>
  </r>
  <r>
    <n v="1192"/>
    <x v="567"/>
    <x v="3"/>
    <x v="425"/>
    <d v="2014-03-01T00:00:00"/>
    <x v="0"/>
    <s v="BT-11530"/>
    <s v="Bradley Talbott"/>
    <x v="2"/>
    <x v="0"/>
    <x v="1"/>
    <x v="1"/>
    <x v="1"/>
    <x v="1"/>
    <s v="OFF-PA-10001970"/>
    <x v="1"/>
    <x v="10"/>
    <s v="Xerox 1908"/>
    <n v="223.92"/>
    <x v="4"/>
    <n v="0"/>
    <n v="109.7208"/>
  </r>
  <r>
    <n v="1193"/>
    <x v="567"/>
    <x v="3"/>
    <x v="425"/>
    <d v="2014-03-01T00:00:00"/>
    <x v="0"/>
    <s v="BT-11530"/>
    <s v="Bradley Talbott"/>
    <x v="2"/>
    <x v="0"/>
    <x v="1"/>
    <x v="1"/>
    <x v="1"/>
    <x v="1"/>
    <s v="OFF-PA-10000682"/>
    <x v="1"/>
    <x v="10"/>
    <s v="Xerox 1924"/>
    <n v="23.12"/>
    <x v="4"/>
    <n v="0"/>
    <n v="11.328799999999999"/>
  </r>
  <r>
    <n v="1194"/>
    <x v="568"/>
    <x v="1"/>
    <x v="426"/>
    <d v="2012-09-15T00:00:00"/>
    <x v="3"/>
    <s v="NG-18355"/>
    <s v="Nat Gilpin"/>
    <x v="1"/>
    <x v="0"/>
    <x v="197"/>
    <x v="2"/>
    <x v="248"/>
    <x v="0"/>
    <s v="OFF-PA-10001937"/>
    <x v="1"/>
    <x v="10"/>
    <s v="Xerox 21"/>
    <n v="15.552"/>
    <x v="1"/>
    <n v="0.2"/>
    <n v="5.4432"/>
  </r>
  <r>
    <n v="1195"/>
    <x v="568"/>
    <x v="1"/>
    <x v="426"/>
    <d v="2012-09-15T00:00:00"/>
    <x v="3"/>
    <s v="NG-18355"/>
    <s v="Nat Gilpin"/>
    <x v="1"/>
    <x v="0"/>
    <x v="197"/>
    <x v="2"/>
    <x v="248"/>
    <x v="0"/>
    <s v="FUR-FU-10002268"/>
    <x v="0"/>
    <x v="5"/>
    <s v="Ultra Door Push Plate"/>
    <n v="15.712"/>
    <x v="4"/>
    <n v="0.2"/>
    <n v="2.5531999999999999"/>
  </r>
  <r>
    <n v="1196"/>
    <x v="568"/>
    <x v="1"/>
    <x v="426"/>
    <d v="2012-09-15T00:00:00"/>
    <x v="3"/>
    <s v="NG-18355"/>
    <s v="Nat Gilpin"/>
    <x v="1"/>
    <x v="0"/>
    <x v="197"/>
    <x v="2"/>
    <x v="248"/>
    <x v="0"/>
    <s v="OFF-ST-10001321"/>
    <x v="1"/>
    <x v="4"/>
    <s v="Decoflex Hanging Personal Folder File, Blue"/>
    <n v="24.672000000000001"/>
    <x v="0"/>
    <n v="0.2"/>
    <n v="2.1587999999999998"/>
  </r>
  <r>
    <n v="1197"/>
    <x v="568"/>
    <x v="1"/>
    <x v="426"/>
    <d v="2012-09-15T00:00:00"/>
    <x v="3"/>
    <s v="NG-18355"/>
    <s v="Nat Gilpin"/>
    <x v="1"/>
    <x v="0"/>
    <x v="197"/>
    <x v="2"/>
    <x v="248"/>
    <x v="0"/>
    <s v="FUR-FU-10003394"/>
    <x v="0"/>
    <x v="5"/>
    <s v="Tenex &quot;The Solids&quot; Textured Chair Mats"/>
    <n v="55.968000000000004"/>
    <x v="7"/>
    <n v="0.2"/>
    <n v="-2.0988000000000002"/>
  </r>
  <r>
    <n v="1198"/>
    <x v="569"/>
    <x v="0"/>
    <x v="143"/>
    <d v="2013-04-13T00:00:00"/>
    <x v="1"/>
    <s v="ZC-21910"/>
    <s v="Zuschuss Carroll"/>
    <x v="0"/>
    <x v="0"/>
    <x v="12"/>
    <x v="5"/>
    <x v="16"/>
    <x v="2"/>
    <s v="TEC-AC-10001990"/>
    <x v="2"/>
    <x v="11"/>
    <s v="Kensington Orbit Wireless Mobile Trackball for PC and Mac"/>
    <n v="431.928"/>
    <x v="6"/>
    <n v="0.2"/>
    <n v="64.789199999999994"/>
  </r>
  <r>
    <n v="1199"/>
    <x v="569"/>
    <x v="0"/>
    <x v="143"/>
    <d v="2013-04-13T00:00:00"/>
    <x v="1"/>
    <s v="ZC-21910"/>
    <s v="Zuschuss Carroll"/>
    <x v="0"/>
    <x v="0"/>
    <x v="12"/>
    <x v="5"/>
    <x v="16"/>
    <x v="2"/>
    <s v="FUR-CH-10004540"/>
    <x v="0"/>
    <x v="1"/>
    <s v="Global Chrome Stack Chair"/>
    <n v="95.983999999999995"/>
    <x v="4"/>
    <n v="0.3"/>
    <n v="-4.1135999999999999"/>
  </r>
  <r>
    <n v="1200"/>
    <x v="569"/>
    <x v="0"/>
    <x v="143"/>
    <d v="2013-04-13T00:00:00"/>
    <x v="1"/>
    <s v="ZC-21910"/>
    <s v="Zuschuss Carroll"/>
    <x v="0"/>
    <x v="0"/>
    <x v="12"/>
    <x v="5"/>
    <x v="16"/>
    <x v="2"/>
    <s v="OFF-BI-10004995"/>
    <x v="1"/>
    <x v="8"/>
    <s v="GBC DocuBind P400 Electric Binding System"/>
    <n v="1088.7919999999999"/>
    <x v="4"/>
    <n v="0.8"/>
    <n v="-1850.9464"/>
  </r>
  <r>
    <n v="1201"/>
    <x v="570"/>
    <x v="0"/>
    <x v="427"/>
    <d v="2013-07-25T00:00:00"/>
    <x v="1"/>
    <s v="LS-16945"/>
    <s v="Linda Southworth"/>
    <x v="1"/>
    <x v="0"/>
    <x v="60"/>
    <x v="22"/>
    <x v="76"/>
    <x v="1"/>
    <s v="FUR-CH-10002335"/>
    <x v="0"/>
    <x v="1"/>
    <s v="Hon GuestStacker Chair"/>
    <n v="544.00800000000004"/>
    <x v="1"/>
    <n v="0.2"/>
    <n v="40.800600000000003"/>
  </r>
  <r>
    <n v="1202"/>
    <x v="570"/>
    <x v="0"/>
    <x v="427"/>
    <d v="2013-07-25T00:00:00"/>
    <x v="1"/>
    <s v="LS-16945"/>
    <s v="Linda Southworth"/>
    <x v="1"/>
    <x v="0"/>
    <x v="60"/>
    <x v="22"/>
    <x v="76"/>
    <x v="1"/>
    <s v="OFF-BI-10004967"/>
    <x v="1"/>
    <x v="8"/>
    <s v="Round Ring Binders"/>
    <n v="1.8720000000000001"/>
    <x v="1"/>
    <n v="0.7"/>
    <n v="-1.4352"/>
  </r>
  <r>
    <n v="1203"/>
    <x v="570"/>
    <x v="0"/>
    <x v="427"/>
    <d v="2013-07-25T00:00:00"/>
    <x v="1"/>
    <s v="LS-16945"/>
    <s v="Linda Southworth"/>
    <x v="1"/>
    <x v="0"/>
    <x v="60"/>
    <x v="22"/>
    <x v="76"/>
    <x v="1"/>
    <s v="FUR-CH-10002331"/>
    <x v="0"/>
    <x v="1"/>
    <s v="Hon 4700 Series Mobuis Mid-Back Task Chairs with Adjustable Arms"/>
    <n v="854.35199999999998"/>
    <x v="1"/>
    <n v="0.2"/>
    <n v="10.679399999999999"/>
  </r>
  <r>
    <n v="1204"/>
    <x v="570"/>
    <x v="0"/>
    <x v="427"/>
    <d v="2013-07-25T00:00:00"/>
    <x v="1"/>
    <s v="LS-16945"/>
    <s v="Linda Southworth"/>
    <x v="1"/>
    <x v="0"/>
    <x v="60"/>
    <x v="22"/>
    <x v="76"/>
    <x v="1"/>
    <s v="OFF-ST-10002292"/>
    <x v="1"/>
    <x v="4"/>
    <s v="Sauder Facets Collection Locker/File Cabinet, Sky Alder Finish"/>
    <n v="593.56799999999998"/>
    <x v="0"/>
    <n v="0.2"/>
    <n v="0"/>
  </r>
  <r>
    <n v="1205"/>
    <x v="570"/>
    <x v="0"/>
    <x v="427"/>
    <d v="2013-07-25T00:00:00"/>
    <x v="1"/>
    <s v="LS-16945"/>
    <s v="Linda Southworth"/>
    <x v="1"/>
    <x v="0"/>
    <x v="60"/>
    <x v="22"/>
    <x v="76"/>
    <x v="1"/>
    <s v="OFF-ST-10000689"/>
    <x v="1"/>
    <x v="4"/>
    <s v="Fellowes Strictly Business Drawer File, Letter/Legal Size"/>
    <n v="338.04"/>
    <x v="1"/>
    <n v="0.2"/>
    <n v="-33.804000000000002"/>
  </r>
  <r>
    <n v="1206"/>
    <x v="571"/>
    <x v="3"/>
    <x v="378"/>
    <d v="2014-08-05T00:00:00"/>
    <x v="2"/>
    <s v="LH-16750"/>
    <s v="Larry Hughes"/>
    <x v="0"/>
    <x v="0"/>
    <x v="35"/>
    <x v="3"/>
    <x v="43"/>
    <x v="0"/>
    <s v="TEC-PH-10002660"/>
    <x v="2"/>
    <x v="7"/>
    <s v="Nortel Networks T7316 E Nt8 B27"/>
    <n v="271.95999999999998"/>
    <x v="2"/>
    <n v="0.2"/>
    <n v="16.997499999999999"/>
  </r>
  <r>
    <n v="1207"/>
    <x v="572"/>
    <x v="0"/>
    <x v="216"/>
    <d v="2013-07-19T00:00:00"/>
    <x v="0"/>
    <s v="SW-20755"/>
    <s v="Steven Ward"/>
    <x v="1"/>
    <x v="0"/>
    <x v="20"/>
    <x v="15"/>
    <x v="29"/>
    <x v="3"/>
    <s v="OFF-ST-10004634"/>
    <x v="1"/>
    <x v="4"/>
    <s v="Personal Folder Holder, Ebony"/>
    <n v="11.21"/>
    <x v="7"/>
    <n v="0"/>
    <n v="3.363"/>
  </r>
  <r>
    <n v="1208"/>
    <x v="572"/>
    <x v="0"/>
    <x v="216"/>
    <d v="2013-07-19T00:00:00"/>
    <x v="0"/>
    <s v="SW-20755"/>
    <s v="Steven Ward"/>
    <x v="1"/>
    <x v="0"/>
    <x v="20"/>
    <x v="15"/>
    <x v="29"/>
    <x v="3"/>
    <s v="OFF-BI-10002160"/>
    <x v="1"/>
    <x v="8"/>
    <s v="Acco Hanging Data Binders"/>
    <n v="9.1440000000000001"/>
    <x v="1"/>
    <n v="0.2"/>
    <n v="3.2004000000000001"/>
  </r>
  <r>
    <n v="1209"/>
    <x v="572"/>
    <x v="0"/>
    <x v="216"/>
    <d v="2013-07-19T00:00:00"/>
    <x v="0"/>
    <s v="SW-20755"/>
    <s v="Steven Ward"/>
    <x v="1"/>
    <x v="0"/>
    <x v="20"/>
    <x v="15"/>
    <x v="29"/>
    <x v="3"/>
    <s v="OFF-FA-10002988"/>
    <x v="1"/>
    <x v="13"/>
    <s v="Ideal Clamps"/>
    <n v="14.07"/>
    <x v="3"/>
    <n v="0"/>
    <n v="6.8943000000000003"/>
  </r>
  <r>
    <n v="1210"/>
    <x v="572"/>
    <x v="0"/>
    <x v="216"/>
    <d v="2013-07-19T00:00:00"/>
    <x v="0"/>
    <s v="SW-20755"/>
    <s v="Steven Ward"/>
    <x v="1"/>
    <x v="0"/>
    <x v="20"/>
    <x v="15"/>
    <x v="29"/>
    <x v="3"/>
    <s v="OFF-AR-10004999"/>
    <x v="1"/>
    <x v="6"/>
    <s v="Newell 315"/>
    <n v="41.86"/>
    <x v="3"/>
    <n v="0"/>
    <n v="10.465"/>
  </r>
  <r>
    <n v="1211"/>
    <x v="572"/>
    <x v="0"/>
    <x v="216"/>
    <d v="2013-07-19T00:00:00"/>
    <x v="0"/>
    <s v="SW-20755"/>
    <s v="Steven Ward"/>
    <x v="1"/>
    <x v="0"/>
    <x v="20"/>
    <x v="15"/>
    <x v="29"/>
    <x v="3"/>
    <s v="OFF-BI-10001031"/>
    <x v="1"/>
    <x v="8"/>
    <s v="Pressboard Data Binders by Wilson Jones"/>
    <n v="8.5440000000000005"/>
    <x v="0"/>
    <n v="0.2"/>
    <n v="2.8835999999999999"/>
  </r>
  <r>
    <n v="1212"/>
    <x v="572"/>
    <x v="0"/>
    <x v="216"/>
    <d v="2013-07-19T00:00:00"/>
    <x v="0"/>
    <s v="SW-20755"/>
    <s v="Steven Ward"/>
    <x v="1"/>
    <x v="0"/>
    <x v="20"/>
    <x v="15"/>
    <x v="29"/>
    <x v="3"/>
    <s v="FUR-BO-10004695"/>
    <x v="0"/>
    <x v="0"/>
    <s v="O'Sullivan 2-Door Barrister Bookcase in Odessa Pine"/>
    <n v="579.13599999999997"/>
    <x v="4"/>
    <n v="0.2"/>
    <n v="21.717600000000001"/>
  </r>
  <r>
    <n v="1213"/>
    <x v="573"/>
    <x v="3"/>
    <x v="428"/>
    <d v="2014-09-14T00:00:00"/>
    <x v="1"/>
    <s v="SP-20620"/>
    <s v="Stefania Perrino"/>
    <x v="1"/>
    <x v="0"/>
    <x v="10"/>
    <x v="9"/>
    <x v="63"/>
    <x v="3"/>
    <s v="FUR-CH-10004860"/>
    <x v="0"/>
    <x v="1"/>
    <s v="Global Low Back Tilter Chair"/>
    <n v="141.37200000000001"/>
    <x v="0"/>
    <n v="0.3"/>
    <n v="-48.470399999999998"/>
  </r>
  <r>
    <n v="1214"/>
    <x v="573"/>
    <x v="3"/>
    <x v="428"/>
    <d v="2014-09-14T00:00:00"/>
    <x v="1"/>
    <s v="SP-20620"/>
    <s v="Stefania Perrino"/>
    <x v="1"/>
    <x v="0"/>
    <x v="10"/>
    <x v="9"/>
    <x v="63"/>
    <x v="3"/>
    <s v="OFF-BI-10002432"/>
    <x v="1"/>
    <x v="8"/>
    <s v="Wilson Jones Standard D-Ring Binders"/>
    <n v="3.036"/>
    <x v="0"/>
    <n v="0.7"/>
    <n v="-2.3275999999999999"/>
  </r>
  <r>
    <n v="1215"/>
    <x v="573"/>
    <x v="3"/>
    <x v="428"/>
    <d v="2014-09-14T00:00:00"/>
    <x v="1"/>
    <s v="SP-20620"/>
    <s v="Stefania Perrino"/>
    <x v="1"/>
    <x v="0"/>
    <x v="10"/>
    <x v="9"/>
    <x v="63"/>
    <x v="3"/>
    <s v="OFF-BI-10000069"/>
    <x v="1"/>
    <x v="8"/>
    <s v="GBC Prepunched Paper, 19-Hole, for Binding Systems, 24-lb"/>
    <n v="4.5030000000000001"/>
    <x v="7"/>
    <n v="0.7"/>
    <n v="-3.6023999999999998"/>
  </r>
  <r>
    <n v="1216"/>
    <x v="573"/>
    <x v="3"/>
    <x v="428"/>
    <d v="2014-09-14T00:00:00"/>
    <x v="1"/>
    <s v="SP-20620"/>
    <s v="Stefania Perrino"/>
    <x v="1"/>
    <x v="0"/>
    <x v="10"/>
    <x v="9"/>
    <x v="63"/>
    <x v="3"/>
    <s v="OFF-AR-10003602"/>
    <x v="1"/>
    <x v="6"/>
    <s v="Quartet Omega Colored Chalk, 12/Pack"/>
    <n v="4.6719999999999997"/>
    <x v="7"/>
    <n v="0.2"/>
    <n v="1.5768"/>
  </r>
  <r>
    <n v="1217"/>
    <x v="573"/>
    <x v="3"/>
    <x v="428"/>
    <d v="2014-09-14T00:00:00"/>
    <x v="1"/>
    <s v="SP-20620"/>
    <s v="Stefania Perrino"/>
    <x v="1"/>
    <x v="0"/>
    <x v="10"/>
    <x v="9"/>
    <x v="63"/>
    <x v="3"/>
    <s v="TEC-AC-10004469"/>
    <x v="2"/>
    <x v="11"/>
    <s v="Microsoft Sculpt Comfort Mouse"/>
    <n v="95.88"/>
    <x v="1"/>
    <n v="0.2"/>
    <n v="28.763999999999999"/>
  </r>
  <r>
    <n v="1218"/>
    <x v="573"/>
    <x v="3"/>
    <x v="428"/>
    <d v="2014-09-14T00:00:00"/>
    <x v="1"/>
    <s v="SP-20620"/>
    <s v="Stefania Perrino"/>
    <x v="1"/>
    <x v="0"/>
    <x v="10"/>
    <x v="9"/>
    <x v="63"/>
    <x v="3"/>
    <s v="FUR-FU-10001867"/>
    <x v="0"/>
    <x v="5"/>
    <s v="Eldon Expressions Punched Metal &amp; Wood Desk Accessories, Pewter &amp; Cherry"/>
    <n v="17.024000000000001"/>
    <x v="0"/>
    <n v="0.2"/>
    <n v="1.7023999999999999"/>
  </r>
  <r>
    <n v="1219"/>
    <x v="573"/>
    <x v="3"/>
    <x v="428"/>
    <d v="2014-09-14T00:00:00"/>
    <x v="1"/>
    <s v="SP-20620"/>
    <s v="Stefania Perrino"/>
    <x v="1"/>
    <x v="0"/>
    <x v="10"/>
    <x v="9"/>
    <x v="63"/>
    <x v="3"/>
    <s v="TEC-AC-10003174"/>
    <x v="2"/>
    <x v="11"/>
    <s v="Plantronics S12 Corded Telephone Headset System"/>
    <n v="258.69600000000003"/>
    <x v="1"/>
    <n v="0.2"/>
    <n v="64.674000000000007"/>
  </r>
  <r>
    <n v="1220"/>
    <x v="573"/>
    <x v="3"/>
    <x v="428"/>
    <d v="2014-09-14T00:00:00"/>
    <x v="1"/>
    <s v="SP-20620"/>
    <s v="Stefania Perrino"/>
    <x v="1"/>
    <x v="0"/>
    <x v="10"/>
    <x v="9"/>
    <x v="63"/>
    <x v="3"/>
    <s v="TEC-PH-10002200"/>
    <x v="2"/>
    <x v="7"/>
    <s v="Samsung Galaxy Note 2"/>
    <n v="1931.9580000000001"/>
    <x v="3"/>
    <n v="0.4"/>
    <n v="-386.39159999999998"/>
  </r>
  <r>
    <n v="1221"/>
    <x v="574"/>
    <x v="2"/>
    <x v="136"/>
    <d v="2011-07-16T00:00:00"/>
    <x v="1"/>
    <s v="BF-11170"/>
    <s v="Ben Ferrer"/>
    <x v="2"/>
    <x v="0"/>
    <x v="1"/>
    <x v="1"/>
    <x v="1"/>
    <x v="1"/>
    <s v="OFF-ST-10000107"/>
    <x v="1"/>
    <x v="4"/>
    <s v="Fellowes Super Stor/Drawer"/>
    <n v="249.75"/>
    <x v="6"/>
    <n v="0"/>
    <n v="44.954999999999998"/>
  </r>
  <r>
    <n v="1222"/>
    <x v="574"/>
    <x v="2"/>
    <x v="136"/>
    <d v="2011-07-16T00:00:00"/>
    <x v="1"/>
    <s v="BF-11170"/>
    <s v="Ben Ferrer"/>
    <x v="2"/>
    <x v="0"/>
    <x v="1"/>
    <x v="1"/>
    <x v="1"/>
    <x v="1"/>
    <s v="TEC-PH-10000439"/>
    <x v="2"/>
    <x v="7"/>
    <s v="GE DSL Phone Line Filter"/>
    <n v="255.93600000000001"/>
    <x v="8"/>
    <n v="0.2"/>
    <n v="28.7928"/>
  </r>
  <r>
    <n v="1223"/>
    <x v="575"/>
    <x v="0"/>
    <x v="429"/>
    <d v="2013-12-06T00:00:00"/>
    <x v="2"/>
    <s v="BM-11140"/>
    <s v="Becky Martin"/>
    <x v="0"/>
    <x v="0"/>
    <x v="20"/>
    <x v="15"/>
    <x v="23"/>
    <x v="3"/>
    <s v="FUR-FU-10001602"/>
    <x v="0"/>
    <x v="5"/>
    <s v="Eldon Delta Triangular Chair Mat, 52&quot; x 58&quot;, Clear"/>
    <n v="113.79"/>
    <x v="1"/>
    <n v="0"/>
    <n v="20.482199999999999"/>
  </r>
  <r>
    <n v="1224"/>
    <x v="575"/>
    <x v="0"/>
    <x v="429"/>
    <d v="2013-12-06T00:00:00"/>
    <x v="2"/>
    <s v="BM-11140"/>
    <s v="Becky Martin"/>
    <x v="0"/>
    <x v="0"/>
    <x v="20"/>
    <x v="15"/>
    <x v="23"/>
    <x v="3"/>
    <s v="TEC-AC-10001432"/>
    <x v="2"/>
    <x v="11"/>
    <s v="Enermax Aurora Lite Keyboard"/>
    <n v="78.150000000000006"/>
    <x v="7"/>
    <n v="0"/>
    <n v="34.386000000000003"/>
  </r>
  <r>
    <n v="1225"/>
    <x v="575"/>
    <x v="0"/>
    <x v="429"/>
    <d v="2013-12-06T00:00:00"/>
    <x v="2"/>
    <s v="BM-11140"/>
    <s v="Becky Martin"/>
    <x v="0"/>
    <x v="0"/>
    <x v="20"/>
    <x v="15"/>
    <x v="23"/>
    <x v="3"/>
    <s v="OFF-BI-10004656"/>
    <x v="1"/>
    <x v="8"/>
    <s v="Peel &amp; Stick Add-On Corner Pockets"/>
    <n v="1.728"/>
    <x v="7"/>
    <n v="0.2"/>
    <n v="0.6048"/>
  </r>
  <r>
    <n v="1226"/>
    <x v="575"/>
    <x v="0"/>
    <x v="429"/>
    <d v="2013-12-06T00:00:00"/>
    <x v="2"/>
    <s v="BM-11140"/>
    <s v="Becky Martin"/>
    <x v="0"/>
    <x v="0"/>
    <x v="20"/>
    <x v="15"/>
    <x v="23"/>
    <x v="3"/>
    <s v="OFF-PA-10001685"/>
    <x v="1"/>
    <x v="10"/>
    <s v="Staples"/>
    <n v="40.56"/>
    <x v="4"/>
    <n v="0"/>
    <n v="19.874400000000001"/>
  </r>
  <r>
    <n v="1227"/>
    <x v="575"/>
    <x v="0"/>
    <x v="429"/>
    <d v="2013-12-06T00:00:00"/>
    <x v="2"/>
    <s v="BM-11140"/>
    <s v="Becky Martin"/>
    <x v="0"/>
    <x v="0"/>
    <x v="20"/>
    <x v="15"/>
    <x v="23"/>
    <x v="3"/>
    <s v="OFF-ST-10001418"/>
    <x v="1"/>
    <x v="4"/>
    <s v="Carina Media Storage Towers in Natural &amp; Black"/>
    <n v="182.94"/>
    <x v="1"/>
    <n v="0"/>
    <n v="3.6587999999999998"/>
  </r>
  <r>
    <n v="1228"/>
    <x v="575"/>
    <x v="0"/>
    <x v="429"/>
    <d v="2013-12-06T00:00:00"/>
    <x v="2"/>
    <s v="BM-11140"/>
    <s v="Becky Martin"/>
    <x v="0"/>
    <x v="0"/>
    <x v="20"/>
    <x v="15"/>
    <x v="23"/>
    <x v="3"/>
    <s v="OFF-ST-10000676"/>
    <x v="1"/>
    <x v="4"/>
    <s v="Fellowes Econo/Stor Drawers"/>
    <n v="193.86"/>
    <x v="0"/>
    <n v="0"/>
    <n v="11.631600000000001"/>
  </r>
  <r>
    <n v="1229"/>
    <x v="576"/>
    <x v="3"/>
    <x v="44"/>
    <d v="2014-11-12T00:00:00"/>
    <x v="1"/>
    <s v="ZC-21910"/>
    <s v="Zuschuss Carroll"/>
    <x v="0"/>
    <x v="0"/>
    <x v="1"/>
    <x v="1"/>
    <x v="62"/>
    <x v="1"/>
    <s v="OFF-EN-10001219"/>
    <x v="1"/>
    <x v="12"/>
    <s v="#10- 4 1/8&quot; x 9 1/2&quot; Security-Tint Envelopes"/>
    <n v="15.28"/>
    <x v="0"/>
    <n v="0"/>
    <n v="7.4871999999999996"/>
  </r>
  <r>
    <n v="1230"/>
    <x v="576"/>
    <x v="3"/>
    <x v="44"/>
    <d v="2014-11-12T00:00:00"/>
    <x v="1"/>
    <s v="ZC-21910"/>
    <s v="Zuschuss Carroll"/>
    <x v="0"/>
    <x v="0"/>
    <x v="1"/>
    <x v="1"/>
    <x v="62"/>
    <x v="1"/>
    <s v="FUR-FU-10001424"/>
    <x v="0"/>
    <x v="5"/>
    <s v="Dax Clear Box Frame"/>
    <n v="8.73"/>
    <x v="7"/>
    <n v="0"/>
    <n v="2.9681999999999999"/>
  </r>
  <r>
    <n v="1231"/>
    <x v="576"/>
    <x v="3"/>
    <x v="44"/>
    <d v="2014-11-12T00:00:00"/>
    <x v="1"/>
    <s v="ZC-21910"/>
    <s v="Zuschuss Carroll"/>
    <x v="0"/>
    <x v="0"/>
    <x v="1"/>
    <x v="1"/>
    <x v="62"/>
    <x v="1"/>
    <s v="OFF-AR-10001022"/>
    <x v="1"/>
    <x v="6"/>
    <s v="SANFORD Liquid Accent Tank-Style Highlighters"/>
    <n v="5.68"/>
    <x v="0"/>
    <n v="0"/>
    <n v="1.7607999999999999"/>
  </r>
  <r>
    <n v="1232"/>
    <x v="577"/>
    <x v="1"/>
    <x v="89"/>
    <d v="2012-11-02T00:00:00"/>
    <x v="0"/>
    <s v="KT-16480"/>
    <s v="Kean Thornton"/>
    <x v="0"/>
    <x v="0"/>
    <x v="198"/>
    <x v="15"/>
    <x v="249"/>
    <x v="3"/>
    <s v="OFF-AR-10000369"/>
    <x v="1"/>
    <x v="6"/>
    <s v="Design Ebony Sketching Pencil"/>
    <n v="2.78"/>
    <x v="0"/>
    <n v="0"/>
    <n v="0.7228"/>
  </r>
  <r>
    <n v="1233"/>
    <x v="577"/>
    <x v="1"/>
    <x v="89"/>
    <d v="2012-11-02T00:00:00"/>
    <x v="0"/>
    <s v="KT-16480"/>
    <s v="Kean Thornton"/>
    <x v="0"/>
    <x v="0"/>
    <x v="198"/>
    <x v="15"/>
    <x v="249"/>
    <x v="3"/>
    <s v="OFF-EN-10003055"/>
    <x v="1"/>
    <x v="12"/>
    <s v="Blue String-Tie &amp; Button Interoffice Envelopes, 10 x 13"/>
    <n v="79.959999999999994"/>
    <x v="0"/>
    <n v="0"/>
    <n v="35.981999999999999"/>
  </r>
  <r>
    <n v="1234"/>
    <x v="578"/>
    <x v="0"/>
    <x v="198"/>
    <d v="2013-06-02T00:00:00"/>
    <x v="2"/>
    <s v="BG-11695"/>
    <s v="Brooke Gillingham"/>
    <x v="1"/>
    <x v="0"/>
    <x v="74"/>
    <x v="24"/>
    <x v="93"/>
    <x v="3"/>
    <s v="TEC-CO-10001046"/>
    <x v="2"/>
    <x v="16"/>
    <s v="Canon Imageclass D680 Copier / Fax"/>
    <n v="839.98800000000006"/>
    <x v="0"/>
    <n v="0.4"/>
    <n v="69.998999999999995"/>
  </r>
  <r>
    <n v="1235"/>
    <x v="579"/>
    <x v="0"/>
    <x v="99"/>
    <d v="2013-10-29T00:00:00"/>
    <x v="3"/>
    <s v="PG-18820"/>
    <s v="Patrick Gardner"/>
    <x v="0"/>
    <x v="0"/>
    <x v="199"/>
    <x v="2"/>
    <x v="250"/>
    <x v="0"/>
    <s v="FUR-FU-10000076"/>
    <x v="0"/>
    <x v="5"/>
    <s v="24-Hour Round Wall Clock"/>
    <n v="47.951999999999998"/>
    <x v="1"/>
    <n v="0.2"/>
    <n v="13.786199999999999"/>
  </r>
  <r>
    <n v="1236"/>
    <x v="579"/>
    <x v="0"/>
    <x v="99"/>
    <d v="2013-10-29T00:00:00"/>
    <x v="3"/>
    <s v="PG-18820"/>
    <s v="Patrick Gardner"/>
    <x v="0"/>
    <x v="0"/>
    <x v="199"/>
    <x v="2"/>
    <x v="250"/>
    <x v="0"/>
    <s v="OFF-BI-10003719"/>
    <x v="1"/>
    <x v="8"/>
    <s v="Large Capacity Hanging Post Binders"/>
    <n v="37.424999999999997"/>
    <x v="2"/>
    <n v="0.7"/>
    <n v="-29.94"/>
  </r>
  <r>
    <n v="1237"/>
    <x v="579"/>
    <x v="0"/>
    <x v="99"/>
    <d v="2013-10-29T00:00:00"/>
    <x v="3"/>
    <s v="PG-18820"/>
    <s v="Patrick Gardner"/>
    <x v="0"/>
    <x v="0"/>
    <x v="199"/>
    <x v="2"/>
    <x v="250"/>
    <x v="0"/>
    <s v="FUR-FU-10003268"/>
    <x v="0"/>
    <x v="5"/>
    <s v="Eldon Radial Chair Mat for Low to Medium Pile Carpets"/>
    <n v="63.968000000000004"/>
    <x v="0"/>
    <n v="0.2"/>
    <n v="0"/>
  </r>
  <r>
    <n v="1238"/>
    <x v="579"/>
    <x v="0"/>
    <x v="99"/>
    <d v="2013-10-29T00:00:00"/>
    <x v="3"/>
    <s v="PG-18820"/>
    <s v="Patrick Gardner"/>
    <x v="0"/>
    <x v="0"/>
    <x v="199"/>
    <x v="2"/>
    <x v="250"/>
    <x v="0"/>
    <s v="FUR-FU-10003553"/>
    <x v="0"/>
    <x v="5"/>
    <s v="Howard Miller 13-1/2&quot; Diameter Rosebrook Wall Clock"/>
    <n v="165.048"/>
    <x v="1"/>
    <n v="0.2"/>
    <n v="41.262"/>
  </r>
  <r>
    <n v="1239"/>
    <x v="580"/>
    <x v="2"/>
    <x v="430"/>
    <d v="2011-08-15T00:00:00"/>
    <x v="1"/>
    <s v="GM-14680"/>
    <s v="Greg Matthias"/>
    <x v="0"/>
    <x v="0"/>
    <x v="4"/>
    <x v="4"/>
    <x v="59"/>
    <x v="1"/>
    <s v="FUR-FU-10003691"/>
    <x v="0"/>
    <x v="5"/>
    <s v="Eldon Image Series Desk Accessories, Ebony"/>
    <n v="12.35"/>
    <x v="7"/>
    <n v="0"/>
    <n v="5.4340000000000002"/>
  </r>
  <r>
    <n v="1240"/>
    <x v="580"/>
    <x v="2"/>
    <x v="430"/>
    <d v="2011-08-15T00:00:00"/>
    <x v="1"/>
    <s v="GM-14680"/>
    <s v="Greg Matthias"/>
    <x v="0"/>
    <x v="0"/>
    <x v="4"/>
    <x v="4"/>
    <x v="59"/>
    <x v="1"/>
    <s v="OFF-AR-10003903"/>
    <x v="1"/>
    <x v="6"/>
    <s v="Sanford 52201 APSCO Electric Pencil Sharpener"/>
    <n v="40.97"/>
    <x v="7"/>
    <n v="0"/>
    <n v="10.652200000000001"/>
  </r>
  <r>
    <n v="1241"/>
    <x v="580"/>
    <x v="2"/>
    <x v="430"/>
    <d v="2011-08-15T00:00:00"/>
    <x v="1"/>
    <s v="GM-14680"/>
    <s v="Greg Matthias"/>
    <x v="0"/>
    <x v="0"/>
    <x v="4"/>
    <x v="4"/>
    <x v="59"/>
    <x v="1"/>
    <s v="OFF-FA-10004854"/>
    <x v="1"/>
    <x v="13"/>
    <s v="Vinyl Coated Wire Paper Clips in Organizer Box, 800/Box"/>
    <n v="22.96"/>
    <x v="0"/>
    <n v="0"/>
    <n v="10.7912"/>
  </r>
  <r>
    <n v="1242"/>
    <x v="581"/>
    <x v="0"/>
    <x v="48"/>
    <d v="2013-09-05T00:00:00"/>
    <x v="1"/>
    <s v="MO-17800"/>
    <s v="Meg O'Connel"/>
    <x v="2"/>
    <x v="0"/>
    <x v="20"/>
    <x v="15"/>
    <x v="23"/>
    <x v="3"/>
    <s v="TEC-PH-10003442"/>
    <x v="2"/>
    <x v="7"/>
    <s v="Samsung Replacement EH64AVFWE Premium Headset"/>
    <n v="22"/>
    <x v="4"/>
    <n v="0"/>
    <n v="5.5"/>
  </r>
  <r>
    <n v="1243"/>
    <x v="582"/>
    <x v="0"/>
    <x v="431"/>
    <d v="2013-02-22T00:00:00"/>
    <x v="1"/>
    <s v="PG-18820"/>
    <s v="Patrick Gardner"/>
    <x v="0"/>
    <x v="0"/>
    <x v="20"/>
    <x v="15"/>
    <x v="29"/>
    <x v="3"/>
    <s v="OFF-BI-10004519"/>
    <x v="1"/>
    <x v="8"/>
    <s v="GBC DocuBind P100 Manual Binding Machine"/>
    <n v="398.35199999999998"/>
    <x v="1"/>
    <n v="0.2"/>
    <n v="124.485"/>
  </r>
  <r>
    <n v="1244"/>
    <x v="582"/>
    <x v="0"/>
    <x v="431"/>
    <d v="2013-02-22T00:00:00"/>
    <x v="1"/>
    <s v="PG-18820"/>
    <s v="Patrick Gardner"/>
    <x v="0"/>
    <x v="0"/>
    <x v="20"/>
    <x v="15"/>
    <x v="29"/>
    <x v="3"/>
    <s v="OFF-FA-10000304"/>
    <x v="1"/>
    <x v="13"/>
    <s v="Advantus Push Pins"/>
    <n v="8.7200000000000006"/>
    <x v="4"/>
    <n v="0"/>
    <n v="3.5752000000000002"/>
  </r>
  <r>
    <n v="1245"/>
    <x v="583"/>
    <x v="3"/>
    <x v="304"/>
    <d v="2014-05-22T00:00:00"/>
    <x v="1"/>
    <s v="EJ-14155"/>
    <s v="Eva Jacobs"/>
    <x v="0"/>
    <x v="0"/>
    <x v="200"/>
    <x v="35"/>
    <x v="251"/>
    <x v="0"/>
    <s v="OFF-EN-10004955"/>
    <x v="1"/>
    <x v="12"/>
    <s v="Fashion Color Clasp Envelopes"/>
    <n v="48.69"/>
    <x v="6"/>
    <n v="0"/>
    <n v="23.8581"/>
  </r>
  <r>
    <n v="1246"/>
    <x v="584"/>
    <x v="2"/>
    <x v="432"/>
    <d v="2011-12-14T00:00:00"/>
    <x v="0"/>
    <s v="NP-18700"/>
    <s v="Nora Preis"/>
    <x v="0"/>
    <x v="0"/>
    <x v="201"/>
    <x v="1"/>
    <x v="252"/>
    <x v="1"/>
    <s v="FUR-TA-10004619"/>
    <x v="0"/>
    <x v="3"/>
    <s v="Hon Non-Folding Utility Tables"/>
    <n v="764.68799999999999"/>
    <x v="5"/>
    <n v="0.2"/>
    <n v="95.585999999999999"/>
  </r>
  <r>
    <n v="1247"/>
    <x v="584"/>
    <x v="2"/>
    <x v="432"/>
    <d v="2011-12-14T00:00:00"/>
    <x v="0"/>
    <s v="NP-18700"/>
    <s v="Nora Preis"/>
    <x v="0"/>
    <x v="0"/>
    <x v="201"/>
    <x v="1"/>
    <x v="252"/>
    <x v="1"/>
    <s v="FUR-TA-10003473"/>
    <x v="0"/>
    <x v="3"/>
    <s v="Bretford Rectangular Conference Table Tops"/>
    <n v="3610.848"/>
    <x v="13"/>
    <n v="0.2"/>
    <n v="135.4068"/>
  </r>
  <r>
    <n v="1248"/>
    <x v="584"/>
    <x v="2"/>
    <x v="432"/>
    <d v="2011-12-14T00:00:00"/>
    <x v="0"/>
    <s v="NP-18700"/>
    <s v="Nora Preis"/>
    <x v="0"/>
    <x v="0"/>
    <x v="201"/>
    <x v="1"/>
    <x v="252"/>
    <x v="1"/>
    <s v="FUR-BO-10004467"/>
    <x v="0"/>
    <x v="0"/>
    <s v="Bestar Classic Bookcase"/>
    <n v="254.97450000000001"/>
    <x v="1"/>
    <n v="0.15"/>
    <n v="11.998799999999999"/>
  </r>
  <r>
    <n v="1249"/>
    <x v="585"/>
    <x v="3"/>
    <x v="404"/>
    <d v="2014-12-25T00:00:00"/>
    <x v="1"/>
    <s v="DJ-13630"/>
    <s v="Doug Jacobs"/>
    <x v="0"/>
    <x v="0"/>
    <x v="20"/>
    <x v="15"/>
    <x v="29"/>
    <x v="3"/>
    <s v="OFF-AR-10002280"/>
    <x v="1"/>
    <x v="6"/>
    <s v="Staples"/>
    <n v="38.82"/>
    <x v="5"/>
    <n v="0"/>
    <n v="17.469000000000001"/>
  </r>
  <r>
    <n v="1250"/>
    <x v="585"/>
    <x v="3"/>
    <x v="404"/>
    <d v="2014-12-25T00:00:00"/>
    <x v="1"/>
    <s v="DJ-13630"/>
    <s v="Doug Jacobs"/>
    <x v="0"/>
    <x v="0"/>
    <x v="20"/>
    <x v="15"/>
    <x v="29"/>
    <x v="3"/>
    <s v="FUR-CH-10001708"/>
    <x v="0"/>
    <x v="1"/>
    <s v="Office Star - Contemporary Swivel Chair with Padded Adjustable Arms and Flex Back"/>
    <n v="1141.9380000000001"/>
    <x v="6"/>
    <n v="0.1"/>
    <n v="139.5702"/>
  </r>
  <r>
    <n v="1251"/>
    <x v="585"/>
    <x v="3"/>
    <x v="404"/>
    <d v="2014-12-25T00:00:00"/>
    <x v="1"/>
    <s v="DJ-13630"/>
    <s v="Doug Jacobs"/>
    <x v="0"/>
    <x v="0"/>
    <x v="20"/>
    <x v="15"/>
    <x v="29"/>
    <x v="3"/>
    <s v="OFF-AP-10000891"/>
    <x v="1"/>
    <x v="9"/>
    <s v="Kensington 7 Outlet MasterPiece HOMEOFFICE Power Control Center"/>
    <n v="1704.56"/>
    <x v="11"/>
    <n v="0"/>
    <n v="511.36799999999999"/>
  </r>
  <r>
    <n v="1252"/>
    <x v="585"/>
    <x v="3"/>
    <x v="404"/>
    <d v="2014-12-25T00:00:00"/>
    <x v="1"/>
    <s v="DJ-13630"/>
    <s v="Doug Jacobs"/>
    <x v="0"/>
    <x v="0"/>
    <x v="20"/>
    <x v="15"/>
    <x v="29"/>
    <x v="3"/>
    <s v="OFF-AR-10000462"/>
    <x v="1"/>
    <x v="6"/>
    <s v="Sanford Pocket Accent Highlighters"/>
    <n v="3.2"/>
    <x v="0"/>
    <n v="0"/>
    <n v="1.3759999999999999"/>
  </r>
  <r>
    <n v="1253"/>
    <x v="586"/>
    <x v="1"/>
    <x v="433"/>
    <d v="2012-07-09T00:00:00"/>
    <x v="1"/>
    <s v="IM-15070"/>
    <s v="Irene Maddox"/>
    <x v="0"/>
    <x v="0"/>
    <x v="158"/>
    <x v="6"/>
    <x v="201"/>
    <x v="2"/>
    <s v="TEC-PH-10004165"/>
    <x v="2"/>
    <x v="7"/>
    <s v="Mitel MiVoice 5330e IP Phone"/>
    <n v="1099.96"/>
    <x v="4"/>
    <n v="0"/>
    <n v="285.9896"/>
  </r>
  <r>
    <n v="1254"/>
    <x v="587"/>
    <x v="3"/>
    <x v="434"/>
    <d v="2014-03-15T00:00:00"/>
    <x v="1"/>
    <s v="MH-18115"/>
    <s v="Mick Hernandez"/>
    <x v="2"/>
    <x v="0"/>
    <x v="142"/>
    <x v="9"/>
    <x v="181"/>
    <x v="3"/>
    <s v="OFF-AR-10003958"/>
    <x v="1"/>
    <x v="6"/>
    <s v="Newell 337"/>
    <n v="5.2480000000000002"/>
    <x v="0"/>
    <n v="0.2"/>
    <n v="0.59040000000000004"/>
  </r>
  <r>
    <n v="1255"/>
    <x v="587"/>
    <x v="3"/>
    <x v="434"/>
    <d v="2014-03-15T00:00:00"/>
    <x v="1"/>
    <s v="MH-18115"/>
    <s v="Mick Hernandez"/>
    <x v="2"/>
    <x v="0"/>
    <x v="142"/>
    <x v="9"/>
    <x v="181"/>
    <x v="3"/>
    <s v="TEC-PH-10000149"/>
    <x v="2"/>
    <x v="7"/>
    <s v="Cisco SPA525G2 IP Phone - Wireless"/>
    <n v="35.909999999999997"/>
    <x v="1"/>
    <n v="0.4"/>
    <n v="-8.3789999999999996"/>
  </r>
  <r>
    <n v="1256"/>
    <x v="587"/>
    <x v="3"/>
    <x v="434"/>
    <d v="2014-03-15T00:00:00"/>
    <x v="1"/>
    <s v="MH-18115"/>
    <s v="Mick Hernandez"/>
    <x v="2"/>
    <x v="0"/>
    <x v="142"/>
    <x v="9"/>
    <x v="181"/>
    <x v="3"/>
    <s v="FUR-FU-10003724"/>
    <x v="0"/>
    <x v="5"/>
    <s v="Westinghouse Clip-On Gooseneck Lamps"/>
    <n v="6.6959999999999997"/>
    <x v="7"/>
    <n v="0.2"/>
    <n v="0.50219999999999998"/>
  </r>
  <r>
    <n v="1257"/>
    <x v="587"/>
    <x v="3"/>
    <x v="434"/>
    <d v="2014-03-15T00:00:00"/>
    <x v="1"/>
    <s v="MH-18115"/>
    <s v="Mick Hernandez"/>
    <x v="2"/>
    <x v="0"/>
    <x v="142"/>
    <x v="9"/>
    <x v="181"/>
    <x v="3"/>
    <s v="FUR-FU-10003535"/>
    <x v="0"/>
    <x v="5"/>
    <s v="Howard Miller Distant Time Traveler Alarm Clock"/>
    <n v="43.872"/>
    <x v="0"/>
    <n v="0.2"/>
    <n v="11.516400000000001"/>
  </r>
  <r>
    <n v="1258"/>
    <x v="588"/>
    <x v="0"/>
    <x v="435"/>
    <d v="2013-12-29T00:00:00"/>
    <x v="0"/>
    <s v="RB-19795"/>
    <s v="Ross Baird"/>
    <x v="2"/>
    <x v="0"/>
    <x v="35"/>
    <x v="3"/>
    <x v="43"/>
    <x v="0"/>
    <s v="OFF-BI-10001575"/>
    <x v="1"/>
    <x v="8"/>
    <s v="GBC Linen Binding Covers"/>
    <n v="27.882000000000001"/>
    <x v="1"/>
    <n v="0.7"/>
    <n v="-20.4468"/>
  </r>
  <r>
    <n v="1259"/>
    <x v="588"/>
    <x v="0"/>
    <x v="435"/>
    <d v="2013-12-29T00:00:00"/>
    <x v="0"/>
    <s v="RB-19795"/>
    <s v="Ross Baird"/>
    <x v="2"/>
    <x v="0"/>
    <x v="35"/>
    <x v="3"/>
    <x v="43"/>
    <x v="0"/>
    <s v="OFF-ST-10003716"/>
    <x v="1"/>
    <x v="4"/>
    <s v="Tennsco Double-Tier Lockers"/>
    <n v="540.048"/>
    <x v="1"/>
    <n v="0.2"/>
    <n v="-47.254199999999997"/>
  </r>
  <r>
    <n v="1260"/>
    <x v="588"/>
    <x v="0"/>
    <x v="435"/>
    <d v="2013-12-29T00:00:00"/>
    <x v="0"/>
    <s v="RB-19795"/>
    <s v="Ross Baird"/>
    <x v="2"/>
    <x v="0"/>
    <x v="35"/>
    <x v="3"/>
    <x v="43"/>
    <x v="0"/>
    <s v="TEC-AC-10004469"/>
    <x v="2"/>
    <x v="11"/>
    <s v="Microsoft Sculpt Comfort Mouse"/>
    <n v="255.68"/>
    <x v="8"/>
    <n v="0.2"/>
    <n v="76.703999999999994"/>
  </r>
  <r>
    <n v="1261"/>
    <x v="589"/>
    <x v="3"/>
    <x v="436"/>
    <d v="2014-10-28T00:00:00"/>
    <x v="1"/>
    <s v="JR-15700"/>
    <s v="Jocasta Rupert"/>
    <x v="0"/>
    <x v="0"/>
    <x v="108"/>
    <x v="2"/>
    <x v="133"/>
    <x v="0"/>
    <s v="TEC-PH-10004586"/>
    <x v="2"/>
    <x v="7"/>
    <s v="Wilson SignalBoost 841262 DB PRO Amplifier Kit"/>
    <n v="863.88"/>
    <x v="1"/>
    <n v="0.2"/>
    <n v="107.985"/>
  </r>
  <r>
    <n v="1262"/>
    <x v="590"/>
    <x v="0"/>
    <x v="99"/>
    <d v="2013-11-05T00:00:00"/>
    <x v="1"/>
    <s v="SM-20950"/>
    <s v="Suzanne McNair"/>
    <x v="1"/>
    <x v="0"/>
    <x v="202"/>
    <x v="3"/>
    <x v="253"/>
    <x v="0"/>
    <s v="OFF-BI-10004236"/>
    <x v="1"/>
    <x v="8"/>
    <s v="XtraLife ClearVue Slant-D Ring Binder, White, 3&quot;"/>
    <n v="17.616"/>
    <x v="4"/>
    <n v="0.7"/>
    <n v="-14.0928"/>
  </r>
  <r>
    <n v="1263"/>
    <x v="591"/>
    <x v="3"/>
    <x v="437"/>
    <d v="2014-07-10T00:00:00"/>
    <x v="0"/>
    <s v="CS-12355"/>
    <s v="Christine Sundaresam"/>
    <x v="0"/>
    <x v="0"/>
    <x v="85"/>
    <x v="15"/>
    <x v="254"/>
    <x v="3"/>
    <s v="OFF-BI-10001634"/>
    <x v="1"/>
    <x v="8"/>
    <s v="Wilson Jones Active Use Binders"/>
    <n v="17.472000000000001"/>
    <x v="1"/>
    <n v="0.2"/>
    <n v="6.3335999999999997"/>
  </r>
  <r>
    <n v="1264"/>
    <x v="592"/>
    <x v="0"/>
    <x v="393"/>
    <d v="2013-10-03T00:00:00"/>
    <x v="2"/>
    <s v="CC-12220"/>
    <s v="Chris Cortes"/>
    <x v="0"/>
    <x v="0"/>
    <x v="189"/>
    <x v="14"/>
    <x v="240"/>
    <x v="2"/>
    <s v="TEC-PH-10000215"/>
    <x v="2"/>
    <x v="7"/>
    <s v="Plantronics CordlessÂ Phone HeadsetÂ with In-line Volume - M214C"/>
    <n v="69.900000000000006"/>
    <x v="0"/>
    <n v="0"/>
    <n v="18.873000000000001"/>
  </r>
  <r>
    <n v="1265"/>
    <x v="592"/>
    <x v="0"/>
    <x v="393"/>
    <d v="2013-10-03T00:00:00"/>
    <x v="2"/>
    <s v="CC-12220"/>
    <s v="Chris Cortes"/>
    <x v="0"/>
    <x v="0"/>
    <x v="189"/>
    <x v="14"/>
    <x v="240"/>
    <x v="2"/>
    <s v="FUR-FU-10003724"/>
    <x v="0"/>
    <x v="5"/>
    <s v="Westinghouse Clip-On Gooseneck Lamps"/>
    <n v="41.85"/>
    <x v="2"/>
    <n v="0"/>
    <n v="10.881"/>
  </r>
  <r>
    <n v="1266"/>
    <x v="593"/>
    <x v="3"/>
    <x v="264"/>
    <d v="2014-09-08T00:00:00"/>
    <x v="1"/>
    <s v="PF-19225"/>
    <s v="Phillip Flathmann"/>
    <x v="0"/>
    <x v="0"/>
    <x v="8"/>
    <x v="1"/>
    <x v="34"/>
    <x v="1"/>
    <s v="OFF-AR-10000422"/>
    <x v="1"/>
    <x v="6"/>
    <s v="Pencil and Crayon Sharpener"/>
    <n v="6.57"/>
    <x v="1"/>
    <n v="0"/>
    <n v="1.7739"/>
  </r>
  <r>
    <n v="1267"/>
    <x v="594"/>
    <x v="2"/>
    <x v="163"/>
    <d v="2011-12-29T00:00:00"/>
    <x v="1"/>
    <s v="JC-16105"/>
    <s v="Julie Creighton"/>
    <x v="1"/>
    <x v="0"/>
    <x v="1"/>
    <x v="1"/>
    <x v="62"/>
    <x v="1"/>
    <s v="OFF-ST-10003306"/>
    <x v="1"/>
    <x v="4"/>
    <s v="Letter Size Cart"/>
    <n v="142.86000000000001"/>
    <x v="7"/>
    <n v="0"/>
    <n v="41.429400000000001"/>
  </r>
  <r>
    <n v="1268"/>
    <x v="594"/>
    <x v="2"/>
    <x v="163"/>
    <d v="2011-12-29T00:00:00"/>
    <x v="1"/>
    <s v="JC-16105"/>
    <s v="Julie Creighton"/>
    <x v="1"/>
    <x v="0"/>
    <x v="1"/>
    <x v="1"/>
    <x v="62"/>
    <x v="1"/>
    <s v="FUR-CH-10001146"/>
    <x v="0"/>
    <x v="1"/>
    <s v="Global Value Mid-Back Manager's Chair, Gray"/>
    <n v="292.27199999999999"/>
    <x v="5"/>
    <n v="0.2"/>
    <n v="18.266999999999999"/>
  </r>
  <r>
    <n v="1269"/>
    <x v="595"/>
    <x v="3"/>
    <x v="397"/>
    <d v="2014-09-28T00:00:00"/>
    <x v="1"/>
    <s v="BG-11695"/>
    <s v="Brooke Gillingham"/>
    <x v="1"/>
    <x v="0"/>
    <x v="103"/>
    <x v="22"/>
    <x v="127"/>
    <x v="1"/>
    <s v="FUR-FU-10000246"/>
    <x v="0"/>
    <x v="5"/>
    <s v="Aluminum Document Frame"/>
    <n v="29.327999999999999"/>
    <x v="1"/>
    <n v="0.2"/>
    <n v="3.6659999999999999"/>
  </r>
  <r>
    <n v="1270"/>
    <x v="596"/>
    <x v="3"/>
    <x v="400"/>
    <d v="2014-06-09T00:00:00"/>
    <x v="1"/>
    <s v="DC-12850"/>
    <s v="Dan Campbell"/>
    <x v="0"/>
    <x v="0"/>
    <x v="159"/>
    <x v="19"/>
    <x v="255"/>
    <x v="0"/>
    <s v="OFF-PA-10002870"/>
    <x v="1"/>
    <x v="10"/>
    <s v="Ampad Phone Message Book, Recycled, 400 Message Capacity, 5 Â¾â€ x 11â€"/>
    <n v="12.48"/>
    <x v="0"/>
    <n v="0"/>
    <n v="5.6159999999999997"/>
  </r>
  <r>
    <n v="1271"/>
    <x v="597"/>
    <x v="0"/>
    <x v="438"/>
    <d v="2013-04-27T00:00:00"/>
    <x v="1"/>
    <s v="SP-20545"/>
    <s v="Sibella Parks"/>
    <x v="1"/>
    <x v="0"/>
    <x v="22"/>
    <x v="10"/>
    <x v="36"/>
    <x v="2"/>
    <s v="OFF-ST-10000563"/>
    <x v="1"/>
    <x v="4"/>
    <s v="Fellowes Bankers Box Stor/Drawer Steel Plus"/>
    <n v="102.336"/>
    <x v="4"/>
    <n v="0.2"/>
    <n v="-12.792"/>
  </r>
  <r>
    <n v="1272"/>
    <x v="597"/>
    <x v="0"/>
    <x v="438"/>
    <d v="2013-04-27T00:00:00"/>
    <x v="1"/>
    <s v="SP-20545"/>
    <s v="Sibella Parks"/>
    <x v="1"/>
    <x v="0"/>
    <x v="22"/>
    <x v="10"/>
    <x v="36"/>
    <x v="2"/>
    <s v="OFF-AP-10004487"/>
    <x v="1"/>
    <x v="9"/>
    <s v="Kensington 4 Outlet MasterPiece Compact Power Control Center"/>
    <n v="48.792000000000002"/>
    <x v="1"/>
    <n v="0.8"/>
    <n v="-126.8592"/>
  </r>
  <r>
    <n v="1273"/>
    <x v="597"/>
    <x v="0"/>
    <x v="438"/>
    <d v="2013-04-27T00:00:00"/>
    <x v="1"/>
    <s v="SP-20545"/>
    <s v="Sibella Parks"/>
    <x v="1"/>
    <x v="0"/>
    <x v="22"/>
    <x v="10"/>
    <x v="36"/>
    <x v="2"/>
    <s v="OFF-BI-10002854"/>
    <x v="1"/>
    <x v="8"/>
    <s v="Performers Binder/Pad Holder, Black"/>
    <n v="44.847999999999999"/>
    <x v="8"/>
    <n v="0.8"/>
    <n v="-67.272000000000006"/>
  </r>
  <r>
    <n v="1274"/>
    <x v="598"/>
    <x v="0"/>
    <x v="439"/>
    <d v="2013-05-27T00:00:00"/>
    <x v="3"/>
    <s v="MS-17710"/>
    <s v="Maurice Satty"/>
    <x v="0"/>
    <x v="0"/>
    <x v="5"/>
    <x v="5"/>
    <x v="6"/>
    <x v="2"/>
    <s v="OFF-PA-10004621"/>
    <x v="1"/>
    <x v="10"/>
    <s v="Xerox 212"/>
    <n v="10.368"/>
    <x v="0"/>
    <n v="0.2"/>
    <n v="3.6288"/>
  </r>
  <r>
    <n v="1275"/>
    <x v="598"/>
    <x v="0"/>
    <x v="439"/>
    <d v="2013-05-27T00:00:00"/>
    <x v="3"/>
    <s v="MS-17710"/>
    <s v="Maurice Satty"/>
    <x v="0"/>
    <x v="0"/>
    <x v="5"/>
    <x v="5"/>
    <x v="6"/>
    <x v="2"/>
    <s v="FUR-CH-10001973"/>
    <x v="0"/>
    <x v="1"/>
    <s v="Office Star Flex Back Scooter Chair with White Frame"/>
    <n v="388.43"/>
    <x v="2"/>
    <n v="0.3"/>
    <n v="-88.784000000000006"/>
  </r>
  <r>
    <n v="1276"/>
    <x v="598"/>
    <x v="0"/>
    <x v="439"/>
    <d v="2013-05-27T00:00:00"/>
    <x v="3"/>
    <s v="MS-17710"/>
    <s v="Maurice Satty"/>
    <x v="0"/>
    <x v="0"/>
    <x v="5"/>
    <x v="5"/>
    <x v="6"/>
    <x v="2"/>
    <s v="OFF-PA-10004040"/>
    <x v="1"/>
    <x v="10"/>
    <s v="Universal Premium White Copier/Laser Paper (20Lb. and 87 Bright)"/>
    <n v="14.352"/>
    <x v="1"/>
    <n v="0.2"/>
    <n v="5.2026000000000003"/>
  </r>
  <r>
    <n v="1277"/>
    <x v="598"/>
    <x v="0"/>
    <x v="439"/>
    <d v="2013-05-27T00:00:00"/>
    <x v="3"/>
    <s v="MS-17710"/>
    <s v="Maurice Satty"/>
    <x v="0"/>
    <x v="0"/>
    <x v="5"/>
    <x v="5"/>
    <x v="6"/>
    <x v="2"/>
    <s v="TEC-AC-10000580"/>
    <x v="2"/>
    <x v="11"/>
    <s v="Logitech G13 Programmable Gameboard with LCD Display"/>
    <n v="63.991999999999997"/>
    <x v="7"/>
    <n v="0.2"/>
    <n v="-7.1990999999999996"/>
  </r>
  <r>
    <n v="1278"/>
    <x v="599"/>
    <x v="0"/>
    <x v="440"/>
    <d v="2013-05-08T00:00:00"/>
    <x v="1"/>
    <s v="BD-11770"/>
    <s v="Bryan Davis"/>
    <x v="0"/>
    <x v="0"/>
    <x v="12"/>
    <x v="5"/>
    <x v="32"/>
    <x v="2"/>
    <s v="OFF-AR-10004022"/>
    <x v="1"/>
    <x v="6"/>
    <s v="Panasonic KP-380BK Classic Electric Pencil Sharpener"/>
    <n v="86.352000000000004"/>
    <x v="1"/>
    <n v="0.2"/>
    <n v="5.3970000000000002"/>
  </r>
  <r>
    <n v="1279"/>
    <x v="600"/>
    <x v="2"/>
    <x v="78"/>
    <d v="2011-09-11T00:00:00"/>
    <x v="2"/>
    <s v="KC-16255"/>
    <s v="Karen Carlisle"/>
    <x v="1"/>
    <x v="0"/>
    <x v="203"/>
    <x v="32"/>
    <x v="256"/>
    <x v="0"/>
    <s v="TEC-AC-10004209"/>
    <x v="2"/>
    <x v="11"/>
    <s v="Memorex Froggy Flash Drive 4 GB"/>
    <n v="32.97"/>
    <x v="1"/>
    <n v="0"/>
    <n v="12.8583"/>
  </r>
  <r>
    <n v="1280"/>
    <x v="600"/>
    <x v="2"/>
    <x v="78"/>
    <d v="2011-09-11T00:00:00"/>
    <x v="2"/>
    <s v="KC-16255"/>
    <s v="Karen Carlisle"/>
    <x v="1"/>
    <x v="0"/>
    <x v="203"/>
    <x v="32"/>
    <x v="256"/>
    <x v="0"/>
    <s v="TEC-AC-10000023"/>
    <x v="2"/>
    <x v="11"/>
    <s v="Maxell 74 Minute CD-R Spindle, 50/Pack"/>
    <n v="83.88"/>
    <x v="4"/>
    <n v="0"/>
    <n v="30.1968"/>
  </r>
  <r>
    <n v="1281"/>
    <x v="601"/>
    <x v="0"/>
    <x v="64"/>
    <d v="2013-09-07T00:00:00"/>
    <x v="2"/>
    <s v="TR-21325"/>
    <s v="Toby Ritter"/>
    <x v="0"/>
    <x v="0"/>
    <x v="204"/>
    <x v="23"/>
    <x v="257"/>
    <x v="2"/>
    <s v="TEC-PH-10003505"/>
    <x v="2"/>
    <x v="7"/>
    <s v="Geemarc AmpliPOWER60"/>
    <n v="278.39999999999998"/>
    <x v="1"/>
    <n v="0"/>
    <n v="80.736000000000004"/>
  </r>
  <r>
    <n v="1282"/>
    <x v="602"/>
    <x v="3"/>
    <x v="359"/>
    <d v="2014-04-12T00:00:00"/>
    <x v="2"/>
    <s v="SA-20830"/>
    <s v="Sue Ann Reed"/>
    <x v="0"/>
    <x v="0"/>
    <x v="108"/>
    <x v="2"/>
    <x v="133"/>
    <x v="0"/>
    <s v="OFF-LA-10000121"/>
    <x v="1"/>
    <x v="2"/>
    <s v="Avery 48"/>
    <n v="15.12"/>
    <x v="1"/>
    <n v="0.2"/>
    <n v="4.9139999999999997"/>
  </r>
  <r>
    <n v="1283"/>
    <x v="602"/>
    <x v="3"/>
    <x v="359"/>
    <d v="2014-04-12T00:00:00"/>
    <x v="2"/>
    <s v="SA-20830"/>
    <s v="Sue Ann Reed"/>
    <x v="0"/>
    <x v="0"/>
    <x v="108"/>
    <x v="2"/>
    <x v="133"/>
    <x v="0"/>
    <s v="OFF-BI-10002026"/>
    <x v="1"/>
    <x v="8"/>
    <s v="Avery Arch Ring Binders"/>
    <n v="17.43"/>
    <x v="7"/>
    <n v="0.7"/>
    <n v="-13.363"/>
  </r>
  <r>
    <n v="1284"/>
    <x v="602"/>
    <x v="3"/>
    <x v="359"/>
    <d v="2014-04-12T00:00:00"/>
    <x v="2"/>
    <s v="SA-20830"/>
    <s v="Sue Ann Reed"/>
    <x v="0"/>
    <x v="0"/>
    <x v="108"/>
    <x v="2"/>
    <x v="133"/>
    <x v="0"/>
    <s v="OFF-PA-10000994"/>
    <x v="1"/>
    <x v="10"/>
    <s v="Xerox 1915"/>
    <n v="251.64"/>
    <x v="1"/>
    <n v="0.2"/>
    <n v="88.073999999999998"/>
  </r>
  <r>
    <n v="1285"/>
    <x v="603"/>
    <x v="1"/>
    <x v="401"/>
    <d v="2012-12-12T00:00:00"/>
    <x v="1"/>
    <s v="KW-16435"/>
    <s v="Katrina Willman"/>
    <x v="0"/>
    <x v="0"/>
    <x v="89"/>
    <x v="5"/>
    <x v="110"/>
    <x v="2"/>
    <s v="OFF-BI-10002813"/>
    <x v="1"/>
    <x v="8"/>
    <s v="Avery Reinforcements for Hole-Punch Pages"/>
    <n v="2.7719999999999998"/>
    <x v="3"/>
    <n v="0.8"/>
    <n v="-4.851"/>
  </r>
  <r>
    <n v="1286"/>
    <x v="604"/>
    <x v="0"/>
    <x v="190"/>
    <d v="2013-07-04T00:00:00"/>
    <x v="1"/>
    <s v="GM-14500"/>
    <s v="Gene McClure"/>
    <x v="0"/>
    <x v="0"/>
    <x v="205"/>
    <x v="34"/>
    <x v="258"/>
    <x v="3"/>
    <s v="OFF-ST-10000617"/>
    <x v="1"/>
    <x v="4"/>
    <s v="Woodgrain Magazine Files by Perma"/>
    <n v="14.9"/>
    <x v="2"/>
    <n v="0"/>
    <n v="1.0429999999999999"/>
  </r>
  <r>
    <n v="1287"/>
    <x v="605"/>
    <x v="1"/>
    <x v="433"/>
    <d v="2012-07-08T00:00:00"/>
    <x v="1"/>
    <s v="AD-10180"/>
    <s v="Alan Dominguez"/>
    <x v="2"/>
    <x v="0"/>
    <x v="20"/>
    <x v="15"/>
    <x v="45"/>
    <x v="3"/>
    <s v="OFF-AR-10004817"/>
    <x v="1"/>
    <x v="6"/>
    <s v="Colorific Watercolor Pencils"/>
    <n v="15.48"/>
    <x v="1"/>
    <n v="0"/>
    <n v="4.4892000000000003"/>
  </r>
  <r>
    <n v="1288"/>
    <x v="606"/>
    <x v="0"/>
    <x v="441"/>
    <d v="2013-11-27T00:00:00"/>
    <x v="1"/>
    <s v="TB-21355"/>
    <s v="Todd Boyes"/>
    <x v="1"/>
    <x v="0"/>
    <x v="20"/>
    <x v="15"/>
    <x v="29"/>
    <x v="3"/>
    <s v="FUR-FU-10000397"/>
    <x v="0"/>
    <x v="5"/>
    <s v="Luxo Economy Swing Arm Lamp"/>
    <n v="39.880000000000003"/>
    <x v="0"/>
    <n v="0"/>
    <n v="11.166399999999999"/>
  </r>
  <r>
    <n v="1289"/>
    <x v="606"/>
    <x v="0"/>
    <x v="441"/>
    <d v="2013-11-27T00:00:00"/>
    <x v="1"/>
    <s v="TB-21355"/>
    <s v="Todd Boyes"/>
    <x v="1"/>
    <x v="0"/>
    <x v="20"/>
    <x v="15"/>
    <x v="29"/>
    <x v="3"/>
    <s v="OFF-BI-10000605"/>
    <x v="1"/>
    <x v="8"/>
    <s v="Acco Pressboard Covers with Storage Hooks, 9 1/2&quot; x 11&quot;, Executive Red"/>
    <n v="12.192"/>
    <x v="4"/>
    <n v="0.2"/>
    <n v="4.1147999999999998"/>
  </r>
  <r>
    <n v="1290"/>
    <x v="606"/>
    <x v="0"/>
    <x v="441"/>
    <d v="2013-11-27T00:00:00"/>
    <x v="1"/>
    <s v="TB-21355"/>
    <s v="Todd Boyes"/>
    <x v="1"/>
    <x v="0"/>
    <x v="20"/>
    <x v="15"/>
    <x v="29"/>
    <x v="3"/>
    <s v="OFF-AR-10001860"/>
    <x v="1"/>
    <x v="6"/>
    <s v="BIC Liqua Brite Liner"/>
    <n v="20.82"/>
    <x v="1"/>
    <n v="0"/>
    <n v="7.4951999999999996"/>
  </r>
  <r>
    <n v="1291"/>
    <x v="607"/>
    <x v="0"/>
    <x v="338"/>
    <d v="2013-11-13T00:00:00"/>
    <x v="2"/>
    <s v="CC-12430"/>
    <s v="Chuck Clark"/>
    <x v="2"/>
    <x v="0"/>
    <x v="8"/>
    <x v="1"/>
    <x v="34"/>
    <x v="1"/>
    <s v="OFF-BI-10004970"/>
    <x v="1"/>
    <x v="8"/>
    <s v="ACCOHIDE 3-Ring Binder, Blue, 1&quot;"/>
    <n v="13.215999999999999"/>
    <x v="4"/>
    <n v="0.2"/>
    <n v="4.4603999999999999"/>
  </r>
  <r>
    <n v="1292"/>
    <x v="607"/>
    <x v="0"/>
    <x v="338"/>
    <d v="2013-11-13T00:00:00"/>
    <x v="2"/>
    <s v="CC-12430"/>
    <s v="Chuck Clark"/>
    <x v="2"/>
    <x v="0"/>
    <x v="8"/>
    <x v="1"/>
    <x v="34"/>
    <x v="1"/>
    <s v="OFF-PA-10003172"/>
    <x v="1"/>
    <x v="10"/>
    <s v="Xerox 1996"/>
    <n v="32.4"/>
    <x v="2"/>
    <n v="0"/>
    <n v="15.552"/>
  </r>
  <r>
    <n v="1293"/>
    <x v="608"/>
    <x v="1"/>
    <x v="375"/>
    <d v="2012-09-01T00:00:00"/>
    <x v="1"/>
    <s v="PF-19165"/>
    <s v="Philip Fox"/>
    <x v="0"/>
    <x v="0"/>
    <x v="70"/>
    <x v="1"/>
    <x v="188"/>
    <x v="1"/>
    <s v="OFF-SU-10001218"/>
    <x v="1"/>
    <x v="14"/>
    <s v="Fiskars Softgrip Scissors"/>
    <n v="32.94"/>
    <x v="1"/>
    <n v="0"/>
    <n v="9.2232000000000003"/>
  </r>
  <r>
    <n v="1294"/>
    <x v="608"/>
    <x v="1"/>
    <x v="375"/>
    <d v="2012-09-01T00:00:00"/>
    <x v="1"/>
    <s v="PF-19165"/>
    <s v="Philip Fox"/>
    <x v="0"/>
    <x v="0"/>
    <x v="70"/>
    <x v="1"/>
    <x v="188"/>
    <x v="1"/>
    <s v="OFF-PA-10002968"/>
    <x v="1"/>
    <x v="10"/>
    <s v="Xerox 1973"/>
    <n v="114.2"/>
    <x v="2"/>
    <n v="0"/>
    <n v="52.531999999999996"/>
  </r>
  <r>
    <n v="1295"/>
    <x v="608"/>
    <x v="1"/>
    <x v="375"/>
    <d v="2012-09-01T00:00:00"/>
    <x v="1"/>
    <s v="PF-19165"/>
    <s v="Philip Fox"/>
    <x v="0"/>
    <x v="0"/>
    <x v="70"/>
    <x v="1"/>
    <x v="188"/>
    <x v="1"/>
    <s v="OFF-LA-10000134"/>
    <x v="1"/>
    <x v="2"/>
    <s v="Avery 511"/>
    <n v="3.08"/>
    <x v="7"/>
    <n v="0"/>
    <n v="1.4783999999999999"/>
  </r>
  <r>
    <n v="1296"/>
    <x v="609"/>
    <x v="1"/>
    <x v="442"/>
    <d v="2012-05-29T00:00:00"/>
    <x v="1"/>
    <s v="JH-16180"/>
    <s v="Justin Hirsh"/>
    <x v="0"/>
    <x v="0"/>
    <x v="206"/>
    <x v="22"/>
    <x v="259"/>
    <x v="1"/>
    <s v="OFF-AP-10004487"/>
    <x v="1"/>
    <x v="9"/>
    <s v="Kensington 4 Outlet MasterPiece Compact Power Control Center"/>
    <n v="845.72799999999995"/>
    <x v="11"/>
    <n v="0.2"/>
    <n v="84.572800000000001"/>
  </r>
  <r>
    <n v="1297"/>
    <x v="610"/>
    <x v="3"/>
    <x v="247"/>
    <d v="2015-01-04T00:00:00"/>
    <x v="1"/>
    <s v="EB-13975"/>
    <s v="Erica Bern"/>
    <x v="1"/>
    <x v="0"/>
    <x v="54"/>
    <x v="1"/>
    <x v="260"/>
    <x v="1"/>
    <s v="OFF-BI-10002103"/>
    <x v="1"/>
    <x v="8"/>
    <s v="Cardinal Slant-D Ring Binder, Heavy Gauge Vinyl"/>
    <n v="13.904"/>
    <x v="0"/>
    <n v="0.2"/>
    <n v="4.5187999999999997"/>
  </r>
  <r>
    <n v="1298"/>
    <x v="610"/>
    <x v="3"/>
    <x v="247"/>
    <d v="2015-01-04T00:00:00"/>
    <x v="1"/>
    <s v="EB-13975"/>
    <s v="Erica Bern"/>
    <x v="1"/>
    <x v="0"/>
    <x v="54"/>
    <x v="1"/>
    <x v="260"/>
    <x v="1"/>
    <s v="OFF-BI-10004632"/>
    <x v="1"/>
    <x v="8"/>
    <s v="GBC Binding covers"/>
    <n v="20.72"/>
    <x v="0"/>
    <n v="0.2"/>
    <n v="6.4749999999999996"/>
  </r>
  <r>
    <n v="1299"/>
    <x v="611"/>
    <x v="0"/>
    <x v="16"/>
    <d v="2013-12-13T00:00:00"/>
    <x v="0"/>
    <s v="QJ-19255"/>
    <s v="Quincy Jones"/>
    <x v="1"/>
    <x v="0"/>
    <x v="33"/>
    <x v="11"/>
    <x v="41"/>
    <x v="2"/>
    <s v="TEC-PH-10003555"/>
    <x v="2"/>
    <x v="7"/>
    <s v="Motorola HK250 Universal Bluetooth Headset"/>
    <n v="114.95"/>
    <x v="2"/>
    <n v="0"/>
    <n v="2.2989999999999999"/>
  </r>
  <r>
    <n v="1300"/>
    <x v="612"/>
    <x v="1"/>
    <x v="242"/>
    <d v="2012-10-07T00:00:00"/>
    <x v="2"/>
    <s v="AA-10315"/>
    <s v="Alex Avila"/>
    <x v="0"/>
    <x v="0"/>
    <x v="8"/>
    <x v="1"/>
    <x v="9"/>
    <x v="1"/>
    <s v="OFF-ST-10001590"/>
    <x v="1"/>
    <x v="4"/>
    <s v="Tenex Personal Project File with Scoop Front Design, Black"/>
    <n v="26.96"/>
    <x v="0"/>
    <n v="0"/>
    <n v="7.0095999999999998"/>
  </r>
  <r>
    <n v="1301"/>
    <x v="613"/>
    <x v="0"/>
    <x v="443"/>
    <d v="2013-12-26T00:00:00"/>
    <x v="0"/>
    <s v="LC-17140"/>
    <s v="Logan Currie"/>
    <x v="0"/>
    <x v="0"/>
    <x v="24"/>
    <x v="17"/>
    <x v="28"/>
    <x v="0"/>
    <s v="FUR-FU-10003664"/>
    <x v="0"/>
    <x v="5"/>
    <s v="Electrix Architect's Clamp-On Swing Arm Lamp, Black"/>
    <n v="572.76"/>
    <x v="5"/>
    <n v="0"/>
    <n v="166.10040000000001"/>
  </r>
  <r>
    <n v="1302"/>
    <x v="613"/>
    <x v="0"/>
    <x v="443"/>
    <d v="2013-12-26T00:00:00"/>
    <x v="0"/>
    <s v="LC-17140"/>
    <s v="Logan Currie"/>
    <x v="0"/>
    <x v="0"/>
    <x v="24"/>
    <x v="17"/>
    <x v="28"/>
    <x v="0"/>
    <s v="FUR-FU-10003664"/>
    <x v="0"/>
    <x v="5"/>
    <s v="Electrix Architect's Clamp-On Swing Arm Lamp, Black"/>
    <n v="286.38"/>
    <x v="1"/>
    <n v="0"/>
    <n v="83.050200000000004"/>
  </r>
  <r>
    <n v="1303"/>
    <x v="614"/>
    <x v="1"/>
    <x v="444"/>
    <d v="2012-09-24T00:00:00"/>
    <x v="0"/>
    <s v="TC-21535"/>
    <s v="Tracy Collins"/>
    <x v="2"/>
    <x v="0"/>
    <x v="81"/>
    <x v="17"/>
    <x v="101"/>
    <x v="0"/>
    <s v="FUR-BO-10003433"/>
    <x v="0"/>
    <x v="0"/>
    <s v="Sauder Cornerstone Collection Library"/>
    <n v="61.96"/>
    <x v="0"/>
    <n v="0"/>
    <n v="4.3372000000000002"/>
  </r>
  <r>
    <n v="1304"/>
    <x v="615"/>
    <x v="3"/>
    <x v="445"/>
    <d v="2014-07-08T00:00:00"/>
    <x v="1"/>
    <s v="CS-12460"/>
    <s v="Chuck Sachs"/>
    <x v="0"/>
    <x v="0"/>
    <x v="38"/>
    <x v="32"/>
    <x v="112"/>
    <x v="0"/>
    <s v="FUR-FU-10002554"/>
    <x v="0"/>
    <x v="5"/>
    <s v="Westinghouse Floor Lamp with Metal Mesh Shade, Black"/>
    <n v="23.99"/>
    <x v="7"/>
    <n v="0"/>
    <n v="5.5176999999999996"/>
  </r>
  <r>
    <n v="1305"/>
    <x v="615"/>
    <x v="3"/>
    <x v="445"/>
    <d v="2014-07-08T00:00:00"/>
    <x v="1"/>
    <s v="CS-12460"/>
    <s v="Chuck Sachs"/>
    <x v="0"/>
    <x v="0"/>
    <x v="38"/>
    <x v="32"/>
    <x v="112"/>
    <x v="0"/>
    <s v="TEC-PH-10001557"/>
    <x v="2"/>
    <x v="7"/>
    <s v="Pyle PMP37LED"/>
    <n v="287.97000000000003"/>
    <x v="1"/>
    <n v="0"/>
    <n v="77.751900000000006"/>
  </r>
  <r>
    <n v="1306"/>
    <x v="616"/>
    <x v="0"/>
    <x v="216"/>
    <d v="2013-07-17T00:00:00"/>
    <x v="0"/>
    <s v="BM-11785"/>
    <s v="Bryan Mills"/>
    <x v="0"/>
    <x v="0"/>
    <x v="12"/>
    <x v="5"/>
    <x v="66"/>
    <x v="2"/>
    <s v="TEC-PH-10003437"/>
    <x v="2"/>
    <x v="7"/>
    <s v="Blue Parrot B250XT Professional Grade Wireless BluetoothÂ HeadsetÂ with"/>
    <n v="419.94400000000002"/>
    <x v="3"/>
    <n v="0.2"/>
    <n v="52.493000000000002"/>
  </r>
  <r>
    <n v="1307"/>
    <x v="617"/>
    <x v="0"/>
    <x v="23"/>
    <d v="2013-06-22T00:00:00"/>
    <x v="2"/>
    <s v="RC-19825"/>
    <s v="Roy Collins"/>
    <x v="0"/>
    <x v="0"/>
    <x v="45"/>
    <x v="1"/>
    <x v="54"/>
    <x v="1"/>
    <s v="OFF-PA-10002986"/>
    <x v="1"/>
    <x v="10"/>
    <s v="Xerox 1898"/>
    <n v="46.76"/>
    <x v="3"/>
    <n v="0"/>
    <n v="22.444800000000001"/>
  </r>
  <r>
    <n v="1308"/>
    <x v="617"/>
    <x v="0"/>
    <x v="23"/>
    <d v="2013-06-22T00:00:00"/>
    <x v="2"/>
    <s v="RC-19825"/>
    <s v="Roy Collins"/>
    <x v="0"/>
    <x v="0"/>
    <x v="45"/>
    <x v="1"/>
    <x v="54"/>
    <x v="1"/>
    <s v="OFF-BI-10000320"/>
    <x v="1"/>
    <x v="8"/>
    <s v="GBC Plastic Binding Combs"/>
    <n v="17.712"/>
    <x v="1"/>
    <n v="0.2"/>
    <n v="6.4206000000000003"/>
  </r>
  <r>
    <n v="1309"/>
    <x v="617"/>
    <x v="0"/>
    <x v="23"/>
    <d v="2013-06-22T00:00:00"/>
    <x v="2"/>
    <s v="RC-19825"/>
    <s v="Roy Collins"/>
    <x v="0"/>
    <x v="0"/>
    <x v="45"/>
    <x v="1"/>
    <x v="54"/>
    <x v="1"/>
    <s v="OFF-AP-10003971"/>
    <x v="1"/>
    <x v="9"/>
    <s v="Belkin 6 Outlet Metallic Surge Strip"/>
    <n v="21.78"/>
    <x v="0"/>
    <n v="0"/>
    <n v="5.6627999999999998"/>
  </r>
  <r>
    <n v="1310"/>
    <x v="617"/>
    <x v="0"/>
    <x v="23"/>
    <d v="2013-06-22T00:00:00"/>
    <x v="2"/>
    <s v="RC-19825"/>
    <s v="Roy Collins"/>
    <x v="0"/>
    <x v="0"/>
    <x v="45"/>
    <x v="1"/>
    <x v="54"/>
    <x v="1"/>
    <s v="OFF-ST-10001469"/>
    <x v="1"/>
    <x v="4"/>
    <s v="Fellowes Bankers Box Recycled Super Stor/Drawer"/>
    <n v="161.94"/>
    <x v="1"/>
    <n v="0"/>
    <n v="9.7164000000000001"/>
  </r>
  <r>
    <n v="1311"/>
    <x v="617"/>
    <x v="0"/>
    <x v="23"/>
    <d v="2013-06-22T00:00:00"/>
    <x v="2"/>
    <s v="RC-19825"/>
    <s v="Roy Collins"/>
    <x v="0"/>
    <x v="0"/>
    <x v="45"/>
    <x v="1"/>
    <x v="54"/>
    <x v="1"/>
    <s v="FUR-CH-10003846"/>
    <x v="0"/>
    <x v="1"/>
    <s v="Hon Valutask Swivel Chairs"/>
    <n v="161.56800000000001"/>
    <x v="0"/>
    <n v="0.2"/>
    <n v="-8.0784000000000002"/>
  </r>
  <r>
    <n v="1312"/>
    <x v="618"/>
    <x v="0"/>
    <x v="10"/>
    <d v="2013-12-14T00:00:00"/>
    <x v="1"/>
    <s v="FM-14380"/>
    <s v="Fred McMath"/>
    <x v="0"/>
    <x v="0"/>
    <x v="104"/>
    <x v="31"/>
    <x v="128"/>
    <x v="3"/>
    <s v="OFF-LA-10001404"/>
    <x v="1"/>
    <x v="2"/>
    <s v="Avery 517"/>
    <n v="3.69"/>
    <x v="7"/>
    <n v="0"/>
    <n v="1.7343"/>
  </r>
  <r>
    <n v="1313"/>
    <x v="618"/>
    <x v="0"/>
    <x v="10"/>
    <d v="2013-12-14T00:00:00"/>
    <x v="1"/>
    <s v="FM-14380"/>
    <s v="Fred McMath"/>
    <x v="0"/>
    <x v="0"/>
    <x v="104"/>
    <x v="31"/>
    <x v="128"/>
    <x v="3"/>
    <s v="OFF-LA-10001474"/>
    <x v="1"/>
    <x v="2"/>
    <s v="Avery 477"/>
    <n v="122.12"/>
    <x v="4"/>
    <n v="0"/>
    <n v="56.175199999999997"/>
  </r>
  <r>
    <n v="1314"/>
    <x v="619"/>
    <x v="0"/>
    <x v="446"/>
    <d v="2013-10-02T00:00:00"/>
    <x v="1"/>
    <s v="PK-19075"/>
    <s v="Pete Kriz"/>
    <x v="0"/>
    <x v="0"/>
    <x v="38"/>
    <x v="24"/>
    <x v="47"/>
    <x v="3"/>
    <s v="FUR-CH-10003199"/>
    <x v="0"/>
    <x v="1"/>
    <s v="Office Star - Contemporary Task Swivel Chair"/>
    <n v="155.37200000000001"/>
    <x v="0"/>
    <n v="0.3"/>
    <n v="-13.317600000000001"/>
  </r>
  <r>
    <n v="1315"/>
    <x v="620"/>
    <x v="0"/>
    <x v="122"/>
    <d v="2013-12-24T00:00:00"/>
    <x v="1"/>
    <s v="HG-14965"/>
    <s v="Henry Goldwyn"/>
    <x v="1"/>
    <x v="0"/>
    <x v="1"/>
    <x v="1"/>
    <x v="3"/>
    <x v="1"/>
    <s v="OFF-PA-10003072"/>
    <x v="1"/>
    <x v="10"/>
    <s v="Eureka Recycled Copy Paper 8 1/2&quot; x 11&quot;, Ream"/>
    <n v="38.880000000000003"/>
    <x v="5"/>
    <n v="0"/>
    <n v="18.662400000000002"/>
  </r>
  <r>
    <n v="1316"/>
    <x v="620"/>
    <x v="0"/>
    <x v="122"/>
    <d v="2013-12-24T00:00:00"/>
    <x v="1"/>
    <s v="HG-14965"/>
    <s v="Henry Goldwyn"/>
    <x v="1"/>
    <x v="0"/>
    <x v="1"/>
    <x v="1"/>
    <x v="3"/>
    <x v="1"/>
    <s v="FUR-FU-10004960"/>
    <x v="0"/>
    <x v="5"/>
    <s v="Seth Thomas 12&quot; Clock w/ Goldtone Case"/>
    <n v="183.84"/>
    <x v="8"/>
    <n v="0"/>
    <n v="62.505600000000001"/>
  </r>
  <r>
    <n v="1317"/>
    <x v="620"/>
    <x v="0"/>
    <x v="122"/>
    <d v="2013-12-24T00:00:00"/>
    <x v="1"/>
    <s v="HG-14965"/>
    <s v="Henry Goldwyn"/>
    <x v="1"/>
    <x v="0"/>
    <x v="1"/>
    <x v="1"/>
    <x v="3"/>
    <x v="1"/>
    <s v="OFF-SU-10003505"/>
    <x v="1"/>
    <x v="14"/>
    <s v="Premier Electric Letter Opener"/>
    <n v="579.29999999999995"/>
    <x v="2"/>
    <n v="0"/>
    <n v="28.965"/>
  </r>
  <r>
    <n v="1318"/>
    <x v="621"/>
    <x v="3"/>
    <x v="389"/>
    <d v="2014-12-15T00:00:00"/>
    <x v="1"/>
    <s v="HA-14920"/>
    <s v="Helen Andreada"/>
    <x v="0"/>
    <x v="0"/>
    <x v="10"/>
    <x v="9"/>
    <x v="74"/>
    <x v="3"/>
    <s v="TEC-AC-10003116"/>
    <x v="2"/>
    <x v="11"/>
    <s v="Memorex Froggy Flash Drive 8 GB"/>
    <n v="14.2"/>
    <x v="7"/>
    <n v="0.2"/>
    <n v="3.3725000000000001"/>
  </r>
  <r>
    <n v="1319"/>
    <x v="622"/>
    <x v="2"/>
    <x v="268"/>
    <d v="2011-07-05T00:00:00"/>
    <x v="1"/>
    <s v="LW-16825"/>
    <s v="Laurel Workman"/>
    <x v="1"/>
    <x v="0"/>
    <x v="207"/>
    <x v="2"/>
    <x v="261"/>
    <x v="0"/>
    <s v="TEC-PH-10004586"/>
    <x v="2"/>
    <x v="7"/>
    <s v="Wilson SignalBoost 841262 DB PRO Amplifier Kit"/>
    <n v="575.91999999999996"/>
    <x v="0"/>
    <n v="0.2"/>
    <n v="71.989999999999995"/>
  </r>
  <r>
    <n v="1320"/>
    <x v="622"/>
    <x v="2"/>
    <x v="268"/>
    <d v="2011-07-05T00:00:00"/>
    <x v="1"/>
    <s v="LW-16825"/>
    <s v="Laurel Workman"/>
    <x v="1"/>
    <x v="0"/>
    <x v="207"/>
    <x v="2"/>
    <x v="261"/>
    <x v="0"/>
    <s v="OFF-BI-10000546"/>
    <x v="1"/>
    <x v="8"/>
    <s v="Avery Durable Binders"/>
    <n v="5.1840000000000002"/>
    <x v="5"/>
    <n v="0.7"/>
    <n v="-3.6288"/>
  </r>
  <r>
    <n v="1321"/>
    <x v="623"/>
    <x v="3"/>
    <x v="447"/>
    <d v="2014-02-09T00:00:00"/>
    <x v="1"/>
    <s v="MC-17575"/>
    <s v="Matt Collins"/>
    <x v="0"/>
    <x v="0"/>
    <x v="74"/>
    <x v="24"/>
    <x v="93"/>
    <x v="3"/>
    <s v="OFF-BI-10002071"/>
    <x v="1"/>
    <x v="8"/>
    <s v="Fellowes Black Plastic Comb Bindings"/>
    <n v="5.2290000000000001"/>
    <x v="1"/>
    <n v="0.7"/>
    <n v="-4.1832000000000003"/>
  </r>
  <r>
    <n v="1322"/>
    <x v="623"/>
    <x v="3"/>
    <x v="447"/>
    <d v="2014-02-09T00:00:00"/>
    <x v="1"/>
    <s v="MC-17575"/>
    <s v="Matt Collins"/>
    <x v="0"/>
    <x v="0"/>
    <x v="74"/>
    <x v="24"/>
    <x v="93"/>
    <x v="3"/>
    <s v="OFF-ST-10001490"/>
    <x v="1"/>
    <x v="4"/>
    <s v="Hot File 7-Pocket, Floor Stand"/>
    <n v="285.55200000000002"/>
    <x v="0"/>
    <n v="0.2"/>
    <n v="35.694000000000003"/>
  </r>
  <r>
    <n v="1323"/>
    <x v="624"/>
    <x v="3"/>
    <x v="448"/>
    <d v="2014-03-09T00:00:00"/>
    <x v="1"/>
    <s v="LP-17095"/>
    <s v="Liz Preis"/>
    <x v="0"/>
    <x v="0"/>
    <x v="208"/>
    <x v="0"/>
    <x v="262"/>
    <x v="0"/>
    <s v="OFF-AP-10004859"/>
    <x v="1"/>
    <x v="9"/>
    <s v="Acco 6 Outlet Guardian Premium Surge Suppressor"/>
    <n v="72.8"/>
    <x v="2"/>
    <n v="0"/>
    <n v="19.655999999999999"/>
  </r>
  <r>
    <n v="1324"/>
    <x v="625"/>
    <x v="3"/>
    <x v="449"/>
    <d v="2014-10-11T00:00:00"/>
    <x v="2"/>
    <s v="EB-14170"/>
    <s v="Evan Bailliet"/>
    <x v="0"/>
    <x v="0"/>
    <x v="40"/>
    <x v="3"/>
    <x v="124"/>
    <x v="0"/>
    <s v="OFF-PA-10002659"/>
    <x v="1"/>
    <x v="10"/>
    <s v="Avoid Verbal Orders Carbonless Minifold Book"/>
    <n v="10.816000000000001"/>
    <x v="4"/>
    <n v="0.2"/>
    <n v="3.5152000000000001"/>
  </r>
  <r>
    <n v="1325"/>
    <x v="626"/>
    <x v="2"/>
    <x v="450"/>
    <d v="2011-10-03T00:00:00"/>
    <x v="1"/>
    <s v="GZ-14545"/>
    <s v="George Zrebassa"/>
    <x v="1"/>
    <x v="0"/>
    <x v="104"/>
    <x v="31"/>
    <x v="128"/>
    <x v="3"/>
    <s v="OFF-ST-10001321"/>
    <x v="1"/>
    <x v="4"/>
    <s v="Decoflex Hanging Personal Folder File, Blue"/>
    <n v="46.26"/>
    <x v="1"/>
    <n v="0"/>
    <n v="12.4902"/>
  </r>
  <r>
    <n v="1326"/>
    <x v="627"/>
    <x v="2"/>
    <x v="279"/>
    <d v="2011-05-30T00:00:00"/>
    <x v="2"/>
    <s v="LE-16810"/>
    <s v="Laurel Elliston"/>
    <x v="0"/>
    <x v="0"/>
    <x v="22"/>
    <x v="10"/>
    <x v="155"/>
    <x v="2"/>
    <s v="OFF-BI-10004139"/>
    <x v="1"/>
    <x v="8"/>
    <s v="Fellowes Presentation Covers for Comb Binding Machines"/>
    <n v="17.46"/>
    <x v="5"/>
    <n v="0.8"/>
    <n v="-30.555"/>
  </r>
  <r>
    <n v="1327"/>
    <x v="628"/>
    <x v="1"/>
    <x v="451"/>
    <d v="2012-06-18T00:00:00"/>
    <x v="1"/>
    <s v="AD-10180"/>
    <s v="Alan Dominguez"/>
    <x v="2"/>
    <x v="0"/>
    <x v="10"/>
    <x v="9"/>
    <x v="74"/>
    <x v="3"/>
    <s v="FUR-FU-10001867"/>
    <x v="0"/>
    <x v="5"/>
    <s v="Eldon Expressions Punched Metal &amp; Wood Desk Accessories, Pewter &amp; Cherry"/>
    <n v="51.072000000000003"/>
    <x v="5"/>
    <n v="0.2"/>
    <n v="5.1071999999999997"/>
  </r>
  <r>
    <n v="1328"/>
    <x v="629"/>
    <x v="0"/>
    <x v="452"/>
    <d v="2013-04-02T00:00:00"/>
    <x v="2"/>
    <s v="CP-12085"/>
    <s v="Cathy Prescott"/>
    <x v="1"/>
    <x v="0"/>
    <x v="165"/>
    <x v="29"/>
    <x v="211"/>
    <x v="3"/>
    <s v="OFF-PA-10004156"/>
    <x v="1"/>
    <x v="10"/>
    <s v="Xerox 188"/>
    <n v="11.34"/>
    <x v="7"/>
    <n v="0"/>
    <n v="5.5566000000000004"/>
  </r>
  <r>
    <n v="1329"/>
    <x v="630"/>
    <x v="3"/>
    <x v="453"/>
    <d v="2014-10-19T00:00:00"/>
    <x v="0"/>
    <s v="FG-14260"/>
    <s v="Frank Gastineau"/>
    <x v="2"/>
    <x v="0"/>
    <x v="8"/>
    <x v="1"/>
    <x v="94"/>
    <x v="1"/>
    <s v="OFF-AR-10002818"/>
    <x v="1"/>
    <x v="6"/>
    <s v="Panasonic KP-310 Heavy-Duty Electric Pencil Sharpener"/>
    <n v="87.92"/>
    <x v="4"/>
    <n v="0"/>
    <n v="26.376000000000001"/>
  </r>
  <r>
    <n v="1330"/>
    <x v="631"/>
    <x v="0"/>
    <x v="454"/>
    <d v="2013-05-28T00:00:00"/>
    <x v="1"/>
    <s v="LD-17005"/>
    <s v="Lisa DeCherney"/>
    <x v="0"/>
    <x v="0"/>
    <x v="8"/>
    <x v="1"/>
    <x v="9"/>
    <x v="1"/>
    <s v="FUR-FU-10003691"/>
    <x v="0"/>
    <x v="5"/>
    <s v="Eldon Image Series Desk Accessories, Ebony"/>
    <n v="37.049999999999997"/>
    <x v="1"/>
    <n v="0"/>
    <n v="16.302"/>
  </r>
  <r>
    <n v="1331"/>
    <x v="632"/>
    <x v="3"/>
    <x v="455"/>
    <d v="2014-06-07T00:00:00"/>
    <x v="1"/>
    <s v="AB-10255"/>
    <s v="Alejandro Ballentine"/>
    <x v="2"/>
    <x v="0"/>
    <x v="160"/>
    <x v="24"/>
    <x v="203"/>
    <x v="3"/>
    <s v="TEC-PH-10000347"/>
    <x v="2"/>
    <x v="7"/>
    <s v="Cush Cases Heavy Duty Rugged Cover Case for Samsung Galaxy S5 - Purple"/>
    <n v="2.97"/>
    <x v="7"/>
    <n v="0.4"/>
    <n v="-0.64349999999999996"/>
  </r>
  <r>
    <n v="1332"/>
    <x v="632"/>
    <x v="3"/>
    <x v="455"/>
    <d v="2014-06-07T00:00:00"/>
    <x v="1"/>
    <s v="AB-10255"/>
    <s v="Alejandro Ballentine"/>
    <x v="2"/>
    <x v="0"/>
    <x v="160"/>
    <x v="24"/>
    <x v="203"/>
    <x v="3"/>
    <s v="OFF-ST-10004507"/>
    <x v="1"/>
    <x v="4"/>
    <s v="Advantus Rolling Storage Box"/>
    <n v="27.44"/>
    <x v="0"/>
    <n v="0.2"/>
    <n v="2.4009999999999998"/>
  </r>
  <r>
    <n v="1333"/>
    <x v="633"/>
    <x v="2"/>
    <x v="456"/>
    <d v="2011-02-22T00:00:00"/>
    <x v="1"/>
    <s v="MN-17935"/>
    <s v="Michael Nguyen"/>
    <x v="0"/>
    <x v="0"/>
    <x v="61"/>
    <x v="5"/>
    <x v="77"/>
    <x v="2"/>
    <s v="OFF-BI-10002012"/>
    <x v="1"/>
    <x v="8"/>
    <s v="Wilson Jones Easy Flow II Sheet Lifters"/>
    <n v="1.08"/>
    <x v="1"/>
    <n v="0.8"/>
    <n v="-1.728"/>
  </r>
  <r>
    <n v="1334"/>
    <x v="633"/>
    <x v="2"/>
    <x v="456"/>
    <d v="2011-02-22T00:00:00"/>
    <x v="1"/>
    <s v="MN-17935"/>
    <s v="Michael Nguyen"/>
    <x v="0"/>
    <x v="0"/>
    <x v="61"/>
    <x v="5"/>
    <x v="77"/>
    <x v="2"/>
    <s v="OFF-AP-10001303"/>
    <x v="1"/>
    <x v="9"/>
    <s v="Holmes Cool Mist Humidifier for the Whole House with 8-Gallon Output per Day, Extended Life Filter"/>
    <n v="7.96"/>
    <x v="0"/>
    <n v="0.8"/>
    <n v="-13.93"/>
  </r>
  <r>
    <n v="1335"/>
    <x v="634"/>
    <x v="2"/>
    <x v="457"/>
    <d v="2011-05-10T00:00:00"/>
    <x v="1"/>
    <s v="HP-14815"/>
    <s v="Harold Pawlan"/>
    <x v="2"/>
    <x v="0"/>
    <x v="1"/>
    <x v="1"/>
    <x v="13"/>
    <x v="1"/>
    <s v="OFF-BI-10003684"/>
    <x v="1"/>
    <x v="8"/>
    <s v="Wilson Jones Legal Size Ring Binders"/>
    <n v="140.73599999999999"/>
    <x v="8"/>
    <n v="0.2"/>
    <n v="52.776000000000003"/>
  </r>
  <r>
    <n v="1336"/>
    <x v="635"/>
    <x v="0"/>
    <x v="458"/>
    <d v="2013-05-24T00:00:00"/>
    <x v="1"/>
    <s v="JR-15670"/>
    <s v="Jim Radford"/>
    <x v="0"/>
    <x v="0"/>
    <x v="209"/>
    <x v="29"/>
    <x v="263"/>
    <x v="3"/>
    <s v="OFF-ST-10002574"/>
    <x v="1"/>
    <x v="4"/>
    <s v="SAFCO Commercial Wire Shelving, Black"/>
    <n v="552.55999999999995"/>
    <x v="4"/>
    <n v="0"/>
    <n v="0"/>
  </r>
  <r>
    <n v="1337"/>
    <x v="636"/>
    <x v="3"/>
    <x v="459"/>
    <d v="2014-04-08T00:00:00"/>
    <x v="1"/>
    <s v="JF-15190"/>
    <s v="Jamie Frazer"/>
    <x v="0"/>
    <x v="0"/>
    <x v="1"/>
    <x v="1"/>
    <x v="141"/>
    <x v="1"/>
    <s v="FUR-FU-10003724"/>
    <x v="0"/>
    <x v="5"/>
    <s v="Westinghouse Clip-On Gooseneck Lamps"/>
    <n v="25.11"/>
    <x v="1"/>
    <n v="0"/>
    <n v="6.5286"/>
  </r>
  <r>
    <n v="1338"/>
    <x v="637"/>
    <x v="3"/>
    <x v="185"/>
    <d v="2014-04-03T00:00:00"/>
    <x v="0"/>
    <s v="CM-12115"/>
    <s v="Chad McGuire"/>
    <x v="0"/>
    <x v="0"/>
    <x v="20"/>
    <x v="15"/>
    <x v="164"/>
    <x v="3"/>
    <s v="FUR-FU-10004018"/>
    <x v="0"/>
    <x v="5"/>
    <s v="Tensor Computer Mounted Lamp"/>
    <n v="29.78"/>
    <x v="0"/>
    <n v="0"/>
    <n v="8.0405999999999995"/>
  </r>
  <r>
    <n v="1339"/>
    <x v="637"/>
    <x v="3"/>
    <x v="185"/>
    <d v="2014-04-03T00:00:00"/>
    <x v="0"/>
    <s v="CM-12115"/>
    <s v="Chad McGuire"/>
    <x v="0"/>
    <x v="0"/>
    <x v="20"/>
    <x v="15"/>
    <x v="164"/>
    <x v="3"/>
    <s v="TEC-PH-10002549"/>
    <x v="2"/>
    <x v="7"/>
    <s v="Polycom SoundPoint IP 450 VoIP phone"/>
    <n v="677.58"/>
    <x v="1"/>
    <n v="0"/>
    <n v="176.17080000000001"/>
  </r>
  <r>
    <n v="1340"/>
    <x v="637"/>
    <x v="3"/>
    <x v="185"/>
    <d v="2014-04-03T00:00:00"/>
    <x v="0"/>
    <s v="CM-12115"/>
    <s v="Chad McGuire"/>
    <x v="0"/>
    <x v="0"/>
    <x v="20"/>
    <x v="15"/>
    <x v="164"/>
    <x v="3"/>
    <s v="OFF-PA-10004911"/>
    <x v="1"/>
    <x v="10"/>
    <s v="Rediform S.O.S. 1-Up Phone Message Bk, 4-1/4x3-1/16 Bk, 1 Form/Pg, 40 Messages/Bk, 3/Pk"/>
    <n v="75.040000000000006"/>
    <x v="8"/>
    <n v="0"/>
    <n v="36.019199999999998"/>
  </r>
  <r>
    <n v="1341"/>
    <x v="638"/>
    <x v="3"/>
    <x v="460"/>
    <d v="2014-01-05T00:00:00"/>
    <x v="2"/>
    <s v="AS-10045"/>
    <s v="Aaron Smayling"/>
    <x v="1"/>
    <x v="0"/>
    <x v="108"/>
    <x v="3"/>
    <x v="222"/>
    <x v="0"/>
    <s v="TEC-MA-10002178"/>
    <x v="2"/>
    <x v="15"/>
    <s v="Cisco CP-7937G Unified IP Conference Station Phone"/>
    <n v="695.7"/>
    <x v="0"/>
    <n v="0.5"/>
    <n v="-27.827999999999999"/>
  </r>
  <r>
    <n v="1342"/>
    <x v="638"/>
    <x v="3"/>
    <x v="460"/>
    <d v="2014-01-05T00:00:00"/>
    <x v="2"/>
    <s v="AS-10045"/>
    <s v="Aaron Smayling"/>
    <x v="1"/>
    <x v="0"/>
    <x v="108"/>
    <x v="3"/>
    <x v="222"/>
    <x v="0"/>
    <s v="OFF-BI-10003694"/>
    <x v="1"/>
    <x v="8"/>
    <s v="Avery 3 1/2&quot; Diskette Storage Pages, 10/Pack"/>
    <n v="15.66"/>
    <x v="2"/>
    <n v="0.7"/>
    <n v="-12.528"/>
  </r>
  <r>
    <n v="1343"/>
    <x v="638"/>
    <x v="3"/>
    <x v="460"/>
    <d v="2014-01-05T00:00:00"/>
    <x v="2"/>
    <s v="AS-10045"/>
    <s v="Aaron Smayling"/>
    <x v="1"/>
    <x v="0"/>
    <x v="108"/>
    <x v="3"/>
    <x v="222"/>
    <x v="0"/>
    <s v="OFF-BI-10000474"/>
    <x v="1"/>
    <x v="8"/>
    <s v="Avery Recycled Flexi-View Covers for Binding Systems"/>
    <n v="28.853999999999999"/>
    <x v="5"/>
    <n v="0.7"/>
    <n v="-21.159600000000001"/>
  </r>
  <r>
    <n v="1344"/>
    <x v="639"/>
    <x v="1"/>
    <x v="71"/>
    <d v="2012-06-01T00:00:00"/>
    <x v="1"/>
    <s v="KB-16315"/>
    <s v="Karl Braun"/>
    <x v="0"/>
    <x v="0"/>
    <x v="210"/>
    <x v="15"/>
    <x v="264"/>
    <x v="3"/>
    <s v="OFF-AR-10000411"/>
    <x v="1"/>
    <x v="6"/>
    <s v="Boston 16701 Slimline Battery Pencil Sharpener"/>
    <n v="47.82"/>
    <x v="1"/>
    <n v="0"/>
    <n v="14.346"/>
  </r>
  <r>
    <n v="1345"/>
    <x v="639"/>
    <x v="1"/>
    <x v="71"/>
    <d v="2012-06-01T00:00:00"/>
    <x v="1"/>
    <s v="KB-16315"/>
    <s v="Karl Braun"/>
    <x v="0"/>
    <x v="0"/>
    <x v="210"/>
    <x v="15"/>
    <x v="264"/>
    <x v="3"/>
    <s v="OFF-LA-10000262"/>
    <x v="1"/>
    <x v="2"/>
    <s v="Avery 494"/>
    <n v="13.05"/>
    <x v="2"/>
    <n v="0"/>
    <n v="6.0030000000000001"/>
  </r>
  <r>
    <n v="1346"/>
    <x v="640"/>
    <x v="2"/>
    <x v="461"/>
    <d v="2011-03-24T00:00:00"/>
    <x v="1"/>
    <s v="BN-11515"/>
    <s v="Bradley Nguyen"/>
    <x v="0"/>
    <x v="0"/>
    <x v="69"/>
    <x v="11"/>
    <x v="87"/>
    <x v="2"/>
    <s v="OFF-AP-10001154"/>
    <x v="1"/>
    <x v="9"/>
    <s v="Bionaire Personal Warm Mist Humidifier/Vaporizer"/>
    <n v="93.78"/>
    <x v="0"/>
    <n v="0"/>
    <n v="36.574199999999998"/>
  </r>
  <r>
    <n v="1347"/>
    <x v="640"/>
    <x v="2"/>
    <x v="461"/>
    <d v="2011-03-24T00:00:00"/>
    <x v="1"/>
    <s v="BN-11515"/>
    <s v="Bradley Nguyen"/>
    <x v="0"/>
    <x v="0"/>
    <x v="69"/>
    <x v="11"/>
    <x v="87"/>
    <x v="2"/>
    <s v="OFF-PA-10000466"/>
    <x v="1"/>
    <x v="10"/>
    <s v="Memo Book, 100 Message Capacity, 5 3/8â€ x 11â€"/>
    <n v="47.18"/>
    <x v="3"/>
    <n v="0"/>
    <n v="23.59"/>
  </r>
  <r>
    <n v="1348"/>
    <x v="640"/>
    <x v="2"/>
    <x v="461"/>
    <d v="2011-03-24T00:00:00"/>
    <x v="1"/>
    <s v="BN-11515"/>
    <s v="Bradley Nguyen"/>
    <x v="0"/>
    <x v="0"/>
    <x v="69"/>
    <x v="11"/>
    <x v="87"/>
    <x v="2"/>
    <s v="OFF-AR-10003829"/>
    <x v="1"/>
    <x v="6"/>
    <s v="Newell 35"/>
    <n v="19.68"/>
    <x v="5"/>
    <n v="0"/>
    <n v="5.7072000000000003"/>
  </r>
  <r>
    <n v="1349"/>
    <x v="640"/>
    <x v="2"/>
    <x v="461"/>
    <d v="2011-03-24T00:00:00"/>
    <x v="1"/>
    <s v="BN-11515"/>
    <s v="Bradley Nguyen"/>
    <x v="0"/>
    <x v="0"/>
    <x v="69"/>
    <x v="11"/>
    <x v="87"/>
    <x v="2"/>
    <s v="OFF-BI-10001758"/>
    <x v="1"/>
    <x v="8"/>
    <s v="Wilson Jones 14 Line Acrylic Coated Pressboard Data Binders"/>
    <n v="53.4"/>
    <x v="12"/>
    <n v="0"/>
    <n v="25.097999999999999"/>
  </r>
  <r>
    <n v="1350"/>
    <x v="640"/>
    <x v="2"/>
    <x v="461"/>
    <d v="2011-03-24T00:00:00"/>
    <x v="1"/>
    <s v="BN-11515"/>
    <s v="Bradley Nguyen"/>
    <x v="0"/>
    <x v="0"/>
    <x v="69"/>
    <x v="11"/>
    <x v="87"/>
    <x v="2"/>
    <s v="OFF-BI-10000136"/>
    <x v="1"/>
    <x v="8"/>
    <s v="Avery Non-Stick Heavy Duty View Round Locking Ring Binders"/>
    <n v="35.880000000000003"/>
    <x v="5"/>
    <n v="0"/>
    <n v="17.2224"/>
  </r>
  <r>
    <n v="1351"/>
    <x v="641"/>
    <x v="2"/>
    <x v="462"/>
    <d v="2011-10-08T00:00:00"/>
    <x v="0"/>
    <s v="BP-11290"/>
    <s v="Beth Paige"/>
    <x v="0"/>
    <x v="0"/>
    <x v="148"/>
    <x v="10"/>
    <x v="189"/>
    <x v="2"/>
    <s v="FUR-CH-10002880"/>
    <x v="0"/>
    <x v="1"/>
    <s v="Global High-Back Leather Tilter, Burgundy"/>
    <n v="258.279"/>
    <x v="1"/>
    <n v="0.3"/>
    <n v="-70.104299999999995"/>
  </r>
  <r>
    <n v="1352"/>
    <x v="642"/>
    <x v="0"/>
    <x v="463"/>
    <d v="2013-04-01T00:00:00"/>
    <x v="2"/>
    <s v="AS-10045"/>
    <s v="Aaron Smayling"/>
    <x v="1"/>
    <x v="0"/>
    <x v="81"/>
    <x v="17"/>
    <x v="101"/>
    <x v="0"/>
    <s v="OFF-ST-10000649"/>
    <x v="1"/>
    <x v="4"/>
    <s v="Hanging Personal Folder File"/>
    <n v="31.4"/>
    <x v="0"/>
    <n v="0"/>
    <n v="7.85"/>
  </r>
  <r>
    <n v="1353"/>
    <x v="643"/>
    <x v="3"/>
    <x v="464"/>
    <d v="2014-05-10T00:00:00"/>
    <x v="1"/>
    <s v="LW-16990"/>
    <s v="Lindsay Williams"/>
    <x v="1"/>
    <x v="0"/>
    <x v="8"/>
    <x v="1"/>
    <x v="9"/>
    <x v="1"/>
    <s v="TEC-PH-10003092"/>
    <x v="2"/>
    <x v="7"/>
    <s v="Motorola L804"/>
    <n v="183.96"/>
    <x v="2"/>
    <n v="0.2"/>
    <n v="20.695499999999999"/>
  </r>
  <r>
    <n v="1354"/>
    <x v="643"/>
    <x v="3"/>
    <x v="464"/>
    <d v="2014-05-10T00:00:00"/>
    <x v="1"/>
    <s v="LW-16990"/>
    <s v="Lindsay Williams"/>
    <x v="1"/>
    <x v="0"/>
    <x v="8"/>
    <x v="1"/>
    <x v="9"/>
    <x v="1"/>
    <s v="OFF-PA-10002250"/>
    <x v="1"/>
    <x v="10"/>
    <s v="Things To Do Today Pad"/>
    <n v="17.61"/>
    <x v="1"/>
    <n v="0"/>
    <n v="8.4527999999999999"/>
  </r>
  <r>
    <n v="1355"/>
    <x v="643"/>
    <x v="3"/>
    <x v="464"/>
    <d v="2014-05-10T00:00:00"/>
    <x v="1"/>
    <s v="LW-16990"/>
    <s v="Lindsay Williams"/>
    <x v="1"/>
    <x v="0"/>
    <x v="8"/>
    <x v="1"/>
    <x v="9"/>
    <x v="1"/>
    <s v="FUR-TA-10003473"/>
    <x v="0"/>
    <x v="3"/>
    <s v="Bretford Rectangular Conference Table Tops"/>
    <n v="300.904"/>
    <x v="7"/>
    <n v="0.2"/>
    <n v="11.283899999999999"/>
  </r>
  <r>
    <n v="1356"/>
    <x v="644"/>
    <x v="2"/>
    <x v="260"/>
    <d v="2011-07-05T00:00:00"/>
    <x v="3"/>
    <s v="DC-12850"/>
    <s v="Dan Campbell"/>
    <x v="0"/>
    <x v="0"/>
    <x v="12"/>
    <x v="5"/>
    <x v="66"/>
    <x v="2"/>
    <s v="OFF-ST-10001522"/>
    <x v="1"/>
    <x v="4"/>
    <s v="Gould Plastics 18-Pocket Panel Bin, 34w x 5-1/4d x 20-1/2h"/>
    <n v="220.77600000000001"/>
    <x v="1"/>
    <n v="0.2"/>
    <n v="-44.155200000000001"/>
  </r>
  <r>
    <n v="1357"/>
    <x v="644"/>
    <x v="2"/>
    <x v="260"/>
    <d v="2011-07-05T00:00:00"/>
    <x v="3"/>
    <s v="DC-12850"/>
    <s v="Dan Campbell"/>
    <x v="0"/>
    <x v="0"/>
    <x v="12"/>
    <x v="5"/>
    <x v="66"/>
    <x v="2"/>
    <s v="OFF-ST-10000563"/>
    <x v="1"/>
    <x v="4"/>
    <s v="Fellowes Bankers Box Stor/Drawer Steel Plus"/>
    <n v="281.42399999999998"/>
    <x v="10"/>
    <n v="0.2"/>
    <n v="-35.177999999999997"/>
  </r>
  <r>
    <n v="1358"/>
    <x v="645"/>
    <x v="0"/>
    <x v="465"/>
    <d v="2013-05-08T00:00:00"/>
    <x v="2"/>
    <s v="ND-18370"/>
    <s v="Natalie DeCherney"/>
    <x v="0"/>
    <x v="0"/>
    <x v="103"/>
    <x v="0"/>
    <x v="175"/>
    <x v="0"/>
    <s v="OFF-PA-10003641"/>
    <x v="1"/>
    <x v="10"/>
    <s v="Xerox 1909"/>
    <n v="79.14"/>
    <x v="1"/>
    <n v="0"/>
    <n v="36.404400000000003"/>
  </r>
  <r>
    <n v="1359"/>
    <x v="646"/>
    <x v="3"/>
    <x v="466"/>
    <d v="2014-04-28T00:00:00"/>
    <x v="2"/>
    <s v="LB-16735"/>
    <s v="Larry Blacks"/>
    <x v="0"/>
    <x v="0"/>
    <x v="5"/>
    <x v="5"/>
    <x v="6"/>
    <x v="2"/>
    <s v="FUR-FU-10000010"/>
    <x v="0"/>
    <x v="5"/>
    <s v="DAX Value U-Channel Document Frames, Easel Back"/>
    <n v="1.988"/>
    <x v="7"/>
    <n v="0.6"/>
    <n v="-1.4413"/>
  </r>
  <r>
    <n v="1360"/>
    <x v="647"/>
    <x v="2"/>
    <x v="467"/>
    <d v="2011-10-01T00:00:00"/>
    <x v="0"/>
    <s v="KT-16465"/>
    <s v="Kean Takahito"/>
    <x v="0"/>
    <x v="0"/>
    <x v="1"/>
    <x v="1"/>
    <x v="13"/>
    <x v="1"/>
    <s v="FUR-CH-10002961"/>
    <x v="0"/>
    <x v="1"/>
    <s v="Leather Task Chair, Black"/>
    <n v="145.56800000000001"/>
    <x v="0"/>
    <n v="0.2"/>
    <n v="0"/>
  </r>
  <r>
    <n v="1361"/>
    <x v="648"/>
    <x v="3"/>
    <x v="15"/>
    <d v="2014-10-26T00:00:00"/>
    <x v="1"/>
    <s v="HM-14860"/>
    <s v="Harry Marie"/>
    <x v="1"/>
    <x v="0"/>
    <x v="10"/>
    <x v="9"/>
    <x v="74"/>
    <x v="3"/>
    <s v="OFF-AR-10002956"/>
    <x v="1"/>
    <x v="6"/>
    <s v="Boston 16801 Nautilus Battery Pencil Sharpener"/>
    <n v="123.256"/>
    <x v="3"/>
    <n v="0.2"/>
    <n v="9.2441999999999993"/>
  </r>
  <r>
    <n v="1362"/>
    <x v="648"/>
    <x v="3"/>
    <x v="15"/>
    <d v="2014-10-26T00:00:00"/>
    <x v="1"/>
    <s v="HM-14860"/>
    <s v="Harry Marie"/>
    <x v="1"/>
    <x v="0"/>
    <x v="10"/>
    <x v="9"/>
    <x v="74"/>
    <x v="3"/>
    <s v="OFF-PA-10004041"/>
    <x v="1"/>
    <x v="10"/>
    <s v="It's Hot Message Books with Stickers, 2 3/4&quot; x 5&quot;"/>
    <n v="23.68"/>
    <x v="4"/>
    <n v="0.2"/>
    <n v="7.4"/>
  </r>
  <r>
    <n v="1363"/>
    <x v="648"/>
    <x v="3"/>
    <x v="15"/>
    <d v="2014-10-26T00:00:00"/>
    <x v="1"/>
    <s v="HM-14860"/>
    <s v="Harry Marie"/>
    <x v="1"/>
    <x v="0"/>
    <x v="10"/>
    <x v="9"/>
    <x v="74"/>
    <x v="3"/>
    <s v="TEC-PH-10001336"/>
    <x v="2"/>
    <x v="7"/>
    <s v="Digium D40 VoIP phone"/>
    <n v="309.57600000000002"/>
    <x v="4"/>
    <n v="0.4"/>
    <n v="-56.755600000000001"/>
  </r>
  <r>
    <n v="1364"/>
    <x v="649"/>
    <x v="3"/>
    <x v="468"/>
    <d v="2014-11-12T00:00:00"/>
    <x v="2"/>
    <s v="AB-10600"/>
    <s v="Ann Blume"/>
    <x v="1"/>
    <x v="0"/>
    <x v="93"/>
    <x v="16"/>
    <x v="115"/>
    <x v="1"/>
    <s v="OFF-BI-10001036"/>
    <x v="1"/>
    <x v="8"/>
    <s v="Cardinal EasyOpen D-Ring Binders"/>
    <n v="38.387999999999998"/>
    <x v="9"/>
    <n v="0.7"/>
    <n v="-25.591999999999999"/>
  </r>
  <r>
    <n v="1365"/>
    <x v="649"/>
    <x v="3"/>
    <x v="468"/>
    <d v="2014-11-12T00:00:00"/>
    <x v="2"/>
    <s v="AB-10600"/>
    <s v="Ann Blume"/>
    <x v="1"/>
    <x v="0"/>
    <x v="93"/>
    <x v="16"/>
    <x v="115"/>
    <x v="1"/>
    <s v="TEC-MA-10003183"/>
    <x v="2"/>
    <x v="15"/>
    <s v="DYMO CardScan Personal V9 Business Card Scanner"/>
    <n v="95.994"/>
    <x v="0"/>
    <n v="0.7"/>
    <n v="-63.996000000000002"/>
  </r>
  <r>
    <n v="1366"/>
    <x v="649"/>
    <x v="3"/>
    <x v="468"/>
    <d v="2014-11-12T00:00:00"/>
    <x v="2"/>
    <s v="AB-10600"/>
    <s v="Ann Blume"/>
    <x v="1"/>
    <x v="0"/>
    <x v="93"/>
    <x v="16"/>
    <x v="115"/>
    <x v="1"/>
    <s v="TEC-AC-10001314"/>
    <x v="2"/>
    <x v="11"/>
    <s v="Case Logic 2.4GHz Wireless Keyboard"/>
    <n v="239.952"/>
    <x v="5"/>
    <n v="0.2"/>
    <n v="-35.992800000000003"/>
  </r>
  <r>
    <n v="1367"/>
    <x v="649"/>
    <x v="3"/>
    <x v="468"/>
    <d v="2014-11-12T00:00:00"/>
    <x v="2"/>
    <s v="AB-10600"/>
    <s v="Ann Blume"/>
    <x v="1"/>
    <x v="0"/>
    <x v="93"/>
    <x v="16"/>
    <x v="115"/>
    <x v="1"/>
    <s v="TEC-PH-10002563"/>
    <x v="2"/>
    <x v="7"/>
    <s v="Adtran 1202752G1"/>
    <n v="201.584"/>
    <x v="0"/>
    <n v="0.2"/>
    <n v="15.1188"/>
  </r>
  <r>
    <n v="1368"/>
    <x v="649"/>
    <x v="3"/>
    <x v="468"/>
    <d v="2014-11-12T00:00:00"/>
    <x v="2"/>
    <s v="AB-10600"/>
    <s v="Ann Blume"/>
    <x v="1"/>
    <x v="0"/>
    <x v="93"/>
    <x v="16"/>
    <x v="115"/>
    <x v="1"/>
    <s v="FUR-CH-10003312"/>
    <x v="0"/>
    <x v="1"/>
    <s v="Hon 2090 â€œPillow Softâ€ Series Mid Back Swivel/Tilt Chairs"/>
    <n v="899.13599999999997"/>
    <x v="4"/>
    <n v="0.2"/>
    <n v="-146.1096"/>
  </r>
  <r>
    <n v="1369"/>
    <x v="650"/>
    <x v="3"/>
    <x v="141"/>
    <d v="2014-07-12T00:00:00"/>
    <x v="2"/>
    <s v="SZ-20035"/>
    <s v="Sam Zeldin"/>
    <x v="2"/>
    <x v="0"/>
    <x v="211"/>
    <x v="1"/>
    <x v="265"/>
    <x v="1"/>
    <s v="FUR-FU-10001588"/>
    <x v="0"/>
    <x v="5"/>
    <s v="Deflect-o SuperTray Unbreakable Stackable Tray, Letter, Black"/>
    <n v="145.9"/>
    <x v="2"/>
    <n v="0"/>
    <n v="62.737000000000002"/>
  </r>
  <r>
    <n v="1370"/>
    <x v="651"/>
    <x v="1"/>
    <x v="100"/>
    <d v="2012-12-28T00:00:00"/>
    <x v="1"/>
    <s v="JR-15670"/>
    <s v="Jim Radford"/>
    <x v="0"/>
    <x v="0"/>
    <x v="77"/>
    <x v="22"/>
    <x v="97"/>
    <x v="1"/>
    <s v="FUR-BO-10002613"/>
    <x v="0"/>
    <x v="0"/>
    <s v="Atlantic Metals Mobile 4-Shelf Bookcases, Custom Colors"/>
    <n v="590.05799999999999"/>
    <x v="3"/>
    <n v="0.7"/>
    <n v="-786.74400000000003"/>
  </r>
  <r>
    <n v="1371"/>
    <x v="651"/>
    <x v="1"/>
    <x v="100"/>
    <d v="2012-12-28T00:00:00"/>
    <x v="1"/>
    <s v="JR-15670"/>
    <s v="Jim Radford"/>
    <x v="0"/>
    <x v="0"/>
    <x v="77"/>
    <x v="22"/>
    <x v="97"/>
    <x v="1"/>
    <s v="OFF-AR-10003405"/>
    <x v="1"/>
    <x v="6"/>
    <s v="Dixon My First Ticonderoga Pencil, #2"/>
    <n v="14.04"/>
    <x v="1"/>
    <n v="0.2"/>
    <n v="1.5794999999999999"/>
  </r>
  <r>
    <n v="1372"/>
    <x v="652"/>
    <x v="3"/>
    <x v="469"/>
    <d v="2014-03-13T00:00:00"/>
    <x v="1"/>
    <s v="MG-17890"/>
    <s v="Michael Granlund"/>
    <x v="2"/>
    <x v="0"/>
    <x v="183"/>
    <x v="39"/>
    <x v="234"/>
    <x v="3"/>
    <s v="TEC-AC-10004510"/>
    <x v="2"/>
    <x v="11"/>
    <s v="Logitech Desktop MK120 Mouse and keyboard Combo"/>
    <n v="49.08"/>
    <x v="1"/>
    <n v="0"/>
    <n v="4.9080000000000004"/>
  </r>
  <r>
    <n v="1373"/>
    <x v="653"/>
    <x v="2"/>
    <x v="470"/>
    <d v="2011-04-06T00:00:00"/>
    <x v="0"/>
    <s v="KM-16720"/>
    <s v="Kunst Miller"/>
    <x v="0"/>
    <x v="0"/>
    <x v="132"/>
    <x v="1"/>
    <x v="167"/>
    <x v="1"/>
    <s v="OFF-LA-10002312"/>
    <x v="1"/>
    <x v="2"/>
    <s v="Avery 490"/>
    <n v="29.6"/>
    <x v="0"/>
    <n v="0"/>
    <n v="14.8"/>
  </r>
  <r>
    <n v="1374"/>
    <x v="653"/>
    <x v="2"/>
    <x v="470"/>
    <d v="2011-04-06T00:00:00"/>
    <x v="0"/>
    <s v="KM-16720"/>
    <s v="Kunst Miller"/>
    <x v="0"/>
    <x v="0"/>
    <x v="132"/>
    <x v="1"/>
    <x v="167"/>
    <x v="1"/>
    <s v="OFF-BI-10000042"/>
    <x v="1"/>
    <x v="8"/>
    <s v="Pressboard Data Binder, Crimson, 12&quot; X 8 1/2&quot;"/>
    <n v="17.088000000000001"/>
    <x v="4"/>
    <n v="0.2"/>
    <n v="5.5536000000000003"/>
  </r>
  <r>
    <n v="1375"/>
    <x v="654"/>
    <x v="1"/>
    <x v="471"/>
    <d v="2012-09-19T00:00:00"/>
    <x v="1"/>
    <s v="CA-12265"/>
    <s v="Christina Anderson"/>
    <x v="0"/>
    <x v="0"/>
    <x v="212"/>
    <x v="7"/>
    <x v="266"/>
    <x v="1"/>
    <s v="FUR-TA-10003008"/>
    <x v="0"/>
    <x v="3"/>
    <s v="Lesro Round Back Collection Coffee Table, End Table"/>
    <n v="912.75"/>
    <x v="2"/>
    <n v="0"/>
    <n v="118.6575"/>
  </r>
  <r>
    <n v="1376"/>
    <x v="655"/>
    <x v="2"/>
    <x v="472"/>
    <d v="2011-08-09T00:00:00"/>
    <x v="0"/>
    <s v="VD-21670"/>
    <s v="Valerie Dominguez"/>
    <x v="0"/>
    <x v="0"/>
    <x v="213"/>
    <x v="7"/>
    <x v="267"/>
    <x v="1"/>
    <s v="OFF-AP-10003590"/>
    <x v="1"/>
    <x v="9"/>
    <s v="Hoover WindTunnel Plus Canister Vacuum"/>
    <n v="1089.75"/>
    <x v="1"/>
    <n v="0"/>
    <n v="305.13"/>
  </r>
  <r>
    <n v="1377"/>
    <x v="655"/>
    <x v="2"/>
    <x v="472"/>
    <d v="2011-08-09T00:00:00"/>
    <x v="0"/>
    <s v="VD-21670"/>
    <s v="Valerie Dominguez"/>
    <x v="0"/>
    <x v="0"/>
    <x v="213"/>
    <x v="7"/>
    <x v="267"/>
    <x v="1"/>
    <s v="OFF-PA-10000806"/>
    <x v="1"/>
    <x v="10"/>
    <s v="Xerox 1934"/>
    <n v="447.84"/>
    <x v="8"/>
    <n v="0"/>
    <n v="219.44159999999999"/>
  </r>
  <r>
    <n v="1378"/>
    <x v="655"/>
    <x v="2"/>
    <x v="472"/>
    <d v="2011-08-09T00:00:00"/>
    <x v="0"/>
    <s v="VD-21670"/>
    <s v="Valerie Dominguez"/>
    <x v="0"/>
    <x v="0"/>
    <x v="213"/>
    <x v="7"/>
    <x v="267"/>
    <x v="1"/>
    <s v="OFF-AR-10000896"/>
    <x v="1"/>
    <x v="6"/>
    <s v="Newell 329"/>
    <n v="16.399999999999999"/>
    <x v="2"/>
    <n v="0"/>
    <n v="4.2640000000000002"/>
  </r>
  <r>
    <n v="1379"/>
    <x v="655"/>
    <x v="2"/>
    <x v="472"/>
    <d v="2011-08-09T00:00:00"/>
    <x v="0"/>
    <s v="VD-21670"/>
    <s v="Valerie Dominguez"/>
    <x v="0"/>
    <x v="0"/>
    <x v="213"/>
    <x v="7"/>
    <x v="267"/>
    <x v="1"/>
    <s v="TEC-PH-10002310"/>
    <x v="2"/>
    <x v="7"/>
    <s v="Panasonic KX T7731-B Digital phone"/>
    <n v="399.96"/>
    <x v="2"/>
    <n v="0.2"/>
    <n v="34.996499999999997"/>
  </r>
  <r>
    <n v="1380"/>
    <x v="655"/>
    <x v="2"/>
    <x v="472"/>
    <d v="2011-08-09T00:00:00"/>
    <x v="0"/>
    <s v="VD-21670"/>
    <s v="Valerie Dominguez"/>
    <x v="0"/>
    <x v="0"/>
    <x v="213"/>
    <x v="7"/>
    <x v="267"/>
    <x v="1"/>
    <s v="OFF-ST-10002289"/>
    <x v="1"/>
    <x v="4"/>
    <s v="Safco Wire Cube Shelving System, For Use as 4 or 5 14&quot; Cubes, Black"/>
    <n v="158.9"/>
    <x v="2"/>
    <n v="0"/>
    <n v="7.9450000000000003"/>
  </r>
  <r>
    <n v="1381"/>
    <x v="655"/>
    <x v="2"/>
    <x v="472"/>
    <d v="2011-08-09T00:00:00"/>
    <x v="0"/>
    <s v="VD-21670"/>
    <s v="Valerie Dominguez"/>
    <x v="0"/>
    <x v="0"/>
    <x v="213"/>
    <x v="7"/>
    <x v="267"/>
    <x v="1"/>
    <s v="OFF-BI-10002852"/>
    <x v="1"/>
    <x v="8"/>
    <s v="Ibico Standard Transparent Covers"/>
    <n v="13.183999999999999"/>
    <x v="7"/>
    <n v="0.2"/>
    <n v="4.7792000000000003"/>
  </r>
  <r>
    <n v="1382"/>
    <x v="656"/>
    <x v="0"/>
    <x v="323"/>
    <d v="2013-09-10T00:00:00"/>
    <x v="1"/>
    <s v="JK-16120"/>
    <s v="Julie Kriz"/>
    <x v="2"/>
    <x v="0"/>
    <x v="34"/>
    <x v="10"/>
    <x v="173"/>
    <x v="2"/>
    <s v="FUR-FU-10003394"/>
    <x v="0"/>
    <x v="5"/>
    <s v="Tenex &quot;The Solids&quot; Textured Chair Mats"/>
    <n v="83.951999999999998"/>
    <x v="1"/>
    <n v="0.6"/>
    <n v="-90.248400000000004"/>
  </r>
  <r>
    <n v="1383"/>
    <x v="657"/>
    <x v="0"/>
    <x v="473"/>
    <d v="2013-02-05T00:00:00"/>
    <x v="3"/>
    <s v="PP-18955"/>
    <s v="Paul Prost"/>
    <x v="2"/>
    <x v="0"/>
    <x v="214"/>
    <x v="32"/>
    <x v="268"/>
    <x v="0"/>
    <s v="OFF-ST-10002344"/>
    <x v="1"/>
    <x v="4"/>
    <s v="Carina 42&quot;Hx23 3/4&quot;W Media Storage Unit"/>
    <n v="80.98"/>
    <x v="7"/>
    <n v="0"/>
    <n v="1.6195999999999999"/>
  </r>
  <r>
    <n v="1384"/>
    <x v="657"/>
    <x v="0"/>
    <x v="473"/>
    <d v="2013-02-05T00:00:00"/>
    <x v="3"/>
    <s v="PP-18955"/>
    <s v="Paul Prost"/>
    <x v="2"/>
    <x v="0"/>
    <x v="214"/>
    <x v="32"/>
    <x v="268"/>
    <x v="0"/>
    <s v="OFF-PA-10001289"/>
    <x v="1"/>
    <x v="10"/>
    <s v="White Computer Printout Paper by Universal"/>
    <n v="348.84"/>
    <x v="6"/>
    <n v="0"/>
    <n v="170.9316"/>
  </r>
  <r>
    <n v="1385"/>
    <x v="657"/>
    <x v="0"/>
    <x v="473"/>
    <d v="2013-02-05T00:00:00"/>
    <x v="3"/>
    <s v="PP-18955"/>
    <s v="Paul Prost"/>
    <x v="2"/>
    <x v="0"/>
    <x v="214"/>
    <x v="32"/>
    <x v="268"/>
    <x v="0"/>
    <s v="OFF-FA-10000053"/>
    <x v="1"/>
    <x v="13"/>
    <s v="Revere Boxed Rubber Bands by Revere"/>
    <n v="9.4499999999999993"/>
    <x v="2"/>
    <n v="0"/>
    <n v="0.189"/>
  </r>
  <r>
    <n v="1386"/>
    <x v="657"/>
    <x v="0"/>
    <x v="473"/>
    <d v="2013-02-05T00:00:00"/>
    <x v="3"/>
    <s v="PP-18955"/>
    <s v="Paul Prost"/>
    <x v="2"/>
    <x v="0"/>
    <x v="214"/>
    <x v="32"/>
    <x v="268"/>
    <x v="0"/>
    <s v="FUR-FU-10004091"/>
    <x v="0"/>
    <x v="5"/>
    <s v="Eldon 200 Class Desk Accessories, Black"/>
    <n v="18.84"/>
    <x v="1"/>
    <n v="0"/>
    <n v="7.1592000000000002"/>
  </r>
  <r>
    <n v="1387"/>
    <x v="657"/>
    <x v="0"/>
    <x v="473"/>
    <d v="2013-02-05T00:00:00"/>
    <x v="3"/>
    <s v="PP-18955"/>
    <s v="Paul Prost"/>
    <x v="2"/>
    <x v="0"/>
    <x v="214"/>
    <x v="32"/>
    <x v="268"/>
    <x v="0"/>
    <s v="FUR-BO-10004015"/>
    <x v="0"/>
    <x v="0"/>
    <s v="Bush Andora Bookcase, Maple/Graphite Gray Finish"/>
    <n v="239.98"/>
    <x v="0"/>
    <n v="0"/>
    <n v="52.7956"/>
  </r>
  <r>
    <n v="1388"/>
    <x v="657"/>
    <x v="0"/>
    <x v="473"/>
    <d v="2013-02-05T00:00:00"/>
    <x v="3"/>
    <s v="PP-18955"/>
    <s v="Paul Prost"/>
    <x v="2"/>
    <x v="0"/>
    <x v="214"/>
    <x v="32"/>
    <x v="268"/>
    <x v="0"/>
    <s v="OFF-EN-10003001"/>
    <x v="1"/>
    <x v="12"/>
    <s v="Ames Color-File Green Diamond Border X-ray Mailers"/>
    <n v="167.96"/>
    <x v="0"/>
    <n v="0"/>
    <n v="78.941199999999995"/>
  </r>
  <r>
    <n v="1389"/>
    <x v="657"/>
    <x v="0"/>
    <x v="473"/>
    <d v="2013-02-05T00:00:00"/>
    <x v="3"/>
    <s v="PP-18955"/>
    <s v="Paul Prost"/>
    <x v="2"/>
    <x v="0"/>
    <x v="214"/>
    <x v="32"/>
    <x v="268"/>
    <x v="0"/>
    <s v="TEC-PH-10000215"/>
    <x v="2"/>
    <x v="7"/>
    <s v="Plantronics CordlessÂ Phone HeadsetÂ with In-line Volume - M214C"/>
    <n v="104.85"/>
    <x v="1"/>
    <n v="0"/>
    <n v="28.3095"/>
  </r>
  <r>
    <n v="1390"/>
    <x v="657"/>
    <x v="0"/>
    <x v="473"/>
    <d v="2013-02-05T00:00:00"/>
    <x v="3"/>
    <s v="PP-18955"/>
    <s v="Paul Prost"/>
    <x v="2"/>
    <x v="0"/>
    <x v="214"/>
    <x v="32"/>
    <x v="268"/>
    <x v="0"/>
    <s v="TEC-PH-10003645"/>
    <x v="2"/>
    <x v="7"/>
    <s v="Aastra 57i VoIP phone"/>
    <n v="484.83"/>
    <x v="1"/>
    <n v="0"/>
    <n v="126.0558"/>
  </r>
  <r>
    <n v="1391"/>
    <x v="657"/>
    <x v="0"/>
    <x v="473"/>
    <d v="2013-02-05T00:00:00"/>
    <x v="3"/>
    <s v="PP-18955"/>
    <s v="Paul Prost"/>
    <x v="2"/>
    <x v="0"/>
    <x v="214"/>
    <x v="32"/>
    <x v="268"/>
    <x v="0"/>
    <s v="OFF-PA-10000357"/>
    <x v="1"/>
    <x v="10"/>
    <s v="White Dual Perf Computer Printout Paper, 2700 Sheets, 1 Part, Heavyweight, 20 lbs., 14 7/8 x 11"/>
    <n v="122.97"/>
    <x v="1"/>
    <n v="0"/>
    <n v="60.255299999999998"/>
  </r>
  <r>
    <n v="1392"/>
    <x v="657"/>
    <x v="0"/>
    <x v="473"/>
    <d v="2013-02-05T00:00:00"/>
    <x v="3"/>
    <s v="PP-18955"/>
    <s v="Paul Prost"/>
    <x v="2"/>
    <x v="0"/>
    <x v="214"/>
    <x v="32"/>
    <x v="268"/>
    <x v="0"/>
    <s v="OFF-ST-10004804"/>
    <x v="1"/>
    <x v="4"/>
    <s v="Belkin 19&quot; Vented Equipment Shelf, Black"/>
    <n v="154.44"/>
    <x v="1"/>
    <n v="0"/>
    <n v="1.5444"/>
  </r>
  <r>
    <n v="1393"/>
    <x v="657"/>
    <x v="0"/>
    <x v="473"/>
    <d v="2013-02-05T00:00:00"/>
    <x v="3"/>
    <s v="PP-18955"/>
    <s v="Paul Prost"/>
    <x v="2"/>
    <x v="0"/>
    <x v="214"/>
    <x v="32"/>
    <x v="268"/>
    <x v="0"/>
    <s v="OFF-PA-10003892"/>
    <x v="1"/>
    <x v="10"/>
    <s v="Xerox 1943"/>
    <n v="342.37"/>
    <x v="3"/>
    <n v="0"/>
    <n v="160.91390000000001"/>
  </r>
  <r>
    <n v="1394"/>
    <x v="658"/>
    <x v="3"/>
    <x v="445"/>
    <d v="2014-07-05T00:00:00"/>
    <x v="2"/>
    <s v="YS-21880"/>
    <s v="Yana Sorensen"/>
    <x v="1"/>
    <x v="0"/>
    <x v="140"/>
    <x v="3"/>
    <x v="179"/>
    <x v="0"/>
    <s v="OFF-AR-10003514"/>
    <x v="1"/>
    <x v="6"/>
    <s v="4009 Highlighters by Sanford"/>
    <n v="9.5519999999999996"/>
    <x v="1"/>
    <n v="0.2"/>
    <n v="1.5522"/>
  </r>
  <r>
    <n v="1395"/>
    <x v="659"/>
    <x v="3"/>
    <x v="449"/>
    <d v="2014-10-15T00:00:00"/>
    <x v="1"/>
    <s v="CK-12760"/>
    <s v="Cyma Kinney"/>
    <x v="1"/>
    <x v="0"/>
    <x v="34"/>
    <x v="10"/>
    <x v="173"/>
    <x v="2"/>
    <s v="FUR-TA-10002958"/>
    <x v="0"/>
    <x v="3"/>
    <s v="Bevis Oval Conference Table, Walnut"/>
    <n v="652.45000000000005"/>
    <x v="2"/>
    <n v="0.5"/>
    <n v="-430.61700000000002"/>
  </r>
  <r>
    <n v="1396"/>
    <x v="659"/>
    <x v="3"/>
    <x v="449"/>
    <d v="2014-10-15T00:00:00"/>
    <x v="1"/>
    <s v="CK-12760"/>
    <s v="Cyma Kinney"/>
    <x v="1"/>
    <x v="0"/>
    <x v="34"/>
    <x v="10"/>
    <x v="173"/>
    <x v="2"/>
    <s v="FUR-TA-10001676"/>
    <x v="0"/>
    <x v="3"/>
    <s v="Hon 61000 Series Interactive Training Tables"/>
    <n v="66.644999999999996"/>
    <x v="1"/>
    <n v="0.5"/>
    <n v="-42.652799999999999"/>
  </r>
  <r>
    <n v="1397"/>
    <x v="660"/>
    <x v="0"/>
    <x v="390"/>
    <d v="2013-11-27T00:00:00"/>
    <x v="2"/>
    <s v="NC-18340"/>
    <s v="Nat Carroll"/>
    <x v="0"/>
    <x v="0"/>
    <x v="20"/>
    <x v="15"/>
    <x v="45"/>
    <x v="3"/>
    <s v="OFF-BI-10000822"/>
    <x v="1"/>
    <x v="8"/>
    <s v="Acco PRESSTEX Data Binder with Storage Hooks, Light Blue, 9 1/2&quot; X 11&quot;"/>
    <n v="17.216000000000001"/>
    <x v="4"/>
    <n v="0.2"/>
    <n v="6.0255999999999998"/>
  </r>
  <r>
    <n v="1398"/>
    <x v="660"/>
    <x v="0"/>
    <x v="390"/>
    <d v="2013-11-27T00:00:00"/>
    <x v="2"/>
    <s v="NC-18340"/>
    <s v="Nat Carroll"/>
    <x v="0"/>
    <x v="0"/>
    <x v="20"/>
    <x v="15"/>
    <x v="45"/>
    <x v="3"/>
    <s v="OFF-PA-10004971"/>
    <x v="1"/>
    <x v="10"/>
    <s v="Xerox 196"/>
    <n v="11.56"/>
    <x v="0"/>
    <n v="0"/>
    <n v="5.6643999999999997"/>
  </r>
  <r>
    <n v="1399"/>
    <x v="660"/>
    <x v="0"/>
    <x v="390"/>
    <d v="2013-11-27T00:00:00"/>
    <x v="2"/>
    <s v="NC-18340"/>
    <s v="Nat Carroll"/>
    <x v="0"/>
    <x v="0"/>
    <x v="20"/>
    <x v="15"/>
    <x v="45"/>
    <x v="3"/>
    <s v="TEC-AC-10002323"/>
    <x v="2"/>
    <x v="11"/>
    <s v="SanDisk Ultra 32 GB MicroSDHC Class 10 Memory Card"/>
    <n v="88.4"/>
    <x v="4"/>
    <n v="0"/>
    <n v="11.492000000000001"/>
  </r>
  <r>
    <n v="1400"/>
    <x v="660"/>
    <x v="0"/>
    <x v="390"/>
    <d v="2013-11-27T00:00:00"/>
    <x v="2"/>
    <s v="NC-18340"/>
    <s v="Nat Carroll"/>
    <x v="0"/>
    <x v="0"/>
    <x v="20"/>
    <x v="15"/>
    <x v="45"/>
    <x v="3"/>
    <s v="OFF-PA-10004888"/>
    <x v="1"/>
    <x v="10"/>
    <s v="Xerox 217"/>
    <n v="6.48"/>
    <x v="7"/>
    <n v="0"/>
    <n v="3.1103999999999998"/>
  </r>
  <r>
    <n v="1401"/>
    <x v="661"/>
    <x v="0"/>
    <x v="474"/>
    <d v="2013-11-06T00:00:00"/>
    <x v="1"/>
    <s v="KM-16375"/>
    <s v="Katherine Murray"/>
    <x v="2"/>
    <x v="0"/>
    <x v="127"/>
    <x v="17"/>
    <x v="269"/>
    <x v="0"/>
    <s v="TEC-PH-10003988"/>
    <x v="2"/>
    <x v="7"/>
    <s v="LF Elite 3D Dazzle Designer Hard Case Cover, Lf Stylus Pen and Wiper For Apple Iphone 5c Mini Lite"/>
    <n v="21.8"/>
    <x v="0"/>
    <n v="0"/>
    <n v="6.1040000000000001"/>
  </r>
  <r>
    <n v="1402"/>
    <x v="661"/>
    <x v="0"/>
    <x v="474"/>
    <d v="2013-11-06T00:00:00"/>
    <x v="1"/>
    <s v="KM-16375"/>
    <s v="Katherine Murray"/>
    <x v="2"/>
    <x v="0"/>
    <x v="127"/>
    <x v="17"/>
    <x v="269"/>
    <x v="0"/>
    <s v="OFF-EN-10002230"/>
    <x v="1"/>
    <x v="12"/>
    <s v="Airmail Envelopes"/>
    <n v="251.79"/>
    <x v="1"/>
    <n v="0"/>
    <n v="118.3413"/>
  </r>
  <r>
    <n v="1403"/>
    <x v="662"/>
    <x v="0"/>
    <x v="475"/>
    <d v="2013-04-26T00:00:00"/>
    <x v="1"/>
    <s v="GM-14455"/>
    <s v="Gary Mitchum"/>
    <x v="2"/>
    <x v="0"/>
    <x v="38"/>
    <x v="24"/>
    <x v="47"/>
    <x v="3"/>
    <s v="FUR-TA-10002622"/>
    <x v="0"/>
    <x v="3"/>
    <s v="Bush Andora Conference Table, Maple/Graphite Gray Finish"/>
    <n v="205.17599999999999"/>
    <x v="0"/>
    <n v="0.4"/>
    <n v="-58.133200000000002"/>
  </r>
  <r>
    <n v="1404"/>
    <x v="662"/>
    <x v="0"/>
    <x v="475"/>
    <d v="2013-04-26T00:00:00"/>
    <x v="1"/>
    <s v="GM-14455"/>
    <s v="Gary Mitchum"/>
    <x v="2"/>
    <x v="0"/>
    <x v="38"/>
    <x v="24"/>
    <x v="47"/>
    <x v="3"/>
    <s v="OFF-PA-10000418"/>
    <x v="1"/>
    <x v="10"/>
    <s v="Xerox 189"/>
    <n v="419.4"/>
    <x v="2"/>
    <n v="0.2"/>
    <n v="146.79"/>
  </r>
  <r>
    <n v="1405"/>
    <x v="663"/>
    <x v="2"/>
    <x v="322"/>
    <d v="2011-04-08T00:00:00"/>
    <x v="2"/>
    <s v="SD-20485"/>
    <s v="Shirley Daniels"/>
    <x v="2"/>
    <x v="0"/>
    <x v="10"/>
    <x v="9"/>
    <x v="105"/>
    <x v="3"/>
    <s v="OFF-SU-10004498"/>
    <x v="1"/>
    <x v="14"/>
    <s v="Martin-Yale Premier Letter Opener"/>
    <n v="10.304"/>
    <x v="7"/>
    <n v="0.2"/>
    <n v="-2.1896"/>
  </r>
  <r>
    <n v="1406"/>
    <x v="663"/>
    <x v="2"/>
    <x v="322"/>
    <d v="2011-04-08T00:00:00"/>
    <x v="2"/>
    <s v="SD-20485"/>
    <s v="Shirley Daniels"/>
    <x v="2"/>
    <x v="0"/>
    <x v="10"/>
    <x v="9"/>
    <x v="105"/>
    <x v="3"/>
    <s v="FUR-TA-10001039"/>
    <x v="0"/>
    <x v="3"/>
    <s v="KI Adjustable-Height Table"/>
    <n v="154.76400000000001"/>
    <x v="1"/>
    <n v="0.4"/>
    <n v="-36.111600000000003"/>
  </r>
  <r>
    <n v="1407"/>
    <x v="663"/>
    <x v="2"/>
    <x v="322"/>
    <d v="2011-04-08T00:00:00"/>
    <x v="2"/>
    <s v="SD-20485"/>
    <s v="Shirley Daniels"/>
    <x v="2"/>
    <x v="0"/>
    <x v="10"/>
    <x v="9"/>
    <x v="105"/>
    <x v="3"/>
    <s v="TEC-AC-10004659"/>
    <x v="2"/>
    <x v="11"/>
    <s v="ImationÂ Secure+ Hardware Encrypted USB 2.0Â Flash Drive; 16GB"/>
    <n v="116.78400000000001"/>
    <x v="0"/>
    <n v="0.2"/>
    <n v="21.896999999999998"/>
  </r>
  <r>
    <n v="1408"/>
    <x v="664"/>
    <x v="0"/>
    <x v="476"/>
    <d v="2013-09-07T00:00:00"/>
    <x v="1"/>
    <s v="KD-16270"/>
    <s v="Karen Daniels"/>
    <x v="0"/>
    <x v="0"/>
    <x v="20"/>
    <x v="15"/>
    <x v="23"/>
    <x v="3"/>
    <s v="OFF-AR-10002240"/>
    <x v="1"/>
    <x v="6"/>
    <s v="Panasonic KP-150 Electric Pencil Sharpener"/>
    <n v="75.48"/>
    <x v="0"/>
    <n v="0"/>
    <n v="19.6248"/>
  </r>
  <r>
    <n v="1409"/>
    <x v="664"/>
    <x v="0"/>
    <x v="476"/>
    <d v="2013-09-07T00:00:00"/>
    <x v="1"/>
    <s v="KD-16270"/>
    <s v="Karen Daniels"/>
    <x v="0"/>
    <x v="0"/>
    <x v="20"/>
    <x v="15"/>
    <x v="23"/>
    <x v="3"/>
    <s v="FUR-FU-10001967"/>
    <x v="0"/>
    <x v="5"/>
    <s v="Telescoping Adjustable Floor Lamp"/>
    <n v="39.979999999999997"/>
    <x v="0"/>
    <n v="0"/>
    <n v="9.9949999999999992"/>
  </r>
  <r>
    <n v="1410"/>
    <x v="665"/>
    <x v="0"/>
    <x v="477"/>
    <d v="2013-10-01T00:00:00"/>
    <x v="1"/>
    <s v="AB-10105"/>
    <s v="Adrian Barton"/>
    <x v="0"/>
    <x v="0"/>
    <x v="42"/>
    <x v="16"/>
    <x v="51"/>
    <x v="1"/>
    <s v="FUR-TA-10002356"/>
    <x v="0"/>
    <x v="3"/>
    <s v="Bevis Boat-Shaped Conference Table"/>
    <n v="393.16500000000002"/>
    <x v="1"/>
    <n v="0.5"/>
    <n v="-204.44579999999999"/>
  </r>
  <r>
    <n v="1411"/>
    <x v="666"/>
    <x v="3"/>
    <x v="259"/>
    <d v="2014-11-12T00:00:00"/>
    <x v="1"/>
    <s v="SZ-20035"/>
    <s v="Sam Zeldin"/>
    <x v="2"/>
    <x v="0"/>
    <x v="55"/>
    <x v="5"/>
    <x v="70"/>
    <x v="2"/>
    <s v="OFF-LA-10003923"/>
    <x v="1"/>
    <x v="2"/>
    <s v="Alphabetical Labels for Top Tab Filing"/>
    <n v="23.68"/>
    <x v="0"/>
    <n v="0.2"/>
    <n v="8.8800000000000008"/>
  </r>
  <r>
    <n v="1412"/>
    <x v="667"/>
    <x v="0"/>
    <x v="478"/>
    <d v="2013-07-14T00:00:00"/>
    <x v="1"/>
    <s v="JD-15895"/>
    <s v="Jonathan Doherty"/>
    <x v="1"/>
    <x v="0"/>
    <x v="20"/>
    <x v="15"/>
    <x v="45"/>
    <x v="3"/>
    <s v="FUR-CH-10002335"/>
    <x v="0"/>
    <x v="1"/>
    <s v="Hon GuestStacker Chair"/>
    <n v="408.00599999999997"/>
    <x v="0"/>
    <n v="0.1"/>
    <n v="72.534400000000005"/>
  </r>
  <r>
    <n v="1413"/>
    <x v="667"/>
    <x v="0"/>
    <x v="478"/>
    <d v="2013-07-14T00:00:00"/>
    <x v="1"/>
    <s v="JD-15895"/>
    <s v="Jonathan Doherty"/>
    <x v="1"/>
    <x v="0"/>
    <x v="20"/>
    <x v="15"/>
    <x v="45"/>
    <x v="3"/>
    <s v="FUR-FU-10000723"/>
    <x v="0"/>
    <x v="5"/>
    <s v="Deflect-o EconoMat Studded, No Bevel Mat for Low Pile Carpeting"/>
    <n v="165.28"/>
    <x v="4"/>
    <n v="0"/>
    <n v="14.8752"/>
  </r>
  <r>
    <n v="1414"/>
    <x v="668"/>
    <x v="2"/>
    <x v="479"/>
    <d v="2011-07-05T00:00:00"/>
    <x v="1"/>
    <s v="HA-14905"/>
    <s v="Helen Abelman"/>
    <x v="0"/>
    <x v="0"/>
    <x v="20"/>
    <x v="15"/>
    <x v="23"/>
    <x v="3"/>
    <s v="OFF-BI-10002867"/>
    <x v="1"/>
    <x v="8"/>
    <s v="GBC Recycled Regency Composition Covers"/>
    <n v="334.76799999999997"/>
    <x v="3"/>
    <n v="0.2"/>
    <n v="108.7996"/>
  </r>
  <r>
    <n v="1415"/>
    <x v="669"/>
    <x v="3"/>
    <x v="480"/>
    <d v="2014-02-01T00:00:00"/>
    <x v="0"/>
    <s v="BT-11305"/>
    <s v="Beth Thompson"/>
    <x v="2"/>
    <x v="0"/>
    <x v="116"/>
    <x v="1"/>
    <x v="146"/>
    <x v="1"/>
    <s v="TEC-AC-10000580"/>
    <x v="2"/>
    <x v="11"/>
    <s v="Logitech G13 Programmable Gameboard with LCD Display"/>
    <n v="239.97"/>
    <x v="1"/>
    <n v="0"/>
    <n v="26.396699999999999"/>
  </r>
  <r>
    <n v="1416"/>
    <x v="669"/>
    <x v="3"/>
    <x v="480"/>
    <d v="2014-02-01T00:00:00"/>
    <x v="0"/>
    <s v="BT-11305"/>
    <s v="Beth Thompson"/>
    <x v="2"/>
    <x v="0"/>
    <x v="116"/>
    <x v="1"/>
    <x v="146"/>
    <x v="1"/>
    <s v="FUR-FU-10003976"/>
    <x v="0"/>
    <x v="5"/>
    <s v="DAX Executive Solid Wood Document Frame, Desktop or Hang, Mahogany, 5 x 7"/>
    <n v="37.74"/>
    <x v="1"/>
    <n v="0"/>
    <n v="12.8316"/>
  </r>
  <r>
    <n v="1417"/>
    <x v="670"/>
    <x v="1"/>
    <x v="481"/>
    <d v="2012-09-24T00:00:00"/>
    <x v="2"/>
    <s v="SV-20815"/>
    <s v="Stuart Van"/>
    <x v="1"/>
    <x v="0"/>
    <x v="12"/>
    <x v="5"/>
    <x v="16"/>
    <x v="2"/>
    <s v="TEC-PH-10002922"/>
    <x v="2"/>
    <x v="7"/>
    <s v="ShoreTel ShorePhone IP 230 VoIP phone"/>
    <n v="946.34400000000005"/>
    <x v="3"/>
    <n v="0.2"/>
    <n v="118.29300000000001"/>
  </r>
  <r>
    <n v="1418"/>
    <x v="670"/>
    <x v="1"/>
    <x v="481"/>
    <d v="2012-09-24T00:00:00"/>
    <x v="2"/>
    <s v="SV-20815"/>
    <s v="Stuart Van"/>
    <x v="1"/>
    <x v="0"/>
    <x v="12"/>
    <x v="5"/>
    <x v="16"/>
    <x v="2"/>
    <s v="TEC-AC-10004353"/>
    <x v="2"/>
    <x v="11"/>
    <s v="Hypercom P1300 Pinpad"/>
    <n v="151.19999999999999"/>
    <x v="1"/>
    <n v="0.2"/>
    <n v="32.130000000000003"/>
  </r>
  <r>
    <n v="1419"/>
    <x v="670"/>
    <x v="1"/>
    <x v="481"/>
    <d v="2012-09-24T00:00:00"/>
    <x v="2"/>
    <s v="SV-20815"/>
    <s v="Stuart Van"/>
    <x v="1"/>
    <x v="0"/>
    <x v="12"/>
    <x v="5"/>
    <x v="16"/>
    <x v="2"/>
    <s v="FUR-FU-10001706"/>
    <x v="0"/>
    <x v="5"/>
    <s v="Longer-Life Soft White Bulbs"/>
    <n v="4.9279999999999999"/>
    <x v="4"/>
    <n v="0.6"/>
    <n v="-1.4783999999999999"/>
  </r>
  <r>
    <n v="1420"/>
    <x v="671"/>
    <x v="1"/>
    <x v="120"/>
    <d v="2012-09-30T00:00:00"/>
    <x v="1"/>
    <s v="RW-19540"/>
    <s v="Rick Wilson"/>
    <x v="1"/>
    <x v="0"/>
    <x v="123"/>
    <x v="16"/>
    <x v="154"/>
    <x v="1"/>
    <s v="OFF-PA-10000501"/>
    <x v="1"/>
    <x v="10"/>
    <s v="Petty Cash Envelope"/>
    <n v="86.272000000000006"/>
    <x v="4"/>
    <n v="0.2"/>
    <n v="31.273599999999998"/>
  </r>
  <r>
    <n v="1421"/>
    <x v="671"/>
    <x v="1"/>
    <x v="120"/>
    <d v="2012-09-30T00:00:00"/>
    <x v="1"/>
    <s v="RW-19540"/>
    <s v="Rick Wilson"/>
    <x v="1"/>
    <x v="0"/>
    <x v="123"/>
    <x v="16"/>
    <x v="154"/>
    <x v="1"/>
    <s v="OFF-BI-10000778"/>
    <x v="1"/>
    <x v="8"/>
    <s v="GBC VeloBinder Electric Binding Machine"/>
    <n v="72.587999999999994"/>
    <x v="0"/>
    <n v="0.7"/>
    <n v="-48.392000000000003"/>
  </r>
  <r>
    <n v="1422"/>
    <x v="671"/>
    <x v="1"/>
    <x v="120"/>
    <d v="2012-09-30T00:00:00"/>
    <x v="1"/>
    <s v="RW-19540"/>
    <s v="Rick Wilson"/>
    <x v="1"/>
    <x v="0"/>
    <x v="123"/>
    <x v="16"/>
    <x v="154"/>
    <x v="1"/>
    <s v="OFF-AP-10004980"/>
    <x v="1"/>
    <x v="9"/>
    <s v="3M Replacement Filter for Office Air Cleaner for 20' x 33' Room"/>
    <n v="60.671999999999997"/>
    <x v="0"/>
    <n v="0.2"/>
    <n v="14.409599999999999"/>
  </r>
  <r>
    <n v="1423"/>
    <x v="671"/>
    <x v="1"/>
    <x v="120"/>
    <d v="2012-09-30T00:00:00"/>
    <x v="1"/>
    <s v="RW-19540"/>
    <s v="Rick Wilson"/>
    <x v="1"/>
    <x v="0"/>
    <x v="123"/>
    <x v="16"/>
    <x v="154"/>
    <x v="1"/>
    <s v="OFF-BI-10003984"/>
    <x v="1"/>
    <x v="8"/>
    <s v="Lock-Up Easel 'Spel-Binder'"/>
    <n v="77.031000000000006"/>
    <x v="6"/>
    <n v="0.7"/>
    <n v="-59.057099999999998"/>
  </r>
  <r>
    <n v="1424"/>
    <x v="671"/>
    <x v="1"/>
    <x v="120"/>
    <d v="2012-09-30T00:00:00"/>
    <x v="1"/>
    <s v="RW-19540"/>
    <s v="Rick Wilson"/>
    <x v="1"/>
    <x v="0"/>
    <x v="123"/>
    <x v="16"/>
    <x v="154"/>
    <x v="1"/>
    <s v="OFF-ST-10000798"/>
    <x v="1"/>
    <x v="4"/>
    <s v="2300 Heavy-Duty Transfer File Systems by Perma"/>
    <n v="119.904"/>
    <x v="5"/>
    <n v="0.2"/>
    <n v="-1.4987999999999999"/>
  </r>
  <r>
    <n v="1425"/>
    <x v="671"/>
    <x v="1"/>
    <x v="120"/>
    <d v="2012-09-30T00:00:00"/>
    <x v="1"/>
    <s v="RW-19540"/>
    <s v="Rick Wilson"/>
    <x v="1"/>
    <x v="0"/>
    <x v="123"/>
    <x v="16"/>
    <x v="154"/>
    <x v="1"/>
    <s v="TEC-PH-10001750"/>
    <x v="2"/>
    <x v="7"/>
    <s v="Samsung Rugby III"/>
    <n v="263.95999999999998"/>
    <x v="2"/>
    <n v="0.2"/>
    <n v="23.096499999999999"/>
  </r>
  <r>
    <n v="1426"/>
    <x v="671"/>
    <x v="1"/>
    <x v="120"/>
    <d v="2012-09-30T00:00:00"/>
    <x v="1"/>
    <s v="RW-19540"/>
    <s v="Rick Wilson"/>
    <x v="1"/>
    <x v="0"/>
    <x v="123"/>
    <x v="16"/>
    <x v="154"/>
    <x v="1"/>
    <s v="OFF-ST-10002743"/>
    <x v="1"/>
    <x v="4"/>
    <s v="SAFCO Boltless Steel Shelving"/>
    <n v="363.64800000000002"/>
    <x v="4"/>
    <n v="0.2"/>
    <n v="-86.366399999999999"/>
  </r>
  <r>
    <n v="1427"/>
    <x v="672"/>
    <x v="1"/>
    <x v="89"/>
    <d v="2012-11-04T00:00:00"/>
    <x v="0"/>
    <s v="DK-12835"/>
    <s v="Damala Kotsonis"/>
    <x v="1"/>
    <x v="0"/>
    <x v="162"/>
    <x v="1"/>
    <x v="205"/>
    <x v="1"/>
    <s v="OFF-BI-10002949"/>
    <x v="1"/>
    <x v="8"/>
    <s v="Prestige Round Ring Binders"/>
    <n v="9.7279999999999998"/>
    <x v="0"/>
    <n v="0.2"/>
    <n v="3.2831999999999999"/>
  </r>
  <r>
    <n v="1428"/>
    <x v="672"/>
    <x v="1"/>
    <x v="89"/>
    <d v="2012-11-04T00:00:00"/>
    <x v="0"/>
    <s v="DK-12835"/>
    <s v="Damala Kotsonis"/>
    <x v="1"/>
    <x v="0"/>
    <x v="162"/>
    <x v="1"/>
    <x v="205"/>
    <x v="1"/>
    <s v="OFF-EN-10002600"/>
    <x v="1"/>
    <x v="12"/>
    <s v="Redi-Strip #10 Envelopes, 4 1/8 x 9 1/2"/>
    <n v="14.75"/>
    <x v="2"/>
    <n v="0"/>
    <n v="7.08"/>
  </r>
  <r>
    <n v="1429"/>
    <x v="672"/>
    <x v="1"/>
    <x v="89"/>
    <d v="2012-11-04T00:00:00"/>
    <x v="0"/>
    <s v="DK-12835"/>
    <s v="Damala Kotsonis"/>
    <x v="1"/>
    <x v="0"/>
    <x v="162"/>
    <x v="1"/>
    <x v="205"/>
    <x v="1"/>
    <s v="OFF-BI-10003708"/>
    <x v="1"/>
    <x v="8"/>
    <s v="Acco Four Pocket Poly Ring Binder with Label Holder, Smoke, 1&quot;"/>
    <n v="29.8"/>
    <x v="2"/>
    <n v="0.2"/>
    <n v="9.3125"/>
  </r>
  <r>
    <n v="1430"/>
    <x v="672"/>
    <x v="1"/>
    <x v="89"/>
    <d v="2012-11-04T00:00:00"/>
    <x v="0"/>
    <s v="DK-12835"/>
    <s v="Damala Kotsonis"/>
    <x v="1"/>
    <x v="0"/>
    <x v="162"/>
    <x v="1"/>
    <x v="205"/>
    <x v="1"/>
    <s v="OFF-LA-10003510"/>
    <x v="1"/>
    <x v="2"/>
    <s v="Avery 4027 File Folder Labels for Dot Matrix Printers, 5000 Labels per Box, White"/>
    <n v="427.42"/>
    <x v="9"/>
    <n v="0"/>
    <n v="196.61320000000001"/>
  </r>
  <r>
    <n v="1431"/>
    <x v="673"/>
    <x v="3"/>
    <x v="200"/>
    <d v="2014-12-01T00:00:00"/>
    <x v="1"/>
    <s v="LT-17110"/>
    <s v="Liz Thompson"/>
    <x v="0"/>
    <x v="0"/>
    <x v="38"/>
    <x v="24"/>
    <x v="47"/>
    <x v="3"/>
    <s v="TEC-PH-10003092"/>
    <x v="2"/>
    <x v="7"/>
    <s v="Motorola L804"/>
    <n v="220.75200000000001"/>
    <x v="8"/>
    <n v="0.4"/>
    <n v="-40.471200000000003"/>
  </r>
  <r>
    <n v="1432"/>
    <x v="674"/>
    <x v="2"/>
    <x v="174"/>
    <d v="2011-12-21T00:00:00"/>
    <x v="0"/>
    <s v="IM-15070"/>
    <s v="Irene Maddox"/>
    <x v="0"/>
    <x v="0"/>
    <x v="159"/>
    <x v="19"/>
    <x v="255"/>
    <x v="0"/>
    <s v="OFF-BI-10001191"/>
    <x v="1"/>
    <x v="8"/>
    <s v="Canvas Sectional Post Binders"/>
    <n v="152.76"/>
    <x v="5"/>
    <n v="0"/>
    <n v="74.852400000000003"/>
  </r>
  <r>
    <n v="1433"/>
    <x v="674"/>
    <x v="2"/>
    <x v="174"/>
    <d v="2011-12-21T00:00:00"/>
    <x v="0"/>
    <s v="IM-15070"/>
    <s v="Irene Maddox"/>
    <x v="0"/>
    <x v="0"/>
    <x v="159"/>
    <x v="19"/>
    <x v="255"/>
    <x v="0"/>
    <s v="OFF-SU-10004115"/>
    <x v="1"/>
    <x v="14"/>
    <s v="Acme Stainless Steel Office Snips"/>
    <n v="7.27"/>
    <x v="7"/>
    <n v="0"/>
    <n v="1.9629000000000001"/>
  </r>
  <r>
    <n v="1434"/>
    <x v="674"/>
    <x v="2"/>
    <x v="174"/>
    <d v="2011-12-21T00:00:00"/>
    <x v="0"/>
    <s v="IM-15070"/>
    <s v="Irene Maddox"/>
    <x v="0"/>
    <x v="0"/>
    <x v="159"/>
    <x v="19"/>
    <x v="255"/>
    <x v="0"/>
    <s v="FUR-CH-10000513"/>
    <x v="0"/>
    <x v="1"/>
    <s v="High-Back Leather Manager's Chair"/>
    <n v="1819.86"/>
    <x v="9"/>
    <n v="0"/>
    <n v="163.78739999999999"/>
  </r>
  <r>
    <n v="1435"/>
    <x v="675"/>
    <x v="0"/>
    <x v="482"/>
    <d v="2013-12-31T00:00:00"/>
    <x v="1"/>
    <s v="FP-14320"/>
    <s v="Frank Preis"/>
    <x v="0"/>
    <x v="0"/>
    <x v="4"/>
    <x v="4"/>
    <x v="59"/>
    <x v="1"/>
    <s v="OFF-PA-10003673"/>
    <x v="1"/>
    <x v="10"/>
    <s v="Strathmore Photo Mount Cards"/>
    <n v="33.9"/>
    <x v="2"/>
    <n v="0"/>
    <n v="15.593999999999999"/>
  </r>
  <r>
    <n v="1436"/>
    <x v="676"/>
    <x v="3"/>
    <x v="308"/>
    <d v="2014-06-28T00:00:00"/>
    <x v="1"/>
    <s v="ST-20530"/>
    <s v="Shui Tom"/>
    <x v="0"/>
    <x v="0"/>
    <x v="215"/>
    <x v="24"/>
    <x v="270"/>
    <x v="3"/>
    <s v="OFF-PA-10001639"/>
    <x v="1"/>
    <x v="10"/>
    <s v="Xerox 203"/>
    <n v="31.103999999999999"/>
    <x v="5"/>
    <n v="0.2"/>
    <n v="10.8864"/>
  </r>
  <r>
    <n v="1437"/>
    <x v="676"/>
    <x v="3"/>
    <x v="308"/>
    <d v="2014-06-28T00:00:00"/>
    <x v="1"/>
    <s v="ST-20530"/>
    <s v="Shui Tom"/>
    <x v="0"/>
    <x v="0"/>
    <x v="215"/>
    <x v="24"/>
    <x v="270"/>
    <x v="3"/>
    <s v="OFF-AR-10003829"/>
    <x v="1"/>
    <x v="6"/>
    <s v="Newell 35"/>
    <n v="5.2480000000000002"/>
    <x v="0"/>
    <n v="0.2"/>
    <n v="0.59040000000000004"/>
  </r>
  <r>
    <n v="1438"/>
    <x v="677"/>
    <x v="1"/>
    <x v="52"/>
    <d v="2012-10-15T00:00:00"/>
    <x v="3"/>
    <s v="JE-15745"/>
    <s v="Joel Eaton"/>
    <x v="0"/>
    <x v="0"/>
    <x v="112"/>
    <x v="5"/>
    <x v="139"/>
    <x v="2"/>
    <s v="TEC-AC-10004975"/>
    <x v="2"/>
    <x v="11"/>
    <s v="Plantronics Audio 995 Wireless Stereo Headset"/>
    <n v="263.88"/>
    <x v="1"/>
    <n v="0.2"/>
    <n v="42.880499999999998"/>
  </r>
  <r>
    <n v="1439"/>
    <x v="677"/>
    <x v="1"/>
    <x v="52"/>
    <d v="2012-10-15T00:00:00"/>
    <x v="3"/>
    <s v="JE-15745"/>
    <s v="Joel Eaton"/>
    <x v="0"/>
    <x v="0"/>
    <x v="112"/>
    <x v="5"/>
    <x v="139"/>
    <x v="2"/>
    <s v="FUR-CH-10002024"/>
    <x v="0"/>
    <x v="1"/>
    <s v="HON 5400 Series Task Chairs for Big and Tall"/>
    <n v="2453.4299999999998"/>
    <x v="2"/>
    <n v="0.3"/>
    <n v="-350.49"/>
  </r>
  <r>
    <n v="1440"/>
    <x v="678"/>
    <x v="3"/>
    <x v="483"/>
    <d v="2014-04-16T00:00:00"/>
    <x v="0"/>
    <s v="BD-11320"/>
    <s v="Bill Donatelli"/>
    <x v="0"/>
    <x v="0"/>
    <x v="205"/>
    <x v="34"/>
    <x v="258"/>
    <x v="3"/>
    <s v="OFF-BI-10004364"/>
    <x v="1"/>
    <x v="8"/>
    <s v="Storex Dura Pro Binders"/>
    <n v="29.7"/>
    <x v="2"/>
    <n v="0"/>
    <n v="13.365"/>
  </r>
  <r>
    <n v="1441"/>
    <x v="678"/>
    <x v="3"/>
    <x v="483"/>
    <d v="2014-04-16T00:00:00"/>
    <x v="0"/>
    <s v="BD-11320"/>
    <s v="Bill Donatelli"/>
    <x v="0"/>
    <x v="0"/>
    <x v="205"/>
    <x v="34"/>
    <x v="258"/>
    <x v="3"/>
    <s v="OFF-PA-10001712"/>
    <x v="1"/>
    <x v="10"/>
    <s v="Xerox 1948"/>
    <n v="39.96"/>
    <x v="4"/>
    <n v="0"/>
    <n v="17.981999999999999"/>
  </r>
  <r>
    <n v="1442"/>
    <x v="679"/>
    <x v="3"/>
    <x v="484"/>
    <d v="2014-12-25T00:00:00"/>
    <x v="0"/>
    <s v="MM-17920"/>
    <s v="Michael Moore"/>
    <x v="0"/>
    <x v="0"/>
    <x v="8"/>
    <x v="1"/>
    <x v="94"/>
    <x v="1"/>
    <s v="OFF-BI-10001510"/>
    <x v="1"/>
    <x v="8"/>
    <s v="Deluxe Heavy-Duty Vinyl Round Ring Binder"/>
    <n v="36.671999999999997"/>
    <x v="0"/>
    <n v="0.2"/>
    <n v="11.46"/>
  </r>
  <r>
    <n v="1443"/>
    <x v="680"/>
    <x v="3"/>
    <x v="485"/>
    <d v="2014-08-09T00:00:00"/>
    <x v="2"/>
    <s v="PW-19030"/>
    <s v="Pauline Webber"/>
    <x v="1"/>
    <x v="0"/>
    <x v="102"/>
    <x v="0"/>
    <x v="126"/>
    <x v="0"/>
    <s v="OFF-PA-10002713"/>
    <x v="1"/>
    <x v="10"/>
    <s v="Adams Phone Message Book, 200 Message Capacity, 8 1/16â€ x 11â€"/>
    <n v="13.76"/>
    <x v="0"/>
    <n v="0"/>
    <n v="6.3296000000000001"/>
  </r>
  <r>
    <n v="1444"/>
    <x v="681"/>
    <x v="1"/>
    <x v="486"/>
    <d v="2012-10-06T00:00:00"/>
    <x v="1"/>
    <s v="SC-20440"/>
    <s v="Shaun Chance"/>
    <x v="1"/>
    <x v="0"/>
    <x v="34"/>
    <x v="22"/>
    <x v="42"/>
    <x v="1"/>
    <s v="OFF-ST-10002974"/>
    <x v="1"/>
    <x v="4"/>
    <s v="Trav-L-File Heavy-Duty Shuttle II, Black"/>
    <n v="139.42400000000001"/>
    <x v="4"/>
    <n v="0.2"/>
    <n v="17.428000000000001"/>
  </r>
  <r>
    <n v="1445"/>
    <x v="682"/>
    <x v="0"/>
    <x v="454"/>
    <d v="2013-05-29T00:00:00"/>
    <x v="1"/>
    <s v="KL-16645"/>
    <s v="Ken Lonsdale"/>
    <x v="0"/>
    <x v="0"/>
    <x v="22"/>
    <x v="10"/>
    <x v="36"/>
    <x v="2"/>
    <s v="TEC-PH-10004165"/>
    <x v="2"/>
    <x v="7"/>
    <s v="Mitel MiVoice 5330e IP Phone"/>
    <n v="1979.9280000000001"/>
    <x v="6"/>
    <n v="0.2"/>
    <n v="148.49459999999999"/>
  </r>
  <r>
    <n v="1446"/>
    <x v="683"/>
    <x v="3"/>
    <x v="487"/>
    <d v="2014-06-17T00:00:00"/>
    <x v="2"/>
    <s v="SD-20485"/>
    <s v="Shirley Daniels"/>
    <x v="2"/>
    <x v="0"/>
    <x v="22"/>
    <x v="10"/>
    <x v="155"/>
    <x v="2"/>
    <s v="OFF-ST-10004804"/>
    <x v="1"/>
    <x v="4"/>
    <s v="Belkin 19&quot; Vented Equipment Shelf, Black"/>
    <n v="164.73599999999999"/>
    <x v="4"/>
    <n v="0.2"/>
    <n v="-39.1248"/>
  </r>
  <r>
    <n v="1447"/>
    <x v="683"/>
    <x v="3"/>
    <x v="487"/>
    <d v="2014-06-17T00:00:00"/>
    <x v="2"/>
    <s v="SD-20485"/>
    <s v="Shirley Daniels"/>
    <x v="2"/>
    <x v="0"/>
    <x v="22"/>
    <x v="10"/>
    <x v="155"/>
    <x v="2"/>
    <s v="FUR-CH-10004289"/>
    <x v="0"/>
    <x v="1"/>
    <s v="Global Super Steno Chair"/>
    <n v="470.30200000000002"/>
    <x v="3"/>
    <n v="0.3"/>
    <n v="-87.341800000000006"/>
  </r>
  <r>
    <n v="1448"/>
    <x v="683"/>
    <x v="3"/>
    <x v="487"/>
    <d v="2014-06-17T00:00:00"/>
    <x v="2"/>
    <s v="SD-20485"/>
    <s v="Shirley Daniels"/>
    <x v="2"/>
    <x v="0"/>
    <x v="22"/>
    <x v="10"/>
    <x v="155"/>
    <x v="2"/>
    <s v="TEC-PH-10002564"/>
    <x v="2"/>
    <x v="7"/>
    <s v="OtterBox Defender Series Case - Samsung Galaxy S4"/>
    <n v="47.984000000000002"/>
    <x v="0"/>
    <n v="0.2"/>
    <n v="5.9980000000000002"/>
  </r>
  <r>
    <n v="1449"/>
    <x v="684"/>
    <x v="2"/>
    <x v="488"/>
    <d v="2011-04-24T00:00:00"/>
    <x v="2"/>
    <s v="TS-21160"/>
    <s v="Theresa Swint"/>
    <x v="1"/>
    <x v="0"/>
    <x v="10"/>
    <x v="9"/>
    <x v="63"/>
    <x v="3"/>
    <s v="OFF-BI-10004876"/>
    <x v="1"/>
    <x v="8"/>
    <s v="Wilson Jones Suede Grain Vinyl Binders"/>
    <n v="2.5019999999999998"/>
    <x v="1"/>
    <n v="0.7"/>
    <n v="-1.7514000000000001"/>
  </r>
  <r>
    <n v="1450"/>
    <x v="685"/>
    <x v="1"/>
    <x v="489"/>
    <d v="2012-05-07T00:00:00"/>
    <x v="1"/>
    <s v="JB-15400"/>
    <s v="Jennifer Braxton"/>
    <x v="1"/>
    <x v="0"/>
    <x v="1"/>
    <x v="1"/>
    <x v="141"/>
    <x v="1"/>
    <s v="TEC-PH-10004348"/>
    <x v="2"/>
    <x v="7"/>
    <s v="OtterBox Defender Series Case - iPhone 5c"/>
    <n v="88.751999999999995"/>
    <x v="1"/>
    <n v="0.2"/>
    <n v="11.093999999999999"/>
  </r>
  <r>
    <n v="1451"/>
    <x v="686"/>
    <x v="1"/>
    <x v="490"/>
    <d v="2012-07-20T00:00:00"/>
    <x v="2"/>
    <s v="TS-21085"/>
    <s v="Thais Sissman"/>
    <x v="0"/>
    <x v="0"/>
    <x v="42"/>
    <x v="16"/>
    <x v="51"/>
    <x v="1"/>
    <s v="OFF-BI-10004352"/>
    <x v="1"/>
    <x v="8"/>
    <s v="Wilson Jones DublLock D-Ring Binders"/>
    <n v="2.0249999999999999"/>
    <x v="7"/>
    <n v="0.7"/>
    <n v="-1.35"/>
  </r>
  <r>
    <n v="1452"/>
    <x v="687"/>
    <x v="0"/>
    <x v="491"/>
    <d v="2013-11-30T00:00:00"/>
    <x v="2"/>
    <s v="MC-17425"/>
    <s v="Mark Cousins"/>
    <x v="1"/>
    <x v="0"/>
    <x v="216"/>
    <x v="19"/>
    <x v="271"/>
    <x v="0"/>
    <s v="OFF-PA-10001685"/>
    <x v="1"/>
    <x v="10"/>
    <s v="Staples"/>
    <n v="70.98"/>
    <x v="3"/>
    <n v="0"/>
    <n v="34.780200000000001"/>
  </r>
  <r>
    <n v="1453"/>
    <x v="687"/>
    <x v="0"/>
    <x v="491"/>
    <d v="2013-11-30T00:00:00"/>
    <x v="2"/>
    <s v="MC-17425"/>
    <s v="Mark Cousins"/>
    <x v="1"/>
    <x v="0"/>
    <x v="216"/>
    <x v="19"/>
    <x v="271"/>
    <x v="0"/>
    <s v="OFF-BI-10000666"/>
    <x v="1"/>
    <x v="8"/>
    <s v="Surelock Post Binders"/>
    <n v="91.68"/>
    <x v="1"/>
    <n v="0"/>
    <n v="45.84"/>
  </r>
  <r>
    <n v="1454"/>
    <x v="687"/>
    <x v="0"/>
    <x v="491"/>
    <d v="2013-11-30T00:00:00"/>
    <x v="2"/>
    <s v="MC-17425"/>
    <s v="Mark Cousins"/>
    <x v="1"/>
    <x v="0"/>
    <x v="216"/>
    <x v="19"/>
    <x v="271"/>
    <x v="0"/>
    <s v="OFF-BI-10004352"/>
    <x v="1"/>
    <x v="8"/>
    <s v="Wilson Jones DublLock D-Ring Binders"/>
    <n v="33.75"/>
    <x v="2"/>
    <n v="0"/>
    <n v="16.875"/>
  </r>
  <r>
    <n v="1455"/>
    <x v="687"/>
    <x v="0"/>
    <x v="491"/>
    <d v="2013-11-30T00:00:00"/>
    <x v="2"/>
    <s v="MC-17425"/>
    <s v="Mark Cousins"/>
    <x v="1"/>
    <x v="0"/>
    <x v="216"/>
    <x v="19"/>
    <x v="271"/>
    <x v="0"/>
    <s v="TEC-MA-10000010"/>
    <x v="2"/>
    <x v="15"/>
    <s v="Hewlett-Packard Deskjet 3050a All-in-One Color Inkjet Printer"/>
    <n v="3040"/>
    <x v="8"/>
    <n v="0"/>
    <n v="1459.2"/>
  </r>
  <r>
    <n v="1456"/>
    <x v="688"/>
    <x v="3"/>
    <x v="492"/>
    <d v="2014-06-20T00:00:00"/>
    <x v="1"/>
    <s v="ME-17320"/>
    <s v="Maria Etezadi"/>
    <x v="2"/>
    <x v="0"/>
    <x v="38"/>
    <x v="32"/>
    <x v="112"/>
    <x v="0"/>
    <s v="OFF-BI-10000977"/>
    <x v="1"/>
    <x v="8"/>
    <s v="Ibico Plastic Spiral Binding Combs"/>
    <n v="91.2"/>
    <x v="1"/>
    <n v="0"/>
    <n v="41.951999999999998"/>
  </r>
  <r>
    <n v="1457"/>
    <x v="688"/>
    <x v="3"/>
    <x v="492"/>
    <d v="2014-06-20T00:00:00"/>
    <x v="1"/>
    <s v="ME-17320"/>
    <s v="Maria Etezadi"/>
    <x v="2"/>
    <x v="0"/>
    <x v="38"/>
    <x v="32"/>
    <x v="112"/>
    <x v="0"/>
    <s v="FUR-TA-10002530"/>
    <x v="0"/>
    <x v="3"/>
    <s v="Iceberg OfficeWorks 42&quot; Round Tables"/>
    <n v="452.94"/>
    <x v="1"/>
    <n v="0"/>
    <n v="67.941000000000003"/>
  </r>
  <r>
    <n v="1458"/>
    <x v="689"/>
    <x v="1"/>
    <x v="493"/>
    <d v="2012-08-21T00:00:00"/>
    <x v="1"/>
    <s v="SC-20440"/>
    <s v="Shaun Chance"/>
    <x v="1"/>
    <x v="0"/>
    <x v="217"/>
    <x v="31"/>
    <x v="272"/>
    <x v="3"/>
    <s v="OFF-BI-10002412"/>
    <x v="1"/>
    <x v="8"/>
    <s v="Wilson Jones â€œSnapâ€ Scratch Pad Binder Tool for Ring Binders"/>
    <n v="52.2"/>
    <x v="6"/>
    <n v="0"/>
    <n v="23.49"/>
  </r>
  <r>
    <n v="1459"/>
    <x v="690"/>
    <x v="0"/>
    <x v="477"/>
    <d v="2013-10-02T00:00:00"/>
    <x v="1"/>
    <s v="NH-18610"/>
    <s v="Nicole Hansen"/>
    <x v="1"/>
    <x v="0"/>
    <x v="218"/>
    <x v="5"/>
    <x v="273"/>
    <x v="2"/>
    <s v="OFF-LA-10001569"/>
    <x v="1"/>
    <x v="2"/>
    <s v="Avery 499"/>
    <n v="15.936"/>
    <x v="4"/>
    <n v="0.2"/>
    <n v="5.1791999999999998"/>
  </r>
  <r>
    <n v="1460"/>
    <x v="691"/>
    <x v="2"/>
    <x v="417"/>
    <d v="2011-05-04T00:00:00"/>
    <x v="3"/>
    <s v="AA-10480"/>
    <s v="Andrew Allen"/>
    <x v="0"/>
    <x v="0"/>
    <x v="209"/>
    <x v="29"/>
    <x v="263"/>
    <x v="3"/>
    <s v="FUR-FU-10001473"/>
    <x v="0"/>
    <x v="5"/>
    <s v="DAX Wood Document Frame"/>
    <n v="27.46"/>
    <x v="0"/>
    <n v="0"/>
    <n v="9.8856000000000002"/>
  </r>
  <r>
    <n v="1461"/>
    <x v="692"/>
    <x v="1"/>
    <x v="494"/>
    <d v="2012-12-08T00:00:00"/>
    <x v="1"/>
    <s v="LC-17140"/>
    <s v="Logan Currie"/>
    <x v="0"/>
    <x v="0"/>
    <x v="4"/>
    <x v="4"/>
    <x v="5"/>
    <x v="1"/>
    <s v="OFF-BI-10001765"/>
    <x v="1"/>
    <x v="8"/>
    <s v="Wilson Jones Heavy-Duty Casebound Ring Binders with Metal Hinges"/>
    <n v="55.423999999999999"/>
    <x v="0"/>
    <n v="0.2"/>
    <n v="19.398399999999999"/>
  </r>
  <r>
    <n v="1462"/>
    <x v="693"/>
    <x v="0"/>
    <x v="21"/>
    <d v="2013-03-16T00:00:00"/>
    <x v="1"/>
    <s v="MB-18085"/>
    <s v="Mick Brown"/>
    <x v="0"/>
    <x v="0"/>
    <x v="219"/>
    <x v="30"/>
    <x v="274"/>
    <x v="3"/>
    <s v="FUR-TA-10001095"/>
    <x v="0"/>
    <x v="3"/>
    <s v="Chromcraft Round Conference Tables"/>
    <n v="244.006"/>
    <x v="0"/>
    <n v="0.3"/>
    <n v="-31.372199999999999"/>
  </r>
  <r>
    <n v="1463"/>
    <x v="694"/>
    <x v="0"/>
    <x v="370"/>
    <d v="2013-08-29T00:00:00"/>
    <x v="2"/>
    <s v="LC-16930"/>
    <s v="Linda Cazamias"/>
    <x v="1"/>
    <x v="0"/>
    <x v="45"/>
    <x v="5"/>
    <x v="89"/>
    <x v="2"/>
    <s v="TEC-AC-10004571"/>
    <x v="2"/>
    <x v="11"/>
    <s v="Logitech G700s Rechargeable Gaming Mouse"/>
    <n v="159.98400000000001"/>
    <x v="0"/>
    <n v="0.2"/>
    <n v="43.995600000000003"/>
  </r>
  <r>
    <n v="1464"/>
    <x v="694"/>
    <x v="0"/>
    <x v="370"/>
    <d v="2013-08-29T00:00:00"/>
    <x v="2"/>
    <s v="LC-16930"/>
    <s v="Linda Cazamias"/>
    <x v="1"/>
    <x v="0"/>
    <x v="45"/>
    <x v="5"/>
    <x v="89"/>
    <x v="2"/>
    <s v="FUR-CH-10002126"/>
    <x v="0"/>
    <x v="1"/>
    <s v="Hon Deluxe Fabric Upholstered Stacking Chairs"/>
    <n v="1024.7159999999999"/>
    <x v="5"/>
    <n v="0.3"/>
    <n v="-29.2776"/>
  </r>
  <r>
    <n v="1465"/>
    <x v="695"/>
    <x v="0"/>
    <x v="186"/>
    <d v="2013-12-20T00:00:00"/>
    <x v="2"/>
    <s v="KD-16495"/>
    <s v="Keith Dawkins"/>
    <x v="1"/>
    <x v="0"/>
    <x v="20"/>
    <x v="15"/>
    <x v="29"/>
    <x v="3"/>
    <s v="OFF-FA-10001754"/>
    <x v="1"/>
    <x v="13"/>
    <s v="Stockwell Gold Paper Clips"/>
    <n v="3.68"/>
    <x v="0"/>
    <n v="0"/>
    <n v="1.8031999999999999"/>
  </r>
  <r>
    <n v="1466"/>
    <x v="696"/>
    <x v="2"/>
    <x v="233"/>
    <d v="2011-08-14T00:00:00"/>
    <x v="1"/>
    <s v="MB-17305"/>
    <s v="Maria Bertelson"/>
    <x v="0"/>
    <x v="0"/>
    <x v="220"/>
    <x v="16"/>
    <x v="275"/>
    <x v="1"/>
    <s v="FUR-FU-10001602"/>
    <x v="0"/>
    <x v="5"/>
    <s v="Eldon Delta Triangular Chair Mat, 52&quot; x 58&quot;, Clear"/>
    <n v="121.376"/>
    <x v="4"/>
    <n v="0.2"/>
    <n v="-3.0344000000000002"/>
  </r>
  <r>
    <n v="1467"/>
    <x v="696"/>
    <x v="2"/>
    <x v="233"/>
    <d v="2011-08-14T00:00:00"/>
    <x v="1"/>
    <s v="MB-17305"/>
    <s v="Maria Bertelson"/>
    <x v="0"/>
    <x v="0"/>
    <x v="220"/>
    <x v="16"/>
    <x v="275"/>
    <x v="1"/>
    <s v="TEC-AC-10001767"/>
    <x v="2"/>
    <x v="11"/>
    <s v="SanDisk Ultra 64 GB MicroSDHC Class 10 Memory Card"/>
    <n v="95.975999999999999"/>
    <x v="1"/>
    <n v="0.2"/>
    <n v="-10.7973"/>
  </r>
  <r>
    <n v="1468"/>
    <x v="697"/>
    <x v="1"/>
    <x v="495"/>
    <d v="2012-05-16T00:00:00"/>
    <x v="3"/>
    <s v="TH-21550"/>
    <s v="Tracy Hopkins"/>
    <x v="2"/>
    <x v="0"/>
    <x v="108"/>
    <x v="2"/>
    <x v="133"/>
    <x v="0"/>
    <s v="TEC-AC-10002402"/>
    <x v="2"/>
    <x v="11"/>
    <s v="Razer Kraken PRO Over Ear PC and Music Headset"/>
    <n v="255.96799999999999"/>
    <x v="4"/>
    <n v="0.2"/>
    <n v="31.995999999999999"/>
  </r>
  <r>
    <n v="1469"/>
    <x v="698"/>
    <x v="3"/>
    <x v="34"/>
    <d v="2014-12-14T00:00:00"/>
    <x v="1"/>
    <s v="DK-12835"/>
    <s v="Damala Kotsonis"/>
    <x v="1"/>
    <x v="0"/>
    <x v="66"/>
    <x v="12"/>
    <x v="151"/>
    <x v="2"/>
    <s v="FUR-CH-10000847"/>
    <x v="0"/>
    <x v="1"/>
    <s v="Global Executive Mid-Back Manager's Chair"/>
    <n v="872.94"/>
    <x v="1"/>
    <n v="0"/>
    <n v="226.96440000000001"/>
  </r>
  <r>
    <n v="1470"/>
    <x v="698"/>
    <x v="3"/>
    <x v="34"/>
    <d v="2014-12-14T00:00:00"/>
    <x v="1"/>
    <s v="DK-12835"/>
    <s v="Damala Kotsonis"/>
    <x v="1"/>
    <x v="0"/>
    <x v="66"/>
    <x v="12"/>
    <x v="151"/>
    <x v="2"/>
    <s v="OFF-BI-10003982"/>
    <x v="1"/>
    <x v="8"/>
    <s v="Wilson Jones Century Plastic Molded Ring Binders"/>
    <n v="41.54"/>
    <x v="0"/>
    <n v="0"/>
    <n v="19.523800000000001"/>
  </r>
  <r>
    <n v="1471"/>
    <x v="698"/>
    <x v="3"/>
    <x v="34"/>
    <d v="2014-12-14T00:00:00"/>
    <x v="1"/>
    <s v="DK-12835"/>
    <s v="Damala Kotsonis"/>
    <x v="1"/>
    <x v="0"/>
    <x v="66"/>
    <x v="12"/>
    <x v="151"/>
    <x v="2"/>
    <s v="OFF-PA-10001293"/>
    <x v="1"/>
    <x v="10"/>
    <s v="Xerox 1946"/>
    <n v="12.96"/>
    <x v="0"/>
    <n v="0"/>
    <n v="6.2207999999999997"/>
  </r>
  <r>
    <n v="1472"/>
    <x v="699"/>
    <x v="1"/>
    <x v="496"/>
    <d v="2012-09-27T00:00:00"/>
    <x v="0"/>
    <s v="ON-18715"/>
    <s v="Odella Nelson"/>
    <x v="1"/>
    <x v="0"/>
    <x v="10"/>
    <x v="9"/>
    <x v="74"/>
    <x v="3"/>
    <s v="OFF-AR-10000634"/>
    <x v="1"/>
    <x v="6"/>
    <s v="Newell 320"/>
    <n v="6.8479999999999999"/>
    <x v="0"/>
    <n v="0.2"/>
    <n v="0.59919999999999995"/>
  </r>
  <r>
    <n v="1473"/>
    <x v="700"/>
    <x v="3"/>
    <x v="497"/>
    <d v="2014-07-16T00:00:00"/>
    <x v="1"/>
    <s v="KN-16390"/>
    <s v="Katherine Nockton"/>
    <x v="1"/>
    <x v="0"/>
    <x v="1"/>
    <x v="1"/>
    <x v="25"/>
    <x v="1"/>
    <s v="OFF-LA-10004272"/>
    <x v="1"/>
    <x v="2"/>
    <s v="Avery 482"/>
    <n v="8.67"/>
    <x v="1"/>
    <n v="0"/>
    <n v="4.0749000000000004"/>
  </r>
  <r>
    <n v="1474"/>
    <x v="701"/>
    <x v="1"/>
    <x v="494"/>
    <d v="2012-12-02T00:00:00"/>
    <x v="3"/>
    <s v="NM-18520"/>
    <s v="Neoma Murray"/>
    <x v="0"/>
    <x v="0"/>
    <x v="12"/>
    <x v="5"/>
    <x v="66"/>
    <x v="2"/>
    <s v="FUR-FU-10004270"/>
    <x v="0"/>
    <x v="5"/>
    <s v="Eldon Image Series Desk Accessories, Burgundy"/>
    <n v="6.6879999999999997"/>
    <x v="4"/>
    <n v="0.6"/>
    <n v="-4.0128000000000004"/>
  </r>
  <r>
    <n v="1475"/>
    <x v="702"/>
    <x v="0"/>
    <x v="258"/>
    <d v="2013-11-26T00:00:00"/>
    <x v="1"/>
    <s v="NP-18685"/>
    <s v="Nora Pelletier"/>
    <x v="2"/>
    <x v="0"/>
    <x v="221"/>
    <x v="15"/>
    <x v="276"/>
    <x v="3"/>
    <s v="OFF-AR-10003770"/>
    <x v="1"/>
    <x v="6"/>
    <s v="Newell 340"/>
    <n v="17.28"/>
    <x v="5"/>
    <n v="0"/>
    <n v="5.0111999999999997"/>
  </r>
  <r>
    <n v="1476"/>
    <x v="702"/>
    <x v="0"/>
    <x v="258"/>
    <d v="2013-11-26T00:00:00"/>
    <x v="1"/>
    <s v="NP-18685"/>
    <s v="Nora Pelletier"/>
    <x v="2"/>
    <x v="0"/>
    <x v="221"/>
    <x v="15"/>
    <x v="276"/>
    <x v="3"/>
    <s v="OFF-BI-10000320"/>
    <x v="1"/>
    <x v="8"/>
    <s v="GBC Plastic Binding Combs"/>
    <n v="17.712"/>
    <x v="1"/>
    <n v="0.2"/>
    <n v="6.4206000000000003"/>
  </r>
  <r>
    <n v="1477"/>
    <x v="703"/>
    <x v="3"/>
    <x v="498"/>
    <d v="2014-03-25T00:00:00"/>
    <x v="1"/>
    <s v="CG-12040"/>
    <s v="Catherine Glotzbach"/>
    <x v="2"/>
    <x v="0"/>
    <x v="20"/>
    <x v="15"/>
    <x v="23"/>
    <x v="3"/>
    <s v="OFF-LA-10003121"/>
    <x v="1"/>
    <x v="2"/>
    <s v="Avery 506"/>
    <n v="28.91"/>
    <x v="3"/>
    <n v="0"/>
    <n v="13.2986"/>
  </r>
  <r>
    <n v="1478"/>
    <x v="704"/>
    <x v="0"/>
    <x v="373"/>
    <d v="2013-11-18T00:00:00"/>
    <x v="1"/>
    <s v="CS-12505"/>
    <s v="Cindy Stewart"/>
    <x v="0"/>
    <x v="0"/>
    <x v="222"/>
    <x v="3"/>
    <x v="277"/>
    <x v="0"/>
    <s v="OFF-SU-10000381"/>
    <x v="1"/>
    <x v="14"/>
    <s v="Acme Forged Steel Scissors with Black Enamel Handles"/>
    <n v="52.136000000000003"/>
    <x v="3"/>
    <n v="0.2"/>
    <n v="5.8653000000000004"/>
  </r>
  <r>
    <n v="1479"/>
    <x v="705"/>
    <x v="3"/>
    <x v="123"/>
    <d v="2014-11-21T00:00:00"/>
    <x v="2"/>
    <s v="KD-16345"/>
    <s v="Katherine Ducich"/>
    <x v="0"/>
    <x v="0"/>
    <x v="223"/>
    <x v="1"/>
    <x v="278"/>
    <x v="1"/>
    <s v="TEC-PH-10000376"/>
    <x v="2"/>
    <x v="7"/>
    <s v="Square Credit Card Reader"/>
    <n v="31.968"/>
    <x v="4"/>
    <n v="0.2"/>
    <n v="2.3976000000000002"/>
  </r>
  <r>
    <n v="1480"/>
    <x v="706"/>
    <x v="0"/>
    <x v="499"/>
    <d v="2013-12-09T00:00:00"/>
    <x v="1"/>
    <s v="MK-18160"/>
    <s v="Mike Kennedy"/>
    <x v="0"/>
    <x v="0"/>
    <x v="8"/>
    <x v="1"/>
    <x v="34"/>
    <x v="1"/>
    <s v="OFF-PA-10002262"/>
    <x v="1"/>
    <x v="10"/>
    <s v="Xerox 192"/>
    <n v="25.92"/>
    <x v="4"/>
    <n v="0"/>
    <n v="12.441599999999999"/>
  </r>
  <r>
    <n v="1481"/>
    <x v="706"/>
    <x v="0"/>
    <x v="499"/>
    <d v="2013-12-09T00:00:00"/>
    <x v="1"/>
    <s v="MK-18160"/>
    <s v="Mike Kennedy"/>
    <x v="0"/>
    <x v="0"/>
    <x v="8"/>
    <x v="1"/>
    <x v="34"/>
    <x v="1"/>
    <s v="OFF-PA-10002464"/>
    <x v="1"/>
    <x v="10"/>
    <s v="HP Office Recycled Paper (20Lb. and 87 Bright)"/>
    <n v="40.46"/>
    <x v="3"/>
    <n v="0"/>
    <n v="19.825399999999998"/>
  </r>
  <r>
    <n v="1482"/>
    <x v="706"/>
    <x v="0"/>
    <x v="499"/>
    <d v="2013-12-09T00:00:00"/>
    <x v="1"/>
    <s v="MK-18160"/>
    <s v="Mike Kennedy"/>
    <x v="0"/>
    <x v="0"/>
    <x v="8"/>
    <x v="1"/>
    <x v="34"/>
    <x v="1"/>
    <s v="OFF-ST-10002214"/>
    <x v="1"/>
    <x v="4"/>
    <s v="X-Rack File for Hanging Folders"/>
    <n v="33.869999999999997"/>
    <x v="1"/>
    <n v="0"/>
    <n v="8.8062000000000005"/>
  </r>
  <r>
    <n v="1483"/>
    <x v="707"/>
    <x v="3"/>
    <x v="326"/>
    <d v="2014-08-29T00:00:00"/>
    <x v="0"/>
    <s v="DW-13540"/>
    <s v="Don Weiss"/>
    <x v="0"/>
    <x v="0"/>
    <x v="25"/>
    <x v="18"/>
    <x v="279"/>
    <x v="0"/>
    <s v="OFF-AR-10003560"/>
    <x v="1"/>
    <x v="6"/>
    <s v="Zebra Zazzle Fluorescent Highlighters"/>
    <n v="9.7279999999999998"/>
    <x v="0"/>
    <n v="0.2"/>
    <n v="1.7023999999999999"/>
  </r>
  <r>
    <n v="1484"/>
    <x v="707"/>
    <x v="3"/>
    <x v="326"/>
    <d v="2014-08-29T00:00:00"/>
    <x v="0"/>
    <s v="DW-13540"/>
    <s v="Don Weiss"/>
    <x v="0"/>
    <x v="0"/>
    <x v="25"/>
    <x v="18"/>
    <x v="279"/>
    <x v="0"/>
    <s v="OFF-PA-10000130"/>
    <x v="1"/>
    <x v="10"/>
    <s v="Xerox 199"/>
    <n v="3.4239999999999999"/>
    <x v="7"/>
    <n v="0.2"/>
    <n v="1.07"/>
  </r>
  <r>
    <n v="1485"/>
    <x v="708"/>
    <x v="0"/>
    <x v="500"/>
    <d v="2013-10-19T00:00:00"/>
    <x v="1"/>
    <s v="CP-12340"/>
    <s v="Christine Phan"/>
    <x v="1"/>
    <x v="0"/>
    <x v="4"/>
    <x v="4"/>
    <x v="60"/>
    <x v="1"/>
    <s v="TEC-AC-10000865"/>
    <x v="2"/>
    <x v="11"/>
    <s v="WD My Passport Ultra 500GB Portable External Hard Drive"/>
    <n v="177"/>
    <x v="1"/>
    <n v="0"/>
    <n v="30.09"/>
  </r>
  <r>
    <n v="1486"/>
    <x v="709"/>
    <x v="2"/>
    <x v="501"/>
    <d v="2011-12-03T00:00:00"/>
    <x v="1"/>
    <s v="MS-17770"/>
    <s v="Maxwell Schwartz"/>
    <x v="0"/>
    <x v="0"/>
    <x v="20"/>
    <x v="15"/>
    <x v="45"/>
    <x v="3"/>
    <s v="OFF-FA-10003021"/>
    <x v="1"/>
    <x v="13"/>
    <s v="Staples"/>
    <n v="3.76"/>
    <x v="0"/>
    <n v="0"/>
    <n v="1.3160000000000001"/>
  </r>
  <r>
    <n v="1487"/>
    <x v="710"/>
    <x v="1"/>
    <x v="502"/>
    <d v="2012-11-07T00:00:00"/>
    <x v="1"/>
    <s v="CM-12655"/>
    <s v="Corinna Mitchell"/>
    <x v="2"/>
    <x v="0"/>
    <x v="1"/>
    <x v="1"/>
    <x v="141"/>
    <x v="1"/>
    <s v="TEC-PH-10003580"/>
    <x v="2"/>
    <x v="7"/>
    <s v="Cisco IP Phone 7961G-GE VoIP phone"/>
    <n v="1212.848"/>
    <x v="3"/>
    <n v="0.2"/>
    <n v="106.1242"/>
  </r>
  <r>
    <n v="1488"/>
    <x v="710"/>
    <x v="1"/>
    <x v="502"/>
    <d v="2012-11-07T00:00:00"/>
    <x v="1"/>
    <s v="CM-12655"/>
    <s v="Corinna Mitchell"/>
    <x v="2"/>
    <x v="0"/>
    <x v="1"/>
    <x v="1"/>
    <x v="141"/>
    <x v="1"/>
    <s v="TEC-AC-10001109"/>
    <x v="2"/>
    <x v="11"/>
    <s v="Logitech Trackman Marble Mouse"/>
    <n v="89.97"/>
    <x v="1"/>
    <n v="0"/>
    <n v="37.787399999999998"/>
  </r>
  <r>
    <n v="1489"/>
    <x v="710"/>
    <x v="1"/>
    <x v="502"/>
    <d v="2012-11-07T00:00:00"/>
    <x v="1"/>
    <s v="CM-12655"/>
    <s v="Corinna Mitchell"/>
    <x v="2"/>
    <x v="0"/>
    <x v="1"/>
    <x v="1"/>
    <x v="141"/>
    <x v="1"/>
    <s v="FUR-FU-10003347"/>
    <x v="0"/>
    <x v="5"/>
    <s v="Coloredge Poster Frame"/>
    <n v="42.6"/>
    <x v="1"/>
    <n v="0"/>
    <n v="16.614000000000001"/>
  </r>
  <r>
    <n v="1490"/>
    <x v="711"/>
    <x v="2"/>
    <x v="503"/>
    <d v="2011-12-06T00:00:00"/>
    <x v="1"/>
    <s v="Co-12640"/>
    <s v="Corey-Lock"/>
    <x v="0"/>
    <x v="0"/>
    <x v="10"/>
    <x v="9"/>
    <x v="105"/>
    <x v="3"/>
    <s v="OFF-LA-10000452"/>
    <x v="1"/>
    <x v="2"/>
    <s v="Avery 488"/>
    <n v="5.04"/>
    <x v="0"/>
    <n v="0.2"/>
    <n v="1.764"/>
  </r>
  <r>
    <n v="1491"/>
    <x v="712"/>
    <x v="3"/>
    <x v="504"/>
    <d v="2014-05-06T00:00:00"/>
    <x v="0"/>
    <s v="DL-13495"/>
    <s v="Dionis Lloyd"/>
    <x v="1"/>
    <x v="0"/>
    <x v="20"/>
    <x v="15"/>
    <x v="23"/>
    <x v="3"/>
    <s v="OFF-EN-10002986"/>
    <x v="1"/>
    <x v="12"/>
    <s v="#10-4 1/8&quot; x 9 1/2&quot; Premium Diagonal Seam Envelopes"/>
    <n v="62.96"/>
    <x v="4"/>
    <n v="0"/>
    <n v="28.332000000000001"/>
  </r>
  <r>
    <n v="1492"/>
    <x v="713"/>
    <x v="3"/>
    <x v="221"/>
    <d v="2014-11-29T00:00:00"/>
    <x v="1"/>
    <s v="TS-21370"/>
    <s v="Todd Sumrall"/>
    <x v="1"/>
    <x v="0"/>
    <x v="20"/>
    <x v="15"/>
    <x v="45"/>
    <x v="3"/>
    <s v="OFF-PA-10001838"/>
    <x v="1"/>
    <x v="10"/>
    <s v="Adams Telephone Message Book W/Dividers/Space For Phone Numbers, 5 1/4&quot;X8 1/2&quot;, 300/Messages"/>
    <n v="5.88"/>
    <x v="7"/>
    <n v="0"/>
    <n v="2.8812000000000002"/>
  </r>
  <r>
    <n v="1493"/>
    <x v="713"/>
    <x v="3"/>
    <x v="221"/>
    <d v="2014-11-29T00:00:00"/>
    <x v="1"/>
    <s v="TS-21370"/>
    <s v="Todd Sumrall"/>
    <x v="1"/>
    <x v="0"/>
    <x v="20"/>
    <x v="15"/>
    <x v="45"/>
    <x v="3"/>
    <s v="FUR-CH-10000785"/>
    <x v="0"/>
    <x v="1"/>
    <s v="Global Ergonomic Managers Chair"/>
    <n v="977.29200000000003"/>
    <x v="5"/>
    <n v="0.1"/>
    <n v="173.74080000000001"/>
  </r>
  <r>
    <n v="1494"/>
    <x v="714"/>
    <x v="3"/>
    <x v="505"/>
    <d v="2014-11-04T00:00:00"/>
    <x v="1"/>
    <s v="JW-15220"/>
    <s v="Jane Waco"/>
    <x v="1"/>
    <x v="0"/>
    <x v="137"/>
    <x v="4"/>
    <x v="172"/>
    <x v="1"/>
    <s v="FUR-FU-10002885"/>
    <x v="0"/>
    <x v="5"/>
    <s v="Magna Visual Magnetic Picture Hangers"/>
    <n v="9.64"/>
    <x v="0"/>
    <n v="0"/>
    <n v="3.6631999999999998"/>
  </r>
  <r>
    <n v="1495"/>
    <x v="715"/>
    <x v="2"/>
    <x v="506"/>
    <d v="2011-12-19T00:00:00"/>
    <x v="0"/>
    <s v="RF-19840"/>
    <s v="Roy FranzÃ¶sisch"/>
    <x v="0"/>
    <x v="0"/>
    <x v="38"/>
    <x v="32"/>
    <x v="112"/>
    <x v="0"/>
    <s v="OFF-AR-10002952"/>
    <x v="1"/>
    <x v="6"/>
    <s v="Stanley Contemporary Battery Pencil Sharpeners"/>
    <n v="40.049999999999997"/>
    <x v="1"/>
    <n v="0"/>
    <n v="11.214"/>
  </r>
  <r>
    <n v="1496"/>
    <x v="716"/>
    <x v="3"/>
    <x v="507"/>
    <d v="2014-09-09T00:00:00"/>
    <x v="1"/>
    <s v="JD-15790"/>
    <s v="John Dryer"/>
    <x v="0"/>
    <x v="0"/>
    <x v="224"/>
    <x v="5"/>
    <x v="280"/>
    <x v="2"/>
    <s v="OFF-AR-10003759"/>
    <x v="1"/>
    <x v="6"/>
    <s v="Crayola Anti Dust Chalk, 12/Pack"/>
    <n v="10.192"/>
    <x v="3"/>
    <n v="0.2"/>
    <n v="3.1850000000000001"/>
  </r>
  <r>
    <n v="1497"/>
    <x v="716"/>
    <x v="3"/>
    <x v="507"/>
    <d v="2014-09-09T00:00:00"/>
    <x v="1"/>
    <s v="JD-15790"/>
    <s v="John Dryer"/>
    <x v="0"/>
    <x v="0"/>
    <x v="224"/>
    <x v="5"/>
    <x v="280"/>
    <x v="2"/>
    <s v="OFF-ST-10004950"/>
    <x v="1"/>
    <x v="4"/>
    <s v="Acco Perma 3000 Stacking Storage Drawers"/>
    <n v="16.783999999999999"/>
    <x v="7"/>
    <n v="0.2"/>
    <n v="-0.20979999999999999"/>
  </r>
  <r>
    <n v="1498"/>
    <x v="716"/>
    <x v="3"/>
    <x v="507"/>
    <d v="2014-09-09T00:00:00"/>
    <x v="1"/>
    <s v="JD-15790"/>
    <s v="John Dryer"/>
    <x v="0"/>
    <x v="0"/>
    <x v="224"/>
    <x v="5"/>
    <x v="280"/>
    <x v="2"/>
    <s v="OFF-AR-10001940"/>
    <x v="1"/>
    <x v="6"/>
    <s v="Sanford Colorific Eraseable Coloring Pencils, 12 Count"/>
    <n v="13.12"/>
    <x v="2"/>
    <n v="0.2"/>
    <n v="3.7719999999999998"/>
  </r>
  <r>
    <n v="1499"/>
    <x v="717"/>
    <x v="0"/>
    <x v="508"/>
    <d v="2013-10-21T00:00:00"/>
    <x v="2"/>
    <s v="NK-18490"/>
    <s v="Neil Knudson"/>
    <x v="2"/>
    <x v="0"/>
    <x v="8"/>
    <x v="1"/>
    <x v="34"/>
    <x v="1"/>
    <s v="OFF-BI-10003981"/>
    <x v="1"/>
    <x v="8"/>
    <s v="Avery Durable Plastic 1&quot; Binders"/>
    <n v="18.16"/>
    <x v="2"/>
    <n v="0.2"/>
    <n v="6.5830000000000002"/>
  </r>
  <r>
    <n v="1500"/>
    <x v="718"/>
    <x v="3"/>
    <x v="105"/>
    <d v="2014-11-19T00:00:00"/>
    <x v="1"/>
    <s v="NG-18430"/>
    <s v="Nathan Gelder"/>
    <x v="0"/>
    <x v="0"/>
    <x v="89"/>
    <x v="5"/>
    <x v="110"/>
    <x v="2"/>
    <s v="OFF-PA-10002749"/>
    <x v="1"/>
    <x v="10"/>
    <s v="Wirebound Message Books, 5-1/2 x 4 Forms, 2 or 4 Forms per Page"/>
    <n v="16.056000000000001"/>
    <x v="1"/>
    <n v="0.2"/>
    <n v="5.8202999999999996"/>
  </r>
  <r>
    <n v="1501"/>
    <x v="718"/>
    <x v="3"/>
    <x v="105"/>
    <d v="2014-11-19T00:00:00"/>
    <x v="1"/>
    <s v="NG-18430"/>
    <s v="Nathan Gelder"/>
    <x v="0"/>
    <x v="0"/>
    <x v="89"/>
    <x v="5"/>
    <x v="110"/>
    <x v="2"/>
    <s v="OFF-PA-10003823"/>
    <x v="1"/>
    <x v="10"/>
    <s v="Xerox 197"/>
    <n v="223.05600000000001"/>
    <x v="6"/>
    <n v="0.2"/>
    <n v="69.704999999999998"/>
  </r>
  <r>
    <n v="1502"/>
    <x v="718"/>
    <x v="3"/>
    <x v="105"/>
    <d v="2014-11-19T00:00:00"/>
    <x v="1"/>
    <s v="NG-18430"/>
    <s v="Nathan Gelder"/>
    <x v="0"/>
    <x v="0"/>
    <x v="89"/>
    <x v="5"/>
    <x v="110"/>
    <x v="2"/>
    <s v="OFF-ST-10003716"/>
    <x v="1"/>
    <x v="4"/>
    <s v="Tennsco Double-Tier Lockers"/>
    <n v="540.048"/>
    <x v="1"/>
    <n v="0.2"/>
    <n v="-47.254199999999997"/>
  </r>
  <r>
    <n v="1503"/>
    <x v="719"/>
    <x v="0"/>
    <x v="390"/>
    <d v="2013-12-02T00:00:00"/>
    <x v="1"/>
    <s v="AT-10435"/>
    <s v="Alyssa Tate"/>
    <x v="2"/>
    <x v="0"/>
    <x v="1"/>
    <x v="1"/>
    <x v="62"/>
    <x v="1"/>
    <s v="TEC-PH-10001300"/>
    <x v="2"/>
    <x v="7"/>
    <s v="iKross Bluetooth Portable Keyboard + Cell Phone Stand Holder + Brush for Apple iPhone 5S 5C 5, 4S 4"/>
    <n v="33.520000000000003"/>
    <x v="0"/>
    <n v="0.2"/>
    <n v="3.3519999999999999"/>
  </r>
  <r>
    <n v="1504"/>
    <x v="719"/>
    <x v="0"/>
    <x v="390"/>
    <d v="2013-12-02T00:00:00"/>
    <x v="1"/>
    <s v="AT-10435"/>
    <s v="Alyssa Tate"/>
    <x v="2"/>
    <x v="0"/>
    <x v="1"/>
    <x v="1"/>
    <x v="62"/>
    <x v="1"/>
    <s v="FUR-FU-10000010"/>
    <x v="0"/>
    <x v="5"/>
    <s v="DAX Value U-Channel Document Frames, Easel Back"/>
    <n v="9.94"/>
    <x v="0"/>
    <n v="0"/>
    <n v="3.0813999999999999"/>
  </r>
  <r>
    <n v="1505"/>
    <x v="720"/>
    <x v="1"/>
    <x v="509"/>
    <d v="2012-08-07T00:00:00"/>
    <x v="1"/>
    <s v="PC-19000"/>
    <s v="Pauline Chand"/>
    <x v="2"/>
    <x v="0"/>
    <x v="1"/>
    <x v="1"/>
    <x v="25"/>
    <x v="1"/>
    <s v="OFF-AR-10001868"/>
    <x v="1"/>
    <x v="6"/>
    <s v="Prang Dustless Chalk Sticks"/>
    <n v="6.72"/>
    <x v="4"/>
    <n v="0"/>
    <n v="3.36"/>
  </r>
  <r>
    <n v="1506"/>
    <x v="720"/>
    <x v="1"/>
    <x v="509"/>
    <d v="2012-08-07T00:00:00"/>
    <x v="1"/>
    <s v="PC-19000"/>
    <s v="Pauline Chand"/>
    <x v="2"/>
    <x v="0"/>
    <x v="1"/>
    <x v="1"/>
    <x v="25"/>
    <x v="1"/>
    <s v="FUR-TA-10003715"/>
    <x v="0"/>
    <x v="3"/>
    <s v="Hon 2111 Invitation Series Corner Table"/>
    <n v="1004.976"/>
    <x v="5"/>
    <n v="0.2"/>
    <n v="-175.8708"/>
  </r>
  <r>
    <n v="1507"/>
    <x v="721"/>
    <x v="3"/>
    <x v="165"/>
    <d v="2014-12-30T00:00:00"/>
    <x v="1"/>
    <s v="AR-10540"/>
    <s v="Andy Reiter"/>
    <x v="0"/>
    <x v="0"/>
    <x v="20"/>
    <x v="15"/>
    <x v="23"/>
    <x v="3"/>
    <s v="OFF-BI-10003708"/>
    <x v="1"/>
    <x v="8"/>
    <s v="Acco Four Pocket Poly Ring Binder with Label Holder, Smoke, 1&quot;"/>
    <n v="17.88"/>
    <x v="1"/>
    <n v="0.2"/>
    <n v="5.5875000000000004"/>
  </r>
  <r>
    <n v="1508"/>
    <x v="722"/>
    <x v="0"/>
    <x v="42"/>
    <d v="2013-09-24T00:00:00"/>
    <x v="1"/>
    <s v="CS-12505"/>
    <s v="Cindy Stewart"/>
    <x v="0"/>
    <x v="0"/>
    <x v="38"/>
    <x v="32"/>
    <x v="112"/>
    <x v="0"/>
    <s v="TEC-MA-10004458"/>
    <x v="2"/>
    <x v="15"/>
    <s v="Lexmark X 9575 Professional All-in-One Color Printer"/>
    <n v="396"/>
    <x v="4"/>
    <n v="0"/>
    <n v="190.08"/>
  </r>
  <r>
    <n v="1509"/>
    <x v="723"/>
    <x v="3"/>
    <x v="389"/>
    <d v="2014-12-11T00:00:00"/>
    <x v="3"/>
    <s v="LS-16975"/>
    <s v="Lindsay Shagiari"/>
    <x v="2"/>
    <x v="0"/>
    <x v="155"/>
    <x v="8"/>
    <x v="198"/>
    <x v="2"/>
    <s v="OFF-BI-10004965"/>
    <x v="1"/>
    <x v="8"/>
    <s v="Ibico Covers for Plastic or Wire Binding Elements"/>
    <n v="34.5"/>
    <x v="1"/>
    <n v="0"/>
    <n v="15.525"/>
  </r>
  <r>
    <n v="1510"/>
    <x v="724"/>
    <x v="3"/>
    <x v="510"/>
    <d v="2014-09-16T00:00:00"/>
    <x v="2"/>
    <s v="JM-15535"/>
    <s v="Jessica Myrick"/>
    <x v="0"/>
    <x v="0"/>
    <x v="1"/>
    <x v="1"/>
    <x v="1"/>
    <x v="1"/>
    <s v="FUR-FU-10004270"/>
    <x v="0"/>
    <x v="5"/>
    <s v="Eldon Image Series Desk Accessories, Burgundy"/>
    <n v="8.36"/>
    <x v="0"/>
    <n v="0"/>
    <n v="3.0095999999999998"/>
  </r>
  <r>
    <n v="1511"/>
    <x v="725"/>
    <x v="3"/>
    <x v="92"/>
    <d v="2014-07-02T00:00:00"/>
    <x v="1"/>
    <s v="NH-18610"/>
    <s v="Nicole Hansen"/>
    <x v="1"/>
    <x v="0"/>
    <x v="225"/>
    <x v="1"/>
    <x v="281"/>
    <x v="1"/>
    <s v="OFF-AR-10002135"/>
    <x v="1"/>
    <x v="6"/>
    <s v="Boston Heavy-Duty Trimline Electric Pencil Sharpeners"/>
    <n v="385.6"/>
    <x v="8"/>
    <n v="0"/>
    <n v="111.824"/>
  </r>
  <r>
    <n v="1512"/>
    <x v="725"/>
    <x v="3"/>
    <x v="92"/>
    <d v="2014-07-02T00:00:00"/>
    <x v="1"/>
    <s v="NH-18610"/>
    <s v="Nicole Hansen"/>
    <x v="1"/>
    <x v="0"/>
    <x v="225"/>
    <x v="1"/>
    <x v="281"/>
    <x v="1"/>
    <s v="OFF-AR-10003514"/>
    <x v="1"/>
    <x v="6"/>
    <s v="4009 Highlighters by Sanford"/>
    <n v="35.82"/>
    <x v="6"/>
    <n v="0"/>
    <n v="11.820600000000001"/>
  </r>
  <r>
    <n v="1513"/>
    <x v="726"/>
    <x v="3"/>
    <x v="238"/>
    <d v="2014-08-23T00:00:00"/>
    <x v="1"/>
    <s v="RA-19915"/>
    <s v="Russell Applegate"/>
    <x v="0"/>
    <x v="0"/>
    <x v="61"/>
    <x v="5"/>
    <x v="77"/>
    <x v="2"/>
    <s v="OFF-ST-10002276"/>
    <x v="1"/>
    <x v="4"/>
    <s v="Safco Steel Mobile File Cart"/>
    <n v="200.06399999999999"/>
    <x v="1"/>
    <n v="0.2"/>
    <n v="12.504"/>
  </r>
  <r>
    <n v="1514"/>
    <x v="726"/>
    <x v="3"/>
    <x v="238"/>
    <d v="2014-08-23T00:00:00"/>
    <x v="1"/>
    <s v="RA-19915"/>
    <s v="Russell Applegate"/>
    <x v="0"/>
    <x v="0"/>
    <x v="61"/>
    <x v="5"/>
    <x v="77"/>
    <x v="2"/>
    <s v="OFF-BI-10001098"/>
    <x v="1"/>
    <x v="8"/>
    <s v="Acco D-Ring Binder w/DublLock"/>
    <n v="21.38"/>
    <x v="2"/>
    <n v="0.8"/>
    <n v="-33.139000000000003"/>
  </r>
  <r>
    <n v="1515"/>
    <x v="726"/>
    <x v="3"/>
    <x v="238"/>
    <d v="2014-08-23T00:00:00"/>
    <x v="1"/>
    <s v="RA-19915"/>
    <s v="Russell Applegate"/>
    <x v="0"/>
    <x v="0"/>
    <x v="61"/>
    <x v="5"/>
    <x v="77"/>
    <x v="2"/>
    <s v="OFF-BI-10001636"/>
    <x v="1"/>
    <x v="8"/>
    <s v="Ibico Plastic and Wire Spiral Binding Combs"/>
    <n v="6.7439999999999998"/>
    <x v="4"/>
    <n v="0.8"/>
    <n v="-11.4648"/>
  </r>
  <r>
    <n v="1516"/>
    <x v="727"/>
    <x v="3"/>
    <x v="157"/>
    <d v="2014-12-18T00:00:00"/>
    <x v="1"/>
    <s v="AI-10855"/>
    <s v="Arianne Irving"/>
    <x v="0"/>
    <x v="0"/>
    <x v="10"/>
    <x v="9"/>
    <x v="74"/>
    <x v="3"/>
    <s v="FUR-CH-10002961"/>
    <x v="0"/>
    <x v="1"/>
    <s v="Leather Task Chair, Black"/>
    <n v="63.686"/>
    <x v="7"/>
    <n v="0.3"/>
    <n v="-9.0980000000000008"/>
  </r>
  <r>
    <n v="1517"/>
    <x v="728"/>
    <x v="3"/>
    <x v="389"/>
    <d v="2014-12-15T00:00:00"/>
    <x v="0"/>
    <s v="MC-17845"/>
    <s v="Michael Chen"/>
    <x v="0"/>
    <x v="0"/>
    <x v="226"/>
    <x v="33"/>
    <x v="282"/>
    <x v="1"/>
    <s v="FUR-TA-10004256"/>
    <x v="0"/>
    <x v="3"/>
    <s v="Bretford â€œJust In Timeâ€ Height-Adjustable Multi-Task Work Tables"/>
    <n v="1669.6"/>
    <x v="4"/>
    <n v="0"/>
    <n v="116.872"/>
  </r>
  <r>
    <n v="1518"/>
    <x v="729"/>
    <x v="2"/>
    <x v="511"/>
    <d v="2011-02-07T00:00:00"/>
    <x v="0"/>
    <s v="TB-21400"/>
    <s v="Tom Boeckenhauer"/>
    <x v="0"/>
    <x v="0"/>
    <x v="4"/>
    <x v="4"/>
    <x v="59"/>
    <x v="1"/>
    <s v="OFF-BI-10004593"/>
    <x v="1"/>
    <x v="8"/>
    <s v="Ibico Laser Imprintable Binding System Covers"/>
    <n v="83.84"/>
    <x v="0"/>
    <n v="0.2"/>
    <n v="27.248000000000001"/>
  </r>
  <r>
    <n v="1519"/>
    <x v="729"/>
    <x v="2"/>
    <x v="511"/>
    <d v="2011-02-07T00:00:00"/>
    <x v="0"/>
    <s v="TB-21400"/>
    <s v="Tom Boeckenhauer"/>
    <x v="0"/>
    <x v="0"/>
    <x v="4"/>
    <x v="4"/>
    <x v="59"/>
    <x v="1"/>
    <s v="OFF-BI-10002827"/>
    <x v="1"/>
    <x v="8"/>
    <s v="Avery Durable Poly Binders"/>
    <n v="13.272"/>
    <x v="1"/>
    <n v="0.2"/>
    <n v="4.3133999999999997"/>
  </r>
  <r>
    <n v="1520"/>
    <x v="730"/>
    <x v="3"/>
    <x v="512"/>
    <d v="2014-02-15T00:00:00"/>
    <x v="0"/>
    <s v="VW-21775"/>
    <s v="Victoria Wilson"/>
    <x v="1"/>
    <x v="0"/>
    <x v="8"/>
    <x v="1"/>
    <x v="94"/>
    <x v="1"/>
    <s v="OFF-BI-10001759"/>
    <x v="1"/>
    <x v="8"/>
    <s v="Acco Pressboard Covers with Storage Hooks, 14 7/8&quot; x 11&quot;, Dark Blue"/>
    <n v="21.335999999999999"/>
    <x v="3"/>
    <n v="0.2"/>
    <n v="7.7343000000000002"/>
  </r>
  <r>
    <n v="1521"/>
    <x v="731"/>
    <x v="3"/>
    <x v="513"/>
    <d v="2014-04-22T00:00:00"/>
    <x v="1"/>
    <s v="PL-18925"/>
    <s v="Paul Lucas"/>
    <x v="2"/>
    <x v="0"/>
    <x v="22"/>
    <x v="10"/>
    <x v="26"/>
    <x v="2"/>
    <s v="OFF-AR-10001419"/>
    <x v="1"/>
    <x v="6"/>
    <s v="Newell 325"/>
    <n v="16.52"/>
    <x v="2"/>
    <n v="0.2"/>
    <n v="2.0649999999999999"/>
  </r>
  <r>
    <n v="1522"/>
    <x v="732"/>
    <x v="1"/>
    <x v="401"/>
    <d v="2012-12-11T00:00:00"/>
    <x v="1"/>
    <s v="GH-14425"/>
    <s v="Gary Hwang"/>
    <x v="0"/>
    <x v="0"/>
    <x v="93"/>
    <x v="16"/>
    <x v="115"/>
    <x v="1"/>
    <s v="FUR-FU-10002253"/>
    <x v="0"/>
    <x v="5"/>
    <s v="Howard Miller 13&quot; Diameter Pewter Finish Round Wall Clock"/>
    <n v="206.11199999999999"/>
    <x v="5"/>
    <n v="0.2"/>
    <n v="48.951599999999999"/>
  </r>
  <r>
    <n v="1523"/>
    <x v="732"/>
    <x v="1"/>
    <x v="401"/>
    <d v="2012-12-11T00:00:00"/>
    <x v="1"/>
    <s v="GH-14425"/>
    <s v="Gary Hwang"/>
    <x v="0"/>
    <x v="0"/>
    <x v="93"/>
    <x v="16"/>
    <x v="115"/>
    <x v="1"/>
    <s v="OFF-PA-10002586"/>
    <x v="1"/>
    <x v="10"/>
    <s v="Xerox 1970"/>
    <n v="19.920000000000002"/>
    <x v="2"/>
    <n v="0.2"/>
    <n v="6.7229999999999999"/>
  </r>
  <r>
    <n v="1524"/>
    <x v="732"/>
    <x v="1"/>
    <x v="401"/>
    <d v="2012-12-11T00:00:00"/>
    <x v="1"/>
    <s v="GH-14425"/>
    <s v="Gary Hwang"/>
    <x v="0"/>
    <x v="0"/>
    <x v="93"/>
    <x v="16"/>
    <x v="115"/>
    <x v="1"/>
    <s v="OFF-PA-10003039"/>
    <x v="1"/>
    <x v="10"/>
    <s v="Xerox 1960"/>
    <n v="198.27199999999999"/>
    <x v="8"/>
    <n v="0.2"/>
    <n v="61.96"/>
  </r>
  <r>
    <n v="1525"/>
    <x v="732"/>
    <x v="1"/>
    <x v="401"/>
    <d v="2012-12-11T00:00:00"/>
    <x v="1"/>
    <s v="GH-14425"/>
    <s v="Gary Hwang"/>
    <x v="0"/>
    <x v="0"/>
    <x v="93"/>
    <x v="16"/>
    <x v="115"/>
    <x v="1"/>
    <s v="OFF-ST-10004804"/>
    <x v="1"/>
    <x v="4"/>
    <s v="Belkin 19&quot; Vented Equipment Shelf, Black"/>
    <n v="247.10400000000001"/>
    <x v="5"/>
    <n v="0.2"/>
    <n v="-58.687199999999997"/>
  </r>
  <r>
    <n v="1526"/>
    <x v="732"/>
    <x v="1"/>
    <x v="401"/>
    <d v="2012-12-11T00:00:00"/>
    <x v="1"/>
    <s v="GH-14425"/>
    <s v="Gary Hwang"/>
    <x v="0"/>
    <x v="0"/>
    <x v="93"/>
    <x v="16"/>
    <x v="115"/>
    <x v="1"/>
    <s v="OFF-AR-10004042"/>
    <x v="1"/>
    <x v="6"/>
    <s v="BOSTON Model 1800 Electric Pencil Sharpeners, Putty/Woodgrain"/>
    <n v="86.304000000000002"/>
    <x v="5"/>
    <n v="0.2"/>
    <n v="9.7091999999999992"/>
  </r>
  <r>
    <n v="1527"/>
    <x v="733"/>
    <x v="0"/>
    <x v="405"/>
    <d v="2013-07-28T00:00:00"/>
    <x v="1"/>
    <s v="CJ-12010"/>
    <s v="Caroline Jumper"/>
    <x v="0"/>
    <x v="0"/>
    <x v="227"/>
    <x v="9"/>
    <x v="283"/>
    <x v="3"/>
    <s v="OFF-AR-10002221"/>
    <x v="1"/>
    <x v="6"/>
    <s v="12 Colored Short Pencils"/>
    <n v="4.16"/>
    <x v="0"/>
    <n v="0.2"/>
    <n v="0.36399999999999999"/>
  </r>
  <r>
    <n v="1528"/>
    <x v="733"/>
    <x v="0"/>
    <x v="405"/>
    <d v="2013-07-28T00:00:00"/>
    <x v="1"/>
    <s v="CJ-12010"/>
    <s v="Caroline Jumper"/>
    <x v="0"/>
    <x v="0"/>
    <x v="227"/>
    <x v="9"/>
    <x v="283"/>
    <x v="3"/>
    <s v="FUR-FU-10002456"/>
    <x v="0"/>
    <x v="5"/>
    <s v="Master Caster Door Stop, Large Neon Orange"/>
    <n v="11.648"/>
    <x v="0"/>
    <n v="0.2"/>
    <n v="3.3488000000000002"/>
  </r>
  <r>
    <n v="1529"/>
    <x v="734"/>
    <x v="1"/>
    <x v="209"/>
    <d v="2012-11-10T00:00:00"/>
    <x v="0"/>
    <s v="MC-18130"/>
    <s v="Mike Caudle"/>
    <x v="1"/>
    <x v="0"/>
    <x v="46"/>
    <x v="13"/>
    <x v="284"/>
    <x v="3"/>
    <s v="OFF-FA-10004968"/>
    <x v="1"/>
    <x v="13"/>
    <s v="Rubber Band Ball"/>
    <n v="26.18"/>
    <x v="3"/>
    <n v="0"/>
    <n v="0.52359999999999995"/>
  </r>
  <r>
    <n v="1530"/>
    <x v="734"/>
    <x v="1"/>
    <x v="209"/>
    <d v="2012-11-10T00:00:00"/>
    <x v="0"/>
    <s v="MC-18130"/>
    <s v="Mike Caudle"/>
    <x v="1"/>
    <x v="0"/>
    <x v="46"/>
    <x v="13"/>
    <x v="284"/>
    <x v="3"/>
    <s v="OFF-PA-10001274"/>
    <x v="1"/>
    <x v="10"/>
    <s v="Loose Memo Sheets"/>
    <n v="7.3"/>
    <x v="0"/>
    <n v="0"/>
    <n v="3.431"/>
  </r>
  <r>
    <n v="1531"/>
    <x v="735"/>
    <x v="1"/>
    <x v="514"/>
    <d v="2012-03-31T00:00:00"/>
    <x v="1"/>
    <s v="BV-11245"/>
    <s v="Benjamin Venier"/>
    <x v="1"/>
    <x v="0"/>
    <x v="100"/>
    <x v="2"/>
    <x v="229"/>
    <x v="0"/>
    <s v="OFF-PA-10001125"/>
    <x v="1"/>
    <x v="10"/>
    <s v="Xerox 1988"/>
    <n v="74.352000000000004"/>
    <x v="1"/>
    <n v="0.2"/>
    <n v="23.234999999999999"/>
  </r>
  <r>
    <n v="1532"/>
    <x v="736"/>
    <x v="3"/>
    <x v="515"/>
    <d v="2014-09-06T00:00:00"/>
    <x v="1"/>
    <s v="JF-15490"/>
    <s v="Jeremy Farry"/>
    <x v="0"/>
    <x v="0"/>
    <x v="228"/>
    <x v="16"/>
    <x v="285"/>
    <x v="1"/>
    <s v="OFF-ST-10000344"/>
    <x v="1"/>
    <x v="4"/>
    <s v="Neat Ideas Personal Hanging Folder Files, Black"/>
    <n v="10.744"/>
    <x v="7"/>
    <n v="0.2"/>
    <n v="0.80579999999999996"/>
  </r>
  <r>
    <n v="1533"/>
    <x v="736"/>
    <x v="3"/>
    <x v="515"/>
    <d v="2014-09-06T00:00:00"/>
    <x v="1"/>
    <s v="JF-15490"/>
    <s v="Jeremy Farry"/>
    <x v="0"/>
    <x v="0"/>
    <x v="228"/>
    <x v="16"/>
    <x v="285"/>
    <x v="1"/>
    <s v="OFF-FA-10000585"/>
    <x v="1"/>
    <x v="13"/>
    <s v="OIC Bulk Pack Metal Binder Clips"/>
    <n v="8.3759999999999994"/>
    <x v="1"/>
    <n v="0.2"/>
    <n v="2.7222"/>
  </r>
  <r>
    <n v="1534"/>
    <x v="737"/>
    <x v="0"/>
    <x v="429"/>
    <d v="2013-12-09T00:00:00"/>
    <x v="1"/>
    <s v="EB-13840"/>
    <s v="Ellis Ballard"/>
    <x v="1"/>
    <x v="0"/>
    <x v="20"/>
    <x v="15"/>
    <x v="45"/>
    <x v="3"/>
    <s v="OFF-ST-10003324"/>
    <x v="1"/>
    <x v="4"/>
    <s v="Belkin OmniView SE Rackmount Kit"/>
    <n v="212.88"/>
    <x v="5"/>
    <n v="0"/>
    <n v="0"/>
  </r>
  <r>
    <n v="1535"/>
    <x v="738"/>
    <x v="3"/>
    <x v="516"/>
    <d v="2014-02-15T00:00:00"/>
    <x v="1"/>
    <s v="MP-18175"/>
    <s v="Mike Pelletier"/>
    <x v="2"/>
    <x v="0"/>
    <x v="229"/>
    <x v="1"/>
    <x v="286"/>
    <x v="1"/>
    <s v="FUR-BO-10004015"/>
    <x v="0"/>
    <x v="0"/>
    <s v="Bush Andora Bookcase, Maple/Graphite Gray Finish"/>
    <n v="203.983"/>
    <x v="0"/>
    <n v="0.15"/>
    <n v="16.7986"/>
  </r>
  <r>
    <n v="1536"/>
    <x v="739"/>
    <x v="0"/>
    <x v="517"/>
    <d v="2013-11-03T00:00:00"/>
    <x v="1"/>
    <s v="JM-15655"/>
    <s v="Jim Mitchum"/>
    <x v="1"/>
    <x v="0"/>
    <x v="230"/>
    <x v="30"/>
    <x v="287"/>
    <x v="3"/>
    <s v="OFF-ST-10000419"/>
    <x v="1"/>
    <x v="4"/>
    <s v="Rogers Jumbo File, Granite"/>
    <n v="40.74"/>
    <x v="1"/>
    <n v="0"/>
    <n v="0.40739999999999998"/>
  </r>
  <r>
    <n v="1537"/>
    <x v="739"/>
    <x v="0"/>
    <x v="517"/>
    <d v="2013-11-03T00:00:00"/>
    <x v="1"/>
    <s v="JM-15655"/>
    <s v="Jim Mitchum"/>
    <x v="1"/>
    <x v="0"/>
    <x v="230"/>
    <x v="30"/>
    <x v="287"/>
    <x v="3"/>
    <s v="OFF-AP-10001626"/>
    <x v="1"/>
    <x v="9"/>
    <s v="Commercial WindTunnel Clean Air Upright Vacuum, Replacement Belts, Filtration Bags"/>
    <n v="11.67"/>
    <x v="1"/>
    <n v="0"/>
    <n v="3.0341999999999998"/>
  </r>
  <r>
    <n v="1538"/>
    <x v="740"/>
    <x v="3"/>
    <x v="175"/>
    <d v="2014-09-18T00:00:00"/>
    <x v="0"/>
    <s v="CL-11890"/>
    <s v="Carl Ludwig"/>
    <x v="0"/>
    <x v="0"/>
    <x v="231"/>
    <x v="31"/>
    <x v="288"/>
    <x v="3"/>
    <s v="TEC-PH-10000439"/>
    <x v="2"/>
    <x v="7"/>
    <s v="GE DSL Phone Line Filter"/>
    <n v="39.99"/>
    <x v="7"/>
    <n v="0"/>
    <n v="11.597099999999999"/>
  </r>
  <r>
    <n v="1539"/>
    <x v="740"/>
    <x v="3"/>
    <x v="175"/>
    <d v="2014-09-18T00:00:00"/>
    <x v="0"/>
    <s v="CL-11890"/>
    <s v="Carl Ludwig"/>
    <x v="0"/>
    <x v="0"/>
    <x v="231"/>
    <x v="31"/>
    <x v="288"/>
    <x v="3"/>
    <s v="OFF-AR-10003478"/>
    <x v="1"/>
    <x v="6"/>
    <s v="Avery Hi-Liter EverBold Pen Style Fluorescent Highlighters, 4/Pack"/>
    <n v="16.28"/>
    <x v="0"/>
    <n v="0"/>
    <n v="6.5119999999999996"/>
  </r>
  <r>
    <n v="1540"/>
    <x v="740"/>
    <x v="3"/>
    <x v="175"/>
    <d v="2014-09-18T00:00:00"/>
    <x v="0"/>
    <s v="CL-11890"/>
    <s v="Carl Ludwig"/>
    <x v="0"/>
    <x v="0"/>
    <x v="231"/>
    <x v="31"/>
    <x v="288"/>
    <x v="3"/>
    <s v="FUR-BO-10002545"/>
    <x v="0"/>
    <x v="0"/>
    <s v="Atlantic Metals Mobile 3-Shelf Bookcases, Custom Colors"/>
    <n v="782.94"/>
    <x v="1"/>
    <n v="0"/>
    <n v="203.56440000000001"/>
  </r>
  <r>
    <n v="1541"/>
    <x v="740"/>
    <x v="3"/>
    <x v="175"/>
    <d v="2014-09-18T00:00:00"/>
    <x v="0"/>
    <s v="CL-11890"/>
    <s v="Carl Ludwig"/>
    <x v="0"/>
    <x v="0"/>
    <x v="231"/>
    <x v="31"/>
    <x v="288"/>
    <x v="3"/>
    <s v="OFF-BI-10001765"/>
    <x v="1"/>
    <x v="8"/>
    <s v="Wilson Jones Heavy-Duty Casebound Ring Binders with Metal Hinges"/>
    <n v="242.48"/>
    <x v="3"/>
    <n v="0"/>
    <n v="116.3904"/>
  </r>
  <r>
    <n v="1542"/>
    <x v="741"/>
    <x v="2"/>
    <x v="518"/>
    <d v="2011-03-16T00:00:00"/>
    <x v="0"/>
    <s v="CK-12205"/>
    <s v="Chloris Kastensmidt"/>
    <x v="0"/>
    <x v="0"/>
    <x v="38"/>
    <x v="24"/>
    <x v="47"/>
    <x v="3"/>
    <s v="FUR-FU-10003981"/>
    <x v="0"/>
    <x v="5"/>
    <s v="Eldon Wave Desk Accessories"/>
    <n v="8.32"/>
    <x v="2"/>
    <n v="0.2"/>
    <n v="2.2879999999999998"/>
  </r>
  <r>
    <n v="1543"/>
    <x v="741"/>
    <x v="2"/>
    <x v="518"/>
    <d v="2011-03-16T00:00:00"/>
    <x v="0"/>
    <s v="CK-12205"/>
    <s v="Chloris Kastensmidt"/>
    <x v="0"/>
    <x v="0"/>
    <x v="38"/>
    <x v="24"/>
    <x v="47"/>
    <x v="3"/>
    <s v="OFF-FA-10001561"/>
    <x v="1"/>
    <x v="13"/>
    <s v="Stockwell Push Pins"/>
    <n v="10.464"/>
    <x v="5"/>
    <n v="0.2"/>
    <n v="1.7003999999999999"/>
  </r>
  <r>
    <n v="1544"/>
    <x v="742"/>
    <x v="2"/>
    <x v="519"/>
    <d v="2011-02-09T00:00:00"/>
    <x v="1"/>
    <s v="DB-13270"/>
    <s v="Deborah Brumfield"/>
    <x v="2"/>
    <x v="0"/>
    <x v="70"/>
    <x v="1"/>
    <x v="142"/>
    <x v="1"/>
    <s v="OFF-BI-10004230"/>
    <x v="1"/>
    <x v="8"/>
    <s v="GBC Recycled Grain Textured Covers"/>
    <n v="82.896000000000001"/>
    <x v="1"/>
    <n v="0.2"/>
    <n v="29.0136"/>
  </r>
  <r>
    <n v="1545"/>
    <x v="742"/>
    <x v="2"/>
    <x v="519"/>
    <d v="2011-02-09T00:00:00"/>
    <x v="1"/>
    <s v="DB-13270"/>
    <s v="Deborah Brumfield"/>
    <x v="2"/>
    <x v="0"/>
    <x v="70"/>
    <x v="1"/>
    <x v="142"/>
    <x v="1"/>
    <s v="OFF-PA-10000350"/>
    <x v="1"/>
    <x v="10"/>
    <s v="Message Book, Standard Line &quot;While You Were Out&quot;, 5 1/2&quot; X 4&quot;, 200 Sets/Book"/>
    <n v="34.24"/>
    <x v="4"/>
    <n v="0"/>
    <n v="16.0928"/>
  </r>
  <r>
    <n v="1546"/>
    <x v="743"/>
    <x v="2"/>
    <x v="520"/>
    <d v="2012-01-04T00:00:00"/>
    <x v="0"/>
    <s v="PC-18745"/>
    <s v="Pamela Coakley"/>
    <x v="1"/>
    <x v="0"/>
    <x v="232"/>
    <x v="15"/>
    <x v="289"/>
    <x v="3"/>
    <s v="FUR-BO-10002613"/>
    <x v="0"/>
    <x v="0"/>
    <s v="Atlantic Metals Mobile 4-Shelf Bookcases, Custom Colors"/>
    <n v="1573.4880000000001"/>
    <x v="3"/>
    <n v="0.2"/>
    <n v="196.68600000000001"/>
  </r>
  <r>
    <n v="1547"/>
    <x v="744"/>
    <x v="1"/>
    <x v="521"/>
    <d v="2012-11-27T00:00:00"/>
    <x v="1"/>
    <s v="VB-21745"/>
    <s v="Victoria Brennan"/>
    <x v="1"/>
    <x v="0"/>
    <x v="52"/>
    <x v="5"/>
    <x v="65"/>
    <x v="2"/>
    <s v="OFF-PA-10000994"/>
    <x v="1"/>
    <x v="10"/>
    <s v="Xerox 1915"/>
    <n v="335.52"/>
    <x v="4"/>
    <n v="0.2"/>
    <n v="117.432"/>
  </r>
  <r>
    <n v="1548"/>
    <x v="744"/>
    <x v="1"/>
    <x v="521"/>
    <d v="2012-11-27T00:00:00"/>
    <x v="1"/>
    <s v="VB-21745"/>
    <s v="Victoria Brennan"/>
    <x v="1"/>
    <x v="0"/>
    <x v="52"/>
    <x v="5"/>
    <x v="65"/>
    <x v="2"/>
    <s v="OFF-BI-10002867"/>
    <x v="1"/>
    <x v="8"/>
    <s v="GBC Recycled Regency Composition Covers"/>
    <n v="23.911999999999999"/>
    <x v="0"/>
    <n v="0.8"/>
    <n v="-40.650399999999998"/>
  </r>
  <r>
    <n v="1549"/>
    <x v="744"/>
    <x v="1"/>
    <x v="521"/>
    <d v="2012-11-27T00:00:00"/>
    <x v="1"/>
    <s v="VB-21745"/>
    <s v="Victoria Brennan"/>
    <x v="1"/>
    <x v="0"/>
    <x v="52"/>
    <x v="5"/>
    <x v="65"/>
    <x v="2"/>
    <s v="OFF-ST-10001291"/>
    <x v="1"/>
    <x v="4"/>
    <s v="Tenex Personal Self-Stacking Standard File Box, Black/Gray"/>
    <n v="27.056000000000001"/>
    <x v="0"/>
    <n v="0.2"/>
    <n v="2.3673999999999999"/>
  </r>
  <r>
    <n v="1550"/>
    <x v="745"/>
    <x v="2"/>
    <x v="522"/>
    <d v="2011-07-08T00:00:00"/>
    <x v="2"/>
    <s v="EP-13915"/>
    <s v="Emily Phan"/>
    <x v="0"/>
    <x v="0"/>
    <x v="20"/>
    <x v="15"/>
    <x v="164"/>
    <x v="3"/>
    <s v="TEC-CO-10001046"/>
    <x v="2"/>
    <x v="16"/>
    <s v="Canon Imageclass D680 Copier / Fax"/>
    <n v="559.99199999999996"/>
    <x v="7"/>
    <n v="0.2"/>
    <n v="174.9975"/>
  </r>
  <r>
    <n v="1551"/>
    <x v="746"/>
    <x v="3"/>
    <x v="38"/>
    <d v="2014-11-19T00:00:00"/>
    <x v="0"/>
    <s v="ME-17320"/>
    <s v="Maria Etezadi"/>
    <x v="2"/>
    <x v="0"/>
    <x v="12"/>
    <x v="5"/>
    <x v="14"/>
    <x v="2"/>
    <s v="OFF-AP-10004868"/>
    <x v="1"/>
    <x v="9"/>
    <s v="Hoover Commercial Soft Guard Upright Vacuum And Disposable Filtration Bags"/>
    <n v="9.3239999999999998"/>
    <x v="5"/>
    <n v="0.8"/>
    <n v="-24.708600000000001"/>
  </r>
  <r>
    <n v="1552"/>
    <x v="747"/>
    <x v="0"/>
    <x v="26"/>
    <d v="2013-06-23T00:00:00"/>
    <x v="1"/>
    <s v="IG-15085"/>
    <s v="Ivan Gibson"/>
    <x v="0"/>
    <x v="0"/>
    <x v="70"/>
    <x v="1"/>
    <x v="142"/>
    <x v="1"/>
    <s v="OFF-PA-10000806"/>
    <x v="1"/>
    <x v="10"/>
    <s v="Xerox 1934"/>
    <n v="111.96"/>
    <x v="0"/>
    <n v="0"/>
    <n v="54.860399999999998"/>
  </r>
  <r>
    <n v="1553"/>
    <x v="748"/>
    <x v="2"/>
    <x v="523"/>
    <d v="2011-05-05T00:00:00"/>
    <x v="2"/>
    <s v="JS-15940"/>
    <s v="Joni Sundaresam"/>
    <x v="2"/>
    <x v="0"/>
    <x v="233"/>
    <x v="6"/>
    <x v="290"/>
    <x v="2"/>
    <s v="OFF-LA-10002195"/>
    <x v="1"/>
    <x v="2"/>
    <s v="Avery 481"/>
    <n v="21.56"/>
    <x v="3"/>
    <n v="0"/>
    <n v="10.348800000000001"/>
  </r>
  <r>
    <n v="1554"/>
    <x v="749"/>
    <x v="3"/>
    <x v="524"/>
    <d v="2014-10-22T00:00:00"/>
    <x v="1"/>
    <s v="BO-11425"/>
    <s v="Bobby Odegard"/>
    <x v="0"/>
    <x v="0"/>
    <x v="102"/>
    <x v="0"/>
    <x v="126"/>
    <x v="0"/>
    <s v="OFF-BI-10003719"/>
    <x v="1"/>
    <x v="8"/>
    <s v="Large Capacity Hanging Post Binders"/>
    <n v="124.75"/>
    <x v="2"/>
    <n v="0"/>
    <n v="57.384999999999998"/>
  </r>
  <r>
    <n v="1555"/>
    <x v="750"/>
    <x v="1"/>
    <x v="525"/>
    <d v="2012-02-13T00:00:00"/>
    <x v="1"/>
    <s v="VW-21775"/>
    <s v="Victoria Wilson"/>
    <x v="1"/>
    <x v="0"/>
    <x v="234"/>
    <x v="4"/>
    <x v="291"/>
    <x v="1"/>
    <s v="OFF-AR-10001315"/>
    <x v="1"/>
    <x v="6"/>
    <s v="Newell 310"/>
    <n v="5.28"/>
    <x v="1"/>
    <n v="0"/>
    <n v="1.5311999999999999"/>
  </r>
  <r>
    <n v="1556"/>
    <x v="751"/>
    <x v="3"/>
    <x v="507"/>
    <d v="2014-09-09T00:00:00"/>
    <x v="1"/>
    <s v="AB-10150"/>
    <s v="Aimee Bixby"/>
    <x v="0"/>
    <x v="0"/>
    <x v="85"/>
    <x v="15"/>
    <x v="254"/>
    <x v="3"/>
    <s v="TEC-AC-10000171"/>
    <x v="2"/>
    <x v="11"/>
    <s v="Verbatim 25 GB 6x Blu-ray Single Layer Recordable Disc, 25/Pack"/>
    <n v="91.96"/>
    <x v="4"/>
    <n v="0"/>
    <n v="39.5428"/>
  </r>
  <r>
    <n v="1557"/>
    <x v="752"/>
    <x v="0"/>
    <x v="195"/>
    <d v="2013-05-16T00:00:00"/>
    <x v="1"/>
    <s v="JW-16075"/>
    <s v="Julia West"/>
    <x v="0"/>
    <x v="0"/>
    <x v="10"/>
    <x v="9"/>
    <x v="11"/>
    <x v="3"/>
    <s v="OFF-EN-10003134"/>
    <x v="1"/>
    <x v="12"/>
    <s v="Staples"/>
    <n v="9.3439999999999994"/>
    <x v="7"/>
    <n v="0.2"/>
    <n v="3.504"/>
  </r>
  <r>
    <n v="1558"/>
    <x v="752"/>
    <x v="0"/>
    <x v="195"/>
    <d v="2013-05-16T00:00:00"/>
    <x v="1"/>
    <s v="JW-16075"/>
    <s v="Julia West"/>
    <x v="0"/>
    <x v="0"/>
    <x v="10"/>
    <x v="9"/>
    <x v="11"/>
    <x v="3"/>
    <s v="OFF-AR-10001955"/>
    <x v="1"/>
    <x v="6"/>
    <s v="Newell 319"/>
    <n v="79.36"/>
    <x v="2"/>
    <n v="0.2"/>
    <n v="9.92"/>
  </r>
  <r>
    <n v="1559"/>
    <x v="753"/>
    <x v="1"/>
    <x v="199"/>
    <d v="2012-03-18T00:00:00"/>
    <x v="0"/>
    <s v="JE-15475"/>
    <s v="Jeremy Ellison"/>
    <x v="0"/>
    <x v="0"/>
    <x v="4"/>
    <x v="4"/>
    <x v="5"/>
    <x v="1"/>
    <s v="FUR-TA-10001039"/>
    <x v="0"/>
    <x v="3"/>
    <s v="KI Adjustable-Height Table"/>
    <n v="171.96"/>
    <x v="0"/>
    <n v="0"/>
    <n v="44.709600000000002"/>
  </r>
  <r>
    <n v="1560"/>
    <x v="754"/>
    <x v="0"/>
    <x v="526"/>
    <d v="2013-04-14T00:00:00"/>
    <x v="1"/>
    <s v="EB-13750"/>
    <s v="Edward Becker"/>
    <x v="1"/>
    <x v="0"/>
    <x v="4"/>
    <x v="4"/>
    <x v="5"/>
    <x v="1"/>
    <s v="OFF-BI-10003712"/>
    <x v="1"/>
    <x v="8"/>
    <s v="Acco Pressboard Covers with Storage Hooks, 14 7/8&quot; x 11&quot;, Light Blue"/>
    <n v="35.351999999999997"/>
    <x v="6"/>
    <n v="0.2"/>
    <n v="12.815099999999999"/>
  </r>
  <r>
    <n v="1561"/>
    <x v="755"/>
    <x v="2"/>
    <x v="527"/>
    <d v="2011-04-09T00:00:00"/>
    <x v="1"/>
    <s v="PK-18910"/>
    <s v="Paul Knutson"/>
    <x v="2"/>
    <x v="0"/>
    <x v="8"/>
    <x v="1"/>
    <x v="9"/>
    <x v="1"/>
    <s v="OFF-LA-10001641"/>
    <x v="1"/>
    <x v="2"/>
    <s v="Avery 518"/>
    <n v="18.899999999999999"/>
    <x v="5"/>
    <n v="0"/>
    <n v="9.0719999999999992"/>
  </r>
  <r>
    <n v="1562"/>
    <x v="756"/>
    <x v="3"/>
    <x v="528"/>
    <d v="2014-09-07T00:00:00"/>
    <x v="2"/>
    <s v="CS-12400"/>
    <s v="Christopher Schild"/>
    <x v="2"/>
    <x v="0"/>
    <x v="4"/>
    <x v="4"/>
    <x v="60"/>
    <x v="1"/>
    <s v="OFF-AR-10003732"/>
    <x v="1"/>
    <x v="6"/>
    <s v="Newell 333"/>
    <n v="2.78"/>
    <x v="7"/>
    <n v="0"/>
    <n v="0.7228"/>
  </r>
  <r>
    <n v="1563"/>
    <x v="757"/>
    <x v="3"/>
    <x v="160"/>
    <d v="2014-07-01T00:00:00"/>
    <x v="3"/>
    <s v="SG-20470"/>
    <s v="Sheri Gordon"/>
    <x v="0"/>
    <x v="0"/>
    <x v="20"/>
    <x v="15"/>
    <x v="164"/>
    <x v="3"/>
    <s v="FUR-TA-10000577"/>
    <x v="0"/>
    <x v="3"/>
    <s v="Bretford CR4500 Series Slim Rectangular Table"/>
    <n v="1044.6300000000001"/>
    <x v="2"/>
    <n v="0.4"/>
    <n v="-295.9785"/>
  </r>
  <r>
    <n v="1564"/>
    <x v="758"/>
    <x v="1"/>
    <x v="529"/>
    <d v="2012-11-09T00:00:00"/>
    <x v="3"/>
    <s v="CM-12190"/>
    <s v="Charlotte Melton"/>
    <x v="0"/>
    <x v="0"/>
    <x v="10"/>
    <x v="9"/>
    <x v="63"/>
    <x v="3"/>
    <s v="OFF-PA-10004000"/>
    <x v="1"/>
    <x v="10"/>
    <s v="While You Were Out Pads, 50 per Pad, 4 x 5 1/4, Green Cycle"/>
    <n v="11.352"/>
    <x v="1"/>
    <n v="0.2"/>
    <n v="4.1151"/>
  </r>
  <r>
    <n v="1565"/>
    <x v="759"/>
    <x v="2"/>
    <x v="530"/>
    <d v="2011-03-04T00:00:00"/>
    <x v="3"/>
    <s v="CL-12565"/>
    <s v="Clay Ludtke"/>
    <x v="0"/>
    <x v="0"/>
    <x v="29"/>
    <x v="20"/>
    <x v="37"/>
    <x v="0"/>
    <s v="OFF-ST-10001370"/>
    <x v="1"/>
    <x v="4"/>
    <s v="Sensible Storage WireTech Storage Systems"/>
    <n v="354.9"/>
    <x v="2"/>
    <n v="0"/>
    <n v="17.745000000000001"/>
  </r>
  <r>
    <n v="1566"/>
    <x v="760"/>
    <x v="1"/>
    <x v="531"/>
    <d v="2012-03-25T00:00:00"/>
    <x v="1"/>
    <s v="JO-15550"/>
    <s v="Jesus Ocampo"/>
    <x v="2"/>
    <x v="0"/>
    <x v="4"/>
    <x v="4"/>
    <x v="59"/>
    <x v="1"/>
    <s v="TEC-PH-10004539"/>
    <x v="2"/>
    <x v="7"/>
    <s v="Wireless Extenders zBoost YX545 SOHO Signal Booster"/>
    <n v="453.57600000000002"/>
    <x v="1"/>
    <n v="0.2"/>
    <n v="39.687899999999999"/>
  </r>
  <r>
    <n v="1567"/>
    <x v="761"/>
    <x v="1"/>
    <x v="239"/>
    <d v="2012-11-30T00:00:00"/>
    <x v="2"/>
    <s v="AW-10840"/>
    <s v="Anthony Witt"/>
    <x v="0"/>
    <x v="0"/>
    <x v="235"/>
    <x v="5"/>
    <x v="292"/>
    <x v="2"/>
    <s v="TEC-AC-10003038"/>
    <x v="2"/>
    <x v="11"/>
    <s v="Kingston Digital DataTraveler 16GB USB 2.0"/>
    <n v="21.48"/>
    <x v="1"/>
    <n v="0.2"/>
    <n v="-0.26850000000000002"/>
  </r>
  <r>
    <n v="1568"/>
    <x v="761"/>
    <x v="1"/>
    <x v="239"/>
    <d v="2012-11-30T00:00:00"/>
    <x v="2"/>
    <s v="AW-10840"/>
    <s v="Anthony Witt"/>
    <x v="0"/>
    <x v="0"/>
    <x v="235"/>
    <x v="5"/>
    <x v="292"/>
    <x v="2"/>
    <s v="OFF-BI-10000088"/>
    <x v="1"/>
    <x v="8"/>
    <s v="GBC Imprintable Covers"/>
    <n v="8.7840000000000007"/>
    <x v="4"/>
    <n v="0.8"/>
    <n v="-13.6152"/>
  </r>
  <r>
    <n v="1569"/>
    <x v="762"/>
    <x v="3"/>
    <x v="532"/>
    <d v="2014-06-12T00:00:00"/>
    <x v="3"/>
    <s v="DV-13465"/>
    <s v="Dianna Vittorini"/>
    <x v="0"/>
    <x v="0"/>
    <x v="1"/>
    <x v="1"/>
    <x v="25"/>
    <x v="1"/>
    <s v="OFF-PA-10000357"/>
    <x v="1"/>
    <x v="10"/>
    <s v="White Dual Perf Computer Printout Paper, 2700 Sheets, 1 Part, Heavyweight, 20 lbs., 14 7/8 x 11"/>
    <n v="122.97"/>
    <x v="1"/>
    <n v="0"/>
    <n v="60.255299999999998"/>
  </r>
  <r>
    <n v="1570"/>
    <x v="763"/>
    <x v="3"/>
    <x v="200"/>
    <d v="2014-12-01T00:00:00"/>
    <x v="1"/>
    <s v="AH-10075"/>
    <s v="Adam Hart"/>
    <x v="1"/>
    <x v="0"/>
    <x v="118"/>
    <x v="32"/>
    <x v="148"/>
    <x v="0"/>
    <s v="OFF-AR-10003504"/>
    <x v="1"/>
    <x v="6"/>
    <s v="Newell 347"/>
    <n v="12.84"/>
    <x v="1"/>
    <n v="0"/>
    <n v="3.7235999999999998"/>
  </r>
  <r>
    <n v="1571"/>
    <x v="764"/>
    <x v="2"/>
    <x v="533"/>
    <d v="2011-11-25T00:00:00"/>
    <x v="2"/>
    <s v="SC-20095"/>
    <s v="Sanjit Chand"/>
    <x v="0"/>
    <x v="0"/>
    <x v="1"/>
    <x v="1"/>
    <x v="25"/>
    <x v="1"/>
    <s v="FUR-CH-10000863"/>
    <x v="0"/>
    <x v="1"/>
    <s v="Novimex Swivel Fabric Task Chair"/>
    <n v="603.91999999999996"/>
    <x v="2"/>
    <n v="0.2"/>
    <n v="-67.941000000000003"/>
  </r>
  <r>
    <n v="1572"/>
    <x v="764"/>
    <x v="2"/>
    <x v="533"/>
    <d v="2011-11-25T00:00:00"/>
    <x v="2"/>
    <s v="SC-20095"/>
    <s v="Sanjit Chand"/>
    <x v="0"/>
    <x v="0"/>
    <x v="1"/>
    <x v="1"/>
    <x v="25"/>
    <x v="1"/>
    <s v="OFF-EN-10003160"/>
    <x v="1"/>
    <x v="12"/>
    <s v="Pastel Pink Envelopes"/>
    <n v="21.84"/>
    <x v="1"/>
    <n v="0"/>
    <n v="10.4832"/>
  </r>
  <r>
    <n v="1573"/>
    <x v="764"/>
    <x v="2"/>
    <x v="533"/>
    <d v="2011-11-25T00:00:00"/>
    <x v="2"/>
    <s v="SC-20095"/>
    <s v="Sanjit Chand"/>
    <x v="0"/>
    <x v="0"/>
    <x v="1"/>
    <x v="1"/>
    <x v="25"/>
    <x v="1"/>
    <s v="TEC-AC-10003280"/>
    <x v="2"/>
    <x v="11"/>
    <s v="Belkin F8E887 USB Wired Ergonomic Keyboard"/>
    <n v="29.99"/>
    <x v="7"/>
    <n v="0"/>
    <n v="6.2979000000000003"/>
  </r>
  <r>
    <n v="1574"/>
    <x v="764"/>
    <x v="2"/>
    <x v="533"/>
    <d v="2011-11-25T00:00:00"/>
    <x v="2"/>
    <s v="SC-20095"/>
    <s v="Sanjit Chand"/>
    <x v="0"/>
    <x v="0"/>
    <x v="1"/>
    <x v="1"/>
    <x v="25"/>
    <x v="1"/>
    <s v="FUR-CH-10000595"/>
    <x v="0"/>
    <x v="1"/>
    <s v="Safco Contoured Stacking Chairs"/>
    <n v="381.44"/>
    <x v="0"/>
    <n v="0.2"/>
    <n v="23.84"/>
  </r>
  <r>
    <n v="1575"/>
    <x v="765"/>
    <x v="2"/>
    <x v="534"/>
    <d v="2011-12-18T00:00:00"/>
    <x v="2"/>
    <s v="MC-18100"/>
    <s v="Mick Crebagga"/>
    <x v="0"/>
    <x v="0"/>
    <x v="236"/>
    <x v="5"/>
    <x v="293"/>
    <x v="2"/>
    <s v="TEC-PH-10000169"/>
    <x v="2"/>
    <x v="7"/>
    <s v="ARKON Windshield Dashboard Air Vent Car Mount Holder"/>
    <n v="40.68"/>
    <x v="1"/>
    <n v="0.2"/>
    <n v="-9.1530000000000005"/>
  </r>
  <r>
    <n v="1576"/>
    <x v="765"/>
    <x v="2"/>
    <x v="534"/>
    <d v="2011-12-18T00:00:00"/>
    <x v="2"/>
    <s v="MC-18100"/>
    <s v="Mick Crebagga"/>
    <x v="0"/>
    <x v="0"/>
    <x v="236"/>
    <x v="5"/>
    <x v="293"/>
    <x v="2"/>
    <s v="FUR-CH-10004675"/>
    <x v="0"/>
    <x v="1"/>
    <s v="Lifetime Advantage Folding Chairs, 4/Carton"/>
    <n v="763.28"/>
    <x v="2"/>
    <n v="0.3"/>
    <n v="-21.808"/>
  </r>
  <r>
    <n v="1577"/>
    <x v="766"/>
    <x v="0"/>
    <x v="183"/>
    <d v="2013-04-28T00:00:00"/>
    <x v="1"/>
    <s v="TT-21460"/>
    <s v="Tonja Turnell"/>
    <x v="2"/>
    <x v="0"/>
    <x v="34"/>
    <x v="10"/>
    <x v="173"/>
    <x v="2"/>
    <s v="OFF-ST-10002406"/>
    <x v="1"/>
    <x v="4"/>
    <s v="Pizazz Global Quick File"/>
    <n v="23.952000000000002"/>
    <x v="0"/>
    <n v="0.2"/>
    <n v="2.3952"/>
  </r>
  <r>
    <n v="1578"/>
    <x v="767"/>
    <x v="0"/>
    <x v="454"/>
    <d v="2013-05-28T00:00:00"/>
    <x v="1"/>
    <s v="AP-10720"/>
    <s v="Anne Pryor"/>
    <x v="2"/>
    <x v="0"/>
    <x v="159"/>
    <x v="19"/>
    <x v="255"/>
    <x v="0"/>
    <s v="OFF-PA-10001526"/>
    <x v="1"/>
    <x v="10"/>
    <s v="Xerox 1949"/>
    <n v="4.9800000000000004"/>
    <x v="7"/>
    <n v="0"/>
    <n v="2.4401999999999999"/>
  </r>
  <r>
    <n v="1579"/>
    <x v="768"/>
    <x v="0"/>
    <x v="535"/>
    <d v="2013-03-02T00:00:00"/>
    <x v="2"/>
    <s v="DL-12865"/>
    <s v="Dan Lawera"/>
    <x v="0"/>
    <x v="0"/>
    <x v="20"/>
    <x v="15"/>
    <x v="164"/>
    <x v="3"/>
    <s v="OFF-AP-10004336"/>
    <x v="1"/>
    <x v="9"/>
    <s v="Conquest 14 Commercial Heavy-Duty Upright Vacuum, Collection System, Accessory Kit"/>
    <n v="170.88"/>
    <x v="1"/>
    <n v="0"/>
    <n v="49.555199999999999"/>
  </r>
  <r>
    <n v="1580"/>
    <x v="769"/>
    <x v="1"/>
    <x v="101"/>
    <d v="2012-08-12T00:00:00"/>
    <x v="2"/>
    <s v="NP-18325"/>
    <s v="Naresj Patel"/>
    <x v="0"/>
    <x v="0"/>
    <x v="20"/>
    <x v="15"/>
    <x v="23"/>
    <x v="3"/>
    <s v="TEC-PH-10003012"/>
    <x v="2"/>
    <x v="7"/>
    <s v="Nortel Meridian M3904 Professional Digital phone"/>
    <n v="307.98"/>
    <x v="0"/>
    <n v="0"/>
    <n v="89.3142"/>
  </r>
  <r>
    <n v="1581"/>
    <x v="769"/>
    <x v="1"/>
    <x v="101"/>
    <d v="2012-08-12T00:00:00"/>
    <x v="2"/>
    <s v="NP-18325"/>
    <s v="Naresj Patel"/>
    <x v="0"/>
    <x v="0"/>
    <x v="20"/>
    <x v="15"/>
    <x v="23"/>
    <x v="3"/>
    <s v="FUR-TA-10002607"/>
    <x v="0"/>
    <x v="3"/>
    <s v="KI Conference Tables"/>
    <n v="382.80599999999998"/>
    <x v="6"/>
    <n v="0.4"/>
    <n v="-153.1224"/>
  </r>
  <r>
    <n v="1582"/>
    <x v="769"/>
    <x v="1"/>
    <x v="101"/>
    <d v="2012-08-12T00:00:00"/>
    <x v="2"/>
    <s v="NP-18325"/>
    <s v="Naresj Patel"/>
    <x v="0"/>
    <x v="0"/>
    <x v="20"/>
    <x v="15"/>
    <x v="23"/>
    <x v="3"/>
    <s v="OFF-ST-10000642"/>
    <x v="1"/>
    <x v="4"/>
    <s v="Tennsco Lockers, Gray"/>
    <n v="41.96"/>
    <x v="0"/>
    <n v="0"/>
    <n v="2.9371999999999998"/>
  </r>
  <r>
    <n v="1583"/>
    <x v="769"/>
    <x v="1"/>
    <x v="101"/>
    <d v="2012-08-12T00:00:00"/>
    <x v="2"/>
    <s v="NP-18325"/>
    <s v="Naresj Patel"/>
    <x v="0"/>
    <x v="0"/>
    <x v="20"/>
    <x v="15"/>
    <x v="23"/>
    <x v="3"/>
    <s v="OFF-BI-10000545"/>
    <x v="1"/>
    <x v="8"/>
    <s v="GBC Ibimaster 500 Manual ProClick Binding System"/>
    <n v="1217.568"/>
    <x v="0"/>
    <n v="0.2"/>
    <n v="456.58800000000002"/>
  </r>
  <r>
    <n v="1584"/>
    <x v="769"/>
    <x v="1"/>
    <x v="101"/>
    <d v="2012-08-12T00:00:00"/>
    <x v="2"/>
    <s v="NP-18325"/>
    <s v="Naresj Patel"/>
    <x v="0"/>
    <x v="0"/>
    <x v="20"/>
    <x v="15"/>
    <x v="23"/>
    <x v="3"/>
    <s v="FUR-FU-10002157"/>
    <x v="0"/>
    <x v="5"/>
    <s v="Artistic Insta-Plaque"/>
    <n v="47.04"/>
    <x v="1"/>
    <n v="0"/>
    <n v="18.345600000000001"/>
  </r>
  <r>
    <n v="1585"/>
    <x v="769"/>
    <x v="1"/>
    <x v="101"/>
    <d v="2012-08-12T00:00:00"/>
    <x v="2"/>
    <s v="NP-18325"/>
    <s v="Naresj Patel"/>
    <x v="0"/>
    <x v="0"/>
    <x v="20"/>
    <x v="15"/>
    <x v="23"/>
    <x v="3"/>
    <s v="FUR-FU-10001706"/>
    <x v="0"/>
    <x v="5"/>
    <s v="Longer-Life Soft White Bulbs"/>
    <n v="6.16"/>
    <x v="0"/>
    <n v="0"/>
    <n v="2.9567999999999999"/>
  </r>
  <r>
    <n v="1586"/>
    <x v="769"/>
    <x v="1"/>
    <x v="101"/>
    <d v="2012-08-12T00:00:00"/>
    <x v="2"/>
    <s v="NP-18325"/>
    <s v="Naresj Patel"/>
    <x v="0"/>
    <x v="0"/>
    <x v="20"/>
    <x v="15"/>
    <x v="23"/>
    <x v="3"/>
    <s v="TEC-PH-10000984"/>
    <x v="2"/>
    <x v="7"/>
    <s v="Panasonic KX-TG9471B"/>
    <n v="979.95"/>
    <x v="2"/>
    <n v="0"/>
    <n v="274.38600000000002"/>
  </r>
  <r>
    <n v="1587"/>
    <x v="769"/>
    <x v="1"/>
    <x v="101"/>
    <d v="2012-08-12T00:00:00"/>
    <x v="2"/>
    <s v="NP-18325"/>
    <s v="Naresj Patel"/>
    <x v="0"/>
    <x v="0"/>
    <x v="20"/>
    <x v="15"/>
    <x v="23"/>
    <x v="3"/>
    <s v="OFF-PA-10001357"/>
    <x v="1"/>
    <x v="10"/>
    <s v="Xerox 1886"/>
    <n v="143.69999999999999"/>
    <x v="1"/>
    <n v="0"/>
    <n v="68.975999999999999"/>
  </r>
  <r>
    <n v="1588"/>
    <x v="769"/>
    <x v="1"/>
    <x v="101"/>
    <d v="2012-08-12T00:00:00"/>
    <x v="2"/>
    <s v="NP-18325"/>
    <s v="Naresj Patel"/>
    <x v="0"/>
    <x v="0"/>
    <x v="20"/>
    <x v="15"/>
    <x v="23"/>
    <x v="3"/>
    <s v="OFF-FA-10000992"/>
    <x v="1"/>
    <x v="13"/>
    <s v="Acco Clips to Go Binder Clips, 24 Clips in Two Sizes"/>
    <n v="10.65"/>
    <x v="1"/>
    <n v="0"/>
    <n v="5.0054999999999996"/>
  </r>
  <r>
    <n v="1589"/>
    <x v="769"/>
    <x v="1"/>
    <x v="101"/>
    <d v="2012-08-12T00:00:00"/>
    <x v="2"/>
    <s v="NP-18325"/>
    <s v="Naresj Patel"/>
    <x v="0"/>
    <x v="0"/>
    <x v="20"/>
    <x v="15"/>
    <x v="23"/>
    <x v="3"/>
    <s v="TEC-AC-10002600"/>
    <x v="2"/>
    <x v="11"/>
    <s v="Belkin QODE FastFit Bluetooth Keyboard"/>
    <n v="247.8"/>
    <x v="4"/>
    <n v="0"/>
    <n v="34.692"/>
  </r>
  <r>
    <n v="1590"/>
    <x v="770"/>
    <x v="0"/>
    <x v="536"/>
    <d v="2013-05-17T00:00:00"/>
    <x v="1"/>
    <s v="VG-21805"/>
    <s v="Vivek Grady"/>
    <x v="1"/>
    <x v="0"/>
    <x v="173"/>
    <x v="17"/>
    <x v="220"/>
    <x v="0"/>
    <s v="OFF-AR-10001662"/>
    <x v="1"/>
    <x v="6"/>
    <s v="Rogers Handheld Barrel Pencil Sharpener"/>
    <n v="10.96"/>
    <x v="4"/>
    <n v="0"/>
    <n v="2.9592000000000001"/>
  </r>
  <r>
    <n v="1591"/>
    <x v="771"/>
    <x v="0"/>
    <x v="173"/>
    <d v="2013-04-20T00:00:00"/>
    <x v="1"/>
    <s v="MY-18295"/>
    <s v="Muhammed Yedwab"/>
    <x v="1"/>
    <x v="0"/>
    <x v="237"/>
    <x v="5"/>
    <x v="294"/>
    <x v="2"/>
    <s v="OFF-AR-10001221"/>
    <x v="1"/>
    <x v="6"/>
    <s v="Dixon Ticonderoga Erasable Colored Pencil Set, 12-Color"/>
    <n v="33.488"/>
    <x v="3"/>
    <n v="0.2"/>
    <n v="5.8604000000000003"/>
  </r>
  <r>
    <n v="1592"/>
    <x v="771"/>
    <x v="0"/>
    <x v="173"/>
    <d v="2013-04-20T00:00:00"/>
    <x v="1"/>
    <s v="MY-18295"/>
    <s v="Muhammed Yedwab"/>
    <x v="1"/>
    <x v="0"/>
    <x v="237"/>
    <x v="5"/>
    <x v="294"/>
    <x v="2"/>
    <s v="OFF-FA-10002988"/>
    <x v="1"/>
    <x v="13"/>
    <s v="Ideal Clamps"/>
    <n v="8.0399999999999991"/>
    <x v="2"/>
    <n v="0.2"/>
    <n v="2.9144999999999999"/>
  </r>
  <r>
    <n v="1593"/>
    <x v="772"/>
    <x v="1"/>
    <x v="537"/>
    <d v="2012-06-25T00:00:00"/>
    <x v="0"/>
    <s v="RD-19480"/>
    <s v="Rick Duston"/>
    <x v="0"/>
    <x v="0"/>
    <x v="175"/>
    <x v="4"/>
    <x v="224"/>
    <x v="1"/>
    <s v="TEC-PH-10004830"/>
    <x v="2"/>
    <x v="7"/>
    <s v="Pyle PRT45 Retro HomeÂ Telephone"/>
    <n v="201.56800000000001"/>
    <x v="4"/>
    <n v="0.2"/>
    <n v="22.676400000000001"/>
  </r>
  <r>
    <n v="1594"/>
    <x v="773"/>
    <x v="2"/>
    <x v="538"/>
    <d v="2011-10-19T00:00:00"/>
    <x v="3"/>
    <s v="JF-15490"/>
    <s v="Jeremy Farry"/>
    <x v="0"/>
    <x v="0"/>
    <x v="1"/>
    <x v="1"/>
    <x v="3"/>
    <x v="1"/>
    <s v="OFF-PA-10004519"/>
    <x v="1"/>
    <x v="10"/>
    <s v="Spiral Phone Message Books with Labels by Adams"/>
    <n v="13.44"/>
    <x v="1"/>
    <n v="0"/>
    <n v="6.5856000000000003"/>
  </r>
  <r>
    <n v="1595"/>
    <x v="774"/>
    <x v="1"/>
    <x v="539"/>
    <d v="2012-03-27T00:00:00"/>
    <x v="2"/>
    <s v="DP-13390"/>
    <s v="Dennis Pardue"/>
    <x v="2"/>
    <x v="0"/>
    <x v="97"/>
    <x v="10"/>
    <x v="120"/>
    <x v="2"/>
    <s v="FUR-BO-10000362"/>
    <x v="0"/>
    <x v="0"/>
    <s v="Sauder Inglewood Library Bookcases"/>
    <n v="359.05799999999999"/>
    <x v="1"/>
    <n v="0.3"/>
    <n v="-35.905799999999999"/>
  </r>
  <r>
    <n v="1596"/>
    <x v="775"/>
    <x v="3"/>
    <x v="540"/>
    <d v="2014-05-13T00:00:00"/>
    <x v="1"/>
    <s v="MD-17350"/>
    <s v="Maribeth Dona"/>
    <x v="0"/>
    <x v="0"/>
    <x v="38"/>
    <x v="24"/>
    <x v="47"/>
    <x v="3"/>
    <s v="FUR-CH-10004540"/>
    <x v="0"/>
    <x v="1"/>
    <s v="Global Chrome Stack Chair"/>
    <n v="47.991999999999997"/>
    <x v="0"/>
    <n v="0.3"/>
    <n v="-2.0568"/>
  </r>
  <r>
    <n v="1597"/>
    <x v="776"/>
    <x v="3"/>
    <x v="524"/>
    <d v="2014-10-19T00:00:00"/>
    <x v="2"/>
    <s v="MY-17380"/>
    <s v="Maribeth Yedwab"/>
    <x v="1"/>
    <x v="0"/>
    <x v="20"/>
    <x v="15"/>
    <x v="164"/>
    <x v="3"/>
    <s v="FUR-FU-10001290"/>
    <x v="0"/>
    <x v="5"/>
    <s v="Executive Impressions Supervisor Wall Clock"/>
    <n v="547.29999999999995"/>
    <x v="11"/>
    <n v="0"/>
    <n v="175.136"/>
  </r>
  <r>
    <n v="1598"/>
    <x v="777"/>
    <x v="3"/>
    <x v="123"/>
    <d v="2014-11-22T00:00:00"/>
    <x v="0"/>
    <s v="AB-10150"/>
    <s v="Aimee Bixby"/>
    <x v="0"/>
    <x v="0"/>
    <x v="238"/>
    <x v="5"/>
    <x v="295"/>
    <x v="2"/>
    <s v="OFF-PA-10000308"/>
    <x v="1"/>
    <x v="10"/>
    <s v="Xerox 1901"/>
    <n v="16.896000000000001"/>
    <x v="4"/>
    <n v="0.2"/>
    <n v="5.28"/>
  </r>
  <r>
    <n v="1599"/>
    <x v="777"/>
    <x v="3"/>
    <x v="123"/>
    <d v="2014-11-22T00:00:00"/>
    <x v="0"/>
    <s v="AB-10150"/>
    <s v="Aimee Bixby"/>
    <x v="0"/>
    <x v="0"/>
    <x v="238"/>
    <x v="5"/>
    <x v="295"/>
    <x v="2"/>
    <s v="OFF-SU-10001165"/>
    <x v="1"/>
    <x v="14"/>
    <s v="Acme Elite Stainless Steel Scissors"/>
    <n v="6.6719999999999997"/>
    <x v="7"/>
    <n v="0.2"/>
    <n v="0.50039999999999996"/>
  </r>
  <r>
    <n v="1600"/>
    <x v="777"/>
    <x v="3"/>
    <x v="123"/>
    <d v="2014-11-22T00:00:00"/>
    <x v="0"/>
    <s v="AB-10150"/>
    <s v="Aimee Bixby"/>
    <x v="0"/>
    <x v="0"/>
    <x v="238"/>
    <x v="5"/>
    <x v="295"/>
    <x v="2"/>
    <s v="OFF-AR-10003373"/>
    <x v="1"/>
    <x v="6"/>
    <s v="Boston School Pro Electric Pencil Sharpener, 1670"/>
    <n v="99.135999999999996"/>
    <x v="4"/>
    <n v="0.2"/>
    <n v="8.6744000000000003"/>
  </r>
  <r>
    <n v="1601"/>
    <x v="777"/>
    <x v="3"/>
    <x v="123"/>
    <d v="2014-11-22T00:00:00"/>
    <x v="0"/>
    <s v="AB-10150"/>
    <s v="Aimee Bixby"/>
    <x v="0"/>
    <x v="0"/>
    <x v="238"/>
    <x v="5"/>
    <x v="295"/>
    <x v="2"/>
    <s v="FUR-FU-10001967"/>
    <x v="0"/>
    <x v="5"/>
    <s v="Telescoping Adjustable Floor Lamp"/>
    <n v="15.992000000000001"/>
    <x v="0"/>
    <n v="0.6"/>
    <n v="-13.993"/>
  </r>
  <r>
    <n v="1602"/>
    <x v="778"/>
    <x v="0"/>
    <x v="541"/>
    <d v="2013-05-14T00:00:00"/>
    <x v="0"/>
    <s v="GB-14530"/>
    <s v="George Bell"/>
    <x v="1"/>
    <x v="0"/>
    <x v="18"/>
    <x v="13"/>
    <x v="21"/>
    <x v="3"/>
    <s v="FUR-FU-10001488"/>
    <x v="0"/>
    <x v="5"/>
    <s v="Tenex 46&quot; x 60&quot; Computer Anti-Static Chairmat, Rectangular Shaped"/>
    <n v="211.96"/>
    <x v="0"/>
    <n v="0"/>
    <n v="42.392000000000003"/>
  </r>
  <r>
    <n v="1603"/>
    <x v="779"/>
    <x v="0"/>
    <x v="25"/>
    <d v="2013-12-18T00:00:00"/>
    <x v="1"/>
    <s v="CA-12775"/>
    <s v="Cynthia Arntzen"/>
    <x v="0"/>
    <x v="0"/>
    <x v="214"/>
    <x v="18"/>
    <x v="296"/>
    <x v="0"/>
    <s v="OFF-AR-10003251"/>
    <x v="1"/>
    <x v="6"/>
    <s v="Prang Drawing Pencil Set"/>
    <n v="6.6719999999999997"/>
    <x v="1"/>
    <n v="0.2"/>
    <n v="1.6679999999999999"/>
  </r>
  <r>
    <n v="1604"/>
    <x v="780"/>
    <x v="3"/>
    <x v="329"/>
    <d v="2014-12-05T00:00:00"/>
    <x v="1"/>
    <s v="ME-17725"/>
    <s v="Max Engle"/>
    <x v="0"/>
    <x v="0"/>
    <x v="46"/>
    <x v="13"/>
    <x v="284"/>
    <x v="3"/>
    <s v="OFF-AR-10001044"/>
    <x v="1"/>
    <x v="6"/>
    <s v="BOSTON Ranger #55 Pencil Sharpener, Black"/>
    <n v="155.94"/>
    <x v="5"/>
    <n v="0"/>
    <n v="45.2226"/>
  </r>
  <r>
    <n v="1605"/>
    <x v="781"/>
    <x v="0"/>
    <x v="475"/>
    <d v="2013-04-25T00:00:00"/>
    <x v="0"/>
    <s v="JO-15280"/>
    <s v="Jas O'Carroll"/>
    <x v="0"/>
    <x v="0"/>
    <x v="1"/>
    <x v="1"/>
    <x v="13"/>
    <x v="1"/>
    <s v="TEC-PH-10004700"/>
    <x v="2"/>
    <x v="7"/>
    <s v="PowerGen Dual USB Car Charger"/>
    <n v="39.96"/>
    <x v="2"/>
    <n v="0.2"/>
    <n v="12.987"/>
  </r>
  <r>
    <n v="1606"/>
    <x v="781"/>
    <x v="0"/>
    <x v="475"/>
    <d v="2013-04-25T00:00:00"/>
    <x v="0"/>
    <s v="JO-15280"/>
    <s v="Jas O'Carroll"/>
    <x v="0"/>
    <x v="0"/>
    <x v="1"/>
    <x v="1"/>
    <x v="13"/>
    <x v="1"/>
    <s v="OFF-AR-10000823"/>
    <x v="1"/>
    <x v="6"/>
    <s v="Newell 307"/>
    <n v="5.46"/>
    <x v="1"/>
    <n v="0"/>
    <n v="1.5287999999999999"/>
  </r>
  <r>
    <n v="1607"/>
    <x v="781"/>
    <x v="0"/>
    <x v="475"/>
    <d v="2013-04-25T00:00:00"/>
    <x v="0"/>
    <s v="JO-15280"/>
    <s v="Jas O'Carroll"/>
    <x v="0"/>
    <x v="0"/>
    <x v="1"/>
    <x v="1"/>
    <x v="13"/>
    <x v="1"/>
    <s v="OFF-AR-10004456"/>
    <x v="1"/>
    <x v="6"/>
    <s v="Panasonic KP-4ABK Battery-Operated Pencil Sharpener"/>
    <n v="73.2"/>
    <x v="2"/>
    <n v="0"/>
    <n v="21.228000000000002"/>
  </r>
  <r>
    <n v="1608"/>
    <x v="781"/>
    <x v="0"/>
    <x v="475"/>
    <d v="2013-04-25T00:00:00"/>
    <x v="0"/>
    <s v="JO-15280"/>
    <s v="Jas O'Carroll"/>
    <x v="0"/>
    <x v="0"/>
    <x v="1"/>
    <x v="1"/>
    <x v="13"/>
    <x v="1"/>
    <s v="OFF-BI-10000050"/>
    <x v="1"/>
    <x v="8"/>
    <s v="Angle-D Binders with Locking Rings, Label Holders"/>
    <n v="5.84"/>
    <x v="7"/>
    <n v="0.2"/>
    <n v="1.9710000000000001"/>
  </r>
  <r>
    <n v="1609"/>
    <x v="781"/>
    <x v="0"/>
    <x v="475"/>
    <d v="2013-04-25T00:00:00"/>
    <x v="0"/>
    <s v="JO-15280"/>
    <s v="Jas O'Carroll"/>
    <x v="0"/>
    <x v="0"/>
    <x v="1"/>
    <x v="1"/>
    <x v="13"/>
    <x v="1"/>
    <s v="OFF-PA-10002377"/>
    <x v="1"/>
    <x v="10"/>
    <s v="Adams Telephone Message Book W/Dividers/Space For Phone Numbers, 5 1/4&quot;X8 1/2&quot;, 200/Messages"/>
    <n v="22.72"/>
    <x v="4"/>
    <n v="0"/>
    <n v="10.224"/>
  </r>
  <r>
    <n v="1610"/>
    <x v="781"/>
    <x v="0"/>
    <x v="475"/>
    <d v="2013-04-25T00:00:00"/>
    <x v="0"/>
    <s v="JO-15280"/>
    <s v="Jas O'Carroll"/>
    <x v="0"/>
    <x v="0"/>
    <x v="1"/>
    <x v="1"/>
    <x v="13"/>
    <x v="1"/>
    <s v="OFF-BI-10000591"/>
    <x v="1"/>
    <x v="8"/>
    <s v="Avery Binder Labels"/>
    <n v="9.3360000000000003"/>
    <x v="1"/>
    <n v="0.2"/>
    <n v="3.2675999999999998"/>
  </r>
  <r>
    <n v="1611"/>
    <x v="782"/>
    <x v="2"/>
    <x v="542"/>
    <d v="2011-05-30T00:00:00"/>
    <x v="1"/>
    <s v="ML-17395"/>
    <s v="Marina Lichtenstein"/>
    <x v="1"/>
    <x v="0"/>
    <x v="1"/>
    <x v="1"/>
    <x v="141"/>
    <x v="1"/>
    <s v="FUR-BO-10000362"/>
    <x v="0"/>
    <x v="0"/>
    <s v="Sauder Inglewood Library Bookcases"/>
    <n v="290.666"/>
    <x v="0"/>
    <n v="0.15"/>
    <n v="27.3568"/>
  </r>
  <r>
    <n v="1612"/>
    <x v="782"/>
    <x v="2"/>
    <x v="542"/>
    <d v="2011-05-30T00:00:00"/>
    <x v="1"/>
    <s v="ML-17395"/>
    <s v="Marina Lichtenstein"/>
    <x v="1"/>
    <x v="0"/>
    <x v="1"/>
    <x v="1"/>
    <x v="141"/>
    <x v="1"/>
    <s v="TEC-PH-10000441"/>
    <x v="2"/>
    <x v="7"/>
    <s v="VTech DS6151"/>
    <n v="201.584"/>
    <x v="0"/>
    <n v="0.2"/>
    <n v="20.1584"/>
  </r>
  <r>
    <n v="1613"/>
    <x v="782"/>
    <x v="2"/>
    <x v="542"/>
    <d v="2011-05-30T00:00:00"/>
    <x v="1"/>
    <s v="ML-17395"/>
    <s v="Marina Lichtenstein"/>
    <x v="1"/>
    <x v="0"/>
    <x v="1"/>
    <x v="1"/>
    <x v="141"/>
    <x v="1"/>
    <s v="TEC-PH-10002726"/>
    <x v="2"/>
    <x v="7"/>
    <s v="netTALK DUO VoIP Telephone Service"/>
    <n v="83.983999999999995"/>
    <x v="0"/>
    <n v="0.2"/>
    <n v="31.494"/>
  </r>
  <r>
    <n v="1614"/>
    <x v="783"/>
    <x v="3"/>
    <x v="202"/>
    <d v="2014-12-26T00:00:00"/>
    <x v="1"/>
    <s v="YS-21880"/>
    <s v="Yana Sorensen"/>
    <x v="1"/>
    <x v="0"/>
    <x v="182"/>
    <x v="1"/>
    <x v="232"/>
    <x v="1"/>
    <s v="OFF-ST-10003306"/>
    <x v="1"/>
    <x v="4"/>
    <s v="Letter Size Cart"/>
    <n v="1000.02"/>
    <x v="3"/>
    <n v="0"/>
    <n v="290.00580000000002"/>
  </r>
  <r>
    <n v="1615"/>
    <x v="784"/>
    <x v="0"/>
    <x v="543"/>
    <d v="2013-03-20T00:00:00"/>
    <x v="1"/>
    <s v="PL-18925"/>
    <s v="Paul Lucas"/>
    <x v="2"/>
    <x v="0"/>
    <x v="10"/>
    <x v="9"/>
    <x v="105"/>
    <x v="3"/>
    <s v="TEC-AC-10004855"/>
    <x v="2"/>
    <x v="11"/>
    <s v="V7 USB Numeric Keypad"/>
    <n v="83.975999999999999"/>
    <x v="1"/>
    <n v="0.2"/>
    <n v="-13.646100000000001"/>
  </r>
  <r>
    <n v="1616"/>
    <x v="785"/>
    <x v="1"/>
    <x v="544"/>
    <d v="2012-08-16T00:00:00"/>
    <x v="1"/>
    <s v="JK-16120"/>
    <s v="Julie Kriz"/>
    <x v="2"/>
    <x v="0"/>
    <x v="16"/>
    <x v="11"/>
    <x v="19"/>
    <x v="2"/>
    <s v="OFF-LA-10002787"/>
    <x v="1"/>
    <x v="2"/>
    <s v="Avery 480"/>
    <n v="3.75"/>
    <x v="7"/>
    <n v="0"/>
    <n v="1.8"/>
  </r>
  <r>
    <n v="1617"/>
    <x v="785"/>
    <x v="1"/>
    <x v="544"/>
    <d v="2012-08-16T00:00:00"/>
    <x v="1"/>
    <s v="JK-16120"/>
    <s v="Julie Kriz"/>
    <x v="2"/>
    <x v="0"/>
    <x v="16"/>
    <x v="11"/>
    <x v="19"/>
    <x v="2"/>
    <s v="OFF-LA-10002043"/>
    <x v="1"/>
    <x v="2"/>
    <s v="Avery 489"/>
    <n v="41.4"/>
    <x v="4"/>
    <n v="0"/>
    <n v="19.872"/>
  </r>
  <r>
    <n v="1618"/>
    <x v="785"/>
    <x v="1"/>
    <x v="544"/>
    <d v="2012-08-16T00:00:00"/>
    <x v="1"/>
    <s v="JK-16120"/>
    <s v="Julie Kriz"/>
    <x v="2"/>
    <x v="0"/>
    <x v="16"/>
    <x v="11"/>
    <x v="19"/>
    <x v="2"/>
    <s v="OFF-AR-10001915"/>
    <x v="1"/>
    <x v="6"/>
    <s v="Peel-Off China Markers"/>
    <n v="29.79"/>
    <x v="1"/>
    <n v="0"/>
    <n v="12.511799999999999"/>
  </r>
  <r>
    <n v="1619"/>
    <x v="786"/>
    <x v="0"/>
    <x v="545"/>
    <d v="2013-09-15T00:00:00"/>
    <x v="0"/>
    <s v="PN-18775"/>
    <s v="Parhena Norris"/>
    <x v="2"/>
    <x v="0"/>
    <x v="20"/>
    <x v="15"/>
    <x v="164"/>
    <x v="3"/>
    <s v="OFF-ST-10000352"/>
    <x v="1"/>
    <x v="4"/>
    <s v="Acco Perma 2700 Stacking Storage Drawers"/>
    <n v="59.48"/>
    <x v="0"/>
    <n v="0"/>
    <n v="8.9220000000000006"/>
  </r>
  <r>
    <n v="1620"/>
    <x v="786"/>
    <x v="0"/>
    <x v="545"/>
    <d v="2013-09-15T00:00:00"/>
    <x v="0"/>
    <s v="PN-18775"/>
    <s v="Parhena Norris"/>
    <x v="2"/>
    <x v="0"/>
    <x v="20"/>
    <x v="15"/>
    <x v="164"/>
    <x v="3"/>
    <s v="OFF-PA-10000575"/>
    <x v="1"/>
    <x v="10"/>
    <s v="Wirebound Message Books, Four 2 3/4 x 5 White Forms per Page"/>
    <n v="6.69"/>
    <x v="7"/>
    <n v="0"/>
    <n v="3.0773999999999999"/>
  </r>
  <r>
    <n v="1621"/>
    <x v="787"/>
    <x v="3"/>
    <x v="141"/>
    <d v="2014-07-16T00:00:00"/>
    <x v="1"/>
    <s v="JC-15385"/>
    <s v="Jenna Caffey"/>
    <x v="0"/>
    <x v="0"/>
    <x v="239"/>
    <x v="4"/>
    <x v="297"/>
    <x v="1"/>
    <s v="FUR-FU-10002937"/>
    <x v="0"/>
    <x v="5"/>
    <s v="GE 48&quot; Fluorescent Tube, Cool White Energy Saver, 34 Watts, 30/Box"/>
    <n v="198.46"/>
    <x v="0"/>
    <n v="0"/>
    <n v="99.23"/>
  </r>
  <r>
    <n v="1622"/>
    <x v="787"/>
    <x v="3"/>
    <x v="141"/>
    <d v="2014-07-16T00:00:00"/>
    <x v="1"/>
    <s v="JC-15385"/>
    <s v="Jenna Caffey"/>
    <x v="0"/>
    <x v="0"/>
    <x v="239"/>
    <x v="4"/>
    <x v="297"/>
    <x v="1"/>
    <s v="OFF-LA-10003930"/>
    <x v="1"/>
    <x v="2"/>
    <s v="Dot Matrix Printer Tape Reel Labels, White, 5000/Box"/>
    <n v="786.48"/>
    <x v="8"/>
    <n v="0"/>
    <n v="385.37520000000001"/>
  </r>
  <r>
    <n v="1623"/>
    <x v="787"/>
    <x v="3"/>
    <x v="141"/>
    <d v="2014-07-16T00:00:00"/>
    <x v="1"/>
    <s v="JC-15385"/>
    <s v="Jenna Caffey"/>
    <x v="0"/>
    <x v="0"/>
    <x v="239"/>
    <x v="4"/>
    <x v="297"/>
    <x v="1"/>
    <s v="OFF-BI-10001107"/>
    <x v="1"/>
    <x v="8"/>
    <s v="GBC White Gloss Covers, Plain Front"/>
    <n v="23.167999999999999"/>
    <x v="0"/>
    <n v="0.2"/>
    <n v="7.8192000000000004"/>
  </r>
  <r>
    <n v="1624"/>
    <x v="787"/>
    <x v="3"/>
    <x v="141"/>
    <d v="2014-07-16T00:00:00"/>
    <x v="1"/>
    <s v="JC-15385"/>
    <s v="Jenna Caffey"/>
    <x v="0"/>
    <x v="0"/>
    <x v="239"/>
    <x v="4"/>
    <x v="297"/>
    <x v="1"/>
    <s v="TEC-AC-10003063"/>
    <x v="2"/>
    <x v="11"/>
    <s v="Micro Innovations USB RF Wireless Keyboard with Mouse"/>
    <n v="50"/>
    <x v="0"/>
    <n v="0"/>
    <n v="10.5"/>
  </r>
  <r>
    <n v="1625"/>
    <x v="788"/>
    <x v="1"/>
    <x v="546"/>
    <d v="2012-12-24T00:00:00"/>
    <x v="1"/>
    <s v="JG-15160"/>
    <s v="James Galang"/>
    <x v="0"/>
    <x v="0"/>
    <x v="1"/>
    <x v="1"/>
    <x v="13"/>
    <x v="1"/>
    <s v="TEC-PH-10002922"/>
    <x v="2"/>
    <x v="7"/>
    <s v="ShoreTel ShorePhone IP 230 VoIP phone"/>
    <n v="675.96"/>
    <x v="2"/>
    <n v="0.2"/>
    <n v="84.495000000000005"/>
  </r>
  <r>
    <n v="1626"/>
    <x v="788"/>
    <x v="1"/>
    <x v="546"/>
    <d v="2012-12-24T00:00:00"/>
    <x v="1"/>
    <s v="JG-15160"/>
    <s v="James Galang"/>
    <x v="0"/>
    <x v="0"/>
    <x v="1"/>
    <x v="1"/>
    <x v="13"/>
    <x v="1"/>
    <s v="TEC-AC-10002049"/>
    <x v="2"/>
    <x v="11"/>
    <s v="Plantronics Savi W720 Multi-Device Wireless Headset System"/>
    <n v="1265.8499999999999"/>
    <x v="1"/>
    <n v="0"/>
    <n v="556.97400000000005"/>
  </r>
  <r>
    <n v="1627"/>
    <x v="789"/>
    <x v="1"/>
    <x v="547"/>
    <d v="2012-11-22T00:00:00"/>
    <x v="1"/>
    <s v="PO-19180"/>
    <s v="Philisse Overcash"/>
    <x v="2"/>
    <x v="0"/>
    <x v="20"/>
    <x v="15"/>
    <x v="164"/>
    <x v="3"/>
    <s v="OFF-AP-10002457"/>
    <x v="1"/>
    <x v="9"/>
    <s v="Eureka The Boss Plus 12-Amp Hard Box Upright Vacuum, Red"/>
    <n v="523.25"/>
    <x v="2"/>
    <n v="0"/>
    <n v="141.2775"/>
  </r>
  <r>
    <n v="1628"/>
    <x v="790"/>
    <x v="1"/>
    <x v="496"/>
    <d v="2012-09-30T00:00:00"/>
    <x v="1"/>
    <s v="MC-17275"/>
    <s v="Marc Crier"/>
    <x v="0"/>
    <x v="0"/>
    <x v="240"/>
    <x v="28"/>
    <x v="298"/>
    <x v="0"/>
    <s v="FUR-CH-10001270"/>
    <x v="0"/>
    <x v="1"/>
    <s v="Harbour Creations Steel Folding Chair"/>
    <n v="517.5"/>
    <x v="5"/>
    <n v="0"/>
    <n v="155.25"/>
  </r>
  <r>
    <n v="1629"/>
    <x v="791"/>
    <x v="3"/>
    <x v="548"/>
    <d v="2014-06-26T00:00:00"/>
    <x v="0"/>
    <s v="AS-10240"/>
    <s v="Alan Shonely"/>
    <x v="0"/>
    <x v="0"/>
    <x v="138"/>
    <x v="24"/>
    <x v="177"/>
    <x v="3"/>
    <s v="FUR-FU-10004415"/>
    <x v="0"/>
    <x v="5"/>
    <s v="Stacking Tray, Side-Loading, Legal, Smoke"/>
    <n v="17.920000000000002"/>
    <x v="2"/>
    <n v="0.2"/>
    <n v="2.464"/>
  </r>
  <r>
    <n v="1630"/>
    <x v="791"/>
    <x v="3"/>
    <x v="548"/>
    <d v="2014-06-26T00:00:00"/>
    <x v="0"/>
    <s v="AS-10240"/>
    <s v="Alan Shonely"/>
    <x v="0"/>
    <x v="0"/>
    <x v="138"/>
    <x v="24"/>
    <x v="177"/>
    <x v="3"/>
    <s v="OFF-BI-10001510"/>
    <x v="1"/>
    <x v="8"/>
    <s v="Deluxe Heavy-Duty Vinyl Round Ring Binder"/>
    <n v="41.256"/>
    <x v="5"/>
    <n v="0.7"/>
    <n v="-34.380000000000003"/>
  </r>
  <r>
    <n v="1631"/>
    <x v="792"/>
    <x v="0"/>
    <x v="541"/>
    <d v="2013-05-09T00:00:00"/>
    <x v="3"/>
    <s v="CL-12565"/>
    <s v="Clay Ludtke"/>
    <x v="0"/>
    <x v="0"/>
    <x v="138"/>
    <x v="24"/>
    <x v="177"/>
    <x v="3"/>
    <s v="OFF-ST-10002011"/>
    <x v="1"/>
    <x v="4"/>
    <s v="Smead Adjustable Mobile File Trolley with Lockable Top"/>
    <n v="1006.056"/>
    <x v="1"/>
    <n v="0.2"/>
    <n v="88.029899999999998"/>
  </r>
  <r>
    <n v="1632"/>
    <x v="792"/>
    <x v="0"/>
    <x v="541"/>
    <d v="2013-05-09T00:00:00"/>
    <x v="3"/>
    <s v="CL-12565"/>
    <s v="Clay Ludtke"/>
    <x v="0"/>
    <x v="0"/>
    <x v="138"/>
    <x v="24"/>
    <x v="177"/>
    <x v="3"/>
    <s v="OFF-PA-10002986"/>
    <x v="1"/>
    <x v="10"/>
    <s v="Xerox 1898"/>
    <n v="10.688000000000001"/>
    <x v="0"/>
    <n v="0.2"/>
    <n v="3.7408000000000001"/>
  </r>
  <r>
    <n v="1633"/>
    <x v="792"/>
    <x v="0"/>
    <x v="541"/>
    <d v="2013-05-09T00:00:00"/>
    <x v="3"/>
    <s v="CL-12565"/>
    <s v="Clay Ludtke"/>
    <x v="0"/>
    <x v="0"/>
    <x v="138"/>
    <x v="24"/>
    <x v="177"/>
    <x v="3"/>
    <s v="OFF-PA-10004451"/>
    <x v="1"/>
    <x v="10"/>
    <s v="Xerox 222"/>
    <n v="10.368"/>
    <x v="0"/>
    <n v="0.2"/>
    <n v="3.6288"/>
  </r>
  <r>
    <n v="1634"/>
    <x v="792"/>
    <x v="0"/>
    <x v="541"/>
    <d v="2013-05-09T00:00:00"/>
    <x v="3"/>
    <s v="CL-12565"/>
    <s v="Clay Ludtke"/>
    <x v="0"/>
    <x v="0"/>
    <x v="138"/>
    <x v="24"/>
    <x v="177"/>
    <x v="3"/>
    <s v="OFF-ST-10000649"/>
    <x v="1"/>
    <x v="4"/>
    <s v="Hanging Personal Folder File"/>
    <n v="25.12"/>
    <x v="0"/>
    <n v="0.2"/>
    <n v="1.57"/>
  </r>
  <r>
    <n v="1635"/>
    <x v="792"/>
    <x v="0"/>
    <x v="541"/>
    <d v="2013-05-09T00:00:00"/>
    <x v="3"/>
    <s v="CL-12565"/>
    <s v="Clay Ludtke"/>
    <x v="0"/>
    <x v="0"/>
    <x v="138"/>
    <x v="24"/>
    <x v="177"/>
    <x v="3"/>
    <s v="TEC-AC-10001465"/>
    <x v="2"/>
    <x v="11"/>
    <s v="SanDisk Cruzer 64 GB USB Flash Drive"/>
    <n v="58.112000000000002"/>
    <x v="0"/>
    <n v="0.2"/>
    <n v="7.2640000000000002"/>
  </r>
  <r>
    <n v="1636"/>
    <x v="793"/>
    <x v="2"/>
    <x v="35"/>
    <d v="2011-12-02T00:00:00"/>
    <x v="1"/>
    <s v="NW-18400"/>
    <s v="Natalie Webber"/>
    <x v="0"/>
    <x v="0"/>
    <x v="241"/>
    <x v="21"/>
    <x v="299"/>
    <x v="1"/>
    <s v="OFF-PA-10001166"/>
    <x v="1"/>
    <x v="10"/>
    <s v="Xerox 2"/>
    <n v="15.552"/>
    <x v="1"/>
    <n v="0.2"/>
    <n v="5.4432"/>
  </r>
  <r>
    <n v="1637"/>
    <x v="793"/>
    <x v="2"/>
    <x v="35"/>
    <d v="2011-12-02T00:00:00"/>
    <x v="1"/>
    <s v="NW-18400"/>
    <s v="Natalie Webber"/>
    <x v="0"/>
    <x v="0"/>
    <x v="241"/>
    <x v="21"/>
    <x v="299"/>
    <x v="1"/>
    <s v="OFF-ST-10001097"/>
    <x v="1"/>
    <x v="4"/>
    <s v="Office Impressions Heavy Duty Welded Shelving &amp; Multimedia Storage Drawers"/>
    <n v="669.08"/>
    <x v="2"/>
    <n v="0.2"/>
    <n v="-167.27"/>
  </r>
  <r>
    <n v="1638"/>
    <x v="793"/>
    <x v="2"/>
    <x v="35"/>
    <d v="2011-12-02T00:00:00"/>
    <x v="1"/>
    <s v="NW-18400"/>
    <s v="Natalie Webber"/>
    <x v="0"/>
    <x v="0"/>
    <x v="241"/>
    <x v="21"/>
    <x v="299"/>
    <x v="1"/>
    <s v="TEC-PH-10000038"/>
    <x v="2"/>
    <x v="7"/>
    <s v="Jawbone MINI JAMBOX Wireless Bluetooth Speaker"/>
    <n v="438.33600000000001"/>
    <x v="4"/>
    <n v="0.2"/>
    <n v="-87.667199999999994"/>
  </r>
  <r>
    <n v="1639"/>
    <x v="794"/>
    <x v="0"/>
    <x v="439"/>
    <d v="2013-06-02T00:00:00"/>
    <x v="1"/>
    <s v="TB-21280"/>
    <s v="Toby Braunhardt"/>
    <x v="0"/>
    <x v="0"/>
    <x v="176"/>
    <x v="40"/>
    <x v="225"/>
    <x v="3"/>
    <s v="OFF-PA-10002689"/>
    <x v="1"/>
    <x v="10"/>
    <s v="Weyerhaeuser First Choice Laser/Copy Paper (20Lb. and 88 Bright)"/>
    <n v="19.440000000000001"/>
    <x v="1"/>
    <n v="0"/>
    <n v="9.3312000000000008"/>
  </r>
  <r>
    <n v="1640"/>
    <x v="794"/>
    <x v="0"/>
    <x v="439"/>
    <d v="2013-06-02T00:00:00"/>
    <x v="1"/>
    <s v="TB-21280"/>
    <s v="Toby Braunhardt"/>
    <x v="0"/>
    <x v="0"/>
    <x v="176"/>
    <x v="40"/>
    <x v="225"/>
    <x v="3"/>
    <s v="OFF-BI-10004728"/>
    <x v="1"/>
    <x v="8"/>
    <s v="Wilson Jones Turn Tabs Binder Tool for Ring Binders"/>
    <n v="9.64"/>
    <x v="0"/>
    <n v="0"/>
    <n v="4.4344000000000001"/>
  </r>
  <r>
    <n v="1641"/>
    <x v="794"/>
    <x v="0"/>
    <x v="439"/>
    <d v="2013-06-02T00:00:00"/>
    <x v="1"/>
    <s v="TB-21280"/>
    <s v="Toby Braunhardt"/>
    <x v="0"/>
    <x v="0"/>
    <x v="176"/>
    <x v="40"/>
    <x v="225"/>
    <x v="3"/>
    <s v="OFF-PA-10004675"/>
    <x v="1"/>
    <x v="10"/>
    <s v="Telephone Message Books with Fax/Mobile Section, 5 1/2&quot; x 3 3/16&quot;"/>
    <n v="12.7"/>
    <x v="0"/>
    <n v="0"/>
    <n v="5.8419999999999996"/>
  </r>
  <r>
    <n v="1642"/>
    <x v="794"/>
    <x v="0"/>
    <x v="439"/>
    <d v="2013-06-02T00:00:00"/>
    <x v="1"/>
    <s v="TB-21280"/>
    <s v="Toby Braunhardt"/>
    <x v="0"/>
    <x v="0"/>
    <x v="176"/>
    <x v="40"/>
    <x v="225"/>
    <x v="3"/>
    <s v="FUR-FU-10000629"/>
    <x v="0"/>
    <x v="5"/>
    <s v="9-3/4 Diameter Round Wall Clock"/>
    <n v="41.37"/>
    <x v="1"/>
    <n v="0"/>
    <n v="17.375399999999999"/>
  </r>
  <r>
    <n v="1643"/>
    <x v="795"/>
    <x v="2"/>
    <x v="503"/>
    <d v="2011-12-04T00:00:00"/>
    <x v="1"/>
    <s v="BS-11380"/>
    <s v="Bill Stewart"/>
    <x v="1"/>
    <x v="0"/>
    <x v="242"/>
    <x v="10"/>
    <x v="300"/>
    <x v="2"/>
    <s v="OFF-FA-10003112"/>
    <x v="1"/>
    <x v="13"/>
    <s v="Staples"/>
    <n v="12.624000000000001"/>
    <x v="0"/>
    <n v="0.2"/>
    <n v="3.9449999999999998"/>
  </r>
  <r>
    <n v="1644"/>
    <x v="796"/>
    <x v="1"/>
    <x v="531"/>
    <d v="2012-03-20T00:00:00"/>
    <x v="2"/>
    <s v="FH-14365"/>
    <s v="Fred Hopkins"/>
    <x v="1"/>
    <x v="0"/>
    <x v="4"/>
    <x v="4"/>
    <x v="60"/>
    <x v="1"/>
    <s v="OFF-ST-10000142"/>
    <x v="1"/>
    <x v="4"/>
    <s v="Deluxe Rollaway Locking File with Drawer"/>
    <n v="1247.6400000000001"/>
    <x v="1"/>
    <n v="0"/>
    <n v="349.33920000000001"/>
  </r>
  <r>
    <n v="1645"/>
    <x v="796"/>
    <x v="1"/>
    <x v="531"/>
    <d v="2012-03-20T00:00:00"/>
    <x v="2"/>
    <s v="FH-14365"/>
    <s v="Fred Hopkins"/>
    <x v="1"/>
    <x v="0"/>
    <x v="4"/>
    <x v="4"/>
    <x v="60"/>
    <x v="1"/>
    <s v="TEC-CO-10001766"/>
    <x v="2"/>
    <x v="16"/>
    <s v="Canon PC940 Copier"/>
    <n v="3149.93"/>
    <x v="3"/>
    <n v="0"/>
    <n v="1480.4671000000001"/>
  </r>
  <r>
    <n v="1646"/>
    <x v="796"/>
    <x v="1"/>
    <x v="531"/>
    <d v="2012-03-20T00:00:00"/>
    <x v="2"/>
    <s v="FH-14365"/>
    <s v="Fred Hopkins"/>
    <x v="1"/>
    <x v="0"/>
    <x v="4"/>
    <x v="4"/>
    <x v="60"/>
    <x v="1"/>
    <s v="OFF-PA-10004359"/>
    <x v="1"/>
    <x v="10"/>
    <s v="Multicolor Computer Printout Paper"/>
    <n v="209.7"/>
    <x v="0"/>
    <n v="0"/>
    <n v="100.65600000000001"/>
  </r>
  <r>
    <n v="1647"/>
    <x v="797"/>
    <x v="1"/>
    <x v="549"/>
    <d v="2012-11-03T00:00:00"/>
    <x v="2"/>
    <s v="VM-21685"/>
    <s v="Valerie Mitchum"/>
    <x v="2"/>
    <x v="0"/>
    <x v="10"/>
    <x v="9"/>
    <x v="11"/>
    <x v="3"/>
    <s v="TEC-AC-10002323"/>
    <x v="2"/>
    <x v="11"/>
    <s v="SanDisk Ultra 32 GB MicroSDHC Class 10 Memory Card"/>
    <n v="35.36"/>
    <x v="0"/>
    <n v="0.2"/>
    <n v="-3.0939999999999999"/>
  </r>
  <r>
    <n v="1648"/>
    <x v="797"/>
    <x v="1"/>
    <x v="549"/>
    <d v="2012-11-03T00:00:00"/>
    <x v="2"/>
    <s v="VM-21685"/>
    <s v="Valerie Mitchum"/>
    <x v="2"/>
    <x v="0"/>
    <x v="10"/>
    <x v="9"/>
    <x v="11"/>
    <x v="3"/>
    <s v="OFF-FA-10001135"/>
    <x v="1"/>
    <x v="13"/>
    <s v="Brites Rubber Bands, 1 1/2 oz. Box"/>
    <n v="3.1680000000000001"/>
    <x v="0"/>
    <n v="0.2"/>
    <n v="-0.71279999999999999"/>
  </r>
  <r>
    <n v="1649"/>
    <x v="798"/>
    <x v="1"/>
    <x v="120"/>
    <d v="2012-09-29T00:00:00"/>
    <x v="0"/>
    <s v="SF-20200"/>
    <s v="Sarah Foster"/>
    <x v="0"/>
    <x v="0"/>
    <x v="10"/>
    <x v="9"/>
    <x v="105"/>
    <x v="3"/>
    <s v="OFF-BI-10004224"/>
    <x v="1"/>
    <x v="8"/>
    <s v="Catalog Binders with Expanding Posts"/>
    <n v="121.104"/>
    <x v="5"/>
    <n v="0.7"/>
    <n v="-100.92"/>
  </r>
  <r>
    <n v="1650"/>
    <x v="798"/>
    <x v="1"/>
    <x v="120"/>
    <d v="2012-09-29T00:00:00"/>
    <x v="0"/>
    <s v="SF-20200"/>
    <s v="Sarah Foster"/>
    <x v="0"/>
    <x v="0"/>
    <x v="10"/>
    <x v="9"/>
    <x v="105"/>
    <x v="3"/>
    <s v="TEC-PH-10003357"/>
    <x v="2"/>
    <x v="7"/>
    <s v="Grandstream GXP2100 Mainstream Business Phone"/>
    <n v="45.893999999999998"/>
    <x v="7"/>
    <n v="0.4"/>
    <n v="-9.1788000000000007"/>
  </r>
  <r>
    <n v="1651"/>
    <x v="799"/>
    <x v="2"/>
    <x v="550"/>
    <d v="2011-08-29T00:00:00"/>
    <x v="3"/>
    <s v="HH-15010"/>
    <s v="Hilary Holden"/>
    <x v="1"/>
    <x v="0"/>
    <x v="8"/>
    <x v="1"/>
    <x v="94"/>
    <x v="1"/>
    <s v="OFF-PA-10004475"/>
    <x v="1"/>
    <x v="10"/>
    <s v="Xerox 1940"/>
    <n v="109.92"/>
    <x v="0"/>
    <n v="0"/>
    <n v="53.860799999999998"/>
  </r>
  <r>
    <n v="1652"/>
    <x v="799"/>
    <x v="2"/>
    <x v="550"/>
    <d v="2011-08-29T00:00:00"/>
    <x v="3"/>
    <s v="HH-15010"/>
    <s v="Hilary Holden"/>
    <x v="1"/>
    <x v="0"/>
    <x v="8"/>
    <x v="1"/>
    <x v="94"/>
    <x v="1"/>
    <s v="OFF-PA-10003001"/>
    <x v="1"/>
    <x v="10"/>
    <s v="Xerox 1986"/>
    <n v="13.36"/>
    <x v="0"/>
    <n v="0"/>
    <n v="6.4127999999999998"/>
  </r>
  <r>
    <n v="1653"/>
    <x v="800"/>
    <x v="3"/>
    <x v="551"/>
    <d v="2014-11-22T00:00:00"/>
    <x v="2"/>
    <s v="CD-12280"/>
    <s v="Christina DeMoss"/>
    <x v="0"/>
    <x v="0"/>
    <x v="4"/>
    <x v="4"/>
    <x v="59"/>
    <x v="1"/>
    <s v="OFF-ST-10003442"/>
    <x v="1"/>
    <x v="4"/>
    <s v="Eldon Portable Mobile Manager"/>
    <n v="169.68"/>
    <x v="5"/>
    <n v="0"/>
    <n v="45.813600000000001"/>
  </r>
  <r>
    <n v="1654"/>
    <x v="800"/>
    <x v="3"/>
    <x v="551"/>
    <d v="2014-11-22T00:00:00"/>
    <x v="2"/>
    <s v="CD-12280"/>
    <s v="Christina DeMoss"/>
    <x v="0"/>
    <x v="0"/>
    <x v="4"/>
    <x v="4"/>
    <x v="59"/>
    <x v="1"/>
    <s v="TEC-AC-10003832"/>
    <x v="2"/>
    <x v="11"/>
    <s v="ImationÂ 16GB Mini TravelDrive USB 2.0Â Flash Drive"/>
    <n v="132.52000000000001"/>
    <x v="4"/>
    <n v="0"/>
    <n v="54.333199999999998"/>
  </r>
  <r>
    <n v="1655"/>
    <x v="800"/>
    <x v="3"/>
    <x v="551"/>
    <d v="2014-11-22T00:00:00"/>
    <x v="2"/>
    <s v="CD-12280"/>
    <s v="Christina DeMoss"/>
    <x v="0"/>
    <x v="0"/>
    <x v="4"/>
    <x v="4"/>
    <x v="59"/>
    <x v="1"/>
    <s v="OFF-FA-10000611"/>
    <x v="1"/>
    <x v="13"/>
    <s v="Binder Clips by OIC"/>
    <n v="2.96"/>
    <x v="0"/>
    <n v="0"/>
    <n v="1.4208000000000001"/>
  </r>
  <r>
    <n v="1656"/>
    <x v="800"/>
    <x v="3"/>
    <x v="551"/>
    <d v="2014-11-22T00:00:00"/>
    <x v="2"/>
    <s v="CD-12280"/>
    <s v="Christina DeMoss"/>
    <x v="0"/>
    <x v="0"/>
    <x v="4"/>
    <x v="4"/>
    <x v="59"/>
    <x v="1"/>
    <s v="OFF-BI-10001116"/>
    <x v="1"/>
    <x v="8"/>
    <s v="Wilson Jones 1&quot; Hanging DublLock Ring Binders"/>
    <n v="8.4480000000000004"/>
    <x v="0"/>
    <n v="0.2"/>
    <n v="2.9567999999999999"/>
  </r>
  <r>
    <n v="1657"/>
    <x v="800"/>
    <x v="3"/>
    <x v="551"/>
    <d v="2014-11-22T00:00:00"/>
    <x v="2"/>
    <s v="CD-12280"/>
    <s v="Christina DeMoss"/>
    <x v="0"/>
    <x v="0"/>
    <x v="4"/>
    <x v="4"/>
    <x v="59"/>
    <x v="1"/>
    <s v="OFF-ST-10000563"/>
    <x v="1"/>
    <x v="4"/>
    <s v="Fellowes Bankers Box Stor/Drawer Steel Plus"/>
    <n v="95.94"/>
    <x v="1"/>
    <n v="0"/>
    <n v="9.5939999999999994"/>
  </r>
  <r>
    <n v="1658"/>
    <x v="801"/>
    <x v="2"/>
    <x v="552"/>
    <d v="2011-05-15T00:00:00"/>
    <x v="2"/>
    <s v="HL-15040"/>
    <s v="Hunter Lopez"/>
    <x v="0"/>
    <x v="0"/>
    <x v="158"/>
    <x v="6"/>
    <x v="201"/>
    <x v="2"/>
    <s v="FUR-FU-10000010"/>
    <x v="0"/>
    <x v="5"/>
    <s v="DAX Value U-Channel Document Frames, Easel Back"/>
    <n v="34.79"/>
    <x v="3"/>
    <n v="0"/>
    <n v="10.7849"/>
  </r>
  <r>
    <n v="1659"/>
    <x v="802"/>
    <x v="3"/>
    <x v="176"/>
    <d v="2014-01-27T00:00:00"/>
    <x v="1"/>
    <s v="TH-21100"/>
    <s v="Thea Hendricks"/>
    <x v="0"/>
    <x v="0"/>
    <x v="1"/>
    <x v="1"/>
    <x v="62"/>
    <x v="1"/>
    <s v="TEC-PH-10004922"/>
    <x v="2"/>
    <x v="7"/>
    <s v="RCA Visys Integrated PBX 8-Line Router"/>
    <n v="160.77600000000001"/>
    <x v="1"/>
    <n v="0.2"/>
    <n v="10.048500000000001"/>
  </r>
  <r>
    <n v="1660"/>
    <x v="803"/>
    <x v="3"/>
    <x v="505"/>
    <d v="2014-11-07T00:00:00"/>
    <x v="1"/>
    <s v="MM-18055"/>
    <s v="Michelle Moray"/>
    <x v="0"/>
    <x v="0"/>
    <x v="4"/>
    <x v="4"/>
    <x v="60"/>
    <x v="1"/>
    <s v="OFF-BI-10004330"/>
    <x v="1"/>
    <x v="8"/>
    <s v="GBC Velobind Prepunched Cover Sets, Regency Series"/>
    <n v="88.751999999999995"/>
    <x v="1"/>
    <n v="0.2"/>
    <n v="27.734999999999999"/>
  </r>
  <r>
    <n v="1661"/>
    <x v="803"/>
    <x v="3"/>
    <x v="505"/>
    <d v="2014-11-07T00:00:00"/>
    <x v="1"/>
    <s v="MM-18055"/>
    <s v="Michelle Moray"/>
    <x v="0"/>
    <x v="0"/>
    <x v="4"/>
    <x v="4"/>
    <x v="60"/>
    <x v="1"/>
    <s v="OFF-BI-10002072"/>
    <x v="1"/>
    <x v="8"/>
    <s v="Cardinal Slant-D Ring Binders"/>
    <n v="13.904"/>
    <x v="0"/>
    <n v="0.2"/>
    <n v="5.2140000000000004"/>
  </r>
  <r>
    <n v="1662"/>
    <x v="804"/>
    <x v="3"/>
    <x v="504"/>
    <d v="2014-05-07T00:00:00"/>
    <x v="1"/>
    <s v="QJ-19255"/>
    <s v="Quincy Jones"/>
    <x v="1"/>
    <x v="0"/>
    <x v="10"/>
    <x v="9"/>
    <x v="105"/>
    <x v="3"/>
    <s v="TEC-PH-10002549"/>
    <x v="2"/>
    <x v="7"/>
    <s v="Polycom SoundPoint IP 450 VoIP phone"/>
    <n v="677.58"/>
    <x v="2"/>
    <n v="0.4"/>
    <n v="-158.102"/>
  </r>
  <r>
    <n v="1663"/>
    <x v="804"/>
    <x v="3"/>
    <x v="504"/>
    <d v="2014-05-07T00:00:00"/>
    <x v="1"/>
    <s v="QJ-19255"/>
    <s v="Quincy Jones"/>
    <x v="1"/>
    <x v="0"/>
    <x v="10"/>
    <x v="9"/>
    <x v="105"/>
    <x v="3"/>
    <s v="OFF-BI-10002353"/>
    <x v="1"/>
    <x v="8"/>
    <s v="GBC VeloBind Cover Sets"/>
    <n v="13.896000000000001"/>
    <x v="1"/>
    <n v="0.7"/>
    <n v="-9.2639999999999993"/>
  </r>
  <r>
    <n v="1664"/>
    <x v="805"/>
    <x v="0"/>
    <x v="390"/>
    <d v="2013-11-27T00:00:00"/>
    <x v="0"/>
    <s v="NS-18505"/>
    <s v="Neola Schneider"/>
    <x v="0"/>
    <x v="0"/>
    <x v="61"/>
    <x v="5"/>
    <x v="162"/>
    <x v="2"/>
    <s v="OFF-ST-10001325"/>
    <x v="1"/>
    <x v="4"/>
    <s v="Sterilite Officeware Hinged File Box"/>
    <n v="41.92"/>
    <x v="2"/>
    <n v="0.2"/>
    <n v="3.6680000000000001"/>
  </r>
  <r>
    <n v="1665"/>
    <x v="805"/>
    <x v="0"/>
    <x v="390"/>
    <d v="2013-11-27T00:00:00"/>
    <x v="0"/>
    <s v="NS-18505"/>
    <s v="Neola Schneider"/>
    <x v="0"/>
    <x v="0"/>
    <x v="61"/>
    <x v="5"/>
    <x v="162"/>
    <x v="2"/>
    <s v="TEC-AC-10002049"/>
    <x v="2"/>
    <x v="11"/>
    <s v="Logitech G19 Programmable Gaming Keyboard"/>
    <n v="297.57600000000002"/>
    <x v="1"/>
    <n v="0.2"/>
    <n v="-7.4394"/>
  </r>
  <r>
    <n v="1666"/>
    <x v="805"/>
    <x v="0"/>
    <x v="390"/>
    <d v="2013-11-27T00:00:00"/>
    <x v="0"/>
    <s v="NS-18505"/>
    <s v="Neola Schneider"/>
    <x v="0"/>
    <x v="0"/>
    <x v="61"/>
    <x v="5"/>
    <x v="162"/>
    <x v="2"/>
    <s v="OFF-FA-10002676"/>
    <x v="1"/>
    <x v="13"/>
    <s v="Colored Push Pins"/>
    <n v="4.3440000000000003"/>
    <x v="1"/>
    <n v="0.2"/>
    <n v="0.86880000000000002"/>
  </r>
  <r>
    <n v="1667"/>
    <x v="805"/>
    <x v="0"/>
    <x v="390"/>
    <d v="2013-11-27T00:00:00"/>
    <x v="0"/>
    <s v="NS-18505"/>
    <s v="Neola Schneider"/>
    <x v="0"/>
    <x v="0"/>
    <x v="61"/>
    <x v="5"/>
    <x v="162"/>
    <x v="2"/>
    <s v="TEC-AC-10003023"/>
    <x v="2"/>
    <x v="11"/>
    <s v="Logitech G105 Gaming Keyboard"/>
    <n v="94.992000000000004"/>
    <x v="0"/>
    <n v="0.2"/>
    <n v="-2.3748"/>
  </r>
  <r>
    <n v="1668"/>
    <x v="805"/>
    <x v="0"/>
    <x v="390"/>
    <d v="2013-11-27T00:00:00"/>
    <x v="0"/>
    <s v="NS-18505"/>
    <s v="Neola Schneider"/>
    <x v="0"/>
    <x v="0"/>
    <x v="61"/>
    <x v="5"/>
    <x v="162"/>
    <x v="2"/>
    <s v="OFF-PA-10000167"/>
    <x v="1"/>
    <x v="10"/>
    <s v="Xerox 1925"/>
    <n v="74.352000000000004"/>
    <x v="1"/>
    <n v="0.2"/>
    <n v="23.234999999999999"/>
  </r>
  <r>
    <n v="1669"/>
    <x v="805"/>
    <x v="0"/>
    <x v="390"/>
    <d v="2013-11-27T00:00:00"/>
    <x v="0"/>
    <s v="NS-18505"/>
    <s v="Neola Schneider"/>
    <x v="0"/>
    <x v="0"/>
    <x v="61"/>
    <x v="5"/>
    <x v="162"/>
    <x v="2"/>
    <s v="OFF-AR-10003405"/>
    <x v="1"/>
    <x v="6"/>
    <s v="Dixon My First Ticonderoga Pencil, #2"/>
    <n v="14.04"/>
    <x v="1"/>
    <n v="0.2"/>
    <n v="1.5794999999999999"/>
  </r>
  <r>
    <n v="1670"/>
    <x v="806"/>
    <x v="1"/>
    <x v="553"/>
    <d v="2012-01-15T00:00:00"/>
    <x v="1"/>
    <s v="MM-17920"/>
    <s v="Michael Moore"/>
    <x v="0"/>
    <x v="0"/>
    <x v="20"/>
    <x v="15"/>
    <x v="164"/>
    <x v="3"/>
    <s v="FUR-TA-10001889"/>
    <x v="0"/>
    <x v="3"/>
    <s v="Bush Advantage Collection Racetrack Conference Table"/>
    <n v="1018.104"/>
    <x v="4"/>
    <n v="0.4"/>
    <n v="-373.3048"/>
  </r>
  <r>
    <n v="1671"/>
    <x v="807"/>
    <x v="3"/>
    <x v="15"/>
    <d v="2014-10-27T00:00:00"/>
    <x v="1"/>
    <s v="RD-19480"/>
    <s v="Rick Duston"/>
    <x v="0"/>
    <x v="0"/>
    <x v="12"/>
    <x v="5"/>
    <x v="14"/>
    <x v="2"/>
    <s v="TEC-PH-10002185"/>
    <x v="2"/>
    <x v="7"/>
    <s v="QVS USB Car Charger 2-Port 2.1Amp for iPod/iPhone/iPad/iPad 2/iPad 3"/>
    <n v="16.68"/>
    <x v="1"/>
    <n v="0.2"/>
    <n v="5.2125000000000004"/>
  </r>
  <r>
    <n v="1672"/>
    <x v="808"/>
    <x v="0"/>
    <x v="554"/>
    <d v="2013-03-26T00:00:00"/>
    <x v="2"/>
    <s v="RB-19645"/>
    <s v="Robert Barroso"/>
    <x v="1"/>
    <x v="0"/>
    <x v="226"/>
    <x v="33"/>
    <x v="282"/>
    <x v="1"/>
    <s v="TEC-AC-10001013"/>
    <x v="2"/>
    <x v="11"/>
    <s v="Logitech ClearChat Comfort/USB Headset H390"/>
    <n v="58.58"/>
    <x v="0"/>
    <n v="0"/>
    <n v="19.331399999999999"/>
  </r>
  <r>
    <n v="1673"/>
    <x v="809"/>
    <x v="3"/>
    <x v="445"/>
    <d v="2014-07-08T00:00:00"/>
    <x v="1"/>
    <s v="RD-19585"/>
    <s v="Rob Dowd"/>
    <x v="0"/>
    <x v="0"/>
    <x v="243"/>
    <x v="5"/>
    <x v="301"/>
    <x v="2"/>
    <s v="TEC-PH-10002726"/>
    <x v="2"/>
    <x v="7"/>
    <s v="netTALK DUO VoIP Telephone Service"/>
    <n v="167.96799999999999"/>
    <x v="4"/>
    <n v="0.2"/>
    <n v="62.988"/>
  </r>
  <r>
    <n v="1674"/>
    <x v="810"/>
    <x v="1"/>
    <x v="555"/>
    <d v="2012-12-12T00:00:00"/>
    <x v="2"/>
    <s v="SW-20455"/>
    <s v="Shaun Weien"/>
    <x v="0"/>
    <x v="0"/>
    <x v="244"/>
    <x v="17"/>
    <x v="302"/>
    <x v="0"/>
    <s v="OFF-LA-10003930"/>
    <x v="1"/>
    <x v="2"/>
    <s v="Dot Matrix Printer Tape Reel Labels, White, 5000/Box"/>
    <n v="196.62"/>
    <x v="0"/>
    <n v="0"/>
    <n v="96.343800000000002"/>
  </r>
  <r>
    <n v="1675"/>
    <x v="811"/>
    <x v="1"/>
    <x v="14"/>
    <d v="2012-09-21T00:00:00"/>
    <x v="1"/>
    <s v="SF-20965"/>
    <s v="Sylvia Foulston"/>
    <x v="1"/>
    <x v="0"/>
    <x v="12"/>
    <x v="5"/>
    <x v="16"/>
    <x v="2"/>
    <s v="FUR-FU-10003535"/>
    <x v="0"/>
    <x v="5"/>
    <s v="Howard Miller Distant Time Traveler Alarm Clock"/>
    <n v="21.936"/>
    <x v="0"/>
    <n v="0.6"/>
    <n v="-10.419600000000001"/>
  </r>
  <r>
    <n v="1676"/>
    <x v="811"/>
    <x v="1"/>
    <x v="14"/>
    <d v="2012-09-21T00:00:00"/>
    <x v="1"/>
    <s v="SF-20965"/>
    <s v="Sylvia Foulston"/>
    <x v="1"/>
    <x v="0"/>
    <x v="12"/>
    <x v="5"/>
    <x v="16"/>
    <x v="2"/>
    <s v="OFF-BI-10000088"/>
    <x v="1"/>
    <x v="8"/>
    <s v="GBC Imprintable Covers"/>
    <n v="6.5880000000000001"/>
    <x v="1"/>
    <n v="0.8"/>
    <n v="-10.211399999999999"/>
  </r>
  <r>
    <n v="1677"/>
    <x v="812"/>
    <x v="0"/>
    <x v="556"/>
    <d v="2013-05-25T00:00:00"/>
    <x v="1"/>
    <s v="EB-13930"/>
    <s v="Eric Barreto"/>
    <x v="0"/>
    <x v="0"/>
    <x v="8"/>
    <x v="1"/>
    <x v="94"/>
    <x v="1"/>
    <s v="OFF-ST-10000604"/>
    <x v="1"/>
    <x v="4"/>
    <s v="Home/Office Personal File Carts"/>
    <n v="104.28"/>
    <x v="1"/>
    <n v="0"/>
    <n v="26.07"/>
  </r>
  <r>
    <n v="1678"/>
    <x v="812"/>
    <x v="0"/>
    <x v="556"/>
    <d v="2013-05-25T00:00:00"/>
    <x v="1"/>
    <s v="EB-13930"/>
    <s v="Eric Barreto"/>
    <x v="0"/>
    <x v="0"/>
    <x v="8"/>
    <x v="1"/>
    <x v="94"/>
    <x v="1"/>
    <s v="OFF-PA-10004040"/>
    <x v="1"/>
    <x v="10"/>
    <s v="Universal Premium White Copier/Laser Paper (20Lb. and 87 Bright)"/>
    <n v="17.940000000000001"/>
    <x v="1"/>
    <n v="0"/>
    <n v="8.7905999999999995"/>
  </r>
  <r>
    <n v="1679"/>
    <x v="813"/>
    <x v="2"/>
    <x v="557"/>
    <d v="2011-09-13T00:00:00"/>
    <x v="1"/>
    <s v="SB-20290"/>
    <s v="Sean Braxton"/>
    <x v="1"/>
    <x v="0"/>
    <x v="10"/>
    <x v="9"/>
    <x v="63"/>
    <x v="3"/>
    <s v="OFF-ST-10002344"/>
    <x v="1"/>
    <x v="4"/>
    <s v="Carina 42&quot;Hx23 3/4&quot;W Media Storage Unit"/>
    <n v="64.784000000000006"/>
    <x v="7"/>
    <n v="0.2"/>
    <n v="-14.5764"/>
  </r>
  <r>
    <n v="1680"/>
    <x v="813"/>
    <x v="2"/>
    <x v="557"/>
    <d v="2011-09-13T00:00:00"/>
    <x v="1"/>
    <s v="SB-20290"/>
    <s v="Sean Braxton"/>
    <x v="1"/>
    <x v="0"/>
    <x v="10"/>
    <x v="9"/>
    <x v="63"/>
    <x v="3"/>
    <s v="TEC-PH-10003589"/>
    <x v="2"/>
    <x v="7"/>
    <s v="invisibleSHIELD by ZAGG Smudge-Free Screen Protector"/>
    <n v="32.381999999999998"/>
    <x v="1"/>
    <n v="0.4"/>
    <n v="4.3175999999999997"/>
  </r>
  <r>
    <n v="1681"/>
    <x v="813"/>
    <x v="2"/>
    <x v="557"/>
    <d v="2011-09-13T00:00:00"/>
    <x v="1"/>
    <s v="SB-20290"/>
    <s v="Sean Braxton"/>
    <x v="1"/>
    <x v="0"/>
    <x v="10"/>
    <x v="9"/>
    <x v="63"/>
    <x v="3"/>
    <s v="FUR-FU-10000758"/>
    <x v="0"/>
    <x v="5"/>
    <s v="DAX Natural Wood-Tone Poster Frame"/>
    <n v="42.368000000000002"/>
    <x v="0"/>
    <n v="0.2"/>
    <n v="8.4735999999999994"/>
  </r>
  <r>
    <n v="1682"/>
    <x v="813"/>
    <x v="2"/>
    <x v="557"/>
    <d v="2011-09-13T00:00:00"/>
    <x v="1"/>
    <s v="SB-20290"/>
    <s v="Sean Braxton"/>
    <x v="1"/>
    <x v="0"/>
    <x v="10"/>
    <x v="9"/>
    <x v="63"/>
    <x v="3"/>
    <s v="TEC-MA-10004679"/>
    <x v="2"/>
    <x v="15"/>
    <s v="StarTech.com 10/100 VDSL2 Ethernet Extender Kit"/>
    <n v="399.54"/>
    <x v="4"/>
    <n v="0.7"/>
    <n v="-559.35599999999999"/>
  </r>
  <r>
    <n v="1683"/>
    <x v="814"/>
    <x v="0"/>
    <x v="321"/>
    <d v="2013-10-02T00:00:00"/>
    <x v="0"/>
    <s v="PS-18760"/>
    <s v="Pamela Stobb"/>
    <x v="0"/>
    <x v="0"/>
    <x v="1"/>
    <x v="1"/>
    <x v="141"/>
    <x v="1"/>
    <s v="OFF-PA-10000176"/>
    <x v="1"/>
    <x v="10"/>
    <s v="Xerox 1887"/>
    <n v="18.97"/>
    <x v="7"/>
    <n v="0"/>
    <n v="9.1056000000000008"/>
  </r>
  <r>
    <n v="1684"/>
    <x v="815"/>
    <x v="0"/>
    <x v="77"/>
    <d v="2013-11-13T00:00:00"/>
    <x v="1"/>
    <s v="CB-12535"/>
    <s v="Claudia Bergmann"/>
    <x v="1"/>
    <x v="0"/>
    <x v="8"/>
    <x v="1"/>
    <x v="94"/>
    <x v="1"/>
    <s v="FUR-FU-10002597"/>
    <x v="0"/>
    <x v="5"/>
    <s v="C-Line Magnetic Cubicle Keepers, Clear Polypropylene"/>
    <n v="14.82"/>
    <x v="1"/>
    <n v="0"/>
    <n v="6.2244000000000002"/>
  </r>
  <r>
    <n v="1685"/>
    <x v="816"/>
    <x v="3"/>
    <x v="558"/>
    <d v="2014-04-28T00:00:00"/>
    <x v="2"/>
    <s v="DK-12835"/>
    <s v="Damala Kotsonis"/>
    <x v="1"/>
    <x v="0"/>
    <x v="10"/>
    <x v="9"/>
    <x v="105"/>
    <x v="3"/>
    <s v="OFF-AP-10002495"/>
    <x v="1"/>
    <x v="9"/>
    <s v="Acco Smartsocket Table Surge Protector, 6 Color-Coded Adapter Outlets"/>
    <n v="99.28"/>
    <x v="0"/>
    <n v="0.2"/>
    <n v="12.41"/>
  </r>
  <r>
    <n v="1686"/>
    <x v="816"/>
    <x v="3"/>
    <x v="558"/>
    <d v="2014-04-28T00:00:00"/>
    <x v="2"/>
    <s v="DK-12835"/>
    <s v="Damala Kotsonis"/>
    <x v="1"/>
    <x v="0"/>
    <x v="10"/>
    <x v="9"/>
    <x v="105"/>
    <x v="3"/>
    <s v="OFF-BI-10002813"/>
    <x v="1"/>
    <x v="8"/>
    <s v="Avery Reinforcements for Hole-Punch Pages"/>
    <n v="1.1879999999999999"/>
    <x v="0"/>
    <n v="0.7"/>
    <n v="-0.99"/>
  </r>
  <r>
    <n v="1687"/>
    <x v="816"/>
    <x v="3"/>
    <x v="558"/>
    <d v="2014-04-28T00:00:00"/>
    <x v="2"/>
    <s v="DK-12835"/>
    <s v="Damala Kotsonis"/>
    <x v="1"/>
    <x v="0"/>
    <x v="10"/>
    <x v="9"/>
    <x v="105"/>
    <x v="3"/>
    <s v="OFF-BI-10002414"/>
    <x v="1"/>
    <x v="8"/>
    <s v="GBC ProClick Spines for 32-Hole Punch"/>
    <n v="7.5179999999999998"/>
    <x v="0"/>
    <n v="0.7"/>
    <n v="-5.7637999999999998"/>
  </r>
  <r>
    <n v="1688"/>
    <x v="817"/>
    <x v="3"/>
    <x v="389"/>
    <d v="2014-12-13T00:00:00"/>
    <x v="2"/>
    <s v="AW-10840"/>
    <s v="Anthony Witt"/>
    <x v="0"/>
    <x v="0"/>
    <x v="10"/>
    <x v="9"/>
    <x v="11"/>
    <x v="3"/>
    <s v="OFF-PA-10000788"/>
    <x v="1"/>
    <x v="10"/>
    <s v="Xerox 210"/>
    <n v="10.368"/>
    <x v="0"/>
    <n v="0.2"/>
    <n v="3.6288"/>
  </r>
  <r>
    <n v="1689"/>
    <x v="817"/>
    <x v="3"/>
    <x v="389"/>
    <d v="2014-12-13T00:00:00"/>
    <x v="2"/>
    <s v="AW-10840"/>
    <s v="Anthony Witt"/>
    <x v="0"/>
    <x v="0"/>
    <x v="10"/>
    <x v="9"/>
    <x v="11"/>
    <x v="3"/>
    <s v="FUR-FU-10004306"/>
    <x v="0"/>
    <x v="5"/>
    <s v="Electrix Halogen Magnifier Lamp"/>
    <n v="310.88"/>
    <x v="0"/>
    <n v="0.2"/>
    <n v="23.315999999999999"/>
  </r>
  <r>
    <n v="1690"/>
    <x v="818"/>
    <x v="2"/>
    <x v="559"/>
    <d v="2011-08-20T00:00:00"/>
    <x v="1"/>
    <s v="TS-21610"/>
    <s v="Troy Staebel"/>
    <x v="0"/>
    <x v="0"/>
    <x v="10"/>
    <x v="9"/>
    <x v="105"/>
    <x v="3"/>
    <s v="FUR-TA-10001539"/>
    <x v="0"/>
    <x v="3"/>
    <s v="Chromcraft Rectangular Conference Tables"/>
    <n v="853.09199999999998"/>
    <x v="5"/>
    <n v="0.4"/>
    <n v="-227.49119999999999"/>
  </r>
  <r>
    <n v="1691"/>
    <x v="819"/>
    <x v="3"/>
    <x v="34"/>
    <d v="2014-12-16T00:00:00"/>
    <x v="1"/>
    <s v="HF-14995"/>
    <s v="Herbert Flentye"/>
    <x v="0"/>
    <x v="0"/>
    <x v="245"/>
    <x v="14"/>
    <x v="303"/>
    <x v="2"/>
    <s v="OFF-PA-10000575"/>
    <x v="1"/>
    <x v="10"/>
    <s v="Wirebound Message Books, Four 2 3/4 x 5 White Forms per Page"/>
    <n v="33.450000000000003"/>
    <x v="2"/>
    <n v="0"/>
    <n v="15.387"/>
  </r>
  <r>
    <n v="1692"/>
    <x v="819"/>
    <x v="3"/>
    <x v="34"/>
    <d v="2014-12-16T00:00:00"/>
    <x v="1"/>
    <s v="HF-14995"/>
    <s v="Herbert Flentye"/>
    <x v="0"/>
    <x v="0"/>
    <x v="245"/>
    <x v="14"/>
    <x v="303"/>
    <x v="2"/>
    <s v="OFF-BI-10004182"/>
    <x v="1"/>
    <x v="8"/>
    <s v="Economy Binders"/>
    <n v="10.4"/>
    <x v="2"/>
    <n v="0"/>
    <n v="5.0960000000000001"/>
  </r>
  <r>
    <n v="1693"/>
    <x v="820"/>
    <x v="0"/>
    <x v="560"/>
    <d v="2013-03-20T00:00:00"/>
    <x v="1"/>
    <s v="HZ-14950"/>
    <s v="Henia Zydlo"/>
    <x v="0"/>
    <x v="0"/>
    <x v="38"/>
    <x v="24"/>
    <x v="47"/>
    <x v="3"/>
    <s v="FUR-FU-10004020"/>
    <x v="0"/>
    <x v="5"/>
    <s v="Advantus Panel Wall Acrylic Frame"/>
    <n v="21.88"/>
    <x v="2"/>
    <n v="0.2"/>
    <n v="6.2904999999999998"/>
  </r>
  <r>
    <n v="1694"/>
    <x v="821"/>
    <x v="0"/>
    <x v="190"/>
    <d v="2013-06-30T00:00:00"/>
    <x v="0"/>
    <s v="AB-10255"/>
    <s v="Alejandro Ballentine"/>
    <x v="2"/>
    <x v="0"/>
    <x v="243"/>
    <x v="5"/>
    <x v="301"/>
    <x v="2"/>
    <s v="TEC-AC-10003133"/>
    <x v="2"/>
    <x v="11"/>
    <s v="Memorex Mini Travel Drive 4 GB USB 2.0 Flash Drive"/>
    <n v="13.616"/>
    <x v="0"/>
    <n v="0.2"/>
    <n v="3.5741999999999998"/>
  </r>
  <r>
    <n v="1695"/>
    <x v="822"/>
    <x v="1"/>
    <x v="12"/>
    <d v="2012-09-28T00:00:00"/>
    <x v="0"/>
    <s v="PO-19195"/>
    <s v="Phillina Ober"/>
    <x v="2"/>
    <x v="0"/>
    <x v="246"/>
    <x v="30"/>
    <x v="304"/>
    <x v="3"/>
    <s v="TEC-AC-10002006"/>
    <x v="2"/>
    <x v="11"/>
    <s v="Memorex Micro Travel Drive 16 GB"/>
    <n v="63.96"/>
    <x v="4"/>
    <n v="0"/>
    <n v="19.8276"/>
  </r>
  <r>
    <n v="1696"/>
    <x v="822"/>
    <x v="1"/>
    <x v="12"/>
    <d v="2012-09-28T00:00:00"/>
    <x v="0"/>
    <s v="PO-19195"/>
    <s v="Phillina Ober"/>
    <x v="2"/>
    <x v="0"/>
    <x v="246"/>
    <x v="30"/>
    <x v="304"/>
    <x v="3"/>
    <s v="OFF-BI-10003314"/>
    <x v="1"/>
    <x v="8"/>
    <s v="Tuff Stuff Recycled Round Ring Binders"/>
    <n v="14.46"/>
    <x v="1"/>
    <n v="0"/>
    <n v="7.0853999999999999"/>
  </r>
  <r>
    <n v="1697"/>
    <x v="822"/>
    <x v="1"/>
    <x v="12"/>
    <d v="2012-09-28T00:00:00"/>
    <x v="0"/>
    <s v="PO-19195"/>
    <s v="Phillina Ober"/>
    <x v="2"/>
    <x v="0"/>
    <x v="246"/>
    <x v="30"/>
    <x v="304"/>
    <x v="3"/>
    <s v="TEC-PH-10002726"/>
    <x v="2"/>
    <x v="7"/>
    <s v="netTALK DUO VoIP Telephone Service"/>
    <n v="104.98"/>
    <x v="0"/>
    <n v="0"/>
    <n v="52.49"/>
  </r>
  <r>
    <n v="1698"/>
    <x v="823"/>
    <x v="1"/>
    <x v="17"/>
    <d v="2012-12-31T00:00:00"/>
    <x v="1"/>
    <s v="AG-10900"/>
    <s v="Arthur Gainer"/>
    <x v="0"/>
    <x v="0"/>
    <x v="1"/>
    <x v="1"/>
    <x v="141"/>
    <x v="1"/>
    <s v="OFF-AP-10000240"/>
    <x v="1"/>
    <x v="9"/>
    <s v="Belkin F9G930V10-GRY 9 Outlet Surge"/>
    <n v="106.96"/>
    <x v="0"/>
    <n v="0"/>
    <n v="31.0184"/>
  </r>
  <r>
    <n v="1699"/>
    <x v="823"/>
    <x v="1"/>
    <x v="17"/>
    <d v="2012-12-31T00:00:00"/>
    <x v="1"/>
    <s v="AG-10900"/>
    <s v="Arthur Gainer"/>
    <x v="0"/>
    <x v="0"/>
    <x v="1"/>
    <x v="1"/>
    <x v="141"/>
    <x v="1"/>
    <s v="OFF-LA-10002381"/>
    <x v="1"/>
    <x v="2"/>
    <s v="Avery 497"/>
    <n v="21.56"/>
    <x v="3"/>
    <n v="0"/>
    <n v="10.348800000000001"/>
  </r>
  <r>
    <n v="1700"/>
    <x v="824"/>
    <x v="2"/>
    <x v="561"/>
    <d v="2011-06-07T00:00:00"/>
    <x v="0"/>
    <s v="SC-20725"/>
    <s v="Steven Cartwright"/>
    <x v="0"/>
    <x v="0"/>
    <x v="4"/>
    <x v="4"/>
    <x v="60"/>
    <x v="1"/>
    <s v="FUR-TA-10004086"/>
    <x v="0"/>
    <x v="3"/>
    <s v="KI Adjustable-Height Table"/>
    <n v="515.88"/>
    <x v="5"/>
    <n v="0"/>
    <n v="113.4936"/>
  </r>
  <r>
    <n v="1701"/>
    <x v="825"/>
    <x v="1"/>
    <x v="562"/>
    <d v="2012-07-15T00:00:00"/>
    <x v="0"/>
    <s v="ND-18370"/>
    <s v="Natalie DeCherney"/>
    <x v="0"/>
    <x v="0"/>
    <x v="20"/>
    <x v="15"/>
    <x v="45"/>
    <x v="3"/>
    <s v="OFF-BI-10000320"/>
    <x v="1"/>
    <x v="8"/>
    <s v="GBC Plastic Binding Combs"/>
    <n v="11.808"/>
    <x v="0"/>
    <n v="0.2"/>
    <n v="4.2804000000000002"/>
  </r>
  <r>
    <n v="1702"/>
    <x v="825"/>
    <x v="1"/>
    <x v="562"/>
    <d v="2012-07-15T00:00:00"/>
    <x v="0"/>
    <s v="ND-18370"/>
    <s v="Natalie DeCherney"/>
    <x v="0"/>
    <x v="0"/>
    <x v="20"/>
    <x v="15"/>
    <x v="45"/>
    <x v="3"/>
    <s v="FUR-CH-10000595"/>
    <x v="0"/>
    <x v="1"/>
    <s v="Safco Contoured Stacking Chairs"/>
    <n v="1931.04"/>
    <x v="6"/>
    <n v="0.1"/>
    <n v="321.83999999999997"/>
  </r>
  <r>
    <n v="1703"/>
    <x v="825"/>
    <x v="1"/>
    <x v="562"/>
    <d v="2012-07-15T00:00:00"/>
    <x v="0"/>
    <s v="ND-18370"/>
    <s v="Natalie DeCherney"/>
    <x v="0"/>
    <x v="0"/>
    <x v="20"/>
    <x v="15"/>
    <x v="45"/>
    <x v="3"/>
    <s v="OFF-PA-10000349"/>
    <x v="1"/>
    <x v="10"/>
    <s v="Staples"/>
    <n v="9.9600000000000009"/>
    <x v="0"/>
    <n v="0"/>
    <n v="4.6811999999999996"/>
  </r>
  <r>
    <n v="1704"/>
    <x v="826"/>
    <x v="2"/>
    <x v="563"/>
    <d v="2011-02-07T00:00:00"/>
    <x v="1"/>
    <s v="CD-12790"/>
    <s v="Cynthia Delaney"/>
    <x v="2"/>
    <x v="0"/>
    <x v="70"/>
    <x v="1"/>
    <x v="88"/>
    <x v="1"/>
    <s v="OFF-FA-10001843"/>
    <x v="1"/>
    <x v="13"/>
    <s v="Staples"/>
    <n v="12.35"/>
    <x v="2"/>
    <n v="0"/>
    <n v="5.8045"/>
  </r>
  <r>
    <n v="1705"/>
    <x v="827"/>
    <x v="0"/>
    <x v="387"/>
    <d v="2013-03-09T00:00:00"/>
    <x v="3"/>
    <s v="PG-18820"/>
    <s v="Patrick Gardner"/>
    <x v="0"/>
    <x v="0"/>
    <x v="220"/>
    <x v="16"/>
    <x v="275"/>
    <x v="1"/>
    <s v="OFF-BI-10003676"/>
    <x v="1"/>
    <x v="8"/>
    <s v="GBC Standard Recycled Report Covers, Clear Plastic Sheets"/>
    <n v="9.702"/>
    <x v="1"/>
    <n v="0.7"/>
    <n v="-7.1147999999999998"/>
  </r>
  <r>
    <n v="1706"/>
    <x v="828"/>
    <x v="1"/>
    <x v="6"/>
    <d v="2012-11-26T00:00:00"/>
    <x v="1"/>
    <s v="IM-15070"/>
    <s v="Irene Maddox"/>
    <x v="0"/>
    <x v="0"/>
    <x v="10"/>
    <x v="9"/>
    <x v="74"/>
    <x v="3"/>
    <s v="OFF-BI-10003638"/>
    <x v="1"/>
    <x v="8"/>
    <s v="GBC Durable Plastic Covers"/>
    <n v="11.61"/>
    <x v="0"/>
    <n v="0.7"/>
    <n v="-9.2880000000000003"/>
  </r>
  <r>
    <n v="1707"/>
    <x v="829"/>
    <x v="3"/>
    <x v="505"/>
    <d v="2014-11-06T00:00:00"/>
    <x v="1"/>
    <s v="JK-15205"/>
    <s v="Jamie Kunitz"/>
    <x v="0"/>
    <x v="0"/>
    <x v="8"/>
    <x v="1"/>
    <x v="34"/>
    <x v="1"/>
    <s v="OFF-LA-10003077"/>
    <x v="1"/>
    <x v="2"/>
    <s v="Avery 500"/>
    <n v="43.86"/>
    <x v="5"/>
    <n v="0"/>
    <n v="20.6142"/>
  </r>
  <r>
    <n v="1708"/>
    <x v="829"/>
    <x v="3"/>
    <x v="505"/>
    <d v="2014-11-06T00:00:00"/>
    <x v="1"/>
    <s v="JK-15205"/>
    <s v="Jamie Kunitz"/>
    <x v="0"/>
    <x v="0"/>
    <x v="8"/>
    <x v="1"/>
    <x v="34"/>
    <x v="1"/>
    <s v="TEC-PH-10003505"/>
    <x v="2"/>
    <x v="7"/>
    <s v="Geemarc AmpliPOWER60"/>
    <n v="148.47999999999999"/>
    <x v="0"/>
    <n v="0.2"/>
    <n v="16.704000000000001"/>
  </r>
  <r>
    <n v="1709"/>
    <x v="829"/>
    <x v="3"/>
    <x v="505"/>
    <d v="2014-11-06T00:00:00"/>
    <x v="1"/>
    <s v="JK-15205"/>
    <s v="Jamie Kunitz"/>
    <x v="0"/>
    <x v="0"/>
    <x v="8"/>
    <x v="1"/>
    <x v="34"/>
    <x v="1"/>
    <s v="OFF-PA-10003424"/>
    <x v="1"/>
    <x v="10"/>
    <s v="&quot;While you Were Out&quot; Message Book, One Form per Page"/>
    <n v="7.42"/>
    <x v="0"/>
    <n v="0"/>
    <n v="3.71"/>
  </r>
  <r>
    <n v="1710"/>
    <x v="829"/>
    <x v="3"/>
    <x v="505"/>
    <d v="2014-11-06T00:00:00"/>
    <x v="1"/>
    <s v="JK-15205"/>
    <s v="Jamie Kunitz"/>
    <x v="0"/>
    <x v="0"/>
    <x v="8"/>
    <x v="1"/>
    <x v="34"/>
    <x v="1"/>
    <s v="FUR-CH-10003061"/>
    <x v="0"/>
    <x v="1"/>
    <s v="Global Leather Task Chair, Black"/>
    <n v="71.992000000000004"/>
    <x v="7"/>
    <n v="0.2"/>
    <n v="-0.89990000000000003"/>
  </r>
  <r>
    <n v="1711"/>
    <x v="829"/>
    <x v="3"/>
    <x v="505"/>
    <d v="2014-11-06T00:00:00"/>
    <x v="1"/>
    <s v="JK-15205"/>
    <s v="Jamie Kunitz"/>
    <x v="0"/>
    <x v="0"/>
    <x v="8"/>
    <x v="1"/>
    <x v="34"/>
    <x v="1"/>
    <s v="OFF-AR-10003514"/>
    <x v="1"/>
    <x v="6"/>
    <s v="4009 Highlighters by Sanford"/>
    <n v="19.899999999999999"/>
    <x v="2"/>
    <n v="0"/>
    <n v="6.5670000000000002"/>
  </r>
  <r>
    <n v="1712"/>
    <x v="829"/>
    <x v="3"/>
    <x v="505"/>
    <d v="2014-11-06T00:00:00"/>
    <x v="1"/>
    <s v="JK-15205"/>
    <s v="Jamie Kunitz"/>
    <x v="0"/>
    <x v="0"/>
    <x v="8"/>
    <x v="1"/>
    <x v="34"/>
    <x v="1"/>
    <s v="OFF-AP-10002684"/>
    <x v="1"/>
    <x v="9"/>
    <s v="Acco 7-Outlet Masterpiece Power Center, Wihtout Fax/Phone Line Protection"/>
    <n v="1702.12"/>
    <x v="9"/>
    <n v="0"/>
    <n v="510.63600000000002"/>
  </r>
  <r>
    <n v="1713"/>
    <x v="830"/>
    <x v="1"/>
    <x v="564"/>
    <d v="2012-02-04T00:00:00"/>
    <x v="1"/>
    <s v="JP-15520"/>
    <s v="Jeremy Pistek"/>
    <x v="0"/>
    <x v="0"/>
    <x v="12"/>
    <x v="5"/>
    <x v="32"/>
    <x v="2"/>
    <s v="OFF-PA-10004405"/>
    <x v="1"/>
    <x v="10"/>
    <s v="Rediform Voice Mail Log Books"/>
    <n v="14.304"/>
    <x v="5"/>
    <n v="0.2"/>
    <n v="5.0064000000000002"/>
  </r>
  <r>
    <n v="1714"/>
    <x v="831"/>
    <x v="3"/>
    <x v="565"/>
    <d v="2014-09-14T00:00:00"/>
    <x v="0"/>
    <s v="MM-18055"/>
    <s v="Michelle Moray"/>
    <x v="0"/>
    <x v="0"/>
    <x v="22"/>
    <x v="10"/>
    <x v="26"/>
    <x v="2"/>
    <s v="FUR-TA-10004289"/>
    <x v="0"/>
    <x v="3"/>
    <s v="BoxOffice By Design Rectangular and Half-Moon Meeting Room Tables"/>
    <n v="765.625"/>
    <x v="3"/>
    <n v="0.5"/>
    <n v="-566.5625"/>
  </r>
  <r>
    <n v="1715"/>
    <x v="832"/>
    <x v="3"/>
    <x v="566"/>
    <d v="2014-10-14T00:00:00"/>
    <x v="1"/>
    <s v="DC-13285"/>
    <s v="Debra Catini"/>
    <x v="0"/>
    <x v="0"/>
    <x v="8"/>
    <x v="1"/>
    <x v="94"/>
    <x v="1"/>
    <s v="FUR-BO-10003965"/>
    <x v="0"/>
    <x v="0"/>
    <s v="O'Sullivan Manor Hill 2-Door Library in Brianna Oak"/>
    <n v="307.666"/>
    <x v="0"/>
    <n v="0.15"/>
    <n v="-14.478400000000001"/>
  </r>
  <r>
    <n v="1716"/>
    <x v="833"/>
    <x v="0"/>
    <x v="567"/>
    <d v="2013-05-05T00:00:00"/>
    <x v="1"/>
    <s v="JL-15835"/>
    <s v="John Lee"/>
    <x v="0"/>
    <x v="0"/>
    <x v="20"/>
    <x v="15"/>
    <x v="164"/>
    <x v="3"/>
    <s v="OFF-BI-10003314"/>
    <x v="1"/>
    <x v="8"/>
    <s v="Tuff Stuff Recycled Round Ring Binders"/>
    <n v="7.7119999999999997"/>
    <x v="0"/>
    <n v="0.2"/>
    <n v="2.7955999999999999"/>
  </r>
  <r>
    <n v="1717"/>
    <x v="834"/>
    <x v="0"/>
    <x v="288"/>
    <d v="2013-05-25T00:00:00"/>
    <x v="1"/>
    <s v="BN-11515"/>
    <s v="Bradley Nguyen"/>
    <x v="0"/>
    <x v="0"/>
    <x v="20"/>
    <x v="15"/>
    <x v="164"/>
    <x v="3"/>
    <s v="OFF-AP-10001563"/>
    <x v="1"/>
    <x v="9"/>
    <s v="Belkin Premiere Surge Master II 8-outlet surge protector"/>
    <n v="242.9"/>
    <x v="2"/>
    <n v="0"/>
    <n v="70.441000000000003"/>
  </r>
  <r>
    <n v="1718"/>
    <x v="834"/>
    <x v="0"/>
    <x v="288"/>
    <d v="2013-05-25T00:00:00"/>
    <x v="1"/>
    <s v="BN-11515"/>
    <s v="Bradley Nguyen"/>
    <x v="0"/>
    <x v="0"/>
    <x v="20"/>
    <x v="15"/>
    <x v="164"/>
    <x v="3"/>
    <s v="OFF-ST-10004123"/>
    <x v="1"/>
    <x v="4"/>
    <s v="Safco Industrial Wire Shelving System"/>
    <n v="454.9"/>
    <x v="2"/>
    <n v="0"/>
    <n v="0"/>
  </r>
  <r>
    <n v="1719"/>
    <x v="834"/>
    <x v="0"/>
    <x v="288"/>
    <d v="2013-05-25T00:00:00"/>
    <x v="1"/>
    <s v="BN-11515"/>
    <s v="Bradley Nguyen"/>
    <x v="0"/>
    <x v="0"/>
    <x v="20"/>
    <x v="15"/>
    <x v="164"/>
    <x v="3"/>
    <s v="FUR-FU-10002088"/>
    <x v="0"/>
    <x v="5"/>
    <s v="Nu-Dell Float Frame 11 x 14 1/2"/>
    <n v="35.92"/>
    <x v="4"/>
    <n v="0"/>
    <n v="15.086399999999999"/>
  </r>
  <r>
    <n v="1720"/>
    <x v="834"/>
    <x v="0"/>
    <x v="288"/>
    <d v="2013-05-25T00:00:00"/>
    <x v="1"/>
    <s v="BN-11515"/>
    <s v="Bradley Nguyen"/>
    <x v="0"/>
    <x v="0"/>
    <x v="20"/>
    <x v="15"/>
    <x v="164"/>
    <x v="3"/>
    <s v="FUR-FU-10000010"/>
    <x v="0"/>
    <x v="5"/>
    <s v="DAX Value U-Channel Document Frames, Easel Back"/>
    <n v="39.76"/>
    <x v="8"/>
    <n v="0"/>
    <n v="12.3256"/>
  </r>
  <r>
    <n v="1721"/>
    <x v="834"/>
    <x v="0"/>
    <x v="288"/>
    <d v="2013-05-25T00:00:00"/>
    <x v="1"/>
    <s v="BN-11515"/>
    <s v="Bradley Nguyen"/>
    <x v="0"/>
    <x v="0"/>
    <x v="20"/>
    <x v="15"/>
    <x v="164"/>
    <x v="3"/>
    <s v="OFF-BI-10002824"/>
    <x v="1"/>
    <x v="8"/>
    <s v="Recycled Easel Ring Binders"/>
    <n v="47.744"/>
    <x v="4"/>
    <n v="0.2"/>
    <n v="14.92"/>
  </r>
  <r>
    <n v="1722"/>
    <x v="835"/>
    <x v="1"/>
    <x v="139"/>
    <d v="2012-12-25T00:00:00"/>
    <x v="1"/>
    <s v="KD-16345"/>
    <s v="Katherine Ducich"/>
    <x v="0"/>
    <x v="0"/>
    <x v="22"/>
    <x v="10"/>
    <x v="36"/>
    <x v="2"/>
    <s v="TEC-PH-10001061"/>
    <x v="2"/>
    <x v="7"/>
    <s v="Apple iPhone 5C"/>
    <n v="159.98400000000001"/>
    <x v="0"/>
    <n v="0.2"/>
    <n v="11.998799999999999"/>
  </r>
  <r>
    <n v="1723"/>
    <x v="835"/>
    <x v="1"/>
    <x v="139"/>
    <d v="2012-12-25T00:00:00"/>
    <x v="1"/>
    <s v="KD-16345"/>
    <s v="Katherine Ducich"/>
    <x v="0"/>
    <x v="0"/>
    <x v="22"/>
    <x v="10"/>
    <x v="36"/>
    <x v="2"/>
    <s v="TEC-AC-10000736"/>
    <x v="2"/>
    <x v="11"/>
    <s v="Logitech G600 MMO Gaming Mouse"/>
    <n v="255.96799999999999"/>
    <x v="4"/>
    <n v="0.2"/>
    <n v="51.193600000000004"/>
  </r>
  <r>
    <n v="1724"/>
    <x v="835"/>
    <x v="1"/>
    <x v="139"/>
    <d v="2012-12-25T00:00:00"/>
    <x v="1"/>
    <s v="KD-16345"/>
    <s v="Katherine Ducich"/>
    <x v="0"/>
    <x v="0"/>
    <x v="22"/>
    <x v="10"/>
    <x v="36"/>
    <x v="2"/>
    <s v="FUR-BO-10003966"/>
    <x v="0"/>
    <x v="0"/>
    <s v="Sauder Facets Collection Library, Sky Alder Finish"/>
    <n v="359.05799999999999"/>
    <x v="1"/>
    <n v="0.3"/>
    <n v="-71.811599999999999"/>
  </r>
  <r>
    <n v="1725"/>
    <x v="836"/>
    <x v="1"/>
    <x v="546"/>
    <d v="2012-12-20T00:00:00"/>
    <x v="2"/>
    <s v="JK-15370"/>
    <s v="Jay Kimmel"/>
    <x v="0"/>
    <x v="0"/>
    <x v="10"/>
    <x v="9"/>
    <x v="105"/>
    <x v="3"/>
    <s v="OFF-AP-10000828"/>
    <x v="1"/>
    <x v="9"/>
    <s v="Avanti 4.4 Cu. Ft. Refrigerator"/>
    <n v="434.35199999999998"/>
    <x v="1"/>
    <n v="0.2"/>
    <n v="43.435200000000002"/>
  </r>
  <r>
    <n v="1726"/>
    <x v="836"/>
    <x v="1"/>
    <x v="546"/>
    <d v="2012-12-20T00:00:00"/>
    <x v="2"/>
    <s v="JK-15370"/>
    <s v="Jay Kimmel"/>
    <x v="0"/>
    <x v="0"/>
    <x v="10"/>
    <x v="9"/>
    <x v="105"/>
    <x v="3"/>
    <s v="OFF-AP-10002906"/>
    <x v="1"/>
    <x v="9"/>
    <s v="Hoover Replacement Belt for Commercial Guardsman Heavy-Duty Upright Vacuum"/>
    <n v="3.552"/>
    <x v="0"/>
    <n v="0.2"/>
    <n v="0.44400000000000001"/>
  </r>
  <r>
    <n v="1727"/>
    <x v="836"/>
    <x v="1"/>
    <x v="546"/>
    <d v="2012-12-20T00:00:00"/>
    <x v="2"/>
    <s v="JK-15370"/>
    <s v="Jay Kimmel"/>
    <x v="0"/>
    <x v="0"/>
    <x v="10"/>
    <x v="9"/>
    <x v="105"/>
    <x v="3"/>
    <s v="OFF-AP-10003860"/>
    <x v="1"/>
    <x v="9"/>
    <s v="Fellowes Advanced 8 Outlet Surge Suppressor with Phone/Fax Protection"/>
    <n v="88.831999999999994"/>
    <x v="4"/>
    <n v="0.2"/>
    <n v="7.7728000000000002"/>
  </r>
  <r>
    <n v="1728"/>
    <x v="837"/>
    <x v="3"/>
    <x v="568"/>
    <d v="2014-05-05T00:00:00"/>
    <x v="0"/>
    <s v="FM-14215"/>
    <s v="Filia McAdams"/>
    <x v="1"/>
    <x v="0"/>
    <x v="65"/>
    <x v="24"/>
    <x v="82"/>
    <x v="3"/>
    <s v="FUR-TA-10001307"/>
    <x v="0"/>
    <x v="3"/>
    <s v="SAFCO PlanMaster Heigh-Adjustable Drafting Table Base, 43w x 30d x 30-37h, Black"/>
    <n v="1048.3499999999999"/>
    <x v="2"/>
    <n v="0.4"/>
    <n v="-69.89"/>
  </r>
  <r>
    <n v="1729"/>
    <x v="838"/>
    <x v="0"/>
    <x v="569"/>
    <d v="2013-02-07T00:00:00"/>
    <x v="3"/>
    <s v="CA-12265"/>
    <s v="Christina Anderson"/>
    <x v="0"/>
    <x v="0"/>
    <x v="24"/>
    <x v="17"/>
    <x v="28"/>
    <x v="0"/>
    <s v="TEC-AC-10003063"/>
    <x v="2"/>
    <x v="11"/>
    <s v="Micro Innovations USB RF Wireless Keyboard with Mouse"/>
    <n v="100"/>
    <x v="4"/>
    <n v="0"/>
    <n v="21"/>
  </r>
  <r>
    <n v="1730"/>
    <x v="838"/>
    <x v="0"/>
    <x v="569"/>
    <d v="2013-02-07T00:00:00"/>
    <x v="3"/>
    <s v="CA-12265"/>
    <s v="Christina Anderson"/>
    <x v="0"/>
    <x v="0"/>
    <x v="24"/>
    <x v="17"/>
    <x v="28"/>
    <x v="0"/>
    <s v="OFF-LA-10001045"/>
    <x v="1"/>
    <x v="2"/>
    <s v="Permanent Self-Adhesive File Folder Labels for Typewriters by Universal"/>
    <n v="7.83"/>
    <x v="1"/>
    <n v="0"/>
    <n v="3.6017999999999999"/>
  </r>
  <r>
    <n v="1731"/>
    <x v="839"/>
    <x v="2"/>
    <x v="450"/>
    <d v="2011-10-03T00:00:00"/>
    <x v="1"/>
    <s v="KD-16495"/>
    <s v="Keith Dawkins"/>
    <x v="1"/>
    <x v="0"/>
    <x v="115"/>
    <x v="3"/>
    <x v="305"/>
    <x v="0"/>
    <s v="OFF-PA-10001457"/>
    <x v="1"/>
    <x v="10"/>
    <s v="White GlueTop Scratch Pads"/>
    <n v="96.256"/>
    <x v="8"/>
    <n v="0.2"/>
    <n v="31.283200000000001"/>
  </r>
  <r>
    <n v="1732"/>
    <x v="839"/>
    <x v="2"/>
    <x v="450"/>
    <d v="2011-10-03T00:00:00"/>
    <x v="1"/>
    <s v="KD-16495"/>
    <s v="Keith Dawkins"/>
    <x v="1"/>
    <x v="0"/>
    <x v="115"/>
    <x v="3"/>
    <x v="305"/>
    <x v="0"/>
    <s v="OFF-PA-10001804"/>
    <x v="1"/>
    <x v="10"/>
    <s v="Xerox 195"/>
    <n v="10.688000000000001"/>
    <x v="0"/>
    <n v="0.2"/>
    <n v="3.7408000000000001"/>
  </r>
  <r>
    <n v="1733"/>
    <x v="840"/>
    <x v="0"/>
    <x v="212"/>
    <d v="2013-07-15T00:00:00"/>
    <x v="1"/>
    <s v="LH-17155"/>
    <s v="Logan Haushalter"/>
    <x v="0"/>
    <x v="0"/>
    <x v="61"/>
    <x v="5"/>
    <x v="176"/>
    <x v="2"/>
    <s v="OFF-ST-10000689"/>
    <x v="1"/>
    <x v="4"/>
    <s v="Fellowes Strictly Business Drawer File, Letter/Legal Size"/>
    <n v="338.04"/>
    <x v="1"/>
    <n v="0.2"/>
    <n v="-33.804000000000002"/>
  </r>
  <r>
    <n v="1734"/>
    <x v="840"/>
    <x v="0"/>
    <x v="212"/>
    <d v="2013-07-15T00:00:00"/>
    <x v="1"/>
    <s v="LH-17155"/>
    <s v="Logan Haushalter"/>
    <x v="0"/>
    <x v="0"/>
    <x v="61"/>
    <x v="5"/>
    <x v="176"/>
    <x v="2"/>
    <s v="OFF-AR-10002135"/>
    <x v="1"/>
    <x v="6"/>
    <s v="Boston Heavy-Duty Trimline Electric Pencil Sharpeners"/>
    <n v="154.24"/>
    <x v="4"/>
    <n v="0.2"/>
    <n v="17.352"/>
  </r>
  <r>
    <n v="1735"/>
    <x v="841"/>
    <x v="3"/>
    <x v="570"/>
    <d v="2014-08-02T00:00:00"/>
    <x v="0"/>
    <s v="AG-10675"/>
    <s v="Anna Gayman"/>
    <x v="0"/>
    <x v="0"/>
    <x v="108"/>
    <x v="3"/>
    <x v="222"/>
    <x v="0"/>
    <s v="OFF-AP-10002082"/>
    <x v="1"/>
    <x v="9"/>
    <s v="Holmes HEPA Air Purifier"/>
    <n v="34.847999999999999"/>
    <x v="0"/>
    <n v="0.2"/>
    <n v="6.5339999999999998"/>
  </r>
  <r>
    <n v="1736"/>
    <x v="841"/>
    <x v="3"/>
    <x v="570"/>
    <d v="2014-08-02T00:00:00"/>
    <x v="0"/>
    <s v="AG-10675"/>
    <s v="Anna Gayman"/>
    <x v="0"/>
    <x v="0"/>
    <x v="108"/>
    <x v="3"/>
    <x v="222"/>
    <x v="0"/>
    <s v="TEC-PH-10003442"/>
    <x v="2"/>
    <x v="7"/>
    <s v="Samsung Replacement EH64AVFWE Premium Headset"/>
    <n v="22"/>
    <x v="2"/>
    <n v="0.2"/>
    <n v="1.375"/>
  </r>
  <r>
    <n v="1737"/>
    <x v="841"/>
    <x v="3"/>
    <x v="570"/>
    <d v="2014-08-02T00:00:00"/>
    <x v="0"/>
    <s v="AG-10675"/>
    <s v="Anna Gayman"/>
    <x v="0"/>
    <x v="0"/>
    <x v="108"/>
    <x v="3"/>
    <x v="222"/>
    <x v="0"/>
    <s v="OFF-AR-10002833"/>
    <x v="1"/>
    <x v="6"/>
    <s v="Newell 322"/>
    <n v="4.3680000000000003"/>
    <x v="1"/>
    <n v="0.2"/>
    <n v="0.38219999999999998"/>
  </r>
  <r>
    <n v="1738"/>
    <x v="842"/>
    <x v="1"/>
    <x v="37"/>
    <d v="2012-09-09T00:00:00"/>
    <x v="1"/>
    <s v="DB-13120"/>
    <s v="David Bremer"/>
    <x v="1"/>
    <x v="0"/>
    <x v="8"/>
    <x v="1"/>
    <x v="34"/>
    <x v="1"/>
    <s v="OFF-ST-10001325"/>
    <x v="1"/>
    <x v="4"/>
    <s v="Sterilite Officeware Hinged File Box"/>
    <n v="31.44"/>
    <x v="1"/>
    <n v="0"/>
    <n v="8.4887999999999995"/>
  </r>
  <r>
    <n v="1739"/>
    <x v="842"/>
    <x v="1"/>
    <x v="37"/>
    <d v="2012-09-09T00:00:00"/>
    <x v="1"/>
    <s v="DB-13120"/>
    <s v="David Bremer"/>
    <x v="1"/>
    <x v="0"/>
    <x v="8"/>
    <x v="1"/>
    <x v="34"/>
    <x v="1"/>
    <s v="TEC-AC-10003038"/>
    <x v="2"/>
    <x v="11"/>
    <s v="Kingston Digital DataTraveler 16GB USB 2.0"/>
    <n v="17.899999999999999"/>
    <x v="0"/>
    <n v="0"/>
    <n v="3.4009999999999998"/>
  </r>
  <r>
    <n v="1740"/>
    <x v="842"/>
    <x v="1"/>
    <x v="37"/>
    <d v="2012-09-09T00:00:00"/>
    <x v="1"/>
    <s v="DB-13120"/>
    <s v="David Bremer"/>
    <x v="1"/>
    <x v="0"/>
    <x v="8"/>
    <x v="1"/>
    <x v="34"/>
    <x v="1"/>
    <s v="TEC-AC-10003590"/>
    <x v="2"/>
    <x v="11"/>
    <s v="TRENDnet 56K USB 2.0 Phone, Internet and Fax Modem"/>
    <n v="129.44999999999999"/>
    <x v="2"/>
    <n v="0"/>
    <n v="46.601999999999997"/>
  </r>
  <r>
    <n v="1741"/>
    <x v="843"/>
    <x v="2"/>
    <x v="128"/>
    <d v="2011-08-16T00:00:00"/>
    <x v="1"/>
    <s v="ED-13885"/>
    <s v="Emily Ducich"/>
    <x v="2"/>
    <x v="0"/>
    <x v="70"/>
    <x v="1"/>
    <x v="88"/>
    <x v="1"/>
    <s v="OFF-LA-10000262"/>
    <x v="1"/>
    <x v="2"/>
    <s v="Avery 494"/>
    <n v="20.88"/>
    <x v="8"/>
    <n v="0"/>
    <n v="9.6047999999999991"/>
  </r>
  <r>
    <n v="1742"/>
    <x v="844"/>
    <x v="3"/>
    <x v="505"/>
    <d v="2014-11-04T00:00:00"/>
    <x v="1"/>
    <s v="MC-18100"/>
    <s v="Mick Crebagga"/>
    <x v="0"/>
    <x v="0"/>
    <x v="10"/>
    <x v="9"/>
    <x v="11"/>
    <x v="3"/>
    <s v="OFF-PA-10004355"/>
    <x v="1"/>
    <x v="10"/>
    <s v="Xerox 231"/>
    <n v="20.736000000000001"/>
    <x v="4"/>
    <n v="0.2"/>
    <n v="7.2576000000000001"/>
  </r>
  <r>
    <n v="1743"/>
    <x v="844"/>
    <x v="3"/>
    <x v="505"/>
    <d v="2014-11-04T00:00:00"/>
    <x v="1"/>
    <s v="MC-18100"/>
    <s v="Mick Crebagga"/>
    <x v="0"/>
    <x v="0"/>
    <x v="10"/>
    <x v="9"/>
    <x v="11"/>
    <x v="3"/>
    <s v="FUR-FU-10004415"/>
    <x v="0"/>
    <x v="5"/>
    <s v="Stacking Tray, Side-Loading, Legal, Smoke"/>
    <n v="7.1680000000000001"/>
    <x v="0"/>
    <n v="0.2"/>
    <n v="0.98560000000000003"/>
  </r>
  <r>
    <n v="1744"/>
    <x v="844"/>
    <x v="3"/>
    <x v="505"/>
    <d v="2014-11-04T00:00:00"/>
    <x v="1"/>
    <s v="MC-18100"/>
    <s v="Mick Crebagga"/>
    <x v="0"/>
    <x v="0"/>
    <x v="10"/>
    <x v="9"/>
    <x v="11"/>
    <x v="3"/>
    <s v="OFF-ST-10002486"/>
    <x v="1"/>
    <x v="4"/>
    <s v="Eldon Shelf Savers Cubes and Bins"/>
    <n v="11.167999999999999"/>
    <x v="0"/>
    <n v="0.2"/>
    <n v="-2.5127999999999999"/>
  </r>
  <r>
    <n v="1745"/>
    <x v="844"/>
    <x v="3"/>
    <x v="505"/>
    <d v="2014-11-04T00:00:00"/>
    <x v="1"/>
    <s v="MC-18100"/>
    <s v="Mick Crebagga"/>
    <x v="0"/>
    <x v="0"/>
    <x v="10"/>
    <x v="9"/>
    <x v="11"/>
    <x v="3"/>
    <s v="TEC-AC-10001142"/>
    <x v="2"/>
    <x v="11"/>
    <s v="First Data FD10 PIN Pad"/>
    <n v="442.4"/>
    <x v="3"/>
    <n v="0.2"/>
    <n v="-55.3"/>
  </r>
  <r>
    <n v="1746"/>
    <x v="845"/>
    <x v="2"/>
    <x v="571"/>
    <d v="2011-06-09T00:00:00"/>
    <x v="2"/>
    <s v="BM-11785"/>
    <s v="Bryan Mills"/>
    <x v="0"/>
    <x v="0"/>
    <x v="30"/>
    <x v="15"/>
    <x v="144"/>
    <x v="3"/>
    <s v="OFF-AR-10002656"/>
    <x v="1"/>
    <x v="6"/>
    <s v="Sanford Liquid Accent Highlighters"/>
    <n v="13.36"/>
    <x v="0"/>
    <n v="0"/>
    <n v="4.9432"/>
  </r>
  <r>
    <n v="1747"/>
    <x v="846"/>
    <x v="0"/>
    <x v="572"/>
    <d v="2013-08-18T00:00:00"/>
    <x v="0"/>
    <s v="EM-14065"/>
    <s v="Erin Mull"/>
    <x v="0"/>
    <x v="0"/>
    <x v="108"/>
    <x v="3"/>
    <x v="222"/>
    <x v="0"/>
    <s v="OFF-BI-10000138"/>
    <x v="1"/>
    <x v="8"/>
    <s v="Acco Translucent Poly Ring Binders"/>
    <n v="11.231999999999999"/>
    <x v="8"/>
    <n v="0.7"/>
    <n v="-8.2368000000000006"/>
  </r>
  <r>
    <n v="1748"/>
    <x v="846"/>
    <x v="0"/>
    <x v="572"/>
    <d v="2013-08-18T00:00:00"/>
    <x v="0"/>
    <s v="EM-14065"/>
    <s v="Erin Mull"/>
    <x v="0"/>
    <x v="0"/>
    <x v="108"/>
    <x v="3"/>
    <x v="222"/>
    <x v="0"/>
    <s v="OFF-PA-10004947"/>
    <x v="1"/>
    <x v="10"/>
    <s v="Staples"/>
    <n v="10.272"/>
    <x v="1"/>
    <n v="0.2"/>
    <n v="3.21"/>
  </r>
  <r>
    <n v="1749"/>
    <x v="847"/>
    <x v="2"/>
    <x v="573"/>
    <d v="2011-04-29T00:00:00"/>
    <x v="1"/>
    <s v="DA-13450"/>
    <s v="Dianna Arnett"/>
    <x v="2"/>
    <x v="0"/>
    <x v="12"/>
    <x v="5"/>
    <x v="14"/>
    <x v="2"/>
    <s v="OFF-PA-10003543"/>
    <x v="1"/>
    <x v="10"/>
    <s v="Xerox 1985"/>
    <n v="10.368"/>
    <x v="0"/>
    <n v="0.2"/>
    <n v="3.6288"/>
  </r>
  <r>
    <n v="1750"/>
    <x v="847"/>
    <x v="2"/>
    <x v="573"/>
    <d v="2011-04-29T00:00:00"/>
    <x v="1"/>
    <s v="DA-13450"/>
    <s v="Dianna Arnett"/>
    <x v="2"/>
    <x v="0"/>
    <x v="12"/>
    <x v="5"/>
    <x v="14"/>
    <x v="2"/>
    <s v="OFF-AR-10002221"/>
    <x v="1"/>
    <x v="6"/>
    <s v="12 Colored Short Pencils"/>
    <n v="6.24"/>
    <x v="1"/>
    <n v="0.2"/>
    <n v="0.54600000000000004"/>
  </r>
  <r>
    <n v="1751"/>
    <x v="848"/>
    <x v="1"/>
    <x v="6"/>
    <d v="2012-11-27T00:00:00"/>
    <x v="1"/>
    <s v="MO-17800"/>
    <s v="Meg O'Connel"/>
    <x v="2"/>
    <x v="0"/>
    <x v="52"/>
    <x v="5"/>
    <x v="65"/>
    <x v="2"/>
    <s v="FUR-TA-10004607"/>
    <x v="0"/>
    <x v="3"/>
    <s v="Hon 2111 Invitation Series Straight Table"/>
    <n v="206.96199999999999"/>
    <x v="0"/>
    <n v="0.3"/>
    <n v="-32.522599999999997"/>
  </r>
  <r>
    <n v="1752"/>
    <x v="849"/>
    <x v="3"/>
    <x v="336"/>
    <d v="2014-10-18T00:00:00"/>
    <x v="2"/>
    <s v="JW-15955"/>
    <s v="Joni Wasserman"/>
    <x v="0"/>
    <x v="0"/>
    <x v="182"/>
    <x v="1"/>
    <x v="232"/>
    <x v="1"/>
    <s v="FUR-FU-10001918"/>
    <x v="0"/>
    <x v="5"/>
    <s v="C-Line Cubicle Keepers Polyproplyene Holder With Velcro Backings"/>
    <n v="9.4600000000000009"/>
    <x v="0"/>
    <n v="0"/>
    <n v="3.6894"/>
  </r>
  <r>
    <n v="1753"/>
    <x v="850"/>
    <x v="3"/>
    <x v="574"/>
    <d v="2014-12-06T00:00:00"/>
    <x v="2"/>
    <s v="VW-21775"/>
    <s v="Victoria Wilson"/>
    <x v="1"/>
    <x v="0"/>
    <x v="8"/>
    <x v="1"/>
    <x v="34"/>
    <x v="1"/>
    <s v="OFF-ST-10004340"/>
    <x v="1"/>
    <x v="4"/>
    <s v="Fellowes Mobile File Cart, Black"/>
    <n v="559.62"/>
    <x v="6"/>
    <n v="0"/>
    <n v="151.09739999999999"/>
  </r>
  <r>
    <n v="1754"/>
    <x v="850"/>
    <x v="3"/>
    <x v="574"/>
    <d v="2014-12-06T00:00:00"/>
    <x v="2"/>
    <s v="VW-21775"/>
    <s v="Victoria Wilson"/>
    <x v="1"/>
    <x v="0"/>
    <x v="8"/>
    <x v="1"/>
    <x v="34"/>
    <x v="1"/>
    <s v="OFF-PA-10004475"/>
    <x v="1"/>
    <x v="10"/>
    <s v="Xerox 1940"/>
    <n v="109.92"/>
    <x v="0"/>
    <n v="0"/>
    <n v="53.860799999999998"/>
  </r>
  <r>
    <n v="1755"/>
    <x v="850"/>
    <x v="3"/>
    <x v="574"/>
    <d v="2014-12-06T00:00:00"/>
    <x v="2"/>
    <s v="VW-21775"/>
    <s v="Victoria Wilson"/>
    <x v="1"/>
    <x v="0"/>
    <x v="8"/>
    <x v="1"/>
    <x v="34"/>
    <x v="1"/>
    <s v="OFF-PA-10003893"/>
    <x v="1"/>
    <x v="10"/>
    <s v="Xerox 1962"/>
    <n v="8.56"/>
    <x v="0"/>
    <n v="0"/>
    <n v="3.8519999999999999"/>
  </r>
  <r>
    <n v="1756"/>
    <x v="851"/>
    <x v="1"/>
    <x v="575"/>
    <d v="2012-12-11T00:00:00"/>
    <x v="0"/>
    <s v="TT-21460"/>
    <s v="Tonja Turnell"/>
    <x v="2"/>
    <x v="0"/>
    <x v="5"/>
    <x v="5"/>
    <x v="6"/>
    <x v="2"/>
    <s v="OFF-PA-10000100"/>
    <x v="1"/>
    <x v="10"/>
    <s v="Xerox 1945"/>
    <n v="360.71199999999999"/>
    <x v="10"/>
    <n v="0.2"/>
    <n v="130.75810000000001"/>
  </r>
  <r>
    <n v="1757"/>
    <x v="851"/>
    <x v="1"/>
    <x v="575"/>
    <d v="2012-12-11T00:00:00"/>
    <x v="0"/>
    <s v="TT-21460"/>
    <s v="Tonja Turnell"/>
    <x v="2"/>
    <x v="0"/>
    <x v="5"/>
    <x v="5"/>
    <x v="6"/>
    <x v="2"/>
    <s v="TEC-PH-10001817"/>
    <x v="2"/>
    <x v="7"/>
    <s v="Wilson Electronics DB Pro Signal Booster"/>
    <n v="1718.4"/>
    <x v="5"/>
    <n v="0.2"/>
    <n v="150.36000000000001"/>
  </r>
  <r>
    <n v="1758"/>
    <x v="852"/>
    <x v="1"/>
    <x v="562"/>
    <d v="2012-07-15T00:00:00"/>
    <x v="2"/>
    <s v="SL-20155"/>
    <s v="Sara Luxemburg"/>
    <x v="2"/>
    <x v="0"/>
    <x v="12"/>
    <x v="5"/>
    <x v="14"/>
    <x v="2"/>
    <s v="OFF-BI-10001765"/>
    <x v="1"/>
    <x v="8"/>
    <s v="Wilson Jones Heavy-Duty Casebound Ring Binders with Metal Hinges"/>
    <n v="41.567999999999998"/>
    <x v="5"/>
    <n v="0.8"/>
    <n v="-66.508799999999994"/>
  </r>
  <r>
    <n v="1759"/>
    <x v="853"/>
    <x v="2"/>
    <x v="218"/>
    <d v="2011-05-17T00:00:00"/>
    <x v="1"/>
    <s v="RM-19375"/>
    <s v="Raymond Messe"/>
    <x v="0"/>
    <x v="0"/>
    <x v="12"/>
    <x v="5"/>
    <x v="14"/>
    <x v="2"/>
    <s v="TEC-AC-10001013"/>
    <x v="2"/>
    <x v="11"/>
    <s v="Logitech ClearChat Comfort/USB Headset H390"/>
    <n v="46.863999999999997"/>
    <x v="0"/>
    <n v="0.2"/>
    <n v="7.6154000000000002"/>
  </r>
  <r>
    <n v="1760"/>
    <x v="854"/>
    <x v="2"/>
    <x v="576"/>
    <d v="2011-01-13T00:00:00"/>
    <x v="1"/>
    <s v="MB-18085"/>
    <s v="Mick Brown"/>
    <x v="0"/>
    <x v="0"/>
    <x v="10"/>
    <x v="9"/>
    <x v="105"/>
    <x v="3"/>
    <s v="OFF-AR-10003478"/>
    <x v="1"/>
    <x v="6"/>
    <s v="Avery Hi-Liter EverBold Pen Style Fluorescent Highlighters, 4/Pack"/>
    <n v="19.536000000000001"/>
    <x v="1"/>
    <n v="0.2"/>
    <n v="4.8840000000000003"/>
  </r>
  <r>
    <n v="1761"/>
    <x v="855"/>
    <x v="1"/>
    <x v="577"/>
    <d v="2012-09-09T00:00:00"/>
    <x v="1"/>
    <s v="AG-10900"/>
    <s v="Arthur Gainer"/>
    <x v="0"/>
    <x v="0"/>
    <x v="70"/>
    <x v="1"/>
    <x v="188"/>
    <x v="1"/>
    <s v="FUR-BO-10000330"/>
    <x v="0"/>
    <x v="0"/>
    <s v="Sauder Camden County Barrister Bookcase, Planked Cherry Finish"/>
    <n v="411.33199999999999"/>
    <x v="4"/>
    <n v="0.15"/>
    <n v="-4.8391999999999999"/>
  </r>
  <r>
    <n v="1762"/>
    <x v="855"/>
    <x v="1"/>
    <x v="577"/>
    <d v="2012-09-09T00:00:00"/>
    <x v="1"/>
    <s v="AG-10900"/>
    <s v="Arthur Gainer"/>
    <x v="0"/>
    <x v="0"/>
    <x v="70"/>
    <x v="1"/>
    <x v="188"/>
    <x v="1"/>
    <s v="OFF-BI-10001900"/>
    <x v="1"/>
    <x v="8"/>
    <s v="DXL Angle-View Binders with Locking Rings, Black"/>
    <n v="28.751999999999999"/>
    <x v="5"/>
    <n v="0.2"/>
    <n v="9.7037999999999993"/>
  </r>
  <r>
    <n v="1763"/>
    <x v="855"/>
    <x v="1"/>
    <x v="577"/>
    <d v="2012-09-09T00:00:00"/>
    <x v="1"/>
    <s v="AG-10900"/>
    <s v="Arthur Gainer"/>
    <x v="0"/>
    <x v="0"/>
    <x v="70"/>
    <x v="1"/>
    <x v="188"/>
    <x v="1"/>
    <s v="FUR-BO-10003159"/>
    <x v="0"/>
    <x v="0"/>
    <s v="Sauder Camden County Collection Libraries, Planked Cherry Finish"/>
    <n v="293.19900000000001"/>
    <x v="1"/>
    <n v="0.15"/>
    <n v="-20.696400000000001"/>
  </r>
  <r>
    <n v="1764"/>
    <x v="856"/>
    <x v="0"/>
    <x v="578"/>
    <d v="2013-08-09T00:00:00"/>
    <x v="1"/>
    <s v="ML-17755"/>
    <s v="Max Ludwig"/>
    <x v="2"/>
    <x v="0"/>
    <x v="244"/>
    <x v="17"/>
    <x v="302"/>
    <x v="0"/>
    <s v="OFF-SU-10002573"/>
    <x v="1"/>
    <x v="14"/>
    <s v="Acme 10&quot; Easy Grip Assistive Scissors"/>
    <n v="35.06"/>
    <x v="0"/>
    <n v="0"/>
    <n v="10.518000000000001"/>
  </r>
  <r>
    <n v="1765"/>
    <x v="856"/>
    <x v="0"/>
    <x v="578"/>
    <d v="2013-08-09T00:00:00"/>
    <x v="1"/>
    <s v="ML-17755"/>
    <s v="Max Ludwig"/>
    <x v="2"/>
    <x v="0"/>
    <x v="244"/>
    <x v="17"/>
    <x v="302"/>
    <x v="0"/>
    <s v="OFF-LA-10004484"/>
    <x v="1"/>
    <x v="2"/>
    <s v="Avery 476"/>
    <n v="4.13"/>
    <x v="7"/>
    <n v="0"/>
    <n v="1.8997999999999999"/>
  </r>
  <r>
    <n v="1766"/>
    <x v="856"/>
    <x v="0"/>
    <x v="578"/>
    <d v="2013-08-09T00:00:00"/>
    <x v="1"/>
    <s v="ML-17755"/>
    <s v="Max Ludwig"/>
    <x v="2"/>
    <x v="0"/>
    <x v="244"/>
    <x v="17"/>
    <x v="302"/>
    <x v="0"/>
    <s v="FUR-FU-10001591"/>
    <x v="0"/>
    <x v="5"/>
    <s v="Advantus Panel Wall Certificate Holder - 8.5x11"/>
    <n v="109.8"/>
    <x v="6"/>
    <n v="0"/>
    <n v="46.116"/>
  </r>
  <r>
    <n v="1767"/>
    <x v="856"/>
    <x v="0"/>
    <x v="578"/>
    <d v="2013-08-09T00:00:00"/>
    <x v="1"/>
    <s v="ML-17755"/>
    <s v="Max Ludwig"/>
    <x v="2"/>
    <x v="0"/>
    <x v="244"/>
    <x v="17"/>
    <x v="302"/>
    <x v="0"/>
    <s v="OFF-LA-10002034"/>
    <x v="1"/>
    <x v="2"/>
    <s v="Avery 478"/>
    <n v="9.82"/>
    <x v="0"/>
    <n v="0"/>
    <n v="4.8117999999999999"/>
  </r>
  <r>
    <n v="1768"/>
    <x v="857"/>
    <x v="2"/>
    <x v="579"/>
    <d v="2011-03-26T00:00:00"/>
    <x v="1"/>
    <s v="CC-12685"/>
    <s v="Craig Carroll"/>
    <x v="0"/>
    <x v="0"/>
    <x v="247"/>
    <x v="3"/>
    <x v="306"/>
    <x v="0"/>
    <s v="OFF-BI-10004410"/>
    <x v="1"/>
    <x v="8"/>
    <s v="C-Line Peel &amp; Stick Add-On Filing Pockets, 8-3/4 x 5-1/8, 10/Pack"/>
    <n v="7.6440000000000001"/>
    <x v="4"/>
    <n v="0.7"/>
    <n v="-5.8604000000000003"/>
  </r>
  <r>
    <n v="1769"/>
    <x v="857"/>
    <x v="2"/>
    <x v="579"/>
    <d v="2011-03-26T00:00:00"/>
    <x v="1"/>
    <s v="CC-12685"/>
    <s v="Craig Carroll"/>
    <x v="0"/>
    <x v="0"/>
    <x v="247"/>
    <x v="3"/>
    <x v="306"/>
    <x v="0"/>
    <s v="OFF-BI-10002735"/>
    <x v="1"/>
    <x v="8"/>
    <s v="GBC Prestige Therm-A-Bind Covers"/>
    <n v="51.465000000000003"/>
    <x v="2"/>
    <n v="0.7"/>
    <n v="-39.456499999999998"/>
  </r>
  <r>
    <n v="1770"/>
    <x v="858"/>
    <x v="3"/>
    <x v="580"/>
    <d v="2014-03-09T00:00:00"/>
    <x v="1"/>
    <s v="SC-20770"/>
    <s v="Stewart Carmichael"/>
    <x v="1"/>
    <x v="0"/>
    <x v="61"/>
    <x v="5"/>
    <x v="176"/>
    <x v="2"/>
    <s v="OFF-SU-10001935"/>
    <x v="1"/>
    <x v="14"/>
    <s v="Staples"/>
    <n v="6.976"/>
    <x v="4"/>
    <n v="0.2"/>
    <n v="-1.3952"/>
  </r>
  <r>
    <n v="1771"/>
    <x v="858"/>
    <x v="3"/>
    <x v="580"/>
    <d v="2014-03-09T00:00:00"/>
    <x v="1"/>
    <s v="SC-20770"/>
    <s v="Stewart Carmichael"/>
    <x v="1"/>
    <x v="0"/>
    <x v="61"/>
    <x v="5"/>
    <x v="176"/>
    <x v="2"/>
    <s v="OFF-BI-10003291"/>
    <x v="1"/>
    <x v="8"/>
    <s v="Wilson Jones Leather-Like Binders with DublLock Round Rings"/>
    <n v="12.222"/>
    <x v="3"/>
    <n v="0.8"/>
    <n v="-20.1663"/>
  </r>
  <r>
    <n v="1772"/>
    <x v="859"/>
    <x v="0"/>
    <x v="581"/>
    <d v="2013-11-30T00:00:00"/>
    <x v="0"/>
    <s v="GG-14650"/>
    <s v="Greg Guthrie"/>
    <x v="1"/>
    <x v="0"/>
    <x v="22"/>
    <x v="10"/>
    <x v="36"/>
    <x v="2"/>
    <s v="OFF-ST-10004337"/>
    <x v="1"/>
    <x v="4"/>
    <s v="SAFCO Commercial Wire Shelving, 72h"/>
    <n v="97.983999999999995"/>
    <x v="0"/>
    <n v="0.2"/>
    <n v="-24.495999999999999"/>
  </r>
  <r>
    <n v="1773"/>
    <x v="859"/>
    <x v="0"/>
    <x v="581"/>
    <d v="2013-11-30T00:00:00"/>
    <x v="0"/>
    <s v="GG-14650"/>
    <s v="Greg Guthrie"/>
    <x v="1"/>
    <x v="0"/>
    <x v="22"/>
    <x v="10"/>
    <x v="36"/>
    <x v="2"/>
    <s v="TEC-AC-10001266"/>
    <x v="2"/>
    <x v="11"/>
    <s v="Memorex Micro Travel Drive 8 GB"/>
    <n v="62.4"/>
    <x v="5"/>
    <n v="0.2"/>
    <n v="19.5"/>
  </r>
  <r>
    <n v="1774"/>
    <x v="860"/>
    <x v="2"/>
    <x v="582"/>
    <d v="2011-05-03T00:00:00"/>
    <x v="1"/>
    <s v="MY-18295"/>
    <s v="Muhammed Yedwab"/>
    <x v="1"/>
    <x v="0"/>
    <x v="248"/>
    <x v="39"/>
    <x v="307"/>
    <x v="3"/>
    <s v="OFF-BI-10001628"/>
    <x v="1"/>
    <x v="8"/>
    <s v="Acco Data Flex Cable Posts For Top &amp; Bottom Load Binders, 6&quot; Capacity"/>
    <n v="20.86"/>
    <x v="0"/>
    <n v="0"/>
    <n v="9.3870000000000005"/>
  </r>
  <r>
    <n v="1775"/>
    <x v="860"/>
    <x v="2"/>
    <x v="582"/>
    <d v="2011-05-03T00:00:00"/>
    <x v="1"/>
    <s v="MY-18295"/>
    <s v="Muhammed Yedwab"/>
    <x v="1"/>
    <x v="0"/>
    <x v="248"/>
    <x v="39"/>
    <x v="307"/>
    <x v="3"/>
    <s v="OFF-ST-10000877"/>
    <x v="1"/>
    <x v="4"/>
    <s v="Recycled Steel Personal File for Standard File Folders"/>
    <n v="497.61"/>
    <x v="6"/>
    <n v="0"/>
    <n v="129.37860000000001"/>
  </r>
  <r>
    <n v="1776"/>
    <x v="860"/>
    <x v="2"/>
    <x v="582"/>
    <d v="2011-05-03T00:00:00"/>
    <x v="1"/>
    <s v="MY-18295"/>
    <s v="Muhammed Yedwab"/>
    <x v="1"/>
    <x v="0"/>
    <x v="248"/>
    <x v="39"/>
    <x v="307"/>
    <x v="3"/>
    <s v="OFF-AR-10004752"/>
    <x v="1"/>
    <x v="6"/>
    <s v="Blackstonian Pencils"/>
    <n v="5.34"/>
    <x v="0"/>
    <n v="0"/>
    <n v="1.4952000000000001"/>
  </r>
  <r>
    <n v="1777"/>
    <x v="860"/>
    <x v="2"/>
    <x v="582"/>
    <d v="2011-05-03T00:00:00"/>
    <x v="1"/>
    <s v="MY-18295"/>
    <s v="Muhammed Yedwab"/>
    <x v="1"/>
    <x v="0"/>
    <x v="248"/>
    <x v="39"/>
    <x v="307"/>
    <x v="3"/>
    <s v="OFF-LA-10000452"/>
    <x v="1"/>
    <x v="2"/>
    <s v="Avery 488"/>
    <n v="3.15"/>
    <x v="7"/>
    <n v="0"/>
    <n v="1.512"/>
  </r>
  <r>
    <n v="1778"/>
    <x v="861"/>
    <x v="1"/>
    <x v="27"/>
    <d v="2012-11-28T00:00:00"/>
    <x v="1"/>
    <s v="DP-13000"/>
    <s v="Darren Powers"/>
    <x v="0"/>
    <x v="0"/>
    <x v="1"/>
    <x v="1"/>
    <x v="25"/>
    <x v="1"/>
    <s v="OFF-PA-10000675"/>
    <x v="1"/>
    <x v="10"/>
    <s v="Xerox 1919"/>
    <n v="368.91"/>
    <x v="6"/>
    <n v="0"/>
    <n v="180.76589999999999"/>
  </r>
  <r>
    <n v="1779"/>
    <x v="861"/>
    <x v="1"/>
    <x v="27"/>
    <d v="2012-11-28T00:00:00"/>
    <x v="1"/>
    <s v="DP-13000"/>
    <s v="Darren Powers"/>
    <x v="0"/>
    <x v="0"/>
    <x v="1"/>
    <x v="1"/>
    <x v="25"/>
    <x v="1"/>
    <s v="OFF-AR-10003045"/>
    <x v="1"/>
    <x v="6"/>
    <s v="Prang Colored Pencils"/>
    <n v="14.7"/>
    <x v="2"/>
    <n v="0"/>
    <n v="6.6150000000000002"/>
  </r>
  <r>
    <n v="1780"/>
    <x v="862"/>
    <x v="0"/>
    <x v="583"/>
    <d v="2013-11-17T00:00:00"/>
    <x v="1"/>
    <s v="BD-11770"/>
    <s v="Bryan Davis"/>
    <x v="0"/>
    <x v="0"/>
    <x v="20"/>
    <x v="15"/>
    <x v="164"/>
    <x v="3"/>
    <s v="TEC-AC-10003447"/>
    <x v="2"/>
    <x v="11"/>
    <s v="Micropad Numeric Keypads"/>
    <n v="59.97"/>
    <x v="1"/>
    <n v="0"/>
    <n v="14.9925"/>
  </r>
  <r>
    <n v="1781"/>
    <x v="862"/>
    <x v="0"/>
    <x v="583"/>
    <d v="2013-11-17T00:00:00"/>
    <x v="1"/>
    <s v="BD-11770"/>
    <s v="Bryan Davis"/>
    <x v="0"/>
    <x v="0"/>
    <x v="20"/>
    <x v="15"/>
    <x v="164"/>
    <x v="3"/>
    <s v="OFF-ST-10002276"/>
    <x v="1"/>
    <x v="4"/>
    <s v="Safco Steel Mobile File Cart"/>
    <n v="83.36"/>
    <x v="7"/>
    <n v="0"/>
    <n v="20.84"/>
  </r>
  <r>
    <n v="1782"/>
    <x v="863"/>
    <x v="1"/>
    <x v="584"/>
    <d v="2012-07-13T00:00:00"/>
    <x v="1"/>
    <s v="CB-12535"/>
    <s v="Claudia Bergmann"/>
    <x v="1"/>
    <x v="0"/>
    <x v="47"/>
    <x v="31"/>
    <x v="117"/>
    <x v="3"/>
    <s v="OFF-PA-10001609"/>
    <x v="1"/>
    <x v="10"/>
    <s v="Tops Wirebound Message Log Books"/>
    <n v="6.58"/>
    <x v="0"/>
    <n v="0"/>
    <n v="3.0268000000000002"/>
  </r>
  <r>
    <n v="1783"/>
    <x v="863"/>
    <x v="1"/>
    <x v="584"/>
    <d v="2012-07-13T00:00:00"/>
    <x v="1"/>
    <s v="CB-12535"/>
    <s v="Claudia Bergmann"/>
    <x v="1"/>
    <x v="0"/>
    <x v="47"/>
    <x v="31"/>
    <x v="117"/>
    <x v="3"/>
    <s v="OFF-BI-10001597"/>
    <x v="1"/>
    <x v="8"/>
    <s v="Wilson Jones Ledger-Size, Piano-Hinge Binder, 2&quot;, Blue"/>
    <n v="122.94"/>
    <x v="1"/>
    <n v="0"/>
    <n v="59.011200000000002"/>
  </r>
  <r>
    <n v="1784"/>
    <x v="864"/>
    <x v="3"/>
    <x v="585"/>
    <d v="2014-09-27T00:00:00"/>
    <x v="1"/>
    <s v="JE-15610"/>
    <s v="Jim Epp"/>
    <x v="1"/>
    <x v="0"/>
    <x v="158"/>
    <x v="6"/>
    <x v="201"/>
    <x v="2"/>
    <s v="OFF-PA-10004475"/>
    <x v="1"/>
    <x v="10"/>
    <s v="Xerox 1940"/>
    <n v="219.84"/>
    <x v="4"/>
    <n v="0"/>
    <n v="107.7216"/>
  </r>
  <r>
    <n v="1785"/>
    <x v="864"/>
    <x v="3"/>
    <x v="585"/>
    <d v="2014-09-27T00:00:00"/>
    <x v="1"/>
    <s v="JE-15610"/>
    <s v="Jim Epp"/>
    <x v="1"/>
    <x v="0"/>
    <x v="158"/>
    <x v="6"/>
    <x v="201"/>
    <x v="2"/>
    <s v="TEC-AC-10004510"/>
    <x v="2"/>
    <x v="11"/>
    <s v="Logitech Desktop MK120 Mouse and keyboard Combo"/>
    <n v="98.16"/>
    <x v="5"/>
    <n v="0"/>
    <n v="9.8160000000000007"/>
  </r>
  <r>
    <n v="1786"/>
    <x v="864"/>
    <x v="3"/>
    <x v="585"/>
    <d v="2014-09-27T00:00:00"/>
    <x v="1"/>
    <s v="JE-15610"/>
    <s v="Jim Epp"/>
    <x v="1"/>
    <x v="0"/>
    <x v="158"/>
    <x v="6"/>
    <x v="201"/>
    <x v="2"/>
    <s v="OFF-BI-10002976"/>
    <x v="1"/>
    <x v="8"/>
    <s v="ACCOHIDE Binder by Acco"/>
    <n v="33.04"/>
    <x v="8"/>
    <n v="0"/>
    <n v="15.5288"/>
  </r>
  <r>
    <n v="1787"/>
    <x v="864"/>
    <x v="3"/>
    <x v="585"/>
    <d v="2014-09-27T00:00:00"/>
    <x v="1"/>
    <s v="JE-15610"/>
    <s v="Jim Epp"/>
    <x v="1"/>
    <x v="0"/>
    <x v="158"/>
    <x v="6"/>
    <x v="201"/>
    <x v="2"/>
    <s v="TEC-PH-10001615"/>
    <x v="2"/>
    <x v="7"/>
    <s v="AT&amp;T CL82213"/>
    <n v="86.97"/>
    <x v="1"/>
    <n v="0"/>
    <n v="25.221299999999999"/>
  </r>
  <r>
    <n v="1788"/>
    <x v="865"/>
    <x v="1"/>
    <x v="586"/>
    <d v="2012-02-19T00:00:00"/>
    <x v="1"/>
    <s v="RP-19855"/>
    <s v="Roy Phan"/>
    <x v="1"/>
    <x v="0"/>
    <x v="249"/>
    <x v="6"/>
    <x v="308"/>
    <x v="2"/>
    <s v="TEC-PH-10001819"/>
    <x v="2"/>
    <x v="7"/>
    <s v="Innergie mMini Combo Duo USB Travel Charging Kit"/>
    <n v="134.97"/>
    <x v="1"/>
    <n v="0"/>
    <n v="64.785600000000002"/>
  </r>
  <r>
    <n v="1789"/>
    <x v="865"/>
    <x v="1"/>
    <x v="586"/>
    <d v="2012-02-19T00:00:00"/>
    <x v="1"/>
    <s v="RP-19855"/>
    <s v="Roy Phan"/>
    <x v="1"/>
    <x v="0"/>
    <x v="249"/>
    <x v="6"/>
    <x v="308"/>
    <x v="2"/>
    <s v="TEC-PH-10000560"/>
    <x v="2"/>
    <x v="7"/>
    <s v="Samsung Galaxy S III - 16GB - pebble blue (T-Mobile)"/>
    <n v="699.98"/>
    <x v="0"/>
    <n v="0"/>
    <n v="195.99440000000001"/>
  </r>
  <r>
    <n v="1790"/>
    <x v="865"/>
    <x v="1"/>
    <x v="586"/>
    <d v="2012-02-19T00:00:00"/>
    <x v="1"/>
    <s v="RP-19855"/>
    <s v="Roy Phan"/>
    <x v="1"/>
    <x v="0"/>
    <x v="249"/>
    <x v="6"/>
    <x v="308"/>
    <x v="2"/>
    <s v="TEC-AC-10004568"/>
    <x v="2"/>
    <x v="11"/>
    <s v="MaxellÂ LTO Ultrium - 800 GB"/>
    <n v="139.94999999999999"/>
    <x v="2"/>
    <n v="0"/>
    <n v="26.590499999999999"/>
  </r>
  <r>
    <n v="1791"/>
    <x v="866"/>
    <x v="2"/>
    <x v="587"/>
    <d v="2011-10-04T00:00:00"/>
    <x v="1"/>
    <s v="RA-19915"/>
    <s v="Russell Applegate"/>
    <x v="0"/>
    <x v="0"/>
    <x v="20"/>
    <x v="15"/>
    <x v="164"/>
    <x v="3"/>
    <s v="OFF-PA-10004092"/>
    <x v="1"/>
    <x v="10"/>
    <s v="Tops Green Bar Computer Printout Paper"/>
    <n v="48.94"/>
    <x v="7"/>
    <n v="0"/>
    <n v="24.47"/>
  </r>
  <r>
    <n v="1792"/>
    <x v="867"/>
    <x v="2"/>
    <x v="588"/>
    <d v="2011-12-03T00:00:00"/>
    <x v="2"/>
    <s v="RP-19390"/>
    <s v="Resi PÃ¶lking"/>
    <x v="0"/>
    <x v="0"/>
    <x v="6"/>
    <x v="6"/>
    <x v="7"/>
    <x v="2"/>
    <s v="FUR-CH-10001854"/>
    <x v="0"/>
    <x v="1"/>
    <s v="Office Star - Professional Matrix Back Chair with 2-to-1 Synchro Tilt and Mesh Fabric Seat"/>
    <n v="2807.84"/>
    <x v="8"/>
    <n v="0"/>
    <n v="673.88160000000005"/>
  </r>
  <r>
    <n v="1793"/>
    <x v="867"/>
    <x v="2"/>
    <x v="588"/>
    <d v="2011-12-03T00:00:00"/>
    <x v="2"/>
    <s v="RP-19390"/>
    <s v="Resi PÃ¶lking"/>
    <x v="0"/>
    <x v="0"/>
    <x v="6"/>
    <x v="6"/>
    <x v="7"/>
    <x v="2"/>
    <s v="OFF-AR-10000475"/>
    <x v="1"/>
    <x v="6"/>
    <s v="Hunt BOSTON Vista Battery-Operated Pencil Sharpener, Black"/>
    <n v="46.64"/>
    <x v="4"/>
    <n v="0"/>
    <n v="12.5928"/>
  </r>
  <r>
    <n v="1794"/>
    <x v="868"/>
    <x v="2"/>
    <x v="589"/>
    <d v="2011-12-13T00:00:00"/>
    <x v="1"/>
    <s v="TB-21175"/>
    <s v="Thomas Boland"/>
    <x v="1"/>
    <x v="0"/>
    <x v="12"/>
    <x v="5"/>
    <x v="16"/>
    <x v="2"/>
    <s v="OFF-ST-10000777"/>
    <x v="1"/>
    <x v="4"/>
    <s v="Companion Letter/Legal File, Black"/>
    <n v="60.415999999999997"/>
    <x v="0"/>
    <n v="0.2"/>
    <n v="6.0415999999999999"/>
  </r>
  <r>
    <n v="1795"/>
    <x v="869"/>
    <x v="0"/>
    <x v="64"/>
    <d v="2013-09-11T00:00:00"/>
    <x v="1"/>
    <s v="BE-11455"/>
    <s v="Brad Eason"/>
    <x v="2"/>
    <x v="0"/>
    <x v="250"/>
    <x v="41"/>
    <x v="309"/>
    <x v="2"/>
    <s v="OFF-AR-10004022"/>
    <x v="1"/>
    <x v="6"/>
    <s v="Panasonic KP-380BK Classic Electric Pencil Sharpener"/>
    <n v="107.94"/>
    <x v="1"/>
    <n v="0"/>
    <n v="26.984999999999999"/>
  </r>
  <r>
    <n v="1796"/>
    <x v="870"/>
    <x v="3"/>
    <x v="151"/>
    <d v="2014-08-31T00:00:00"/>
    <x v="2"/>
    <s v="MR-17545"/>
    <s v="Mathew Reese"/>
    <x v="2"/>
    <x v="0"/>
    <x v="20"/>
    <x v="15"/>
    <x v="23"/>
    <x v="3"/>
    <s v="OFF-ST-10002352"/>
    <x v="1"/>
    <x v="4"/>
    <s v="Iris Project Case"/>
    <n v="63.84"/>
    <x v="8"/>
    <n v="0"/>
    <n v="16.598400000000002"/>
  </r>
  <r>
    <n v="1797"/>
    <x v="870"/>
    <x v="3"/>
    <x v="151"/>
    <d v="2014-08-31T00:00:00"/>
    <x v="2"/>
    <s v="MR-17545"/>
    <s v="Mathew Reese"/>
    <x v="2"/>
    <x v="0"/>
    <x v="20"/>
    <x v="15"/>
    <x v="23"/>
    <x v="3"/>
    <s v="TEC-PH-10000455"/>
    <x v="2"/>
    <x v="7"/>
    <s v="GE 30522EE2"/>
    <n v="347.97"/>
    <x v="1"/>
    <n v="0"/>
    <n v="100.9113"/>
  </r>
  <r>
    <n v="1798"/>
    <x v="870"/>
    <x v="3"/>
    <x v="151"/>
    <d v="2014-08-31T00:00:00"/>
    <x v="2"/>
    <s v="MR-17545"/>
    <s v="Mathew Reese"/>
    <x v="2"/>
    <x v="0"/>
    <x v="20"/>
    <x v="15"/>
    <x v="23"/>
    <x v="3"/>
    <s v="OFF-BI-10003910"/>
    <x v="1"/>
    <x v="8"/>
    <s v="DXL Angle-View Binders with Locking Rings by Samsill"/>
    <n v="37.008000000000003"/>
    <x v="5"/>
    <n v="0.2"/>
    <n v="11.565"/>
  </r>
  <r>
    <n v="1799"/>
    <x v="871"/>
    <x v="0"/>
    <x v="274"/>
    <d v="2013-07-12T00:00:00"/>
    <x v="1"/>
    <s v="RM-19375"/>
    <s v="Raymond Messe"/>
    <x v="0"/>
    <x v="0"/>
    <x v="49"/>
    <x v="1"/>
    <x v="58"/>
    <x v="1"/>
    <s v="FUR-FU-10003039"/>
    <x v="0"/>
    <x v="5"/>
    <s v="Howard Miller 11-1/2&quot; Diameter Grantwood Wall Clock"/>
    <n v="215.65"/>
    <x v="2"/>
    <n v="0"/>
    <n v="73.320999999999998"/>
  </r>
  <r>
    <n v="1800"/>
    <x v="872"/>
    <x v="0"/>
    <x v="590"/>
    <d v="2013-08-11T00:00:00"/>
    <x v="0"/>
    <s v="JF-15565"/>
    <s v="Jill Fjeld"/>
    <x v="0"/>
    <x v="0"/>
    <x v="61"/>
    <x v="5"/>
    <x v="176"/>
    <x v="2"/>
    <s v="OFF-FA-10000585"/>
    <x v="1"/>
    <x v="13"/>
    <s v="OIC Bulk Pack Metal Binder Clips"/>
    <n v="11.167999999999999"/>
    <x v="4"/>
    <n v="0.2"/>
    <n v="3.6295999999999999"/>
  </r>
  <r>
    <n v="1801"/>
    <x v="872"/>
    <x v="0"/>
    <x v="590"/>
    <d v="2013-08-11T00:00:00"/>
    <x v="0"/>
    <s v="JF-15565"/>
    <s v="Jill Fjeld"/>
    <x v="0"/>
    <x v="0"/>
    <x v="61"/>
    <x v="5"/>
    <x v="176"/>
    <x v="2"/>
    <s v="OFF-PA-10001994"/>
    <x v="1"/>
    <x v="10"/>
    <s v="Ink Jet Note and Greeting Cards, 8-1/2&quot; x 5-1/2&quot; Card Size"/>
    <n v="53.951999999999998"/>
    <x v="1"/>
    <n v="0.2"/>
    <n v="17.534400000000002"/>
  </r>
  <r>
    <n v="1802"/>
    <x v="873"/>
    <x v="0"/>
    <x v="373"/>
    <d v="2013-11-20T00:00:00"/>
    <x v="1"/>
    <s v="AS-10135"/>
    <s v="Adrian Shami"/>
    <x v="2"/>
    <x v="0"/>
    <x v="109"/>
    <x v="4"/>
    <x v="310"/>
    <x v="1"/>
    <s v="FUR-FU-10004270"/>
    <x v="0"/>
    <x v="5"/>
    <s v="Eldon Image Series Desk Accessories, Burgundy"/>
    <n v="4.18"/>
    <x v="7"/>
    <n v="0"/>
    <n v="1.5047999999999999"/>
  </r>
  <r>
    <n v="1803"/>
    <x v="874"/>
    <x v="3"/>
    <x v="585"/>
    <d v="2014-09-27T00:00:00"/>
    <x v="0"/>
    <s v="JA-15970"/>
    <s v="Joseph Airdo"/>
    <x v="0"/>
    <x v="0"/>
    <x v="10"/>
    <x v="9"/>
    <x v="63"/>
    <x v="3"/>
    <s v="OFF-BI-10002498"/>
    <x v="1"/>
    <x v="8"/>
    <s v="Clear Mylar Reinforcing Strips"/>
    <n v="5.6070000000000002"/>
    <x v="7"/>
    <n v="0.7"/>
    <n v="-4.2987000000000002"/>
  </r>
  <r>
    <n v="1804"/>
    <x v="874"/>
    <x v="3"/>
    <x v="585"/>
    <d v="2014-09-27T00:00:00"/>
    <x v="0"/>
    <s v="JA-15970"/>
    <s v="Joseph Airdo"/>
    <x v="0"/>
    <x v="0"/>
    <x v="10"/>
    <x v="9"/>
    <x v="63"/>
    <x v="3"/>
    <s v="OFF-SU-10002881"/>
    <x v="1"/>
    <x v="14"/>
    <s v="Martin Yale Chadless Opener Electric Letter Opener"/>
    <n v="4663.7359999999999"/>
    <x v="3"/>
    <n v="0.2"/>
    <n v="-1049.3406"/>
  </r>
  <r>
    <n v="1805"/>
    <x v="874"/>
    <x v="3"/>
    <x v="585"/>
    <d v="2014-09-27T00:00:00"/>
    <x v="0"/>
    <s v="JA-15970"/>
    <s v="Joseph Airdo"/>
    <x v="0"/>
    <x v="0"/>
    <x v="10"/>
    <x v="9"/>
    <x v="63"/>
    <x v="3"/>
    <s v="TEC-AC-10002926"/>
    <x v="2"/>
    <x v="11"/>
    <s v="Logitech Wireless Marathon Mouse M705"/>
    <n v="79.983999999999995"/>
    <x v="0"/>
    <n v="0.2"/>
    <n v="22.9954"/>
  </r>
  <r>
    <n v="1806"/>
    <x v="875"/>
    <x v="0"/>
    <x v="591"/>
    <d v="2013-12-29T00:00:00"/>
    <x v="2"/>
    <s v="GK-14620"/>
    <s v="Grace Kelly"/>
    <x v="1"/>
    <x v="0"/>
    <x v="1"/>
    <x v="1"/>
    <x v="13"/>
    <x v="1"/>
    <s v="TEC-PH-10002200"/>
    <x v="2"/>
    <x v="7"/>
    <s v="Samsung Galaxy Note 2"/>
    <n v="2575.944"/>
    <x v="3"/>
    <n v="0.2"/>
    <n v="257.59440000000001"/>
  </r>
  <r>
    <n v="1807"/>
    <x v="875"/>
    <x v="0"/>
    <x v="591"/>
    <d v="2013-12-29T00:00:00"/>
    <x v="2"/>
    <s v="GK-14620"/>
    <s v="Grace Kelly"/>
    <x v="1"/>
    <x v="0"/>
    <x v="1"/>
    <x v="1"/>
    <x v="13"/>
    <x v="1"/>
    <s v="OFF-PA-10002005"/>
    <x v="1"/>
    <x v="10"/>
    <s v="Xerox 225"/>
    <n v="45.36"/>
    <x v="3"/>
    <n v="0"/>
    <n v="21.7728"/>
  </r>
  <r>
    <n v="1808"/>
    <x v="875"/>
    <x v="0"/>
    <x v="591"/>
    <d v="2013-12-29T00:00:00"/>
    <x v="2"/>
    <s v="GK-14620"/>
    <s v="Grace Kelly"/>
    <x v="1"/>
    <x v="0"/>
    <x v="1"/>
    <x v="1"/>
    <x v="13"/>
    <x v="1"/>
    <s v="TEC-AC-10001465"/>
    <x v="2"/>
    <x v="11"/>
    <s v="SanDisk Cruzer 64 GB USB Flash Drive"/>
    <n v="254.24"/>
    <x v="3"/>
    <n v="0"/>
    <n v="76.272000000000006"/>
  </r>
  <r>
    <n v="1809"/>
    <x v="876"/>
    <x v="0"/>
    <x v="592"/>
    <d v="2013-02-13T00:00:00"/>
    <x v="2"/>
    <s v="PB-19210"/>
    <s v="Phillip Breyer"/>
    <x v="1"/>
    <x v="0"/>
    <x v="251"/>
    <x v="26"/>
    <x v="311"/>
    <x v="2"/>
    <s v="TEC-PH-10004897"/>
    <x v="2"/>
    <x v="7"/>
    <s v="Mediabridge Sport Armband iPhone 5s"/>
    <n v="69.930000000000007"/>
    <x v="3"/>
    <n v="0"/>
    <n v="0.69930000000000003"/>
  </r>
  <r>
    <n v="1810"/>
    <x v="877"/>
    <x v="0"/>
    <x v="248"/>
    <d v="2013-10-30T00:00:00"/>
    <x v="1"/>
    <s v="HK-14890"/>
    <s v="Heather Kirkland"/>
    <x v="1"/>
    <x v="0"/>
    <x v="22"/>
    <x v="10"/>
    <x v="26"/>
    <x v="2"/>
    <s v="FUR-FU-10001196"/>
    <x v="0"/>
    <x v="5"/>
    <s v="DAX Cubicle Frames - 8x10"/>
    <n v="16.155999999999999"/>
    <x v="3"/>
    <n v="0.6"/>
    <n v="-12.117000000000001"/>
  </r>
  <r>
    <n v="1811"/>
    <x v="877"/>
    <x v="0"/>
    <x v="248"/>
    <d v="2013-10-30T00:00:00"/>
    <x v="1"/>
    <s v="HK-14890"/>
    <s v="Heather Kirkland"/>
    <x v="1"/>
    <x v="0"/>
    <x v="22"/>
    <x v="10"/>
    <x v="26"/>
    <x v="2"/>
    <s v="OFF-PA-10000595"/>
    <x v="1"/>
    <x v="10"/>
    <s v="Xerox 1929"/>
    <n v="54.816000000000003"/>
    <x v="1"/>
    <n v="0.2"/>
    <n v="17.815200000000001"/>
  </r>
  <r>
    <n v="1812"/>
    <x v="878"/>
    <x v="2"/>
    <x v="3"/>
    <d v="2011-06-11T00:00:00"/>
    <x v="0"/>
    <s v="FO-14305"/>
    <s v="Frank Olsen"/>
    <x v="0"/>
    <x v="0"/>
    <x v="193"/>
    <x v="17"/>
    <x v="244"/>
    <x v="0"/>
    <s v="FUR-TA-10004534"/>
    <x v="0"/>
    <x v="3"/>
    <s v="Bevis 44 x 96 Conference Tables"/>
    <n v="1441.3"/>
    <x v="3"/>
    <n v="0"/>
    <n v="245.02099999999999"/>
  </r>
  <r>
    <n v="1813"/>
    <x v="879"/>
    <x v="3"/>
    <x v="225"/>
    <d v="2014-11-27T00:00:00"/>
    <x v="1"/>
    <s v="BT-11680"/>
    <s v="Brian Thompson"/>
    <x v="0"/>
    <x v="0"/>
    <x v="46"/>
    <x v="24"/>
    <x v="55"/>
    <x v="3"/>
    <s v="FUR-FU-10001861"/>
    <x v="0"/>
    <x v="5"/>
    <s v="Floodlight Indoor Halogen Bulbs, 1 Bulb per Pack, 60 Watts"/>
    <n v="77.599999999999994"/>
    <x v="2"/>
    <n v="0.2"/>
    <n v="28.13"/>
  </r>
  <r>
    <n v="1814"/>
    <x v="879"/>
    <x v="3"/>
    <x v="225"/>
    <d v="2014-11-27T00:00:00"/>
    <x v="1"/>
    <s v="BT-11680"/>
    <s v="Brian Thompson"/>
    <x v="0"/>
    <x v="0"/>
    <x v="46"/>
    <x v="24"/>
    <x v="55"/>
    <x v="3"/>
    <s v="FUR-FU-10000206"/>
    <x v="0"/>
    <x v="5"/>
    <s v="GE General Purpose, Extra Long Life, Showcase &amp; Floodlight Incandescent Bulbs"/>
    <n v="4.6559999999999997"/>
    <x v="0"/>
    <n v="0.2"/>
    <n v="1.5713999999999999"/>
  </r>
  <r>
    <n v="1815"/>
    <x v="880"/>
    <x v="1"/>
    <x v="471"/>
    <d v="2012-09-18T00:00:00"/>
    <x v="1"/>
    <s v="SP-20620"/>
    <s v="Stefania Perrino"/>
    <x v="1"/>
    <x v="0"/>
    <x v="1"/>
    <x v="1"/>
    <x v="62"/>
    <x v="1"/>
    <s v="FUR-TA-10002607"/>
    <x v="0"/>
    <x v="3"/>
    <s v="KI Conference Tables"/>
    <n v="170.136"/>
    <x v="1"/>
    <n v="0.2"/>
    <n v="-8.5068000000000001"/>
  </r>
  <r>
    <n v="1816"/>
    <x v="881"/>
    <x v="1"/>
    <x v="593"/>
    <d v="2012-06-04T00:00:00"/>
    <x v="3"/>
    <s v="LL-16840"/>
    <s v="Lauren Leatherbury"/>
    <x v="0"/>
    <x v="0"/>
    <x v="4"/>
    <x v="4"/>
    <x v="59"/>
    <x v="1"/>
    <s v="OFF-LA-10000443"/>
    <x v="1"/>
    <x v="2"/>
    <s v="Avery 501"/>
    <n v="7.38"/>
    <x v="0"/>
    <n v="0"/>
    <n v="3.4685999999999999"/>
  </r>
  <r>
    <n v="1817"/>
    <x v="881"/>
    <x v="1"/>
    <x v="593"/>
    <d v="2012-06-04T00:00:00"/>
    <x v="3"/>
    <s v="LL-16840"/>
    <s v="Lauren Leatherbury"/>
    <x v="0"/>
    <x v="0"/>
    <x v="4"/>
    <x v="4"/>
    <x v="59"/>
    <x v="1"/>
    <s v="OFF-AR-10004685"/>
    <x v="1"/>
    <x v="6"/>
    <s v="Binney &amp; Smith Crayola Metallic Colored Pencils, 8-Color Set"/>
    <n v="9.26"/>
    <x v="0"/>
    <n v="0"/>
    <n v="3.0558000000000001"/>
  </r>
  <r>
    <n v="1818"/>
    <x v="882"/>
    <x v="1"/>
    <x v="350"/>
    <d v="2012-12-15T00:00:00"/>
    <x v="0"/>
    <s v="MC-17575"/>
    <s v="Matt Collins"/>
    <x v="0"/>
    <x v="0"/>
    <x v="1"/>
    <x v="1"/>
    <x v="1"/>
    <x v="1"/>
    <s v="OFF-LA-10001771"/>
    <x v="1"/>
    <x v="2"/>
    <s v="Avery 513"/>
    <n v="9.9600000000000009"/>
    <x v="0"/>
    <n v="0"/>
    <n v="4.5815999999999999"/>
  </r>
  <r>
    <n v="1819"/>
    <x v="883"/>
    <x v="2"/>
    <x v="594"/>
    <d v="2011-05-29T00:00:00"/>
    <x v="1"/>
    <s v="JL-15235"/>
    <s v="Janet Lee"/>
    <x v="0"/>
    <x v="0"/>
    <x v="22"/>
    <x v="10"/>
    <x v="36"/>
    <x v="2"/>
    <s v="OFF-AP-10001394"/>
    <x v="1"/>
    <x v="9"/>
    <s v="Harmony Air Purifier"/>
    <n v="75.599999999999994"/>
    <x v="0"/>
    <n v="0.8"/>
    <n v="-166.32"/>
  </r>
  <r>
    <n v="1820"/>
    <x v="883"/>
    <x v="2"/>
    <x v="594"/>
    <d v="2011-05-29T00:00:00"/>
    <x v="1"/>
    <s v="JL-15235"/>
    <s v="Janet Lee"/>
    <x v="0"/>
    <x v="0"/>
    <x v="22"/>
    <x v="10"/>
    <x v="36"/>
    <x v="2"/>
    <s v="FUR-FU-10002553"/>
    <x v="0"/>
    <x v="5"/>
    <s v="Electrix Incandescent Magnifying Lamp, Black"/>
    <n v="29.32"/>
    <x v="0"/>
    <n v="0.6"/>
    <n v="-24.189"/>
  </r>
  <r>
    <n v="1821"/>
    <x v="884"/>
    <x v="0"/>
    <x v="595"/>
    <d v="2013-02-20T00:00:00"/>
    <x v="1"/>
    <s v="EA-14035"/>
    <s v="Erin Ashbrook"/>
    <x v="1"/>
    <x v="0"/>
    <x v="22"/>
    <x v="10"/>
    <x v="36"/>
    <x v="2"/>
    <s v="OFF-AP-10004233"/>
    <x v="1"/>
    <x v="9"/>
    <s v="Honeywell Enviracaire Portable Air Cleaner for up to 8 x 10 Room"/>
    <n v="92.063999999999993"/>
    <x v="5"/>
    <n v="0.8"/>
    <n v="-225.55680000000001"/>
  </r>
  <r>
    <n v="1822"/>
    <x v="884"/>
    <x v="0"/>
    <x v="595"/>
    <d v="2013-02-20T00:00:00"/>
    <x v="1"/>
    <s v="EA-14035"/>
    <s v="Erin Ashbrook"/>
    <x v="1"/>
    <x v="0"/>
    <x v="22"/>
    <x v="10"/>
    <x v="36"/>
    <x v="2"/>
    <s v="OFF-FA-10000304"/>
    <x v="1"/>
    <x v="13"/>
    <s v="Advantus Push Pins"/>
    <n v="6.976"/>
    <x v="4"/>
    <n v="0.2"/>
    <n v="1.8311999999999999"/>
  </r>
  <r>
    <n v="1823"/>
    <x v="884"/>
    <x v="0"/>
    <x v="595"/>
    <d v="2013-02-20T00:00:00"/>
    <x v="1"/>
    <s v="EA-14035"/>
    <s v="Erin Ashbrook"/>
    <x v="1"/>
    <x v="0"/>
    <x v="22"/>
    <x v="10"/>
    <x v="36"/>
    <x v="2"/>
    <s v="FUR-CH-10004754"/>
    <x v="0"/>
    <x v="1"/>
    <s v="Global Stack Chair with Arms, Black"/>
    <n v="62.957999999999998"/>
    <x v="1"/>
    <n v="0.3"/>
    <n v="-2.6981999999999999"/>
  </r>
  <r>
    <n v="1824"/>
    <x v="884"/>
    <x v="0"/>
    <x v="595"/>
    <d v="2013-02-20T00:00:00"/>
    <x v="1"/>
    <s v="EA-14035"/>
    <s v="Erin Ashbrook"/>
    <x v="1"/>
    <x v="0"/>
    <x v="22"/>
    <x v="10"/>
    <x v="36"/>
    <x v="2"/>
    <s v="OFF-PA-10000809"/>
    <x v="1"/>
    <x v="10"/>
    <s v="Xerox 206"/>
    <n v="5.1840000000000002"/>
    <x v="7"/>
    <n v="0.2"/>
    <n v="1.8144"/>
  </r>
  <r>
    <n v="1825"/>
    <x v="885"/>
    <x v="0"/>
    <x v="596"/>
    <d v="2013-12-29T00:00:00"/>
    <x v="1"/>
    <s v="SA-20830"/>
    <s v="Sue Ann Reed"/>
    <x v="0"/>
    <x v="0"/>
    <x v="252"/>
    <x v="21"/>
    <x v="312"/>
    <x v="1"/>
    <s v="OFF-BI-10003694"/>
    <x v="1"/>
    <x v="8"/>
    <s v="Avery 3 1/2&quot; Diskette Storage Pages, 10/Pack"/>
    <n v="31.32"/>
    <x v="12"/>
    <n v="0.7"/>
    <n v="-25.056000000000001"/>
  </r>
  <r>
    <n v="1826"/>
    <x v="885"/>
    <x v="0"/>
    <x v="596"/>
    <d v="2013-12-29T00:00:00"/>
    <x v="1"/>
    <s v="SA-20830"/>
    <s v="Sue Ann Reed"/>
    <x v="0"/>
    <x v="0"/>
    <x v="252"/>
    <x v="21"/>
    <x v="312"/>
    <x v="1"/>
    <s v="FUR-FU-10001935"/>
    <x v="0"/>
    <x v="5"/>
    <s v="3M Hangers With Command Adhesive"/>
    <n v="11.84"/>
    <x v="4"/>
    <n v="0.2"/>
    <n v="3.1080000000000001"/>
  </r>
  <r>
    <n v="1827"/>
    <x v="885"/>
    <x v="0"/>
    <x v="596"/>
    <d v="2013-12-29T00:00:00"/>
    <x v="1"/>
    <s v="SA-20830"/>
    <s v="Sue Ann Reed"/>
    <x v="0"/>
    <x v="0"/>
    <x v="252"/>
    <x v="21"/>
    <x v="312"/>
    <x v="1"/>
    <s v="FUR-FU-10002878"/>
    <x v="0"/>
    <x v="5"/>
    <s v="Seth Thomas 14&quot; Day/Date Wall Clock"/>
    <n v="22.783999999999999"/>
    <x v="7"/>
    <n v="0.2"/>
    <n v="4.8415999999999997"/>
  </r>
  <r>
    <n v="1828"/>
    <x v="886"/>
    <x v="0"/>
    <x v="597"/>
    <d v="2013-02-11T00:00:00"/>
    <x v="0"/>
    <s v="CH-12070"/>
    <s v="Cathy Hwang"/>
    <x v="2"/>
    <x v="0"/>
    <x v="253"/>
    <x v="3"/>
    <x v="313"/>
    <x v="0"/>
    <s v="TEC-PH-10002624"/>
    <x v="2"/>
    <x v="7"/>
    <s v="Samsung Galaxy S4 Mini"/>
    <n v="1127.9760000000001"/>
    <x v="1"/>
    <n v="0.2"/>
    <n v="126.8973"/>
  </r>
  <r>
    <n v="1829"/>
    <x v="887"/>
    <x v="1"/>
    <x v="562"/>
    <d v="2012-07-15T00:00:00"/>
    <x v="0"/>
    <s v="ND-18460"/>
    <s v="Neil Ducich"/>
    <x v="1"/>
    <x v="0"/>
    <x v="203"/>
    <x v="32"/>
    <x v="256"/>
    <x v="0"/>
    <s v="OFF-PA-10000019"/>
    <x v="1"/>
    <x v="10"/>
    <s v="Xerox 1931"/>
    <n v="38.880000000000003"/>
    <x v="5"/>
    <n v="0"/>
    <n v="18.662400000000002"/>
  </r>
  <r>
    <n v="1830"/>
    <x v="888"/>
    <x v="2"/>
    <x v="598"/>
    <d v="2011-05-24T00:00:00"/>
    <x v="1"/>
    <s v="BS-11755"/>
    <s v="Bruce Stewart"/>
    <x v="0"/>
    <x v="0"/>
    <x v="138"/>
    <x v="24"/>
    <x v="177"/>
    <x v="3"/>
    <s v="TEC-PH-10002885"/>
    <x v="2"/>
    <x v="7"/>
    <s v="Apple iPhone 5"/>
    <n v="779.79600000000005"/>
    <x v="0"/>
    <n v="0.4"/>
    <n v="-168.95580000000001"/>
  </r>
  <r>
    <n v="1831"/>
    <x v="889"/>
    <x v="3"/>
    <x v="208"/>
    <d v="2014-10-22T00:00:00"/>
    <x v="3"/>
    <s v="SL-20155"/>
    <s v="Sara Luxemburg"/>
    <x v="2"/>
    <x v="0"/>
    <x v="254"/>
    <x v="26"/>
    <x v="314"/>
    <x v="2"/>
    <s v="TEC-PH-10000895"/>
    <x v="2"/>
    <x v="7"/>
    <s v="Polycom VVX 310 VoIP phone"/>
    <n v="1439.92"/>
    <x v="8"/>
    <n v="0"/>
    <n v="374.37920000000003"/>
  </r>
  <r>
    <n v="1832"/>
    <x v="889"/>
    <x v="3"/>
    <x v="208"/>
    <d v="2014-10-22T00:00:00"/>
    <x v="3"/>
    <s v="SL-20155"/>
    <s v="Sara Luxemburg"/>
    <x v="2"/>
    <x v="0"/>
    <x v="254"/>
    <x v="26"/>
    <x v="314"/>
    <x v="2"/>
    <s v="FUR-TA-10002356"/>
    <x v="0"/>
    <x v="3"/>
    <s v="Bevis Boat-Shaped Conference Table"/>
    <n v="262.11"/>
    <x v="7"/>
    <n v="0"/>
    <n v="62.906399999999998"/>
  </r>
  <r>
    <n v="1833"/>
    <x v="890"/>
    <x v="1"/>
    <x v="599"/>
    <d v="2012-11-09T00:00:00"/>
    <x v="1"/>
    <s v="GB-14530"/>
    <s v="George Bell"/>
    <x v="1"/>
    <x v="0"/>
    <x v="53"/>
    <x v="3"/>
    <x v="233"/>
    <x v="0"/>
    <s v="FUR-CH-10001270"/>
    <x v="0"/>
    <x v="1"/>
    <s v="Harbour Creations Steel Folding Chair"/>
    <n v="207"/>
    <x v="1"/>
    <n v="0.2"/>
    <n v="25.875"/>
  </r>
  <r>
    <n v="1834"/>
    <x v="891"/>
    <x v="3"/>
    <x v="378"/>
    <d v="2014-08-08T00:00:00"/>
    <x v="1"/>
    <s v="AS-10045"/>
    <s v="Aaron Smayling"/>
    <x v="1"/>
    <x v="0"/>
    <x v="89"/>
    <x v="5"/>
    <x v="110"/>
    <x v="2"/>
    <s v="TEC-MA-10000488"/>
    <x v="2"/>
    <x v="15"/>
    <s v="Bady BDG101FRU Card Printer"/>
    <n v="1439.982"/>
    <x v="1"/>
    <n v="0.4"/>
    <n v="-263.99669999999998"/>
  </r>
  <r>
    <n v="1835"/>
    <x v="891"/>
    <x v="3"/>
    <x v="378"/>
    <d v="2014-08-08T00:00:00"/>
    <x v="1"/>
    <s v="AS-10045"/>
    <s v="Aaron Smayling"/>
    <x v="1"/>
    <x v="0"/>
    <x v="89"/>
    <x v="5"/>
    <x v="110"/>
    <x v="2"/>
    <s v="OFF-PA-10003729"/>
    <x v="1"/>
    <x v="10"/>
    <s v="Xerox 1998"/>
    <n v="36.287999999999997"/>
    <x v="3"/>
    <n v="0.2"/>
    <n v="12.700799999999999"/>
  </r>
  <r>
    <n v="1836"/>
    <x v="892"/>
    <x v="2"/>
    <x v="261"/>
    <d v="2011-06-24T00:00:00"/>
    <x v="2"/>
    <s v="RM-19375"/>
    <s v="Raymond Messe"/>
    <x v="0"/>
    <x v="0"/>
    <x v="255"/>
    <x v="29"/>
    <x v="315"/>
    <x v="3"/>
    <s v="OFF-AR-10003056"/>
    <x v="1"/>
    <x v="6"/>
    <s v="Newell 341"/>
    <n v="21.4"/>
    <x v="2"/>
    <n v="0"/>
    <n v="6.2060000000000004"/>
  </r>
  <r>
    <n v="1837"/>
    <x v="893"/>
    <x v="3"/>
    <x v="600"/>
    <d v="2014-02-22T00:00:00"/>
    <x v="0"/>
    <s v="NH-18610"/>
    <s v="Nicole Hansen"/>
    <x v="1"/>
    <x v="0"/>
    <x v="185"/>
    <x v="32"/>
    <x v="235"/>
    <x v="0"/>
    <s v="OFF-AP-10002518"/>
    <x v="1"/>
    <x v="9"/>
    <s v="Kensington 7 Outlet MasterPiece Power Center"/>
    <n v="1245.8599999999999"/>
    <x v="3"/>
    <n v="0"/>
    <n v="361.29939999999999"/>
  </r>
  <r>
    <n v="1838"/>
    <x v="894"/>
    <x v="2"/>
    <x v="601"/>
    <d v="2011-08-05T00:00:00"/>
    <x v="1"/>
    <s v="BF-10975"/>
    <s v="Barbara Fisher"/>
    <x v="1"/>
    <x v="0"/>
    <x v="35"/>
    <x v="3"/>
    <x v="43"/>
    <x v="0"/>
    <s v="OFF-LA-10000240"/>
    <x v="1"/>
    <x v="2"/>
    <s v="Self-Adhesive Address Labels for Typewriters by Universal"/>
    <n v="17.544"/>
    <x v="1"/>
    <n v="0.2"/>
    <n v="5.9211"/>
  </r>
  <r>
    <n v="1839"/>
    <x v="894"/>
    <x v="2"/>
    <x v="601"/>
    <d v="2011-08-05T00:00:00"/>
    <x v="1"/>
    <s v="BF-10975"/>
    <s v="Barbara Fisher"/>
    <x v="1"/>
    <x v="0"/>
    <x v="35"/>
    <x v="3"/>
    <x v="43"/>
    <x v="0"/>
    <s v="FUR-FU-10000629"/>
    <x v="0"/>
    <x v="5"/>
    <s v="9-3/4 Diameter Round Wall Clock"/>
    <n v="44.128"/>
    <x v="4"/>
    <n v="0.2"/>
    <n v="12.135199999999999"/>
  </r>
  <r>
    <n v="1840"/>
    <x v="894"/>
    <x v="2"/>
    <x v="601"/>
    <d v="2011-08-05T00:00:00"/>
    <x v="1"/>
    <s v="BF-10975"/>
    <s v="Barbara Fisher"/>
    <x v="1"/>
    <x v="0"/>
    <x v="35"/>
    <x v="3"/>
    <x v="43"/>
    <x v="0"/>
    <s v="OFF-AP-10001005"/>
    <x v="1"/>
    <x v="9"/>
    <s v="Honeywell Quietcare HEPA Air Cleaner"/>
    <n v="62.92"/>
    <x v="7"/>
    <n v="0.2"/>
    <n v="10.224500000000001"/>
  </r>
  <r>
    <n v="1841"/>
    <x v="894"/>
    <x v="2"/>
    <x v="601"/>
    <d v="2011-08-05T00:00:00"/>
    <x v="1"/>
    <s v="BF-10975"/>
    <s v="Barbara Fisher"/>
    <x v="1"/>
    <x v="0"/>
    <x v="35"/>
    <x v="3"/>
    <x v="43"/>
    <x v="0"/>
    <s v="OFF-PA-10002377"/>
    <x v="1"/>
    <x v="10"/>
    <s v="Xerox 1916"/>
    <n v="78.304000000000002"/>
    <x v="0"/>
    <n v="0.2"/>
    <n v="29.364000000000001"/>
  </r>
  <r>
    <n v="1842"/>
    <x v="895"/>
    <x v="0"/>
    <x v="427"/>
    <d v="2013-07-24T00:00:00"/>
    <x v="1"/>
    <s v="KH-16330"/>
    <s v="Katharine Harms"/>
    <x v="1"/>
    <x v="0"/>
    <x v="256"/>
    <x v="0"/>
    <x v="316"/>
    <x v="0"/>
    <s v="FUR-CH-10000988"/>
    <x v="0"/>
    <x v="1"/>
    <s v="Hon Olson Stacker Stools"/>
    <n v="140.81"/>
    <x v="7"/>
    <n v="0"/>
    <n v="39.4268"/>
  </r>
  <r>
    <n v="1843"/>
    <x v="896"/>
    <x v="1"/>
    <x v="97"/>
    <d v="2012-02-11T00:00:00"/>
    <x v="0"/>
    <s v="FA-14230"/>
    <s v="Frank Atkinson"/>
    <x v="1"/>
    <x v="0"/>
    <x v="52"/>
    <x v="5"/>
    <x v="65"/>
    <x v="2"/>
    <s v="OFF-LA-10001074"/>
    <x v="1"/>
    <x v="2"/>
    <s v="Round Specialty Laser Printer Labels"/>
    <n v="40.095999999999997"/>
    <x v="4"/>
    <n v="0.2"/>
    <n v="13.532400000000001"/>
  </r>
  <r>
    <n v="1844"/>
    <x v="896"/>
    <x v="1"/>
    <x v="97"/>
    <d v="2012-02-11T00:00:00"/>
    <x v="0"/>
    <s v="FA-14230"/>
    <s v="Frank Atkinson"/>
    <x v="1"/>
    <x v="0"/>
    <x v="52"/>
    <x v="5"/>
    <x v="65"/>
    <x v="2"/>
    <s v="FUR-FU-10001986"/>
    <x v="0"/>
    <x v="5"/>
    <s v="Dana Fluorescent Magnifying Lamp, White, 36&quot;"/>
    <n v="40.783999999999999"/>
    <x v="0"/>
    <n v="0.6"/>
    <n v="-30.588000000000001"/>
  </r>
  <r>
    <n v="1845"/>
    <x v="897"/>
    <x v="3"/>
    <x v="570"/>
    <d v="2014-08-03T00:00:00"/>
    <x v="1"/>
    <s v="GW-14605"/>
    <s v="Giulietta Weimer"/>
    <x v="0"/>
    <x v="0"/>
    <x v="4"/>
    <x v="4"/>
    <x v="60"/>
    <x v="1"/>
    <s v="TEC-AC-10003027"/>
    <x v="2"/>
    <x v="11"/>
    <s v="ImationÂ 8GB Mini TravelDrive USB 2.0Â Flash Drive"/>
    <n v="90.57"/>
    <x v="1"/>
    <n v="0"/>
    <n v="11.774100000000001"/>
  </r>
  <r>
    <n v="1846"/>
    <x v="898"/>
    <x v="3"/>
    <x v="602"/>
    <d v="2014-01-18T00:00:00"/>
    <x v="0"/>
    <s v="DA-13450"/>
    <s v="Dianna Arnett"/>
    <x v="2"/>
    <x v="0"/>
    <x v="176"/>
    <x v="40"/>
    <x v="225"/>
    <x v="3"/>
    <s v="OFF-PA-10001804"/>
    <x v="1"/>
    <x v="10"/>
    <s v="Xerox 195"/>
    <n v="40.08"/>
    <x v="5"/>
    <n v="0"/>
    <n v="19.238399999999999"/>
  </r>
  <r>
    <n v="1847"/>
    <x v="898"/>
    <x v="3"/>
    <x v="602"/>
    <d v="2014-01-18T00:00:00"/>
    <x v="0"/>
    <s v="DA-13450"/>
    <s v="Dianna Arnett"/>
    <x v="2"/>
    <x v="0"/>
    <x v="176"/>
    <x v="40"/>
    <x v="225"/>
    <x v="3"/>
    <s v="FUR-FU-10004973"/>
    <x v="0"/>
    <x v="5"/>
    <s v="Flat Face Poster Frame"/>
    <n v="37.68"/>
    <x v="0"/>
    <n v="0"/>
    <n v="15.8256"/>
  </r>
  <r>
    <n v="1848"/>
    <x v="899"/>
    <x v="3"/>
    <x v="18"/>
    <d v="2014-09-11T00:00:00"/>
    <x v="3"/>
    <s v="FH-14275"/>
    <s v="Frank Hawley"/>
    <x v="1"/>
    <x v="0"/>
    <x v="1"/>
    <x v="1"/>
    <x v="25"/>
    <x v="1"/>
    <s v="FUR-CH-10002602"/>
    <x v="0"/>
    <x v="1"/>
    <s v="DMI Arturo Collection Mission-style Design Wood Chair"/>
    <n v="362.35199999999998"/>
    <x v="1"/>
    <n v="0.2"/>
    <n v="27.176400000000001"/>
  </r>
  <r>
    <n v="1849"/>
    <x v="899"/>
    <x v="3"/>
    <x v="18"/>
    <d v="2014-09-11T00:00:00"/>
    <x v="3"/>
    <s v="FH-14275"/>
    <s v="Frank Hawley"/>
    <x v="1"/>
    <x v="0"/>
    <x v="1"/>
    <x v="1"/>
    <x v="25"/>
    <x v="1"/>
    <s v="OFF-BI-10004140"/>
    <x v="1"/>
    <x v="8"/>
    <s v="Avery Non-Stick Binders"/>
    <n v="7.1840000000000002"/>
    <x v="0"/>
    <n v="0.2"/>
    <n v="2.2450000000000001"/>
  </r>
  <r>
    <n v="1850"/>
    <x v="900"/>
    <x v="1"/>
    <x v="603"/>
    <d v="2012-07-25T00:00:00"/>
    <x v="0"/>
    <s v="RK-19300"/>
    <s v="Ralph Kennedy"/>
    <x v="0"/>
    <x v="0"/>
    <x v="257"/>
    <x v="14"/>
    <x v="317"/>
    <x v="2"/>
    <s v="OFF-ST-10000464"/>
    <x v="1"/>
    <x v="4"/>
    <s v="Multi-Use Personal File Cart and Caster Set, Three Stacking Bins"/>
    <n v="34.76"/>
    <x v="7"/>
    <n v="0"/>
    <n v="9.7327999999999992"/>
  </r>
  <r>
    <n v="1851"/>
    <x v="900"/>
    <x v="1"/>
    <x v="603"/>
    <d v="2012-07-25T00:00:00"/>
    <x v="0"/>
    <s v="RK-19300"/>
    <s v="Ralph Kennedy"/>
    <x v="0"/>
    <x v="0"/>
    <x v="257"/>
    <x v="14"/>
    <x v="317"/>
    <x v="2"/>
    <s v="TEC-AC-10002253"/>
    <x v="2"/>
    <x v="11"/>
    <s v="Imation Bio 8GB USBÂ Flash Drive ImationÂ Corp"/>
    <n v="831.2"/>
    <x v="2"/>
    <n v="0"/>
    <n v="124.68"/>
  </r>
  <r>
    <n v="1852"/>
    <x v="900"/>
    <x v="1"/>
    <x v="603"/>
    <d v="2012-07-25T00:00:00"/>
    <x v="0"/>
    <s v="RK-19300"/>
    <s v="Ralph Kennedy"/>
    <x v="0"/>
    <x v="0"/>
    <x v="257"/>
    <x v="14"/>
    <x v="317"/>
    <x v="2"/>
    <s v="OFF-PA-10000528"/>
    <x v="1"/>
    <x v="10"/>
    <s v="Xerox 1981"/>
    <n v="26.4"/>
    <x v="2"/>
    <n v="0"/>
    <n v="11.88"/>
  </r>
  <r>
    <n v="1853"/>
    <x v="900"/>
    <x v="1"/>
    <x v="603"/>
    <d v="2012-07-25T00:00:00"/>
    <x v="0"/>
    <s v="RK-19300"/>
    <s v="Ralph Kennedy"/>
    <x v="0"/>
    <x v="0"/>
    <x v="257"/>
    <x v="14"/>
    <x v="317"/>
    <x v="2"/>
    <s v="OFF-EN-10000483"/>
    <x v="1"/>
    <x v="12"/>
    <s v="White Envelopes, White Envelopes with Clear Poly Window"/>
    <n v="106.75"/>
    <x v="3"/>
    <n v="0"/>
    <n v="49.104999999999997"/>
  </r>
  <r>
    <n v="1854"/>
    <x v="900"/>
    <x v="1"/>
    <x v="603"/>
    <d v="2012-07-25T00:00:00"/>
    <x v="0"/>
    <s v="RK-19300"/>
    <s v="Ralph Kennedy"/>
    <x v="0"/>
    <x v="0"/>
    <x v="257"/>
    <x v="14"/>
    <x v="317"/>
    <x v="2"/>
    <s v="OFF-PA-10003129"/>
    <x v="1"/>
    <x v="10"/>
    <s v="Tops White Computer Printout Paper"/>
    <n v="97.82"/>
    <x v="0"/>
    <n v="0"/>
    <n v="45.9754"/>
  </r>
  <r>
    <n v="1855"/>
    <x v="900"/>
    <x v="1"/>
    <x v="603"/>
    <d v="2012-07-25T00:00:00"/>
    <x v="0"/>
    <s v="RK-19300"/>
    <s v="Ralph Kennedy"/>
    <x v="0"/>
    <x v="0"/>
    <x v="257"/>
    <x v="14"/>
    <x v="317"/>
    <x v="2"/>
    <s v="OFF-ST-10003442"/>
    <x v="1"/>
    <x v="4"/>
    <s v="Eldon Portable Mobile Manager"/>
    <n v="141.4"/>
    <x v="2"/>
    <n v="0"/>
    <n v="38.177999999999997"/>
  </r>
  <r>
    <n v="1856"/>
    <x v="901"/>
    <x v="2"/>
    <x v="604"/>
    <d v="2011-06-17T00:00:00"/>
    <x v="1"/>
    <s v="FM-14215"/>
    <s v="Filia McAdams"/>
    <x v="1"/>
    <x v="0"/>
    <x v="1"/>
    <x v="1"/>
    <x v="3"/>
    <x v="1"/>
    <s v="OFF-AR-10003631"/>
    <x v="1"/>
    <x v="6"/>
    <s v="Staples"/>
    <n v="14.52"/>
    <x v="1"/>
    <n v="0"/>
    <n v="4.7915999999999999"/>
  </r>
  <r>
    <n v="1857"/>
    <x v="902"/>
    <x v="3"/>
    <x v="605"/>
    <d v="2014-05-16T00:00:00"/>
    <x v="0"/>
    <s v="AC-10420"/>
    <s v="Alyssa Crouse"/>
    <x v="1"/>
    <x v="0"/>
    <x v="12"/>
    <x v="5"/>
    <x v="16"/>
    <x v="2"/>
    <s v="OFF-ST-10000563"/>
    <x v="1"/>
    <x v="4"/>
    <s v="Fellowes Bankers Box Stor/Drawer Steel Plus"/>
    <n v="127.92"/>
    <x v="2"/>
    <n v="0.2"/>
    <n v="-15.99"/>
  </r>
  <r>
    <n v="1858"/>
    <x v="902"/>
    <x v="3"/>
    <x v="605"/>
    <d v="2014-05-16T00:00:00"/>
    <x v="0"/>
    <s v="AC-10420"/>
    <s v="Alyssa Crouse"/>
    <x v="1"/>
    <x v="0"/>
    <x v="12"/>
    <x v="5"/>
    <x v="16"/>
    <x v="2"/>
    <s v="OFF-BI-10002133"/>
    <x v="1"/>
    <x v="8"/>
    <s v="Wilson Jones Elliptical Ring 3 1/2&quot; Capacity Binders, 800 sheets"/>
    <n v="34.24"/>
    <x v="4"/>
    <n v="0.8"/>
    <n v="-53.072000000000003"/>
  </r>
  <r>
    <n v="1859"/>
    <x v="903"/>
    <x v="1"/>
    <x v="37"/>
    <d v="2012-09-05T00:00:00"/>
    <x v="2"/>
    <s v="JB-15400"/>
    <s v="Jennifer Braxton"/>
    <x v="1"/>
    <x v="0"/>
    <x v="39"/>
    <x v="29"/>
    <x v="318"/>
    <x v="3"/>
    <s v="OFF-AP-10002311"/>
    <x v="1"/>
    <x v="9"/>
    <s v="Holmes Replacement Filter for HEPA Air Cleaner, Very Large Room, HEPA Filter"/>
    <n v="137.62"/>
    <x v="0"/>
    <n v="0"/>
    <n v="60.552799999999998"/>
  </r>
  <r>
    <n v="1860"/>
    <x v="903"/>
    <x v="1"/>
    <x v="37"/>
    <d v="2012-09-05T00:00:00"/>
    <x v="2"/>
    <s v="JB-15400"/>
    <s v="Jennifer Braxton"/>
    <x v="1"/>
    <x v="0"/>
    <x v="39"/>
    <x v="29"/>
    <x v="318"/>
    <x v="3"/>
    <s v="TEC-PH-10004959"/>
    <x v="2"/>
    <x v="7"/>
    <s v="Classic Ivory AntiqueÂ TelephoneÂ ZL1810"/>
    <n v="100.49"/>
    <x v="7"/>
    <n v="0"/>
    <n v="25.122499999999999"/>
  </r>
  <r>
    <n v="1861"/>
    <x v="904"/>
    <x v="3"/>
    <x v="606"/>
    <d v="2014-03-28T00:00:00"/>
    <x v="2"/>
    <s v="GM-14440"/>
    <s v="Gary McGarr"/>
    <x v="0"/>
    <x v="0"/>
    <x v="20"/>
    <x v="15"/>
    <x v="29"/>
    <x v="3"/>
    <s v="FUR-BO-10001918"/>
    <x v="0"/>
    <x v="0"/>
    <s v="Sauder Forest Hills Library with Doors, Woodland Oak Finish"/>
    <n v="257.56799999999998"/>
    <x v="0"/>
    <n v="0.2"/>
    <n v="-28.976400000000002"/>
  </r>
  <r>
    <n v="1862"/>
    <x v="904"/>
    <x v="3"/>
    <x v="606"/>
    <d v="2014-03-28T00:00:00"/>
    <x v="2"/>
    <s v="GM-14440"/>
    <s v="Gary McGarr"/>
    <x v="0"/>
    <x v="0"/>
    <x v="20"/>
    <x v="15"/>
    <x v="29"/>
    <x v="3"/>
    <s v="TEC-PH-10004896"/>
    <x v="2"/>
    <x v="7"/>
    <s v="Nokia Lumia 521 (T-Mobile)"/>
    <n v="119.96"/>
    <x v="4"/>
    <n v="0"/>
    <n v="33.588799999999999"/>
  </r>
  <r>
    <n v="1863"/>
    <x v="905"/>
    <x v="2"/>
    <x v="607"/>
    <d v="2011-11-12T00:00:00"/>
    <x v="3"/>
    <s v="RF-19840"/>
    <s v="Roy FranzÃ¶sisch"/>
    <x v="0"/>
    <x v="0"/>
    <x v="52"/>
    <x v="5"/>
    <x v="65"/>
    <x v="2"/>
    <s v="OFF-ST-10001328"/>
    <x v="1"/>
    <x v="4"/>
    <s v="Personal Filing Tote with Lid, Black/Gray"/>
    <n v="49.631999999999998"/>
    <x v="4"/>
    <n v="0.2"/>
    <n v="4.9631999999999996"/>
  </r>
  <r>
    <n v="1864"/>
    <x v="906"/>
    <x v="0"/>
    <x v="63"/>
    <d v="2013-10-18T00:00:00"/>
    <x v="1"/>
    <s v="NC-18625"/>
    <s v="Noah Childs"/>
    <x v="1"/>
    <x v="0"/>
    <x v="34"/>
    <x v="22"/>
    <x v="42"/>
    <x v="1"/>
    <s v="FUR-TA-10004575"/>
    <x v="0"/>
    <x v="3"/>
    <s v="Hon 5100 Series Wood Tables"/>
    <n v="727.45"/>
    <x v="2"/>
    <n v="0.5"/>
    <n v="-465.56799999999998"/>
  </r>
  <r>
    <n v="1865"/>
    <x v="906"/>
    <x v="0"/>
    <x v="63"/>
    <d v="2013-10-18T00:00:00"/>
    <x v="1"/>
    <s v="NC-18625"/>
    <s v="Noah Childs"/>
    <x v="1"/>
    <x v="0"/>
    <x v="34"/>
    <x v="22"/>
    <x v="42"/>
    <x v="1"/>
    <s v="FUR-FU-10001617"/>
    <x v="0"/>
    <x v="5"/>
    <s v="Executive Impressions 8-1/2&quot; Career Panel/Partition Cubicle Clock"/>
    <n v="24.96"/>
    <x v="1"/>
    <n v="0.2"/>
    <n v="4.3680000000000003"/>
  </r>
  <r>
    <n v="1866"/>
    <x v="907"/>
    <x v="3"/>
    <x v="105"/>
    <d v="2014-11-13T00:00:00"/>
    <x v="3"/>
    <s v="NG-18355"/>
    <s v="Nat Gilpin"/>
    <x v="1"/>
    <x v="0"/>
    <x v="46"/>
    <x v="24"/>
    <x v="55"/>
    <x v="3"/>
    <s v="TEC-PH-10002824"/>
    <x v="2"/>
    <x v="7"/>
    <s v="Jabra SPEAK 410 Multidevice Speakerphone"/>
    <n v="370.78199999999998"/>
    <x v="1"/>
    <n v="0.4"/>
    <n v="-92.695499999999996"/>
  </r>
  <r>
    <n v="1867"/>
    <x v="908"/>
    <x v="3"/>
    <x v="4"/>
    <d v="2014-04-19T00:00:00"/>
    <x v="2"/>
    <s v="AH-10075"/>
    <s v="Adam Hart"/>
    <x v="1"/>
    <x v="0"/>
    <x v="0"/>
    <x v="33"/>
    <x v="319"/>
    <x v="1"/>
    <s v="FUR-FU-10004460"/>
    <x v="0"/>
    <x v="5"/>
    <s v="Howard Miller 12&quot; Round Wall Clock"/>
    <n v="196.45"/>
    <x v="2"/>
    <n v="0"/>
    <n v="70.721999999999994"/>
  </r>
  <r>
    <n v="1868"/>
    <x v="909"/>
    <x v="1"/>
    <x v="608"/>
    <d v="2012-07-01T00:00:00"/>
    <x v="1"/>
    <s v="CH-12070"/>
    <s v="Cathy Hwang"/>
    <x v="2"/>
    <x v="0"/>
    <x v="10"/>
    <x v="9"/>
    <x v="105"/>
    <x v="3"/>
    <s v="OFF-PA-10003309"/>
    <x v="1"/>
    <x v="10"/>
    <s v="Xerox 211"/>
    <n v="31.103999999999999"/>
    <x v="5"/>
    <n v="0.2"/>
    <n v="10.8864"/>
  </r>
  <r>
    <n v="1869"/>
    <x v="909"/>
    <x v="1"/>
    <x v="608"/>
    <d v="2012-07-01T00:00:00"/>
    <x v="1"/>
    <s v="CH-12070"/>
    <s v="Cathy Hwang"/>
    <x v="2"/>
    <x v="0"/>
    <x v="10"/>
    <x v="9"/>
    <x v="105"/>
    <x v="3"/>
    <s v="OFF-ST-10002554"/>
    <x v="1"/>
    <x v="4"/>
    <s v="Tennsco Industrial Shelving"/>
    <n v="78.256"/>
    <x v="0"/>
    <n v="0.2"/>
    <n v="-17.607600000000001"/>
  </r>
  <r>
    <n v="1870"/>
    <x v="910"/>
    <x v="0"/>
    <x v="370"/>
    <d v="2013-08-30T00:00:00"/>
    <x v="0"/>
    <s v="CC-12145"/>
    <s v="Charles Crestani"/>
    <x v="0"/>
    <x v="0"/>
    <x v="4"/>
    <x v="4"/>
    <x v="5"/>
    <x v="1"/>
    <s v="OFF-PA-10000019"/>
    <x v="1"/>
    <x v="10"/>
    <s v="Xerox 1931"/>
    <n v="6.48"/>
    <x v="7"/>
    <n v="0"/>
    <n v="3.1103999999999998"/>
  </r>
  <r>
    <n v="1871"/>
    <x v="911"/>
    <x v="2"/>
    <x v="609"/>
    <d v="2011-07-25T00:00:00"/>
    <x v="1"/>
    <s v="ME-18010"/>
    <s v="Michelle Ellison"/>
    <x v="1"/>
    <x v="0"/>
    <x v="8"/>
    <x v="1"/>
    <x v="34"/>
    <x v="1"/>
    <s v="OFF-AR-10002067"/>
    <x v="1"/>
    <x v="6"/>
    <s v="Newell 334"/>
    <n v="99.2"/>
    <x v="2"/>
    <n v="0"/>
    <n v="25.792000000000002"/>
  </r>
  <r>
    <n v="1872"/>
    <x v="911"/>
    <x v="2"/>
    <x v="609"/>
    <d v="2011-07-25T00:00:00"/>
    <x v="1"/>
    <s v="ME-18010"/>
    <s v="Michelle Ellison"/>
    <x v="1"/>
    <x v="0"/>
    <x v="8"/>
    <x v="1"/>
    <x v="34"/>
    <x v="1"/>
    <s v="FUR-CH-10001215"/>
    <x v="0"/>
    <x v="1"/>
    <s v="Global Troy Executive Leather Low-Back Tilter"/>
    <n v="801.56799999999998"/>
    <x v="0"/>
    <n v="0.2"/>
    <n v="50.097999999999999"/>
  </r>
  <r>
    <n v="1873"/>
    <x v="911"/>
    <x v="2"/>
    <x v="609"/>
    <d v="2011-07-25T00:00:00"/>
    <x v="1"/>
    <s v="ME-18010"/>
    <s v="Michelle Ellison"/>
    <x v="1"/>
    <x v="0"/>
    <x v="8"/>
    <x v="1"/>
    <x v="34"/>
    <x v="1"/>
    <s v="FUR-TA-10004175"/>
    <x v="0"/>
    <x v="3"/>
    <s v="Hon 30&quot; x 60&quot; Table with Locking Drawer"/>
    <n v="272.84800000000001"/>
    <x v="7"/>
    <n v="0.2"/>
    <n v="27.284800000000001"/>
  </r>
  <r>
    <n v="1874"/>
    <x v="912"/>
    <x v="3"/>
    <x v="610"/>
    <d v="2014-11-26T00:00:00"/>
    <x v="1"/>
    <s v="BP-11230"/>
    <s v="Benjamin Patterson"/>
    <x v="0"/>
    <x v="0"/>
    <x v="258"/>
    <x v="4"/>
    <x v="320"/>
    <x v="1"/>
    <s v="FUR-TA-10004767"/>
    <x v="0"/>
    <x v="3"/>
    <s v="Safco Drafting Table"/>
    <n v="70.98"/>
    <x v="7"/>
    <n v="0"/>
    <n v="20.584199999999999"/>
  </r>
  <r>
    <n v="1875"/>
    <x v="913"/>
    <x v="2"/>
    <x v="611"/>
    <d v="2011-06-09T00:00:00"/>
    <x v="1"/>
    <s v="MP-17470"/>
    <s v="Mark Packer"/>
    <x v="2"/>
    <x v="0"/>
    <x v="38"/>
    <x v="24"/>
    <x v="47"/>
    <x v="3"/>
    <s v="OFF-PA-10001685"/>
    <x v="1"/>
    <x v="10"/>
    <s v="Staples"/>
    <n v="16.224"/>
    <x v="0"/>
    <n v="0.2"/>
    <n v="5.8811999999999998"/>
  </r>
  <r>
    <n v="1876"/>
    <x v="914"/>
    <x v="0"/>
    <x v="612"/>
    <d v="2013-03-17T00:00:00"/>
    <x v="1"/>
    <s v="CJ-12010"/>
    <s v="Caroline Jumper"/>
    <x v="0"/>
    <x v="0"/>
    <x v="85"/>
    <x v="15"/>
    <x v="254"/>
    <x v="3"/>
    <s v="FUR-BO-10003272"/>
    <x v="0"/>
    <x v="0"/>
    <s v="O'Sullivan Living Dimensions 5-Shelf Bookcases"/>
    <n v="176.78399999999999"/>
    <x v="7"/>
    <n v="0.2"/>
    <n v="-22.097999999999999"/>
  </r>
  <r>
    <n v="1877"/>
    <x v="915"/>
    <x v="3"/>
    <x v="613"/>
    <d v="2014-03-30T00:00:00"/>
    <x v="1"/>
    <s v="JC-15775"/>
    <s v="John Castell"/>
    <x v="0"/>
    <x v="0"/>
    <x v="52"/>
    <x v="5"/>
    <x v="65"/>
    <x v="2"/>
    <s v="TEC-PH-10000984"/>
    <x v="2"/>
    <x v="7"/>
    <s v="Panasonic KX-TG9471B"/>
    <n v="470.37599999999998"/>
    <x v="1"/>
    <n v="0.2"/>
    <n v="47.037599999999998"/>
  </r>
  <r>
    <n v="1878"/>
    <x v="916"/>
    <x v="3"/>
    <x v="614"/>
    <d v="2015-01-03T00:00:00"/>
    <x v="1"/>
    <s v="JG-15160"/>
    <s v="James Galang"/>
    <x v="0"/>
    <x v="0"/>
    <x v="1"/>
    <x v="1"/>
    <x v="13"/>
    <x v="1"/>
    <s v="FUR-CH-10002880"/>
    <x v="0"/>
    <x v="1"/>
    <s v="Global High-Back Leather Tilter, Burgundy"/>
    <n v="393.56799999999998"/>
    <x v="4"/>
    <n v="0.2"/>
    <n v="-44.276400000000002"/>
  </r>
  <r>
    <n v="1879"/>
    <x v="916"/>
    <x v="3"/>
    <x v="614"/>
    <d v="2015-01-03T00:00:00"/>
    <x v="1"/>
    <s v="JG-15160"/>
    <s v="James Galang"/>
    <x v="0"/>
    <x v="0"/>
    <x v="1"/>
    <x v="1"/>
    <x v="13"/>
    <x v="1"/>
    <s v="TEC-PH-10002563"/>
    <x v="2"/>
    <x v="7"/>
    <s v="Adtran 1202752G1"/>
    <n v="302.37599999999998"/>
    <x v="1"/>
    <n v="0.2"/>
    <n v="22.6782"/>
  </r>
  <r>
    <n v="1880"/>
    <x v="917"/>
    <x v="3"/>
    <x v="615"/>
    <d v="2014-04-03T00:00:00"/>
    <x v="1"/>
    <s v="CK-12760"/>
    <s v="Cyma Kinney"/>
    <x v="1"/>
    <x v="0"/>
    <x v="108"/>
    <x v="2"/>
    <x v="133"/>
    <x v="0"/>
    <s v="OFF-BI-10001191"/>
    <x v="1"/>
    <x v="8"/>
    <s v="Canvas Sectional Post Binders"/>
    <n v="68.742000000000004"/>
    <x v="6"/>
    <n v="0.7"/>
    <n v="-48.119399999999999"/>
  </r>
  <r>
    <n v="1881"/>
    <x v="918"/>
    <x v="1"/>
    <x v="616"/>
    <d v="2012-03-05T00:00:00"/>
    <x v="3"/>
    <s v="LF-17185"/>
    <s v="Luke Foster"/>
    <x v="0"/>
    <x v="0"/>
    <x v="20"/>
    <x v="15"/>
    <x v="164"/>
    <x v="3"/>
    <s v="OFF-EN-10002621"/>
    <x v="1"/>
    <x v="12"/>
    <s v="Staples"/>
    <n v="29.34"/>
    <x v="1"/>
    <n v="0"/>
    <n v="14.67"/>
  </r>
  <r>
    <n v="1882"/>
    <x v="918"/>
    <x v="1"/>
    <x v="616"/>
    <d v="2012-03-05T00:00:00"/>
    <x v="3"/>
    <s v="LF-17185"/>
    <s v="Luke Foster"/>
    <x v="0"/>
    <x v="0"/>
    <x v="20"/>
    <x v="15"/>
    <x v="164"/>
    <x v="3"/>
    <s v="FUR-CH-10001146"/>
    <x v="0"/>
    <x v="1"/>
    <s v="Global Value Mid-Back Manager's Chair, Gray"/>
    <n v="383.60700000000003"/>
    <x v="3"/>
    <n v="0.1"/>
    <n v="63.9345"/>
  </r>
  <r>
    <n v="1883"/>
    <x v="918"/>
    <x v="1"/>
    <x v="616"/>
    <d v="2012-03-05T00:00:00"/>
    <x v="3"/>
    <s v="LF-17185"/>
    <s v="Luke Foster"/>
    <x v="0"/>
    <x v="0"/>
    <x v="20"/>
    <x v="15"/>
    <x v="164"/>
    <x v="3"/>
    <s v="OFF-ST-10000689"/>
    <x v="1"/>
    <x v="4"/>
    <s v="Fellowes Strictly Business Drawer File, Letter/Legal Size"/>
    <n v="563.4"/>
    <x v="4"/>
    <n v="0"/>
    <n v="67.608000000000004"/>
  </r>
  <r>
    <n v="1884"/>
    <x v="919"/>
    <x v="0"/>
    <x v="373"/>
    <d v="2013-11-18T00:00:00"/>
    <x v="1"/>
    <s v="CC-12430"/>
    <s v="Chuck Clark"/>
    <x v="2"/>
    <x v="0"/>
    <x v="10"/>
    <x v="9"/>
    <x v="105"/>
    <x v="3"/>
    <s v="OFF-PA-10001289"/>
    <x v="1"/>
    <x v="10"/>
    <s v="White Computer Printout Paper by Universal"/>
    <n v="217.05600000000001"/>
    <x v="3"/>
    <n v="0.2"/>
    <n v="78.6828"/>
  </r>
  <r>
    <n v="1885"/>
    <x v="920"/>
    <x v="3"/>
    <x v="617"/>
    <d v="2014-01-24T00:00:00"/>
    <x v="0"/>
    <s v="DL-12865"/>
    <s v="Dan Lawera"/>
    <x v="0"/>
    <x v="0"/>
    <x v="259"/>
    <x v="5"/>
    <x v="321"/>
    <x v="2"/>
    <s v="OFF-LA-10003714"/>
    <x v="1"/>
    <x v="2"/>
    <s v="Avery 510"/>
    <n v="6"/>
    <x v="0"/>
    <n v="0.2"/>
    <n v="2.1"/>
  </r>
  <r>
    <n v="1886"/>
    <x v="921"/>
    <x v="0"/>
    <x v="183"/>
    <d v="2013-04-27T00:00:00"/>
    <x v="0"/>
    <s v="PG-18895"/>
    <s v="Paul Gonzalez"/>
    <x v="0"/>
    <x v="0"/>
    <x v="8"/>
    <x v="1"/>
    <x v="34"/>
    <x v="1"/>
    <s v="FUR-FU-10001889"/>
    <x v="0"/>
    <x v="5"/>
    <s v="Ultra Door Pull Handle"/>
    <n v="31.56"/>
    <x v="1"/>
    <n v="0"/>
    <n v="10.4148"/>
  </r>
  <r>
    <n v="1887"/>
    <x v="922"/>
    <x v="2"/>
    <x v="8"/>
    <d v="2011-05-15T00:00:00"/>
    <x v="2"/>
    <s v="EH-14005"/>
    <s v="Erica Hernandez"/>
    <x v="2"/>
    <x v="0"/>
    <x v="146"/>
    <x v="2"/>
    <x v="186"/>
    <x v="0"/>
    <s v="OFF-FA-10002815"/>
    <x v="1"/>
    <x v="13"/>
    <s v="Staples"/>
    <n v="7.1040000000000001"/>
    <x v="0"/>
    <n v="0.2"/>
    <n v="2.3976000000000002"/>
  </r>
  <r>
    <n v="1888"/>
    <x v="922"/>
    <x v="2"/>
    <x v="8"/>
    <d v="2011-05-15T00:00:00"/>
    <x v="2"/>
    <s v="EH-14005"/>
    <s v="Erica Hernandez"/>
    <x v="2"/>
    <x v="0"/>
    <x v="146"/>
    <x v="2"/>
    <x v="186"/>
    <x v="0"/>
    <s v="OFF-BI-10004519"/>
    <x v="1"/>
    <x v="8"/>
    <s v="GBC DocuBind P100 Manual Binding Machine"/>
    <n v="398.35199999999998"/>
    <x v="8"/>
    <n v="0.7"/>
    <n v="-331.96"/>
  </r>
  <r>
    <n v="1889"/>
    <x v="923"/>
    <x v="2"/>
    <x v="618"/>
    <d v="2011-10-22T00:00:00"/>
    <x v="2"/>
    <s v="TB-21520"/>
    <s v="Tracy Blumstein"/>
    <x v="0"/>
    <x v="0"/>
    <x v="54"/>
    <x v="24"/>
    <x v="322"/>
    <x v="3"/>
    <s v="OFF-AP-10004708"/>
    <x v="1"/>
    <x v="9"/>
    <s v="Fellowes Superior 10 Outlet Split Surge Protector"/>
    <n v="121.792"/>
    <x v="4"/>
    <n v="0.2"/>
    <n v="13.701599999999999"/>
  </r>
  <r>
    <n v="1890"/>
    <x v="923"/>
    <x v="2"/>
    <x v="618"/>
    <d v="2011-10-22T00:00:00"/>
    <x v="2"/>
    <s v="TB-21520"/>
    <s v="Tracy Blumstein"/>
    <x v="0"/>
    <x v="0"/>
    <x v="54"/>
    <x v="24"/>
    <x v="322"/>
    <x v="3"/>
    <s v="FUR-TA-10000617"/>
    <x v="0"/>
    <x v="3"/>
    <s v="Hon Practical Foundations 30 x 60 Training Table, Light Gray/Charcoal"/>
    <n v="409.59"/>
    <x v="1"/>
    <n v="0.4"/>
    <n v="-122.877"/>
  </r>
  <r>
    <n v="1891"/>
    <x v="924"/>
    <x v="2"/>
    <x v="619"/>
    <d v="2011-03-18T00:00:00"/>
    <x v="1"/>
    <s v="DK-13225"/>
    <s v="Dean Katz"/>
    <x v="1"/>
    <x v="0"/>
    <x v="101"/>
    <x v="1"/>
    <x v="125"/>
    <x v="1"/>
    <s v="OFF-PA-10001204"/>
    <x v="1"/>
    <x v="10"/>
    <s v="Xerox 1972"/>
    <n v="10.56"/>
    <x v="0"/>
    <n v="0"/>
    <n v="4.7519999999999998"/>
  </r>
  <r>
    <n v="1892"/>
    <x v="924"/>
    <x v="2"/>
    <x v="619"/>
    <d v="2011-03-18T00:00:00"/>
    <x v="1"/>
    <s v="DK-13225"/>
    <s v="Dean Katz"/>
    <x v="1"/>
    <x v="0"/>
    <x v="101"/>
    <x v="1"/>
    <x v="125"/>
    <x v="1"/>
    <s v="OFF-AR-10003723"/>
    <x v="1"/>
    <x v="6"/>
    <s v="Avery Hi-Liter Fluorescent Desk Style Markers"/>
    <n v="3.38"/>
    <x v="7"/>
    <n v="0"/>
    <n v="1.2505999999999999"/>
  </r>
  <r>
    <n v="1893"/>
    <x v="925"/>
    <x v="3"/>
    <x v="66"/>
    <d v="2014-12-25T00:00:00"/>
    <x v="0"/>
    <s v="JP-15520"/>
    <s v="Jeremy Pistek"/>
    <x v="0"/>
    <x v="0"/>
    <x v="260"/>
    <x v="2"/>
    <x v="323"/>
    <x v="0"/>
    <s v="OFF-EN-10002621"/>
    <x v="1"/>
    <x v="12"/>
    <s v="Staples"/>
    <n v="7.8239999999999998"/>
    <x v="7"/>
    <n v="0.2"/>
    <n v="2.9340000000000002"/>
  </r>
  <r>
    <n v="1894"/>
    <x v="926"/>
    <x v="0"/>
    <x v="390"/>
    <d v="2013-11-30T00:00:00"/>
    <x v="1"/>
    <s v="CD-11980"/>
    <s v="Carol Darley"/>
    <x v="0"/>
    <x v="0"/>
    <x v="261"/>
    <x v="21"/>
    <x v="324"/>
    <x v="1"/>
    <s v="OFF-PA-10000241"/>
    <x v="1"/>
    <x v="10"/>
    <s v="IBM Multi-Purpose Copy Paper, 8 1/2 x 11&quot;, Case"/>
    <n v="24.783999999999999"/>
    <x v="7"/>
    <n v="0.2"/>
    <n v="7.7450000000000001"/>
  </r>
  <r>
    <n v="1895"/>
    <x v="927"/>
    <x v="3"/>
    <x v="574"/>
    <d v="2014-12-06T00:00:00"/>
    <x v="2"/>
    <s v="AS-10090"/>
    <s v="Adam Shillingsburg"/>
    <x v="0"/>
    <x v="0"/>
    <x v="262"/>
    <x v="17"/>
    <x v="325"/>
    <x v="0"/>
    <s v="OFF-AR-10001446"/>
    <x v="1"/>
    <x v="6"/>
    <s v="Newell 309"/>
    <n v="34.65"/>
    <x v="1"/>
    <n v="0"/>
    <n v="10.395"/>
  </r>
  <r>
    <n v="1896"/>
    <x v="928"/>
    <x v="1"/>
    <x v="620"/>
    <d v="2013-01-04T00:00:00"/>
    <x v="1"/>
    <s v="JO-15280"/>
    <s v="Jas O'Carroll"/>
    <x v="0"/>
    <x v="0"/>
    <x v="263"/>
    <x v="37"/>
    <x v="326"/>
    <x v="1"/>
    <s v="OFF-BI-10004632"/>
    <x v="1"/>
    <x v="8"/>
    <s v="Ibico Hi-Tech Manual Binding System"/>
    <n v="487.98399999999998"/>
    <x v="0"/>
    <n v="0.2"/>
    <n v="152.495"/>
  </r>
  <r>
    <n v="1897"/>
    <x v="929"/>
    <x v="3"/>
    <x v="621"/>
    <d v="2014-10-07T00:00:00"/>
    <x v="2"/>
    <s v="AC-10450"/>
    <s v="Amy Cox"/>
    <x v="0"/>
    <x v="0"/>
    <x v="31"/>
    <x v="11"/>
    <x v="39"/>
    <x v="2"/>
    <s v="OFF-BI-10001359"/>
    <x v="1"/>
    <x v="8"/>
    <s v="GBC DocuBind TL300 Electric Binding System"/>
    <n v="1793.98"/>
    <x v="0"/>
    <n v="0"/>
    <n v="843.17060000000004"/>
  </r>
  <r>
    <n v="1898"/>
    <x v="930"/>
    <x v="2"/>
    <x v="550"/>
    <d v="2011-09-02T00:00:00"/>
    <x v="0"/>
    <s v="RA-19945"/>
    <s v="Ryan Akin"/>
    <x v="0"/>
    <x v="0"/>
    <x v="100"/>
    <x v="2"/>
    <x v="327"/>
    <x v="0"/>
    <s v="OFF-EN-10001749"/>
    <x v="1"/>
    <x v="12"/>
    <s v="Jiffy Padded Mailers with Self-Seal Closure"/>
    <n v="29.808"/>
    <x v="0"/>
    <n v="0.2"/>
    <n v="10.805400000000001"/>
  </r>
  <r>
    <n v="1899"/>
    <x v="930"/>
    <x v="2"/>
    <x v="550"/>
    <d v="2011-09-02T00:00:00"/>
    <x v="0"/>
    <s v="RA-19945"/>
    <s v="Ryan Akin"/>
    <x v="0"/>
    <x v="0"/>
    <x v="100"/>
    <x v="2"/>
    <x v="327"/>
    <x v="0"/>
    <s v="OFF-BI-10004390"/>
    <x v="1"/>
    <x v="8"/>
    <s v="GBC DocuBind 200 Manual Binding Machine"/>
    <n v="505.17599999999999"/>
    <x v="4"/>
    <n v="0.7"/>
    <n v="-336.78399999999999"/>
  </r>
  <r>
    <n v="1900"/>
    <x v="930"/>
    <x v="2"/>
    <x v="550"/>
    <d v="2011-09-02T00:00:00"/>
    <x v="0"/>
    <s v="RA-19945"/>
    <s v="Ryan Akin"/>
    <x v="0"/>
    <x v="0"/>
    <x v="100"/>
    <x v="2"/>
    <x v="327"/>
    <x v="0"/>
    <s v="FUR-TA-10001857"/>
    <x v="0"/>
    <x v="3"/>
    <s v="Balt Solid Wood Rectangular Table"/>
    <n v="174.05850000000001"/>
    <x v="1"/>
    <n v="0.45"/>
    <n v="-110.7645"/>
  </r>
  <r>
    <n v="1901"/>
    <x v="931"/>
    <x v="0"/>
    <x v="622"/>
    <d v="2013-07-04T00:00:00"/>
    <x v="0"/>
    <s v="Co-12640"/>
    <s v="Corey-Lock"/>
    <x v="0"/>
    <x v="0"/>
    <x v="159"/>
    <x v="20"/>
    <x v="328"/>
    <x v="0"/>
    <s v="OFF-ST-10000563"/>
    <x v="1"/>
    <x v="4"/>
    <s v="Fellowes Bankers Box Stor/Drawer Steel Plus"/>
    <n v="191.88"/>
    <x v="5"/>
    <n v="0"/>
    <n v="19.187999999999999"/>
  </r>
  <r>
    <n v="1902"/>
    <x v="932"/>
    <x v="0"/>
    <x v="623"/>
    <d v="2013-08-24T00:00:00"/>
    <x v="2"/>
    <s v="DW-13480"/>
    <s v="Dianna Wilson"/>
    <x v="2"/>
    <x v="0"/>
    <x v="66"/>
    <x v="12"/>
    <x v="185"/>
    <x v="2"/>
    <s v="TEC-PH-10004924"/>
    <x v="2"/>
    <x v="7"/>
    <s v="SKILCRAFT Telephone Shoulder Rest, 2&quot; x 6.5&quot; x 2.5&quot;, Black"/>
    <n v="14.78"/>
    <x v="0"/>
    <n v="0"/>
    <n v="3.9906000000000001"/>
  </r>
  <r>
    <n v="1903"/>
    <x v="933"/>
    <x v="3"/>
    <x v="208"/>
    <d v="2014-10-23T00:00:00"/>
    <x v="2"/>
    <s v="DK-12835"/>
    <s v="Damala Kotsonis"/>
    <x v="1"/>
    <x v="0"/>
    <x v="24"/>
    <x v="21"/>
    <x v="329"/>
    <x v="1"/>
    <s v="OFF-PA-10003953"/>
    <x v="1"/>
    <x v="10"/>
    <s v="Xerox 218"/>
    <n v="5.1840000000000002"/>
    <x v="7"/>
    <n v="0.2"/>
    <n v="1.8144"/>
  </r>
  <r>
    <n v="1904"/>
    <x v="933"/>
    <x v="3"/>
    <x v="208"/>
    <d v="2014-10-23T00:00:00"/>
    <x v="2"/>
    <s v="DK-12835"/>
    <s v="Damala Kotsonis"/>
    <x v="1"/>
    <x v="0"/>
    <x v="24"/>
    <x v="21"/>
    <x v="329"/>
    <x v="1"/>
    <s v="FUR-CH-10000155"/>
    <x v="0"/>
    <x v="1"/>
    <s v="Global Comet Stacking Armless Chair"/>
    <n v="478.48"/>
    <x v="0"/>
    <n v="0.2"/>
    <n v="47.847999999999999"/>
  </r>
  <r>
    <n v="1905"/>
    <x v="933"/>
    <x v="3"/>
    <x v="208"/>
    <d v="2014-10-23T00:00:00"/>
    <x v="2"/>
    <s v="DK-12835"/>
    <s v="Damala Kotsonis"/>
    <x v="1"/>
    <x v="0"/>
    <x v="24"/>
    <x v="21"/>
    <x v="329"/>
    <x v="1"/>
    <s v="TEC-AC-10003116"/>
    <x v="2"/>
    <x v="11"/>
    <s v="Memorex Froggy Flash Drive 8 GB"/>
    <n v="28.4"/>
    <x v="0"/>
    <n v="0.2"/>
    <n v="6.7450000000000001"/>
  </r>
  <r>
    <n v="1906"/>
    <x v="934"/>
    <x v="3"/>
    <x v="208"/>
    <d v="2014-10-25T00:00:00"/>
    <x v="2"/>
    <s v="MD-17860"/>
    <s v="Michael Dominguez"/>
    <x v="1"/>
    <x v="0"/>
    <x v="245"/>
    <x v="14"/>
    <x v="303"/>
    <x v="2"/>
    <s v="OFF-ST-10002743"/>
    <x v="1"/>
    <x v="4"/>
    <s v="SAFCO Boltless Steel Shelving"/>
    <n v="909.12"/>
    <x v="8"/>
    <n v="0"/>
    <n v="9.0912000000000006"/>
  </r>
  <r>
    <n v="1907"/>
    <x v="935"/>
    <x v="0"/>
    <x v="624"/>
    <d v="2013-05-22T00:00:00"/>
    <x v="1"/>
    <s v="RP-19855"/>
    <s v="Roy Phan"/>
    <x v="1"/>
    <x v="0"/>
    <x v="264"/>
    <x v="2"/>
    <x v="330"/>
    <x v="0"/>
    <s v="OFF-BI-10001757"/>
    <x v="1"/>
    <x v="8"/>
    <s v="Pressboard Hanging Data Binders for Unburst Sheets"/>
    <n v="2.952"/>
    <x v="0"/>
    <n v="0.7"/>
    <n v="-2.1648000000000001"/>
  </r>
  <r>
    <n v="1908"/>
    <x v="935"/>
    <x v="0"/>
    <x v="624"/>
    <d v="2013-05-22T00:00:00"/>
    <x v="1"/>
    <s v="RP-19855"/>
    <s v="Roy Phan"/>
    <x v="1"/>
    <x v="0"/>
    <x v="264"/>
    <x v="2"/>
    <x v="330"/>
    <x v="0"/>
    <s v="OFF-BI-10000069"/>
    <x v="1"/>
    <x v="8"/>
    <s v="GBC Prepunched Paper, 19-Hole, for Binding Systems, 24-lb"/>
    <n v="27.018000000000001"/>
    <x v="5"/>
    <n v="0.7"/>
    <n v="-21.6144"/>
  </r>
  <r>
    <n v="1909"/>
    <x v="936"/>
    <x v="1"/>
    <x v="302"/>
    <d v="2012-02-04T00:00:00"/>
    <x v="2"/>
    <s v="RW-19540"/>
    <s v="Rick Wilson"/>
    <x v="1"/>
    <x v="0"/>
    <x v="1"/>
    <x v="1"/>
    <x v="141"/>
    <x v="1"/>
    <s v="FUR-FU-10004093"/>
    <x v="0"/>
    <x v="5"/>
    <s v="Hand-Finished Solid Wood Document Frame"/>
    <n v="136.91999999999999"/>
    <x v="4"/>
    <n v="0"/>
    <n v="41.076000000000001"/>
  </r>
  <r>
    <n v="1910"/>
    <x v="937"/>
    <x v="3"/>
    <x v="404"/>
    <d v="2014-12-24T00:00:00"/>
    <x v="1"/>
    <s v="DB-13660"/>
    <s v="Duane Benoit"/>
    <x v="0"/>
    <x v="0"/>
    <x v="147"/>
    <x v="15"/>
    <x v="187"/>
    <x v="3"/>
    <s v="FUR-FU-10001037"/>
    <x v="0"/>
    <x v="5"/>
    <s v="DAX Charcoal/Nickel-Tone Document Frame, 5 x 7"/>
    <n v="18.96"/>
    <x v="0"/>
    <n v="0"/>
    <n v="8.532"/>
  </r>
  <r>
    <n v="1911"/>
    <x v="938"/>
    <x v="0"/>
    <x v="625"/>
    <d v="2013-11-23T00:00:00"/>
    <x v="1"/>
    <s v="SC-20770"/>
    <s v="Stewart Carmichael"/>
    <x v="1"/>
    <x v="0"/>
    <x v="1"/>
    <x v="1"/>
    <x v="141"/>
    <x v="1"/>
    <s v="TEC-AC-10003832"/>
    <x v="2"/>
    <x v="11"/>
    <s v="ImationÂ 16GB Mini TravelDrive USB 2.0Â Flash Drive"/>
    <n v="99.39"/>
    <x v="1"/>
    <n v="0"/>
    <n v="40.749899999999997"/>
  </r>
  <r>
    <n v="1912"/>
    <x v="939"/>
    <x v="3"/>
    <x v="445"/>
    <d v="2014-07-07T00:00:00"/>
    <x v="0"/>
    <s v="FH-14275"/>
    <s v="Frank Hawley"/>
    <x v="1"/>
    <x v="0"/>
    <x v="12"/>
    <x v="5"/>
    <x v="16"/>
    <x v="2"/>
    <s v="OFF-PA-10001878"/>
    <x v="1"/>
    <x v="10"/>
    <s v="Xerox 1891"/>
    <n v="273.89600000000002"/>
    <x v="3"/>
    <n v="0.2"/>
    <n v="92.439899999999994"/>
  </r>
  <r>
    <n v="1913"/>
    <x v="939"/>
    <x v="3"/>
    <x v="445"/>
    <d v="2014-07-07T00:00:00"/>
    <x v="0"/>
    <s v="FH-14275"/>
    <s v="Frank Hawley"/>
    <x v="1"/>
    <x v="0"/>
    <x v="12"/>
    <x v="5"/>
    <x v="16"/>
    <x v="2"/>
    <s v="TEC-MA-10003674"/>
    <x v="2"/>
    <x v="15"/>
    <s v="Hewlett-Packard Deskjet 5550 Printer"/>
    <n v="597.13199999999995"/>
    <x v="1"/>
    <n v="0.4"/>
    <n v="49.761000000000003"/>
  </r>
  <r>
    <n v="1914"/>
    <x v="940"/>
    <x v="2"/>
    <x v="626"/>
    <d v="2011-01-18T00:00:00"/>
    <x v="2"/>
    <s v="EH-13990"/>
    <s v="Erica Hackney"/>
    <x v="0"/>
    <x v="0"/>
    <x v="185"/>
    <x v="32"/>
    <x v="235"/>
    <x v="0"/>
    <s v="TEC-AC-10003628"/>
    <x v="2"/>
    <x v="11"/>
    <s v="Logitech 910-002974 M325 Wireless Mouse for Web Scrolling"/>
    <n v="149.94999999999999"/>
    <x v="2"/>
    <n v="0"/>
    <n v="65.977999999999994"/>
  </r>
  <r>
    <n v="1915"/>
    <x v="941"/>
    <x v="3"/>
    <x v="504"/>
    <d v="2014-05-06T00:00:00"/>
    <x v="1"/>
    <s v="AS-10630"/>
    <s v="Ann Steele"/>
    <x v="2"/>
    <x v="0"/>
    <x v="199"/>
    <x v="2"/>
    <x v="250"/>
    <x v="0"/>
    <s v="OFF-LA-10003190"/>
    <x v="1"/>
    <x v="2"/>
    <s v="Avery 474"/>
    <n v="4.6079999999999997"/>
    <x v="0"/>
    <n v="0.2"/>
    <n v="1.6704000000000001"/>
  </r>
  <r>
    <n v="1916"/>
    <x v="941"/>
    <x v="3"/>
    <x v="504"/>
    <d v="2014-05-06T00:00:00"/>
    <x v="1"/>
    <s v="AS-10630"/>
    <s v="Ann Steele"/>
    <x v="2"/>
    <x v="0"/>
    <x v="199"/>
    <x v="2"/>
    <x v="250"/>
    <x v="0"/>
    <s v="OFF-AR-10002280"/>
    <x v="1"/>
    <x v="6"/>
    <s v="Staples"/>
    <n v="15.528"/>
    <x v="1"/>
    <n v="0.2"/>
    <n v="4.8525"/>
  </r>
  <r>
    <n v="1917"/>
    <x v="941"/>
    <x v="3"/>
    <x v="504"/>
    <d v="2014-05-06T00:00:00"/>
    <x v="1"/>
    <s v="AS-10630"/>
    <s v="Ann Steele"/>
    <x v="2"/>
    <x v="0"/>
    <x v="199"/>
    <x v="2"/>
    <x v="250"/>
    <x v="0"/>
    <s v="OFF-LA-10001569"/>
    <x v="1"/>
    <x v="2"/>
    <s v="Avery 499"/>
    <n v="11.952"/>
    <x v="1"/>
    <n v="0.2"/>
    <n v="3.8843999999999999"/>
  </r>
  <r>
    <n v="1918"/>
    <x v="942"/>
    <x v="1"/>
    <x v="627"/>
    <d v="2012-11-14T00:00:00"/>
    <x v="1"/>
    <s v="HA-14905"/>
    <s v="Helen Abelman"/>
    <x v="0"/>
    <x v="0"/>
    <x v="47"/>
    <x v="31"/>
    <x v="117"/>
    <x v="3"/>
    <s v="OFF-AR-10001573"/>
    <x v="1"/>
    <x v="6"/>
    <s v="American Pencil"/>
    <n v="11.65"/>
    <x v="2"/>
    <n v="0"/>
    <n v="3.3784999999999998"/>
  </r>
  <r>
    <n v="1919"/>
    <x v="943"/>
    <x v="1"/>
    <x v="628"/>
    <d v="2012-11-01T00:00:00"/>
    <x v="0"/>
    <s v="CH-12070"/>
    <s v="Cathy Hwang"/>
    <x v="2"/>
    <x v="0"/>
    <x v="66"/>
    <x v="12"/>
    <x v="83"/>
    <x v="2"/>
    <s v="TEC-PH-10001809"/>
    <x v="2"/>
    <x v="7"/>
    <s v="Panasonic KX T7736-B Digital phone"/>
    <n v="299.89999999999998"/>
    <x v="0"/>
    <n v="0"/>
    <n v="74.974999999999994"/>
  </r>
  <r>
    <n v="1920"/>
    <x v="944"/>
    <x v="3"/>
    <x v="629"/>
    <d v="2014-08-20T00:00:00"/>
    <x v="2"/>
    <s v="EH-13765"/>
    <s v="Edward Hooks"/>
    <x v="1"/>
    <x v="0"/>
    <x v="232"/>
    <x v="15"/>
    <x v="289"/>
    <x v="3"/>
    <s v="OFF-BI-10003091"/>
    <x v="1"/>
    <x v="8"/>
    <s v="GBC DocuBind TL200 Manual Binding Machine"/>
    <n v="895.92"/>
    <x v="2"/>
    <n v="0.2"/>
    <n v="302.37299999999999"/>
  </r>
  <r>
    <n v="1921"/>
    <x v="944"/>
    <x v="3"/>
    <x v="629"/>
    <d v="2014-08-20T00:00:00"/>
    <x v="2"/>
    <s v="EH-13765"/>
    <s v="Edward Hooks"/>
    <x v="1"/>
    <x v="0"/>
    <x v="232"/>
    <x v="15"/>
    <x v="289"/>
    <x v="3"/>
    <s v="FUR-CH-10003981"/>
    <x v="0"/>
    <x v="1"/>
    <s v="Global Commerce Series Low-Back Swivel/Tilt Chairs"/>
    <n v="462.56400000000002"/>
    <x v="0"/>
    <n v="0.1"/>
    <n v="97.6524"/>
  </r>
  <r>
    <n v="1922"/>
    <x v="945"/>
    <x v="1"/>
    <x v="292"/>
    <d v="2012-10-09T00:00:00"/>
    <x v="1"/>
    <s v="MZ-17515"/>
    <s v="Mary Zewe"/>
    <x v="1"/>
    <x v="0"/>
    <x v="265"/>
    <x v="9"/>
    <x v="331"/>
    <x v="3"/>
    <s v="OFF-ST-10002562"/>
    <x v="1"/>
    <x v="4"/>
    <s v="Staples"/>
    <n v="15.007999999999999"/>
    <x v="0"/>
    <n v="0.2"/>
    <n v="1.5007999999999999"/>
  </r>
  <r>
    <n v="1923"/>
    <x v="946"/>
    <x v="0"/>
    <x v="630"/>
    <d v="2013-07-11T00:00:00"/>
    <x v="0"/>
    <s v="SC-20230"/>
    <s v="Scot Coram"/>
    <x v="1"/>
    <x v="0"/>
    <x v="81"/>
    <x v="5"/>
    <x v="174"/>
    <x v="2"/>
    <s v="TEC-PH-10004345"/>
    <x v="2"/>
    <x v="7"/>
    <s v="Cisco SPA 502G IP Phone"/>
    <n v="863.64"/>
    <x v="6"/>
    <n v="0.2"/>
    <n v="107.955"/>
  </r>
  <r>
    <n v="1924"/>
    <x v="946"/>
    <x v="0"/>
    <x v="630"/>
    <d v="2013-07-11T00:00:00"/>
    <x v="0"/>
    <s v="SC-20230"/>
    <s v="Scot Coram"/>
    <x v="1"/>
    <x v="0"/>
    <x v="81"/>
    <x v="5"/>
    <x v="174"/>
    <x v="2"/>
    <s v="OFF-AR-10000588"/>
    <x v="1"/>
    <x v="6"/>
    <s v="Newell 345"/>
    <n v="47.616"/>
    <x v="1"/>
    <n v="0.2"/>
    <n v="3.5712000000000002"/>
  </r>
  <r>
    <n v="1925"/>
    <x v="947"/>
    <x v="3"/>
    <x v="256"/>
    <d v="2014-12-08T00:00:00"/>
    <x v="0"/>
    <s v="NP-18325"/>
    <s v="Naresj Patel"/>
    <x v="0"/>
    <x v="0"/>
    <x v="70"/>
    <x v="1"/>
    <x v="142"/>
    <x v="1"/>
    <s v="OFF-PA-10003039"/>
    <x v="1"/>
    <x v="10"/>
    <s v="Xerox 1960"/>
    <n v="92.94"/>
    <x v="1"/>
    <n v="0"/>
    <n v="41.823"/>
  </r>
  <r>
    <n v="1926"/>
    <x v="948"/>
    <x v="3"/>
    <x v="631"/>
    <d v="2014-03-14T00:00:00"/>
    <x v="1"/>
    <s v="LW-16990"/>
    <s v="Lindsay Williams"/>
    <x v="1"/>
    <x v="0"/>
    <x v="8"/>
    <x v="1"/>
    <x v="94"/>
    <x v="1"/>
    <s v="TEC-AC-10001908"/>
    <x v="2"/>
    <x v="11"/>
    <s v="Logitech Wireless Headset h800"/>
    <n v="199.98"/>
    <x v="0"/>
    <n v="0"/>
    <n v="69.992999999999995"/>
  </r>
  <r>
    <n v="1927"/>
    <x v="949"/>
    <x v="0"/>
    <x v="632"/>
    <d v="2013-06-16T00:00:00"/>
    <x v="1"/>
    <s v="GM-14680"/>
    <s v="Greg Matthias"/>
    <x v="0"/>
    <x v="0"/>
    <x v="1"/>
    <x v="1"/>
    <x v="62"/>
    <x v="1"/>
    <s v="TEC-PH-10001198"/>
    <x v="2"/>
    <x v="7"/>
    <s v="Avaya 4621SW VoIP phone"/>
    <n v="177.48"/>
    <x v="1"/>
    <n v="0.2"/>
    <n v="19.9665"/>
  </r>
  <r>
    <n v="1928"/>
    <x v="950"/>
    <x v="3"/>
    <x v="354"/>
    <d v="2014-12-02T00:00:00"/>
    <x v="2"/>
    <s v="RH-19495"/>
    <s v="Rick Hansen"/>
    <x v="0"/>
    <x v="0"/>
    <x v="60"/>
    <x v="22"/>
    <x v="76"/>
    <x v="1"/>
    <s v="OFF-PA-10004071"/>
    <x v="1"/>
    <x v="10"/>
    <s v="Eaton Premium Continuous-Feed Paper, 25% Cotton, Letter Size, White, 1000 Shts/Box"/>
    <n v="88.768000000000001"/>
    <x v="0"/>
    <n v="0.2"/>
    <n v="31.0688"/>
  </r>
  <r>
    <n v="1929"/>
    <x v="951"/>
    <x v="3"/>
    <x v="633"/>
    <d v="2014-03-19T00:00:00"/>
    <x v="0"/>
    <s v="VM-21685"/>
    <s v="Valerie Mitchum"/>
    <x v="2"/>
    <x v="0"/>
    <x v="4"/>
    <x v="4"/>
    <x v="59"/>
    <x v="1"/>
    <s v="OFF-PA-10001972"/>
    <x v="1"/>
    <x v="10"/>
    <s v="Xerox 214"/>
    <n v="6.48"/>
    <x v="7"/>
    <n v="0"/>
    <n v="3.1103999999999998"/>
  </r>
  <r>
    <n v="1930"/>
    <x v="951"/>
    <x v="3"/>
    <x v="633"/>
    <d v="2014-03-19T00:00:00"/>
    <x v="0"/>
    <s v="VM-21685"/>
    <s v="Valerie Mitchum"/>
    <x v="2"/>
    <x v="0"/>
    <x v="4"/>
    <x v="4"/>
    <x v="59"/>
    <x v="1"/>
    <s v="OFF-ST-10004180"/>
    <x v="1"/>
    <x v="4"/>
    <s v="Safco Commercial Shelving"/>
    <n v="46.51"/>
    <x v="7"/>
    <n v="0"/>
    <n v="1.8604000000000001"/>
  </r>
  <r>
    <n v="1931"/>
    <x v="951"/>
    <x v="3"/>
    <x v="633"/>
    <d v="2014-03-19T00:00:00"/>
    <x v="0"/>
    <s v="VM-21685"/>
    <s v="Valerie Mitchum"/>
    <x v="2"/>
    <x v="0"/>
    <x v="4"/>
    <x v="4"/>
    <x v="59"/>
    <x v="1"/>
    <s v="TEC-PH-10004165"/>
    <x v="2"/>
    <x v="7"/>
    <s v="Mitel MiVoice 5330e IP Phone"/>
    <n v="659.976"/>
    <x v="1"/>
    <n v="0.2"/>
    <n v="49.498199999999997"/>
  </r>
  <r>
    <n v="1932"/>
    <x v="952"/>
    <x v="0"/>
    <x v="581"/>
    <d v="2013-11-30T00:00:00"/>
    <x v="0"/>
    <s v="CC-12670"/>
    <s v="Craig Carreira"/>
    <x v="0"/>
    <x v="0"/>
    <x v="48"/>
    <x v="16"/>
    <x v="57"/>
    <x v="1"/>
    <s v="TEC-PH-10002483"/>
    <x v="2"/>
    <x v="7"/>
    <s v="Motorola Moto X"/>
    <n v="271.99200000000002"/>
    <x v="7"/>
    <n v="0.2"/>
    <n v="23.799299999999999"/>
  </r>
  <r>
    <n v="1933"/>
    <x v="953"/>
    <x v="3"/>
    <x v="634"/>
    <d v="2014-08-11T00:00:00"/>
    <x v="0"/>
    <s v="SV-20365"/>
    <s v="Seth Vernon"/>
    <x v="0"/>
    <x v="0"/>
    <x v="240"/>
    <x v="28"/>
    <x v="298"/>
    <x v="0"/>
    <s v="FUR-BO-10000468"/>
    <x v="0"/>
    <x v="0"/>
    <s v="O'Sullivan 2-Shelf Heavy-Duty Bookcases"/>
    <n v="145.74"/>
    <x v="1"/>
    <n v="0"/>
    <n v="23.3184"/>
  </r>
  <r>
    <n v="1934"/>
    <x v="953"/>
    <x v="3"/>
    <x v="634"/>
    <d v="2014-08-11T00:00:00"/>
    <x v="0"/>
    <s v="SV-20365"/>
    <s v="Seth Vernon"/>
    <x v="0"/>
    <x v="0"/>
    <x v="240"/>
    <x v="28"/>
    <x v="298"/>
    <x v="0"/>
    <s v="FUR-FU-10001706"/>
    <x v="0"/>
    <x v="5"/>
    <s v="Longer-Life Soft White Bulbs"/>
    <n v="15.4"/>
    <x v="2"/>
    <n v="0"/>
    <n v="7.3920000000000003"/>
  </r>
  <r>
    <n v="1935"/>
    <x v="954"/>
    <x v="3"/>
    <x v="344"/>
    <d v="2014-12-04T00:00:00"/>
    <x v="1"/>
    <s v="LW-16990"/>
    <s v="Lindsay Williams"/>
    <x v="1"/>
    <x v="0"/>
    <x v="8"/>
    <x v="1"/>
    <x v="9"/>
    <x v="1"/>
    <s v="OFF-PA-10003129"/>
    <x v="1"/>
    <x v="10"/>
    <s v="Tops White Computer Printout Paper"/>
    <n v="244.55"/>
    <x v="2"/>
    <n v="0"/>
    <n v="114.9385"/>
  </r>
  <r>
    <n v="1936"/>
    <x v="954"/>
    <x v="3"/>
    <x v="344"/>
    <d v="2014-12-04T00:00:00"/>
    <x v="1"/>
    <s v="LW-16990"/>
    <s v="Lindsay Williams"/>
    <x v="1"/>
    <x v="0"/>
    <x v="8"/>
    <x v="1"/>
    <x v="9"/>
    <x v="1"/>
    <s v="TEC-AC-10001284"/>
    <x v="2"/>
    <x v="11"/>
    <s v="Enermax Briskie RF Wireless Keyboard and Mouse Combo"/>
    <n v="166.16"/>
    <x v="8"/>
    <n v="0"/>
    <n v="59.817599999999999"/>
  </r>
  <r>
    <n v="1937"/>
    <x v="955"/>
    <x v="1"/>
    <x v="442"/>
    <d v="2012-05-27T00:00:00"/>
    <x v="0"/>
    <s v="NP-18685"/>
    <s v="Nora Pelletier"/>
    <x v="2"/>
    <x v="0"/>
    <x v="8"/>
    <x v="1"/>
    <x v="9"/>
    <x v="1"/>
    <s v="FUR-FU-10002268"/>
    <x v="0"/>
    <x v="5"/>
    <s v="Ultra Door Push Plate"/>
    <n v="14.73"/>
    <x v="1"/>
    <n v="0"/>
    <n v="4.8609"/>
  </r>
  <r>
    <n v="1938"/>
    <x v="956"/>
    <x v="0"/>
    <x v="630"/>
    <d v="2013-07-13T00:00:00"/>
    <x v="1"/>
    <s v="JE-15715"/>
    <s v="Joe Elijah"/>
    <x v="0"/>
    <x v="0"/>
    <x v="266"/>
    <x v="22"/>
    <x v="332"/>
    <x v="1"/>
    <s v="OFF-BI-10002082"/>
    <x v="1"/>
    <x v="8"/>
    <s v="GBC Twin Loop Wire Binding Elements"/>
    <n v="19.968"/>
    <x v="0"/>
    <n v="0.7"/>
    <n v="-13.311999999999999"/>
  </r>
  <r>
    <n v="1939"/>
    <x v="956"/>
    <x v="0"/>
    <x v="630"/>
    <d v="2013-07-13T00:00:00"/>
    <x v="1"/>
    <s v="JE-15715"/>
    <s v="Joe Elijah"/>
    <x v="0"/>
    <x v="0"/>
    <x v="266"/>
    <x v="22"/>
    <x v="332"/>
    <x v="1"/>
    <s v="OFF-ST-10001505"/>
    <x v="1"/>
    <x v="4"/>
    <s v="Perma STOR-ALL Hanging File Box, 13 1/8&quot;W x 12 1/4&quot;D x 10 1/2&quot;H"/>
    <n v="33.488"/>
    <x v="3"/>
    <n v="0.2"/>
    <n v="-1.2558"/>
  </r>
  <r>
    <n v="1940"/>
    <x v="956"/>
    <x v="0"/>
    <x v="630"/>
    <d v="2013-07-13T00:00:00"/>
    <x v="1"/>
    <s v="JE-15715"/>
    <s v="Joe Elijah"/>
    <x v="0"/>
    <x v="0"/>
    <x v="266"/>
    <x v="22"/>
    <x v="332"/>
    <x v="1"/>
    <s v="OFF-BI-10001634"/>
    <x v="1"/>
    <x v="8"/>
    <s v="Wilson Jones Active Use Binders"/>
    <n v="8.7360000000000007"/>
    <x v="4"/>
    <n v="0.7"/>
    <n v="-6.1151999999999997"/>
  </r>
  <r>
    <n v="1941"/>
    <x v="956"/>
    <x v="0"/>
    <x v="630"/>
    <d v="2013-07-13T00:00:00"/>
    <x v="1"/>
    <s v="JE-15715"/>
    <s v="Joe Elijah"/>
    <x v="0"/>
    <x v="0"/>
    <x v="266"/>
    <x v="22"/>
    <x v="332"/>
    <x v="1"/>
    <s v="FUR-CH-10004287"/>
    <x v="0"/>
    <x v="1"/>
    <s v="SAFCO Arco Folding Chair"/>
    <n v="662.88"/>
    <x v="1"/>
    <n v="0.2"/>
    <n v="74.573999999999998"/>
  </r>
  <r>
    <n v="1942"/>
    <x v="957"/>
    <x v="3"/>
    <x v="635"/>
    <d v="2014-09-02T00:00:00"/>
    <x v="2"/>
    <s v="CP-12085"/>
    <s v="Cathy Prescott"/>
    <x v="1"/>
    <x v="0"/>
    <x v="94"/>
    <x v="10"/>
    <x v="116"/>
    <x v="2"/>
    <s v="OFF-LA-10004544"/>
    <x v="1"/>
    <x v="2"/>
    <s v="Avery 505"/>
    <n v="47.36"/>
    <x v="4"/>
    <n v="0.2"/>
    <n v="17.760000000000002"/>
  </r>
  <r>
    <n v="1943"/>
    <x v="957"/>
    <x v="3"/>
    <x v="635"/>
    <d v="2014-09-02T00:00:00"/>
    <x v="2"/>
    <s v="CP-12085"/>
    <s v="Cathy Prescott"/>
    <x v="1"/>
    <x v="0"/>
    <x v="94"/>
    <x v="10"/>
    <x v="116"/>
    <x v="2"/>
    <s v="OFF-ST-10004507"/>
    <x v="1"/>
    <x v="4"/>
    <s v="Advantus Rolling Storage Box"/>
    <n v="27.44"/>
    <x v="0"/>
    <n v="0.2"/>
    <n v="2.4009999999999998"/>
  </r>
  <r>
    <n v="1944"/>
    <x v="957"/>
    <x v="3"/>
    <x v="635"/>
    <d v="2014-09-02T00:00:00"/>
    <x v="2"/>
    <s v="CP-12085"/>
    <s v="Cathy Prescott"/>
    <x v="1"/>
    <x v="0"/>
    <x v="94"/>
    <x v="10"/>
    <x v="116"/>
    <x v="2"/>
    <s v="OFF-BI-10002012"/>
    <x v="1"/>
    <x v="8"/>
    <s v="Wilson Jones Easy Flow II Sheet Lifters"/>
    <n v="3.24"/>
    <x v="6"/>
    <n v="0.8"/>
    <n v="-5.1840000000000002"/>
  </r>
  <r>
    <n v="1945"/>
    <x v="958"/>
    <x v="0"/>
    <x v="23"/>
    <d v="2013-06-27T00:00:00"/>
    <x v="1"/>
    <s v="EA-14035"/>
    <s v="Erin Ashbrook"/>
    <x v="1"/>
    <x v="0"/>
    <x v="238"/>
    <x v="5"/>
    <x v="295"/>
    <x v="2"/>
    <s v="TEC-AC-10001109"/>
    <x v="2"/>
    <x v="11"/>
    <s v="Logitech Trackman Marble Mouse"/>
    <n v="95.968000000000004"/>
    <x v="4"/>
    <n v="0.2"/>
    <n v="26.391200000000001"/>
  </r>
  <r>
    <n v="1946"/>
    <x v="958"/>
    <x v="0"/>
    <x v="23"/>
    <d v="2013-06-27T00:00:00"/>
    <x v="1"/>
    <s v="EA-14035"/>
    <s v="Erin Ashbrook"/>
    <x v="1"/>
    <x v="0"/>
    <x v="238"/>
    <x v="5"/>
    <x v="295"/>
    <x v="2"/>
    <s v="OFF-PA-10000809"/>
    <x v="1"/>
    <x v="10"/>
    <s v="Xerox 206"/>
    <n v="10.368"/>
    <x v="0"/>
    <n v="0.2"/>
    <n v="3.6288"/>
  </r>
  <r>
    <n v="1947"/>
    <x v="959"/>
    <x v="3"/>
    <x v="264"/>
    <d v="2014-09-07T00:00:00"/>
    <x v="1"/>
    <s v="AC-10615"/>
    <s v="Ann Chong"/>
    <x v="1"/>
    <x v="0"/>
    <x v="20"/>
    <x v="15"/>
    <x v="29"/>
    <x v="3"/>
    <s v="OFF-AR-10000658"/>
    <x v="1"/>
    <x v="6"/>
    <s v="Newell 324"/>
    <n v="23.1"/>
    <x v="0"/>
    <n v="0"/>
    <n v="6.468"/>
  </r>
  <r>
    <n v="1948"/>
    <x v="959"/>
    <x v="3"/>
    <x v="264"/>
    <d v="2014-09-07T00:00:00"/>
    <x v="1"/>
    <s v="AC-10615"/>
    <s v="Ann Chong"/>
    <x v="1"/>
    <x v="0"/>
    <x v="20"/>
    <x v="15"/>
    <x v="29"/>
    <x v="3"/>
    <s v="FUR-FU-10001196"/>
    <x v="0"/>
    <x v="5"/>
    <s v="DAX Cubicle Frames - 8x10"/>
    <n v="11.54"/>
    <x v="0"/>
    <n v="0"/>
    <n v="3.4620000000000002"/>
  </r>
  <r>
    <n v="1949"/>
    <x v="959"/>
    <x v="3"/>
    <x v="264"/>
    <d v="2014-09-07T00:00:00"/>
    <x v="1"/>
    <s v="AC-10615"/>
    <s v="Ann Chong"/>
    <x v="1"/>
    <x v="0"/>
    <x v="20"/>
    <x v="15"/>
    <x v="29"/>
    <x v="3"/>
    <s v="FUR-TA-10001889"/>
    <x v="0"/>
    <x v="3"/>
    <s v="Bush Advantage Collection Racetrack Conference Table"/>
    <n v="254.52600000000001"/>
    <x v="7"/>
    <n v="0.4"/>
    <n v="-93.3262"/>
  </r>
  <r>
    <n v="1950"/>
    <x v="959"/>
    <x v="3"/>
    <x v="264"/>
    <d v="2014-09-07T00:00:00"/>
    <x v="1"/>
    <s v="AC-10615"/>
    <s v="Ann Chong"/>
    <x v="1"/>
    <x v="0"/>
    <x v="20"/>
    <x v="15"/>
    <x v="29"/>
    <x v="3"/>
    <s v="OFF-AP-10000358"/>
    <x v="1"/>
    <x v="9"/>
    <s v="Fellowes Basic Home/Office Series Surge Protectors"/>
    <n v="12.98"/>
    <x v="7"/>
    <n v="0"/>
    <n v="3.7642000000000002"/>
  </r>
  <r>
    <n v="1951"/>
    <x v="959"/>
    <x v="3"/>
    <x v="264"/>
    <d v="2014-09-07T00:00:00"/>
    <x v="1"/>
    <s v="AC-10615"/>
    <s v="Ann Chong"/>
    <x v="1"/>
    <x v="0"/>
    <x v="20"/>
    <x v="15"/>
    <x v="29"/>
    <x v="3"/>
    <s v="OFF-BI-10004970"/>
    <x v="1"/>
    <x v="8"/>
    <s v="ACCOHIDE 3-Ring Binder, Blue, 1&quot;"/>
    <n v="26.431999999999999"/>
    <x v="8"/>
    <n v="0.2"/>
    <n v="8.9207999999999998"/>
  </r>
  <r>
    <n v="1952"/>
    <x v="959"/>
    <x v="3"/>
    <x v="264"/>
    <d v="2014-09-07T00:00:00"/>
    <x v="1"/>
    <s v="AC-10615"/>
    <s v="Ann Chong"/>
    <x v="1"/>
    <x v="0"/>
    <x v="20"/>
    <x v="15"/>
    <x v="29"/>
    <x v="3"/>
    <s v="TEC-PH-10003885"/>
    <x v="2"/>
    <x v="7"/>
    <s v="Cisco SPA508G"/>
    <n v="197.97"/>
    <x v="1"/>
    <n v="0"/>
    <n v="57.411299999999997"/>
  </r>
  <r>
    <n v="1953"/>
    <x v="959"/>
    <x v="3"/>
    <x v="264"/>
    <d v="2014-09-07T00:00:00"/>
    <x v="1"/>
    <s v="AC-10615"/>
    <s v="Ann Chong"/>
    <x v="1"/>
    <x v="0"/>
    <x v="20"/>
    <x v="15"/>
    <x v="29"/>
    <x v="3"/>
    <s v="OFF-LA-10001641"/>
    <x v="1"/>
    <x v="2"/>
    <s v="Avery 518"/>
    <n v="18.899999999999999"/>
    <x v="5"/>
    <n v="0"/>
    <n v="9.0719999999999992"/>
  </r>
  <r>
    <n v="1954"/>
    <x v="959"/>
    <x v="3"/>
    <x v="264"/>
    <d v="2014-09-07T00:00:00"/>
    <x v="1"/>
    <s v="AC-10615"/>
    <s v="Ann Chong"/>
    <x v="1"/>
    <x v="0"/>
    <x v="20"/>
    <x v="15"/>
    <x v="29"/>
    <x v="3"/>
    <s v="FUR-CH-10003379"/>
    <x v="0"/>
    <x v="1"/>
    <s v="Global Commerce Series High-Back Swivel/Tilt Chairs"/>
    <n v="1282.4100000000001"/>
    <x v="2"/>
    <n v="0.1"/>
    <n v="213.73500000000001"/>
  </r>
  <r>
    <n v="1955"/>
    <x v="959"/>
    <x v="3"/>
    <x v="264"/>
    <d v="2014-09-07T00:00:00"/>
    <x v="1"/>
    <s v="AC-10615"/>
    <s v="Ann Chong"/>
    <x v="1"/>
    <x v="0"/>
    <x v="20"/>
    <x v="15"/>
    <x v="29"/>
    <x v="3"/>
    <s v="OFF-AR-10004582"/>
    <x v="1"/>
    <x v="6"/>
    <s v="BIC Brite Liner Grip Highlighters"/>
    <n v="4.92"/>
    <x v="1"/>
    <n v="0"/>
    <n v="2.214"/>
  </r>
  <r>
    <n v="1956"/>
    <x v="959"/>
    <x v="3"/>
    <x v="264"/>
    <d v="2014-09-07T00:00:00"/>
    <x v="1"/>
    <s v="AC-10615"/>
    <s v="Ann Chong"/>
    <x v="1"/>
    <x v="0"/>
    <x v="20"/>
    <x v="15"/>
    <x v="29"/>
    <x v="3"/>
    <s v="TEC-AC-10002842"/>
    <x v="2"/>
    <x v="11"/>
    <s v="WD My Passport Ultra 2TB Portable External Hard Drive"/>
    <n v="238"/>
    <x v="0"/>
    <n v="0"/>
    <n v="38.08"/>
  </r>
  <r>
    <n v="1957"/>
    <x v="959"/>
    <x v="3"/>
    <x v="264"/>
    <d v="2014-09-07T00:00:00"/>
    <x v="1"/>
    <s v="AC-10615"/>
    <s v="Ann Chong"/>
    <x v="1"/>
    <x v="0"/>
    <x v="20"/>
    <x v="15"/>
    <x v="29"/>
    <x v="3"/>
    <s v="TEC-AC-10000109"/>
    <x v="2"/>
    <x v="11"/>
    <s v="Sony Micro Vault Click 16 GB USB 2.0 Flash Drive"/>
    <n v="167.97"/>
    <x v="1"/>
    <n v="0"/>
    <n v="40.312800000000003"/>
  </r>
  <r>
    <n v="1958"/>
    <x v="959"/>
    <x v="3"/>
    <x v="264"/>
    <d v="2014-09-07T00:00:00"/>
    <x v="1"/>
    <s v="AC-10615"/>
    <s v="Ann Chong"/>
    <x v="1"/>
    <x v="0"/>
    <x v="20"/>
    <x v="15"/>
    <x v="29"/>
    <x v="3"/>
    <s v="OFF-PA-10003893"/>
    <x v="1"/>
    <x v="10"/>
    <s v="Xerox 1962"/>
    <n v="17.12"/>
    <x v="4"/>
    <n v="0"/>
    <n v="7.7039999999999997"/>
  </r>
  <r>
    <n v="1959"/>
    <x v="960"/>
    <x v="3"/>
    <x v="18"/>
    <d v="2014-09-16T00:00:00"/>
    <x v="0"/>
    <s v="RW-19690"/>
    <s v="Robert Waldorf"/>
    <x v="0"/>
    <x v="0"/>
    <x v="24"/>
    <x v="25"/>
    <x v="333"/>
    <x v="2"/>
    <s v="OFF-BI-10003669"/>
    <x v="1"/>
    <x v="8"/>
    <s v="3M Organizer Strips"/>
    <n v="16.2"/>
    <x v="1"/>
    <n v="0"/>
    <n v="7.7759999999999998"/>
  </r>
  <r>
    <n v="1960"/>
    <x v="960"/>
    <x v="3"/>
    <x v="18"/>
    <d v="2014-09-16T00:00:00"/>
    <x v="0"/>
    <s v="RW-19690"/>
    <s v="Robert Waldorf"/>
    <x v="0"/>
    <x v="0"/>
    <x v="24"/>
    <x v="25"/>
    <x v="333"/>
    <x v="2"/>
    <s v="OFF-AP-10004785"/>
    <x v="1"/>
    <x v="9"/>
    <s v="Holmes Replacement Filter for HEPA Air Cleaner, Medium Room"/>
    <n v="33.99"/>
    <x v="1"/>
    <n v="0"/>
    <n v="14.6157"/>
  </r>
  <r>
    <n v="1961"/>
    <x v="960"/>
    <x v="3"/>
    <x v="18"/>
    <d v="2014-09-16T00:00:00"/>
    <x v="0"/>
    <s v="RW-19690"/>
    <s v="Robert Waldorf"/>
    <x v="0"/>
    <x v="0"/>
    <x v="24"/>
    <x v="25"/>
    <x v="333"/>
    <x v="2"/>
    <s v="TEC-AC-10003023"/>
    <x v="2"/>
    <x v="11"/>
    <s v="Logitech G105 Gaming Keyboard"/>
    <n v="296.85000000000002"/>
    <x v="2"/>
    <n v="0"/>
    <n v="53.433"/>
  </r>
  <r>
    <n v="1962"/>
    <x v="960"/>
    <x v="3"/>
    <x v="18"/>
    <d v="2014-09-16T00:00:00"/>
    <x v="0"/>
    <s v="RW-19690"/>
    <s v="Robert Waldorf"/>
    <x v="0"/>
    <x v="0"/>
    <x v="24"/>
    <x v="25"/>
    <x v="333"/>
    <x v="2"/>
    <s v="TEC-AC-10002217"/>
    <x v="2"/>
    <x v="11"/>
    <s v="ImationÂ Clip USBÂ flash driveÂ - 8 GB"/>
    <n v="112.8"/>
    <x v="5"/>
    <n v="0"/>
    <n v="6.7679999999999998"/>
  </r>
  <r>
    <n v="1963"/>
    <x v="960"/>
    <x v="3"/>
    <x v="18"/>
    <d v="2014-09-16T00:00:00"/>
    <x v="0"/>
    <s v="RW-19690"/>
    <s v="Robert Waldorf"/>
    <x v="0"/>
    <x v="0"/>
    <x v="24"/>
    <x v="25"/>
    <x v="333"/>
    <x v="2"/>
    <s v="OFF-BI-10002954"/>
    <x v="1"/>
    <x v="8"/>
    <s v="Newell 3-Hole Punched Plastic Slotted Magazine Holders for Binders"/>
    <n v="13.71"/>
    <x v="1"/>
    <n v="0"/>
    <n v="6.5808"/>
  </r>
  <r>
    <n v="1964"/>
    <x v="960"/>
    <x v="3"/>
    <x v="18"/>
    <d v="2014-09-16T00:00:00"/>
    <x v="0"/>
    <s v="RW-19690"/>
    <s v="Robert Waldorf"/>
    <x v="0"/>
    <x v="0"/>
    <x v="24"/>
    <x v="25"/>
    <x v="333"/>
    <x v="2"/>
    <s v="OFF-PA-10002586"/>
    <x v="1"/>
    <x v="10"/>
    <s v="Xerox 1970"/>
    <n v="24.9"/>
    <x v="2"/>
    <n v="0"/>
    <n v="11.702999999999999"/>
  </r>
  <r>
    <n v="1965"/>
    <x v="960"/>
    <x v="3"/>
    <x v="18"/>
    <d v="2014-09-16T00:00:00"/>
    <x v="0"/>
    <s v="RW-19690"/>
    <s v="Robert Waldorf"/>
    <x v="0"/>
    <x v="0"/>
    <x v="24"/>
    <x v="25"/>
    <x v="333"/>
    <x v="2"/>
    <s v="OFF-ST-10000025"/>
    <x v="1"/>
    <x v="4"/>
    <s v="Fellowes Stor/Drawer Steel Plus Storage Drawers"/>
    <n v="286.29000000000002"/>
    <x v="1"/>
    <n v="0"/>
    <n v="17.177399999999999"/>
  </r>
  <r>
    <n v="1966"/>
    <x v="960"/>
    <x v="3"/>
    <x v="18"/>
    <d v="2014-09-16T00:00:00"/>
    <x v="0"/>
    <s v="RW-19690"/>
    <s v="Robert Waldorf"/>
    <x v="0"/>
    <x v="0"/>
    <x v="24"/>
    <x v="25"/>
    <x v="333"/>
    <x v="2"/>
    <s v="OFF-AP-10003281"/>
    <x v="1"/>
    <x v="9"/>
    <s v="Acco 6 Outlet Guardian Standard Surge Suppressor"/>
    <n v="24.18"/>
    <x v="0"/>
    <n v="0"/>
    <n v="7.2539999999999996"/>
  </r>
  <r>
    <n v="1967"/>
    <x v="961"/>
    <x v="3"/>
    <x v="202"/>
    <d v="2014-12-29T00:00:00"/>
    <x v="1"/>
    <s v="DB-13210"/>
    <s v="Dean Braden"/>
    <x v="0"/>
    <x v="0"/>
    <x v="267"/>
    <x v="30"/>
    <x v="334"/>
    <x v="3"/>
    <s v="TEC-PH-10002103"/>
    <x v="2"/>
    <x v="7"/>
    <s v="Jabra SPEAK 410"/>
    <n v="281.97000000000003"/>
    <x v="1"/>
    <n v="0"/>
    <n v="78.951599999999999"/>
  </r>
  <r>
    <n v="1968"/>
    <x v="961"/>
    <x v="3"/>
    <x v="202"/>
    <d v="2014-12-29T00:00:00"/>
    <x v="1"/>
    <s v="DB-13210"/>
    <s v="Dean Braden"/>
    <x v="0"/>
    <x v="0"/>
    <x v="267"/>
    <x v="30"/>
    <x v="334"/>
    <x v="3"/>
    <s v="OFF-SU-10000898"/>
    <x v="1"/>
    <x v="14"/>
    <s v="Acme Hot Forged Carbon Steel Scissors with Nickel-Plated Handles, 3 7/8&quot; Cut, 8&quot;L"/>
    <n v="69.5"/>
    <x v="2"/>
    <n v="0"/>
    <n v="20.155000000000001"/>
  </r>
  <r>
    <n v="1969"/>
    <x v="961"/>
    <x v="3"/>
    <x v="202"/>
    <d v="2014-12-29T00:00:00"/>
    <x v="1"/>
    <s v="DB-13210"/>
    <s v="Dean Braden"/>
    <x v="0"/>
    <x v="0"/>
    <x v="267"/>
    <x v="30"/>
    <x v="334"/>
    <x v="3"/>
    <s v="OFF-PA-10001144"/>
    <x v="1"/>
    <x v="10"/>
    <s v="Xerox 1913"/>
    <n v="166.44"/>
    <x v="1"/>
    <n v="0"/>
    <n v="79.891199999999998"/>
  </r>
  <r>
    <n v="1970"/>
    <x v="962"/>
    <x v="3"/>
    <x v="397"/>
    <d v="2014-09-30T00:00:00"/>
    <x v="1"/>
    <s v="BD-11320"/>
    <s v="Bill Donatelli"/>
    <x v="0"/>
    <x v="0"/>
    <x v="251"/>
    <x v="26"/>
    <x v="311"/>
    <x v="2"/>
    <s v="TEC-AC-10004659"/>
    <x v="2"/>
    <x v="11"/>
    <s v="ImationÂ Secure+ Hardware Encrypted USB 2.0Â Flash Drive; 16GB"/>
    <n v="291.95999999999998"/>
    <x v="4"/>
    <n v="0"/>
    <n v="102.18600000000001"/>
  </r>
  <r>
    <n v="1971"/>
    <x v="963"/>
    <x v="3"/>
    <x v="636"/>
    <d v="2014-05-12T00:00:00"/>
    <x v="1"/>
    <s v="ML-17755"/>
    <s v="Max Ludwig"/>
    <x v="2"/>
    <x v="0"/>
    <x v="22"/>
    <x v="10"/>
    <x v="36"/>
    <x v="2"/>
    <s v="OFF-AR-10004752"/>
    <x v="1"/>
    <x v="6"/>
    <s v="Blackstonian Pencils"/>
    <n v="6.4080000000000004"/>
    <x v="1"/>
    <n v="0.2"/>
    <n v="0.64080000000000004"/>
  </r>
  <r>
    <n v="1972"/>
    <x v="963"/>
    <x v="3"/>
    <x v="636"/>
    <d v="2014-05-12T00:00:00"/>
    <x v="1"/>
    <s v="ML-17755"/>
    <s v="Max Ludwig"/>
    <x v="2"/>
    <x v="0"/>
    <x v="22"/>
    <x v="10"/>
    <x v="36"/>
    <x v="2"/>
    <s v="TEC-AC-10004659"/>
    <x v="2"/>
    <x v="11"/>
    <s v="ImationÂ Secure+ Hardware Encrypted USB 2.0Â Flash Drive; 16GB"/>
    <n v="408.74400000000003"/>
    <x v="3"/>
    <n v="0.2"/>
    <n v="76.639499999999998"/>
  </r>
  <r>
    <n v="1973"/>
    <x v="964"/>
    <x v="2"/>
    <x v="637"/>
    <d v="2011-12-19T00:00:00"/>
    <x v="1"/>
    <s v="JD-16015"/>
    <s v="Joy Daniels"/>
    <x v="0"/>
    <x v="0"/>
    <x v="22"/>
    <x v="10"/>
    <x v="26"/>
    <x v="2"/>
    <s v="OFF-BI-10001249"/>
    <x v="1"/>
    <x v="8"/>
    <s v="Avery Heavy-Duty EZD View Binder with Locking Rings"/>
    <n v="5.1040000000000001"/>
    <x v="4"/>
    <n v="0.8"/>
    <n v="-8.6768000000000001"/>
  </r>
  <r>
    <n v="1974"/>
    <x v="964"/>
    <x v="2"/>
    <x v="637"/>
    <d v="2011-12-19T00:00:00"/>
    <x v="1"/>
    <s v="JD-16015"/>
    <s v="Joy Daniels"/>
    <x v="0"/>
    <x v="0"/>
    <x v="22"/>
    <x v="10"/>
    <x v="26"/>
    <x v="2"/>
    <s v="OFF-FA-10003059"/>
    <x v="1"/>
    <x v="13"/>
    <s v="Assorted Color Push Pins"/>
    <n v="2.8959999999999999"/>
    <x v="0"/>
    <n v="0.2"/>
    <n v="0.47060000000000002"/>
  </r>
  <r>
    <n v="1975"/>
    <x v="964"/>
    <x v="2"/>
    <x v="637"/>
    <d v="2011-12-19T00:00:00"/>
    <x v="1"/>
    <s v="JD-16015"/>
    <s v="Joy Daniels"/>
    <x v="0"/>
    <x v="0"/>
    <x v="22"/>
    <x v="10"/>
    <x v="26"/>
    <x v="2"/>
    <s v="TEC-AC-10002718"/>
    <x v="2"/>
    <x v="11"/>
    <s v="Belkin Standard 104 key USB Keyboard"/>
    <n v="35.015999999999998"/>
    <x v="1"/>
    <n v="0.2"/>
    <n v="-2.1884999999999999"/>
  </r>
  <r>
    <n v="1976"/>
    <x v="965"/>
    <x v="2"/>
    <x v="638"/>
    <d v="2011-10-20T00:00:00"/>
    <x v="0"/>
    <s v="AS-10225"/>
    <s v="Alan Schoenberger"/>
    <x v="1"/>
    <x v="0"/>
    <x v="122"/>
    <x v="19"/>
    <x v="153"/>
    <x v="0"/>
    <s v="OFF-ST-10001522"/>
    <x v="1"/>
    <x v="4"/>
    <s v="Gould Plastics 18-Pocket Panel Bin, 34w x 5-1/4d x 20-1/2h"/>
    <n v="275.97000000000003"/>
    <x v="1"/>
    <n v="0"/>
    <n v="11.0388"/>
  </r>
  <r>
    <n v="1977"/>
    <x v="965"/>
    <x v="2"/>
    <x v="638"/>
    <d v="2011-10-20T00:00:00"/>
    <x v="0"/>
    <s v="AS-10225"/>
    <s v="Alan Schoenberger"/>
    <x v="1"/>
    <x v="0"/>
    <x v="122"/>
    <x v="19"/>
    <x v="153"/>
    <x v="0"/>
    <s v="TEC-PH-10002352"/>
    <x v="2"/>
    <x v="7"/>
    <s v="Avaya IP Phone 1140E VoIP phone"/>
    <n v="1394.95"/>
    <x v="2"/>
    <n v="0"/>
    <n v="362.68700000000001"/>
  </r>
  <r>
    <n v="1978"/>
    <x v="965"/>
    <x v="2"/>
    <x v="638"/>
    <d v="2011-10-20T00:00:00"/>
    <x v="0"/>
    <s v="AS-10225"/>
    <s v="Alan Schoenberger"/>
    <x v="1"/>
    <x v="0"/>
    <x v="122"/>
    <x v="19"/>
    <x v="153"/>
    <x v="0"/>
    <s v="FUR-CH-10003774"/>
    <x v="0"/>
    <x v="1"/>
    <s v="Global Wood Trimmed Manager's Task Chair, Khaki"/>
    <n v="545.88"/>
    <x v="5"/>
    <n v="0"/>
    <n v="70.964399999999998"/>
  </r>
  <r>
    <n v="1979"/>
    <x v="966"/>
    <x v="1"/>
    <x v="412"/>
    <d v="2012-05-12T00:00:00"/>
    <x v="1"/>
    <s v="AA-10375"/>
    <s v="Allen Armold"/>
    <x v="0"/>
    <x v="0"/>
    <x v="127"/>
    <x v="21"/>
    <x v="160"/>
    <x v="1"/>
    <s v="OFF-AR-10000127"/>
    <x v="1"/>
    <x v="6"/>
    <s v="Newell 321"/>
    <n v="5.2480000000000002"/>
    <x v="0"/>
    <n v="0.2"/>
    <n v="0.59040000000000004"/>
  </r>
  <r>
    <n v="1980"/>
    <x v="967"/>
    <x v="0"/>
    <x v="167"/>
    <d v="2013-04-15T00:00:00"/>
    <x v="3"/>
    <s v="KT-16465"/>
    <s v="Kean Takahito"/>
    <x v="0"/>
    <x v="0"/>
    <x v="220"/>
    <x v="16"/>
    <x v="275"/>
    <x v="1"/>
    <s v="FUR-CH-10004086"/>
    <x v="0"/>
    <x v="1"/>
    <s v="Hon 4070 Series Pagoda Armless Upholstered Stacking Chairs"/>
    <n v="933.53599999999994"/>
    <x v="4"/>
    <n v="0.2"/>
    <n v="105.0228"/>
  </r>
  <r>
    <n v="1981"/>
    <x v="967"/>
    <x v="0"/>
    <x v="167"/>
    <d v="2013-04-15T00:00:00"/>
    <x v="3"/>
    <s v="KT-16465"/>
    <s v="Kean Takahito"/>
    <x v="0"/>
    <x v="0"/>
    <x v="220"/>
    <x v="16"/>
    <x v="275"/>
    <x v="1"/>
    <s v="OFF-ST-10001228"/>
    <x v="1"/>
    <x v="4"/>
    <s v="Fellowes Personal Hanging Folder Files, Navy"/>
    <n v="42.975999999999999"/>
    <x v="4"/>
    <n v="0.2"/>
    <n v="4.2976000000000001"/>
  </r>
  <r>
    <n v="1982"/>
    <x v="968"/>
    <x v="1"/>
    <x v="639"/>
    <d v="2012-12-16T00:00:00"/>
    <x v="0"/>
    <s v="MM-18280"/>
    <s v="Muhammed MacIntyre"/>
    <x v="1"/>
    <x v="0"/>
    <x v="38"/>
    <x v="32"/>
    <x v="112"/>
    <x v="0"/>
    <s v="OFF-BI-10004187"/>
    <x v="1"/>
    <x v="8"/>
    <s v="Staples"/>
    <n v="3.76"/>
    <x v="0"/>
    <n v="0"/>
    <n v="1.8048"/>
  </r>
  <r>
    <n v="1983"/>
    <x v="969"/>
    <x v="2"/>
    <x v="640"/>
    <d v="2011-12-09T00:00:00"/>
    <x v="1"/>
    <s v="NG-18430"/>
    <s v="Nathan Gelder"/>
    <x v="0"/>
    <x v="0"/>
    <x v="268"/>
    <x v="26"/>
    <x v="335"/>
    <x v="2"/>
    <s v="TEC-PH-10003811"/>
    <x v="2"/>
    <x v="7"/>
    <s v="Jabra Supreme Plus Driver EditionÂ Headset"/>
    <n v="479.96"/>
    <x v="4"/>
    <n v="0"/>
    <n v="134.3888"/>
  </r>
  <r>
    <n v="1984"/>
    <x v="970"/>
    <x v="2"/>
    <x v="641"/>
    <d v="2011-11-27T00:00:00"/>
    <x v="0"/>
    <s v="LW-16825"/>
    <s v="Laurel Workman"/>
    <x v="1"/>
    <x v="0"/>
    <x v="71"/>
    <x v="1"/>
    <x v="90"/>
    <x v="1"/>
    <s v="OFF-AP-10000240"/>
    <x v="1"/>
    <x v="9"/>
    <s v="Belkin F9G930V10-GRY 9 Outlet Surge"/>
    <n v="320.88"/>
    <x v="5"/>
    <n v="0"/>
    <n v="93.055199999999999"/>
  </r>
  <r>
    <n v="1985"/>
    <x v="970"/>
    <x v="2"/>
    <x v="641"/>
    <d v="2011-11-27T00:00:00"/>
    <x v="0"/>
    <s v="LW-16825"/>
    <s v="Laurel Workman"/>
    <x v="1"/>
    <x v="0"/>
    <x v="71"/>
    <x v="1"/>
    <x v="90"/>
    <x v="1"/>
    <s v="FUR-FU-10001940"/>
    <x v="0"/>
    <x v="5"/>
    <s v="Staples"/>
    <n v="23.88"/>
    <x v="1"/>
    <n v="0"/>
    <n v="10.507199999999999"/>
  </r>
  <r>
    <n v="1986"/>
    <x v="970"/>
    <x v="2"/>
    <x v="641"/>
    <d v="2011-11-27T00:00:00"/>
    <x v="0"/>
    <s v="LW-16825"/>
    <s v="Laurel Workman"/>
    <x v="1"/>
    <x v="0"/>
    <x v="71"/>
    <x v="1"/>
    <x v="90"/>
    <x v="1"/>
    <s v="OFF-PA-10000575"/>
    <x v="1"/>
    <x v="10"/>
    <s v="Wirebound Message Books, Four 2 3/4 x 5 White Forms per Page"/>
    <n v="26.76"/>
    <x v="4"/>
    <n v="0"/>
    <n v="12.3096"/>
  </r>
  <r>
    <n v="1987"/>
    <x v="971"/>
    <x v="0"/>
    <x v="197"/>
    <d v="2013-07-28T00:00:00"/>
    <x v="2"/>
    <s v="CB-12415"/>
    <s v="Christy Brittain"/>
    <x v="0"/>
    <x v="0"/>
    <x v="38"/>
    <x v="24"/>
    <x v="47"/>
    <x v="3"/>
    <s v="TEC-CO-10001449"/>
    <x v="2"/>
    <x v="16"/>
    <s v="Hewlett Packard LaserJet 3310 Copier"/>
    <n v="1439.9760000000001"/>
    <x v="4"/>
    <n v="0.4"/>
    <n v="191.99680000000001"/>
  </r>
  <r>
    <n v="1988"/>
    <x v="972"/>
    <x v="1"/>
    <x v="529"/>
    <d v="2012-11-13T00:00:00"/>
    <x v="1"/>
    <s v="AS-10090"/>
    <s v="Adam Shillingsburg"/>
    <x v="0"/>
    <x v="0"/>
    <x v="24"/>
    <x v="25"/>
    <x v="333"/>
    <x v="2"/>
    <s v="OFF-BI-10002393"/>
    <x v="1"/>
    <x v="8"/>
    <s v="Binder Posts"/>
    <n v="17.22"/>
    <x v="1"/>
    <n v="0"/>
    <n v="7.9211999999999998"/>
  </r>
  <r>
    <n v="1989"/>
    <x v="972"/>
    <x v="1"/>
    <x v="529"/>
    <d v="2012-11-13T00:00:00"/>
    <x v="1"/>
    <s v="AS-10090"/>
    <s v="Adam Shillingsburg"/>
    <x v="0"/>
    <x v="0"/>
    <x v="24"/>
    <x v="25"/>
    <x v="333"/>
    <x v="2"/>
    <s v="FUR-TA-10002855"/>
    <x v="0"/>
    <x v="3"/>
    <s v="Bevis Round Conference Table Top &amp; Single Column Base"/>
    <n v="1024.3800000000001"/>
    <x v="3"/>
    <n v="0"/>
    <n v="215.1198"/>
  </r>
  <r>
    <n v="1990"/>
    <x v="972"/>
    <x v="1"/>
    <x v="529"/>
    <d v="2012-11-13T00:00:00"/>
    <x v="1"/>
    <s v="AS-10090"/>
    <s v="Adam Shillingsburg"/>
    <x v="0"/>
    <x v="0"/>
    <x v="24"/>
    <x v="25"/>
    <x v="333"/>
    <x v="2"/>
    <s v="OFF-EN-10000781"/>
    <x v="1"/>
    <x v="12"/>
    <s v="#10- 4 1/8&quot; x 9 1/2&quot; Recycled Envelopes"/>
    <n v="26.22"/>
    <x v="1"/>
    <n v="0"/>
    <n v="12.323399999999999"/>
  </r>
  <r>
    <n v="1991"/>
    <x v="972"/>
    <x v="1"/>
    <x v="529"/>
    <d v="2012-11-13T00:00:00"/>
    <x v="1"/>
    <s v="AS-10090"/>
    <s v="Adam Shillingsburg"/>
    <x v="0"/>
    <x v="0"/>
    <x v="24"/>
    <x v="25"/>
    <x v="333"/>
    <x v="2"/>
    <s v="OFF-PA-10002160"/>
    <x v="1"/>
    <x v="10"/>
    <s v="Xerox 1978"/>
    <n v="17.34"/>
    <x v="1"/>
    <n v="0"/>
    <n v="8.4966000000000008"/>
  </r>
  <r>
    <n v="1992"/>
    <x v="973"/>
    <x v="3"/>
    <x v="642"/>
    <d v="2014-03-01T00:00:00"/>
    <x v="1"/>
    <s v="CB-12415"/>
    <s v="Christy Brittain"/>
    <x v="0"/>
    <x v="0"/>
    <x v="10"/>
    <x v="9"/>
    <x v="63"/>
    <x v="3"/>
    <s v="OFF-BI-10004970"/>
    <x v="1"/>
    <x v="8"/>
    <s v="ACCOHIDE 3-Ring Binder, Blue, 1&quot;"/>
    <n v="4.9560000000000004"/>
    <x v="4"/>
    <n v="0.7"/>
    <n v="-3.7995999999999999"/>
  </r>
  <r>
    <n v="1993"/>
    <x v="974"/>
    <x v="3"/>
    <x v="643"/>
    <d v="2014-07-03T00:00:00"/>
    <x v="1"/>
    <s v="ML-17755"/>
    <s v="Max Ludwig"/>
    <x v="2"/>
    <x v="0"/>
    <x v="24"/>
    <x v="21"/>
    <x v="329"/>
    <x v="1"/>
    <s v="OFF-LA-10003923"/>
    <x v="1"/>
    <x v="2"/>
    <s v="Alphabetical Labels for Top Tab Filing"/>
    <n v="71.040000000000006"/>
    <x v="5"/>
    <n v="0.2"/>
    <n v="26.64"/>
  </r>
  <r>
    <n v="1994"/>
    <x v="974"/>
    <x v="3"/>
    <x v="643"/>
    <d v="2014-07-03T00:00:00"/>
    <x v="1"/>
    <s v="ML-17755"/>
    <s v="Max Ludwig"/>
    <x v="2"/>
    <x v="0"/>
    <x v="24"/>
    <x v="21"/>
    <x v="329"/>
    <x v="1"/>
    <s v="OFF-AR-10002257"/>
    <x v="1"/>
    <x v="6"/>
    <s v="Eldon Spacemaker Box, Quick-Snap Lid, Clear"/>
    <n v="5.3440000000000003"/>
    <x v="0"/>
    <n v="0.2"/>
    <n v="0.73480000000000001"/>
  </r>
  <r>
    <n v="1995"/>
    <x v="974"/>
    <x v="3"/>
    <x v="643"/>
    <d v="2014-07-03T00:00:00"/>
    <x v="1"/>
    <s v="ML-17755"/>
    <s v="Max Ludwig"/>
    <x v="2"/>
    <x v="0"/>
    <x v="24"/>
    <x v="21"/>
    <x v="329"/>
    <x v="1"/>
    <s v="OFF-FA-10004395"/>
    <x v="1"/>
    <x v="13"/>
    <s v="Plymouth Boxed Rubber Bands by Plymouth"/>
    <n v="11.304"/>
    <x v="1"/>
    <n v="0.2"/>
    <n v="-2.1194999999999999"/>
  </r>
  <r>
    <n v="1996"/>
    <x v="975"/>
    <x v="3"/>
    <x v="574"/>
    <d v="2014-12-05T00:00:00"/>
    <x v="0"/>
    <s v="JS-16030"/>
    <s v="Joy Smith"/>
    <x v="0"/>
    <x v="0"/>
    <x v="12"/>
    <x v="5"/>
    <x v="66"/>
    <x v="2"/>
    <s v="OFF-AP-10002534"/>
    <x v="1"/>
    <x v="9"/>
    <s v="3.6 Cubic Foot Counter Height Office Refrigerator"/>
    <n v="294.62"/>
    <x v="2"/>
    <n v="0.8"/>
    <n v="-766.01199999999994"/>
  </r>
  <r>
    <n v="1997"/>
    <x v="975"/>
    <x v="3"/>
    <x v="574"/>
    <d v="2014-12-05T00:00:00"/>
    <x v="0"/>
    <s v="JS-16030"/>
    <s v="Joy Smith"/>
    <x v="0"/>
    <x v="0"/>
    <x v="12"/>
    <x v="5"/>
    <x v="66"/>
    <x v="2"/>
    <s v="FUR-FU-10004020"/>
    <x v="0"/>
    <x v="5"/>
    <s v="Advantus Panel Wall Acrylic Frame"/>
    <n v="8.7520000000000007"/>
    <x v="4"/>
    <n v="0.6"/>
    <n v="-3.7195999999999998"/>
  </r>
  <r>
    <n v="1998"/>
    <x v="976"/>
    <x v="2"/>
    <x v="644"/>
    <d v="2011-02-10T00:00:00"/>
    <x v="2"/>
    <s v="ND-18460"/>
    <s v="Neil Ducich"/>
    <x v="1"/>
    <x v="0"/>
    <x v="269"/>
    <x v="17"/>
    <x v="336"/>
    <x v="0"/>
    <s v="OFF-LA-10002787"/>
    <x v="1"/>
    <x v="2"/>
    <s v="Avery 480"/>
    <n v="15"/>
    <x v="4"/>
    <n v="0"/>
    <n v="7.2"/>
  </r>
  <r>
    <n v="1999"/>
    <x v="976"/>
    <x v="2"/>
    <x v="644"/>
    <d v="2011-02-10T00:00:00"/>
    <x v="2"/>
    <s v="ND-18460"/>
    <s v="Neil Ducich"/>
    <x v="1"/>
    <x v="0"/>
    <x v="269"/>
    <x v="17"/>
    <x v="336"/>
    <x v="0"/>
    <s v="TEC-PH-10003645"/>
    <x v="2"/>
    <x v="7"/>
    <s v="Aastra 57i VoIP phone"/>
    <n v="161.61000000000001"/>
    <x v="7"/>
    <n v="0"/>
    <n v="42.018599999999999"/>
  </r>
  <r>
    <n v="2000"/>
    <x v="976"/>
    <x v="2"/>
    <x v="644"/>
    <d v="2011-02-10T00:00:00"/>
    <x v="2"/>
    <s v="ND-18460"/>
    <s v="Neil Ducich"/>
    <x v="1"/>
    <x v="0"/>
    <x v="269"/>
    <x v="17"/>
    <x v="336"/>
    <x v="0"/>
    <s v="TEC-PH-10001615"/>
    <x v="2"/>
    <x v="7"/>
    <s v="AT&amp;T CL82213"/>
    <n v="144.94999999999999"/>
    <x v="2"/>
    <n v="0"/>
    <n v="42.035499999999999"/>
  </r>
  <r>
    <n v="2001"/>
    <x v="977"/>
    <x v="3"/>
    <x v="645"/>
    <d v="2014-04-19T00:00:00"/>
    <x v="1"/>
    <s v="LW-17215"/>
    <s v="Luke Weiss"/>
    <x v="0"/>
    <x v="0"/>
    <x v="45"/>
    <x v="1"/>
    <x v="54"/>
    <x v="1"/>
    <s v="TEC-AC-10001767"/>
    <x v="2"/>
    <x v="11"/>
    <s v="SanDisk Ultra 64 GB MicroSDHC Class 10 Memory Card"/>
    <n v="199.95"/>
    <x v="2"/>
    <n v="0"/>
    <n v="21.994499999999999"/>
  </r>
  <r>
    <n v="2002"/>
    <x v="977"/>
    <x v="3"/>
    <x v="645"/>
    <d v="2014-04-19T00:00:00"/>
    <x v="1"/>
    <s v="LW-17215"/>
    <s v="Luke Weiss"/>
    <x v="0"/>
    <x v="0"/>
    <x v="45"/>
    <x v="1"/>
    <x v="54"/>
    <x v="1"/>
    <s v="OFF-AR-10001221"/>
    <x v="1"/>
    <x v="6"/>
    <s v="Dixon Ticonderoga Erasable Colored Pencil Set, 12-Color"/>
    <n v="41.86"/>
    <x v="3"/>
    <n v="0"/>
    <n v="14.2324"/>
  </r>
  <r>
    <n v="2003"/>
    <x v="978"/>
    <x v="3"/>
    <x v="53"/>
    <d v="2014-12-29T00:00:00"/>
    <x v="0"/>
    <s v="JW-15955"/>
    <s v="Joni Wasserman"/>
    <x v="0"/>
    <x v="0"/>
    <x v="103"/>
    <x v="0"/>
    <x v="175"/>
    <x v="0"/>
    <s v="OFF-ST-10000563"/>
    <x v="1"/>
    <x v="4"/>
    <s v="Fellowes Bankers Box Stor/Drawer Steel Plus"/>
    <n v="95.94"/>
    <x v="1"/>
    <n v="0"/>
    <n v="9.5939999999999994"/>
  </r>
  <r>
    <n v="2004"/>
    <x v="978"/>
    <x v="3"/>
    <x v="53"/>
    <d v="2014-12-29T00:00:00"/>
    <x v="0"/>
    <s v="JW-15955"/>
    <s v="Joni Wasserman"/>
    <x v="0"/>
    <x v="0"/>
    <x v="103"/>
    <x v="0"/>
    <x v="175"/>
    <x v="0"/>
    <s v="FUR-CH-10001146"/>
    <x v="0"/>
    <x v="1"/>
    <s v="Global Value Mid-Back Manager's Chair, Gray"/>
    <n v="304.45"/>
    <x v="2"/>
    <n v="0"/>
    <n v="76.112499999999997"/>
  </r>
  <r>
    <n v="2005"/>
    <x v="979"/>
    <x v="3"/>
    <x v="645"/>
    <d v="2014-04-19T00:00:00"/>
    <x v="1"/>
    <s v="SC-20050"/>
    <s v="Sample Company A"/>
    <x v="2"/>
    <x v="0"/>
    <x v="270"/>
    <x v="5"/>
    <x v="337"/>
    <x v="2"/>
    <s v="OFF-BI-10004738"/>
    <x v="1"/>
    <x v="8"/>
    <s v="Flexible Leather- Look Classic Collection Ring Binder"/>
    <n v="11.364000000000001"/>
    <x v="1"/>
    <n v="0.8"/>
    <n v="-17.045999999999999"/>
  </r>
  <r>
    <n v="2006"/>
    <x v="980"/>
    <x v="2"/>
    <x v="520"/>
    <d v="2012-01-04T00:00:00"/>
    <x v="1"/>
    <s v="RW-19630"/>
    <s v="Rob Williams"/>
    <x v="1"/>
    <x v="0"/>
    <x v="29"/>
    <x v="25"/>
    <x v="338"/>
    <x v="2"/>
    <s v="OFF-AR-10000034"/>
    <x v="1"/>
    <x v="6"/>
    <s v="BIC Brite Liner Grip Highlighters, Assorted, 5/Pack"/>
    <n v="29.68"/>
    <x v="3"/>
    <n v="0"/>
    <n v="11.575200000000001"/>
  </r>
  <r>
    <n v="2007"/>
    <x v="980"/>
    <x v="2"/>
    <x v="520"/>
    <d v="2012-01-04T00:00:00"/>
    <x v="1"/>
    <s v="RW-19630"/>
    <s v="Rob Williams"/>
    <x v="1"/>
    <x v="0"/>
    <x v="29"/>
    <x v="25"/>
    <x v="338"/>
    <x v="2"/>
    <s v="TEC-AC-10000290"/>
    <x v="2"/>
    <x v="11"/>
    <s v="Sabrent 4-Port USB 2.0 Hub"/>
    <n v="47.53"/>
    <x v="3"/>
    <n v="0"/>
    <n v="16.1602"/>
  </r>
  <r>
    <n v="2008"/>
    <x v="981"/>
    <x v="3"/>
    <x v="646"/>
    <d v="2014-08-05T00:00:00"/>
    <x v="2"/>
    <s v="CM-12190"/>
    <s v="Charlotte Melton"/>
    <x v="0"/>
    <x v="0"/>
    <x v="22"/>
    <x v="10"/>
    <x v="36"/>
    <x v="2"/>
    <s v="FUR-BO-10003034"/>
    <x v="0"/>
    <x v="0"/>
    <s v="O'Sullivan Elevations Bookcase, Cherry Finish"/>
    <n v="183.37200000000001"/>
    <x v="0"/>
    <n v="0.3"/>
    <n v="-36.674399999999999"/>
  </r>
  <r>
    <n v="2009"/>
    <x v="982"/>
    <x v="2"/>
    <x v="647"/>
    <d v="2011-11-21T00:00:00"/>
    <x v="1"/>
    <s v="JF-15190"/>
    <s v="Jamie Frazer"/>
    <x v="0"/>
    <x v="0"/>
    <x v="271"/>
    <x v="18"/>
    <x v="339"/>
    <x v="0"/>
    <s v="OFF-AR-10001315"/>
    <x v="1"/>
    <x v="6"/>
    <s v="Newell 310"/>
    <n v="4.2240000000000002"/>
    <x v="1"/>
    <n v="0.2"/>
    <n v="0.47520000000000001"/>
  </r>
  <r>
    <n v="2010"/>
    <x v="982"/>
    <x v="2"/>
    <x v="647"/>
    <d v="2011-11-21T00:00:00"/>
    <x v="1"/>
    <s v="JF-15190"/>
    <s v="Jamie Frazer"/>
    <x v="0"/>
    <x v="0"/>
    <x v="271"/>
    <x v="18"/>
    <x v="339"/>
    <x v="0"/>
    <s v="OFF-AP-10002118"/>
    <x v="1"/>
    <x v="9"/>
    <s v="1.7 Cubic Foot Compact &quot;Cube&quot; Office Refrigerators"/>
    <n v="333.05599999999998"/>
    <x v="0"/>
    <n v="0.2"/>
    <n v="29.142399999999999"/>
  </r>
  <r>
    <n v="2011"/>
    <x v="982"/>
    <x v="2"/>
    <x v="647"/>
    <d v="2011-11-21T00:00:00"/>
    <x v="1"/>
    <s v="JF-15190"/>
    <s v="Jamie Frazer"/>
    <x v="0"/>
    <x v="0"/>
    <x v="271"/>
    <x v="18"/>
    <x v="339"/>
    <x v="0"/>
    <s v="OFF-PA-10002137"/>
    <x v="1"/>
    <x v="10"/>
    <s v="Southworth 100% RÃ©sumÃ© Paper, 24lb."/>
    <n v="24.896000000000001"/>
    <x v="4"/>
    <n v="0.2"/>
    <n v="7.78"/>
  </r>
  <r>
    <n v="2012"/>
    <x v="983"/>
    <x v="1"/>
    <x v="555"/>
    <d v="2012-12-11T00:00:00"/>
    <x v="3"/>
    <s v="SC-20800"/>
    <s v="Stuart Calhoun"/>
    <x v="0"/>
    <x v="0"/>
    <x v="12"/>
    <x v="5"/>
    <x v="16"/>
    <x v="2"/>
    <s v="TEC-AC-10001606"/>
    <x v="2"/>
    <x v="11"/>
    <s v="Logitech Wireless Performance Mouse MX for PC and Mac"/>
    <n v="159.98400000000001"/>
    <x v="0"/>
    <n v="0.2"/>
    <n v="35.996400000000001"/>
  </r>
  <r>
    <n v="2013"/>
    <x v="983"/>
    <x v="1"/>
    <x v="555"/>
    <d v="2012-12-11T00:00:00"/>
    <x v="3"/>
    <s v="SC-20800"/>
    <s v="Stuart Calhoun"/>
    <x v="0"/>
    <x v="0"/>
    <x v="12"/>
    <x v="5"/>
    <x v="16"/>
    <x v="2"/>
    <s v="OFF-ST-10000943"/>
    <x v="1"/>
    <x v="4"/>
    <s v="Eldon ProFile File 'N Store Portable File Tub Letter/Legal Size Black"/>
    <n v="46.344000000000001"/>
    <x v="1"/>
    <n v="0.2"/>
    <n v="4.6344000000000003"/>
  </r>
  <r>
    <n v="2014"/>
    <x v="984"/>
    <x v="0"/>
    <x v="31"/>
    <d v="2013-09-24T00:00:00"/>
    <x v="1"/>
    <s v="AM-10705"/>
    <s v="Anne McFarland"/>
    <x v="0"/>
    <x v="0"/>
    <x v="109"/>
    <x v="19"/>
    <x v="340"/>
    <x v="0"/>
    <s v="FUR-CH-10001854"/>
    <x v="0"/>
    <x v="1"/>
    <s v="Office Star - Professional Matrix Back Chair with 2-to-1 Synchro Tilt and Mesh Fabric Seat"/>
    <n v="350.98"/>
    <x v="7"/>
    <n v="0"/>
    <n v="84.235200000000006"/>
  </r>
  <r>
    <n v="2015"/>
    <x v="984"/>
    <x v="0"/>
    <x v="31"/>
    <d v="2013-09-24T00:00:00"/>
    <x v="1"/>
    <s v="AM-10705"/>
    <s v="Anne McFarland"/>
    <x v="0"/>
    <x v="0"/>
    <x v="109"/>
    <x v="19"/>
    <x v="340"/>
    <x v="0"/>
    <s v="OFF-PA-10000533"/>
    <x v="1"/>
    <x v="10"/>
    <s v="Southworth Parchment Paper &amp; Envelopes"/>
    <n v="13.08"/>
    <x v="0"/>
    <n v="0"/>
    <n v="6.0167999999999999"/>
  </r>
  <r>
    <n v="2016"/>
    <x v="984"/>
    <x v="0"/>
    <x v="31"/>
    <d v="2013-09-24T00:00:00"/>
    <x v="1"/>
    <s v="AM-10705"/>
    <s v="Anne McFarland"/>
    <x v="0"/>
    <x v="0"/>
    <x v="109"/>
    <x v="19"/>
    <x v="340"/>
    <x v="0"/>
    <s v="OFF-ST-10003716"/>
    <x v="1"/>
    <x v="4"/>
    <s v="Tennsco Double-Tier Lockers"/>
    <n v="900.08"/>
    <x v="4"/>
    <n v="0"/>
    <n v="117.0104"/>
  </r>
  <r>
    <n v="2017"/>
    <x v="985"/>
    <x v="1"/>
    <x v="531"/>
    <d v="2012-03-23T00:00:00"/>
    <x v="1"/>
    <s v="BK-11260"/>
    <s v="Berenike Kampe"/>
    <x v="0"/>
    <x v="0"/>
    <x v="272"/>
    <x v="1"/>
    <x v="341"/>
    <x v="1"/>
    <s v="OFF-BI-10000088"/>
    <x v="1"/>
    <x v="8"/>
    <s v="GBC Imprintable Covers"/>
    <n v="17.568000000000001"/>
    <x v="0"/>
    <n v="0.2"/>
    <n v="6.3684000000000003"/>
  </r>
  <r>
    <n v="2018"/>
    <x v="985"/>
    <x v="1"/>
    <x v="531"/>
    <d v="2012-03-23T00:00:00"/>
    <x v="1"/>
    <s v="BK-11260"/>
    <s v="Berenike Kampe"/>
    <x v="0"/>
    <x v="0"/>
    <x v="272"/>
    <x v="1"/>
    <x v="341"/>
    <x v="1"/>
    <s v="OFF-LA-10000240"/>
    <x v="1"/>
    <x v="2"/>
    <s v="Self-Adhesive Address Labels for Typewriters by Universal"/>
    <n v="14.62"/>
    <x v="0"/>
    <n v="0"/>
    <n v="6.8714000000000004"/>
  </r>
  <r>
    <n v="2019"/>
    <x v="985"/>
    <x v="1"/>
    <x v="531"/>
    <d v="2012-03-23T00:00:00"/>
    <x v="1"/>
    <s v="BK-11260"/>
    <s v="Berenike Kampe"/>
    <x v="0"/>
    <x v="0"/>
    <x v="272"/>
    <x v="1"/>
    <x v="341"/>
    <x v="1"/>
    <s v="OFF-SU-10001165"/>
    <x v="1"/>
    <x v="14"/>
    <s v="Acme Elite Stainless Steel Scissors"/>
    <n v="33.36"/>
    <x v="4"/>
    <n v="0"/>
    <n v="8.6736000000000004"/>
  </r>
  <r>
    <n v="2020"/>
    <x v="985"/>
    <x v="1"/>
    <x v="531"/>
    <d v="2012-03-23T00:00:00"/>
    <x v="1"/>
    <s v="BK-11260"/>
    <s v="Berenike Kampe"/>
    <x v="0"/>
    <x v="0"/>
    <x v="272"/>
    <x v="1"/>
    <x v="341"/>
    <x v="1"/>
    <s v="OFF-PA-10002749"/>
    <x v="1"/>
    <x v="10"/>
    <s v="Wirebound Message Books, 5-1/2 x 4 Forms, 2 or 4 Forms per Page"/>
    <n v="40.14"/>
    <x v="5"/>
    <n v="0"/>
    <n v="19.668600000000001"/>
  </r>
  <r>
    <n v="2021"/>
    <x v="986"/>
    <x v="0"/>
    <x v="251"/>
    <d v="2013-09-22T00:00:00"/>
    <x v="2"/>
    <s v="RH-19510"/>
    <s v="Rick Huthwaite"/>
    <x v="2"/>
    <x v="0"/>
    <x v="205"/>
    <x v="34"/>
    <x v="258"/>
    <x v="3"/>
    <s v="OFF-ST-10001490"/>
    <x v="1"/>
    <x v="4"/>
    <s v="Hot File 7-Pocket, Floor Stand"/>
    <n v="1606.23"/>
    <x v="6"/>
    <n v="0"/>
    <n v="481.86900000000003"/>
  </r>
  <r>
    <n v="2022"/>
    <x v="986"/>
    <x v="0"/>
    <x v="251"/>
    <d v="2013-09-22T00:00:00"/>
    <x v="2"/>
    <s v="RH-19510"/>
    <s v="Rick Huthwaite"/>
    <x v="2"/>
    <x v="0"/>
    <x v="205"/>
    <x v="34"/>
    <x v="258"/>
    <x v="3"/>
    <s v="OFF-PA-10002377"/>
    <x v="1"/>
    <x v="10"/>
    <s v="Adams Telephone Message Book W/Dividers/Space For Phone Numbers, 5 1/4&quot;X8 1/2&quot;, 200/Messages"/>
    <n v="17.04"/>
    <x v="1"/>
    <n v="0"/>
    <n v="7.6680000000000001"/>
  </r>
  <r>
    <n v="2023"/>
    <x v="986"/>
    <x v="0"/>
    <x v="251"/>
    <d v="2013-09-22T00:00:00"/>
    <x v="2"/>
    <s v="RH-19510"/>
    <s v="Rick Huthwaite"/>
    <x v="2"/>
    <x v="0"/>
    <x v="205"/>
    <x v="34"/>
    <x v="258"/>
    <x v="3"/>
    <s v="OFF-BI-10004826"/>
    <x v="1"/>
    <x v="8"/>
    <s v="JM Magazine Binder"/>
    <n v="49.53"/>
    <x v="1"/>
    <n v="0"/>
    <n v="23.7744"/>
  </r>
  <r>
    <n v="2024"/>
    <x v="986"/>
    <x v="0"/>
    <x v="251"/>
    <d v="2013-09-22T00:00:00"/>
    <x v="2"/>
    <s v="RH-19510"/>
    <s v="Rick Huthwaite"/>
    <x v="2"/>
    <x v="0"/>
    <x v="205"/>
    <x v="34"/>
    <x v="258"/>
    <x v="3"/>
    <s v="FUR-CH-10004675"/>
    <x v="0"/>
    <x v="1"/>
    <s v="Lifetime Advantage Folding Chairs, 4/Carton"/>
    <n v="872.32"/>
    <x v="4"/>
    <n v="0"/>
    <n v="244.24959999999999"/>
  </r>
  <r>
    <n v="2025"/>
    <x v="987"/>
    <x v="3"/>
    <x v="648"/>
    <d v="2014-08-23T00:00:00"/>
    <x v="0"/>
    <s v="GM-14500"/>
    <s v="Gene McClure"/>
    <x v="0"/>
    <x v="0"/>
    <x v="201"/>
    <x v="1"/>
    <x v="252"/>
    <x v="1"/>
    <s v="OFF-BI-10002867"/>
    <x v="1"/>
    <x v="8"/>
    <s v="GBC Recycled Regency Composition Covers"/>
    <n v="239.12"/>
    <x v="2"/>
    <n v="0.2"/>
    <n v="77.713999999999999"/>
  </r>
  <r>
    <n v="2026"/>
    <x v="988"/>
    <x v="1"/>
    <x v="649"/>
    <d v="2012-03-15T00:00:00"/>
    <x v="2"/>
    <s v="MC-17275"/>
    <s v="Marc Crier"/>
    <x v="0"/>
    <x v="0"/>
    <x v="4"/>
    <x v="4"/>
    <x v="5"/>
    <x v="1"/>
    <s v="FUR-BO-10004409"/>
    <x v="0"/>
    <x v="0"/>
    <s v="Safco Value Mate Series Steel Bookcases, Baked Enamel Finish on Steel, Gray"/>
    <n v="141.96"/>
    <x v="0"/>
    <n v="0"/>
    <n v="39.748800000000003"/>
  </r>
  <r>
    <n v="2027"/>
    <x v="989"/>
    <x v="0"/>
    <x v="162"/>
    <d v="2013-09-11T00:00:00"/>
    <x v="0"/>
    <s v="VM-21685"/>
    <s v="Valerie Mitchum"/>
    <x v="2"/>
    <x v="0"/>
    <x v="152"/>
    <x v="1"/>
    <x v="194"/>
    <x v="1"/>
    <s v="OFF-BI-10002225"/>
    <x v="1"/>
    <x v="8"/>
    <s v="Square Ring Data Binders, Rigid 75 Pt. Covers, 11&quot; x 14-7/8&quot;"/>
    <n v="33.024000000000001"/>
    <x v="0"/>
    <n v="0.2"/>
    <n v="11.558400000000001"/>
  </r>
  <r>
    <n v="2028"/>
    <x v="989"/>
    <x v="0"/>
    <x v="162"/>
    <d v="2013-09-11T00:00:00"/>
    <x v="0"/>
    <s v="VM-21685"/>
    <s v="Valerie Mitchum"/>
    <x v="2"/>
    <x v="0"/>
    <x v="152"/>
    <x v="1"/>
    <x v="194"/>
    <x v="1"/>
    <s v="OFF-BI-10001989"/>
    <x v="1"/>
    <x v="8"/>
    <s v="Premium Transparent Presentation Covers by GBC"/>
    <n v="67.135999999999996"/>
    <x v="4"/>
    <n v="0.2"/>
    <n v="23.497599999999998"/>
  </r>
  <r>
    <n v="2029"/>
    <x v="990"/>
    <x v="1"/>
    <x v="650"/>
    <d v="2012-11-30T00:00:00"/>
    <x v="1"/>
    <s v="GP-14740"/>
    <s v="Guy Phonely"/>
    <x v="1"/>
    <x v="0"/>
    <x v="273"/>
    <x v="31"/>
    <x v="342"/>
    <x v="3"/>
    <s v="OFF-BI-10000343"/>
    <x v="1"/>
    <x v="8"/>
    <s v="Pressboard Covers with Storage Hooks, 9 1/2&quot; x 11&quot;, Light Blue"/>
    <n v="14.73"/>
    <x v="1"/>
    <n v="0"/>
    <n v="6.9230999999999998"/>
  </r>
  <r>
    <n v="2030"/>
    <x v="990"/>
    <x v="1"/>
    <x v="650"/>
    <d v="2012-11-30T00:00:00"/>
    <x v="1"/>
    <s v="GP-14740"/>
    <s v="Guy Phonely"/>
    <x v="1"/>
    <x v="0"/>
    <x v="273"/>
    <x v="31"/>
    <x v="342"/>
    <x v="3"/>
    <s v="OFF-ST-10001172"/>
    <x v="1"/>
    <x v="4"/>
    <s v="Tennsco Lockers, Sand"/>
    <n v="104.9"/>
    <x v="2"/>
    <n v="0"/>
    <n v="25.175999999999998"/>
  </r>
  <r>
    <n v="2031"/>
    <x v="990"/>
    <x v="1"/>
    <x v="650"/>
    <d v="2012-11-30T00:00:00"/>
    <x v="1"/>
    <s v="GP-14740"/>
    <s v="Guy Phonely"/>
    <x v="1"/>
    <x v="0"/>
    <x v="273"/>
    <x v="31"/>
    <x v="342"/>
    <x v="3"/>
    <s v="OFF-BI-10003707"/>
    <x v="1"/>
    <x v="8"/>
    <s v="Aluminum Screw Posts"/>
    <n v="61.04"/>
    <x v="4"/>
    <n v="0"/>
    <n v="30.52"/>
  </r>
  <r>
    <n v="2032"/>
    <x v="990"/>
    <x v="1"/>
    <x v="650"/>
    <d v="2012-11-30T00:00:00"/>
    <x v="1"/>
    <s v="GP-14740"/>
    <s v="Guy Phonely"/>
    <x v="1"/>
    <x v="0"/>
    <x v="273"/>
    <x v="31"/>
    <x v="342"/>
    <x v="3"/>
    <s v="OFF-PA-10001274"/>
    <x v="1"/>
    <x v="10"/>
    <s v="Loose Memo Sheets"/>
    <n v="10.95"/>
    <x v="1"/>
    <n v="0"/>
    <n v="5.1464999999999996"/>
  </r>
  <r>
    <n v="2033"/>
    <x v="991"/>
    <x v="0"/>
    <x v="10"/>
    <d v="2013-12-14T00:00:00"/>
    <x v="1"/>
    <s v="GB-14530"/>
    <s v="George Bell"/>
    <x v="1"/>
    <x v="0"/>
    <x v="5"/>
    <x v="5"/>
    <x v="6"/>
    <x v="2"/>
    <s v="OFF-PA-10002250"/>
    <x v="1"/>
    <x v="10"/>
    <s v="Things To Do Today Pad"/>
    <n v="9.3919999999999995"/>
    <x v="0"/>
    <n v="0.2"/>
    <n v="3.2871999999999999"/>
  </r>
  <r>
    <n v="2034"/>
    <x v="991"/>
    <x v="0"/>
    <x v="10"/>
    <d v="2013-12-14T00:00:00"/>
    <x v="1"/>
    <s v="GB-14530"/>
    <s v="George Bell"/>
    <x v="1"/>
    <x v="0"/>
    <x v="5"/>
    <x v="5"/>
    <x v="6"/>
    <x v="2"/>
    <s v="OFF-AR-10000475"/>
    <x v="1"/>
    <x v="6"/>
    <s v="Hunt BOSTON Vista Battery-Operated Pencil Sharpener, Black"/>
    <n v="9.3279999999999994"/>
    <x v="7"/>
    <n v="0.2"/>
    <n v="0.81620000000000004"/>
  </r>
  <r>
    <n v="2035"/>
    <x v="992"/>
    <x v="3"/>
    <x v="145"/>
    <d v="2014-09-30T00:00:00"/>
    <x v="1"/>
    <s v="CT-11995"/>
    <s v="Carol Triggs"/>
    <x v="0"/>
    <x v="0"/>
    <x v="30"/>
    <x v="11"/>
    <x v="38"/>
    <x v="2"/>
    <s v="OFF-BI-10002976"/>
    <x v="1"/>
    <x v="8"/>
    <s v="ACCOHIDE Binder by Acco"/>
    <n v="8.26"/>
    <x v="0"/>
    <n v="0"/>
    <n v="3.8822000000000001"/>
  </r>
  <r>
    <n v="2036"/>
    <x v="992"/>
    <x v="3"/>
    <x v="145"/>
    <d v="2014-09-30T00:00:00"/>
    <x v="1"/>
    <s v="CT-11995"/>
    <s v="Carol Triggs"/>
    <x v="0"/>
    <x v="0"/>
    <x v="30"/>
    <x v="11"/>
    <x v="38"/>
    <x v="2"/>
    <s v="FUR-CH-10003061"/>
    <x v="0"/>
    <x v="1"/>
    <s v="Global Leather Task Chair, Black"/>
    <n v="269.97000000000003"/>
    <x v="1"/>
    <n v="0"/>
    <n v="51.2943"/>
  </r>
  <r>
    <n v="2037"/>
    <x v="993"/>
    <x v="1"/>
    <x v="651"/>
    <d v="2012-01-27T00:00:00"/>
    <x v="1"/>
    <s v="CW-11905"/>
    <s v="Carl Weiss"/>
    <x v="2"/>
    <x v="0"/>
    <x v="274"/>
    <x v="37"/>
    <x v="343"/>
    <x v="1"/>
    <s v="OFF-PA-10002893"/>
    <x v="1"/>
    <x v="10"/>
    <s v="Wirebound Service Call Books, 5 1/2&quot; x 4&quot;"/>
    <n v="29.04"/>
    <x v="1"/>
    <n v="0"/>
    <n v="13.9392"/>
  </r>
  <r>
    <n v="2038"/>
    <x v="993"/>
    <x v="1"/>
    <x v="651"/>
    <d v="2012-01-27T00:00:00"/>
    <x v="1"/>
    <s v="CW-11905"/>
    <s v="Carl Weiss"/>
    <x v="2"/>
    <x v="0"/>
    <x v="274"/>
    <x v="37"/>
    <x v="343"/>
    <x v="1"/>
    <s v="OFF-LA-10003077"/>
    <x v="1"/>
    <x v="2"/>
    <s v="Avery 500"/>
    <n v="14.62"/>
    <x v="0"/>
    <n v="0"/>
    <n v="6.8714000000000004"/>
  </r>
  <r>
    <n v="2039"/>
    <x v="994"/>
    <x v="1"/>
    <x v="652"/>
    <d v="2012-06-23T00:00:00"/>
    <x v="1"/>
    <s v="SN-20560"/>
    <s v="Skye Norling"/>
    <x v="2"/>
    <x v="0"/>
    <x v="97"/>
    <x v="16"/>
    <x v="344"/>
    <x v="1"/>
    <s v="OFF-PA-10001661"/>
    <x v="1"/>
    <x v="10"/>
    <s v="Xerox 1922"/>
    <n v="11.952"/>
    <x v="1"/>
    <n v="0.2"/>
    <n v="4.3326000000000002"/>
  </r>
  <r>
    <n v="2040"/>
    <x v="994"/>
    <x v="1"/>
    <x v="652"/>
    <d v="2012-06-23T00:00:00"/>
    <x v="1"/>
    <s v="SN-20560"/>
    <s v="Skye Norling"/>
    <x v="2"/>
    <x v="0"/>
    <x v="97"/>
    <x v="16"/>
    <x v="344"/>
    <x v="1"/>
    <s v="OFF-BI-10004656"/>
    <x v="1"/>
    <x v="8"/>
    <s v="Peel &amp; Stick Add-On Corner Pockets"/>
    <n v="4.5359999999999996"/>
    <x v="3"/>
    <n v="0.7"/>
    <n v="-3.3264"/>
  </r>
  <r>
    <n v="2041"/>
    <x v="994"/>
    <x v="1"/>
    <x v="652"/>
    <d v="2012-06-23T00:00:00"/>
    <x v="1"/>
    <s v="SN-20560"/>
    <s v="Skye Norling"/>
    <x v="2"/>
    <x v="0"/>
    <x v="97"/>
    <x v="16"/>
    <x v="344"/>
    <x v="1"/>
    <s v="OFF-BI-10003707"/>
    <x v="1"/>
    <x v="8"/>
    <s v="Aluminum Screw Posts"/>
    <n v="9.1560000000000006"/>
    <x v="0"/>
    <n v="0.7"/>
    <n v="-6.1040000000000001"/>
  </r>
  <r>
    <n v="2042"/>
    <x v="994"/>
    <x v="1"/>
    <x v="652"/>
    <d v="2012-06-23T00:00:00"/>
    <x v="1"/>
    <s v="SN-20560"/>
    <s v="Skye Norling"/>
    <x v="2"/>
    <x v="0"/>
    <x v="97"/>
    <x v="16"/>
    <x v="344"/>
    <x v="1"/>
    <s v="FUR-FU-10004973"/>
    <x v="0"/>
    <x v="5"/>
    <s v="Flat Face Poster Frame"/>
    <n v="75.36"/>
    <x v="2"/>
    <n v="0.2"/>
    <n v="20.724"/>
  </r>
  <r>
    <n v="2043"/>
    <x v="995"/>
    <x v="1"/>
    <x v="653"/>
    <d v="2012-10-08T00:00:00"/>
    <x v="1"/>
    <s v="EB-13705"/>
    <s v="Ed Braxton"/>
    <x v="1"/>
    <x v="0"/>
    <x v="70"/>
    <x v="1"/>
    <x v="188"/>
    <x v="1"/>
    <s v="OFF-BI-10004817"/>
    <x v="1"/>
    <x v="8"/>
    <s v="GBC Personal VeloBind Strips"/>
    <n v="57.503999999999998"/>
    <x v="5"/>
    <n v="0.2"/>
    <n v="20.1264"/>
  </r>
  <r>
    <n v="2044"/>
    <x v="996"/>
    <x v="3"/>
    <x v="551"/>
    <d v="2014-11-24T00:00:00"/>
    <x v="1"/>
    <s v="JW-15220"/>
    <s v="Jane Waco"/>
    <x v="1"/>
    <x v="0"/>
    <x v="80"/>
    <x v="24"/>
    <x v="345"/>
    <x v="3"/>
    <s v="OFF-AR-10001860"/>
    <x v="1"/>
    <x v="6"/>
    <s v="BIC Liqua Brite Liner"/>
    <n v="38.863999999999997"/>
    <x v="3"/>
    <n v="0.2"/>
    <n v="7.7728000000000002"/>
  </r>
  <r>
    <n v="2045"/>
    <x v="997"/>
    <x v="2"/>
    <x v="654"/>
    <d v="2011-08-23T00:00:00"/>
    <x v="1"/>
    <s v="KB-16585"/>
    <s v="Ken Black"/>
    <x v="1"/>
    <x v="0"/>
    <x v="12"/>
    <x v="5"/>
    <x v="14"/>
    <x v="2"/>
    <s v="OFF-PA-10001639"/>
    <x v="1"/>
    <x v="10"/>
    <s v="Xerox 203"/>
    <n v="15.552"/>
    <x v="1"/>
    <n v="0.2"/>
    <n v="5.4432"/>
  </r>
  <r>
    <n v="2046"/>
    <x v="998"/>
    <x v="0"/>
    <x v="19"/>
    <d v="2013-07-22T00:00:00"/>
    <x v="1"/>
    <s v="MC-17590"/>
    <s v="Matt Collister"/>
    <x v="1"/>
    <x v="0"/>
    <x v="275"/>
    <x v="30"/>
    <x v="346"/>
    <x v="3"/>
    <s v="OFF-AP-10004487"/>
    <x v="1"/>
    <x v="9"/>
    <s v="Kensington 4 Outlet MasterPiece Compact Power Control Center"/>
    <n v="162.63999999999999"/>
    <x v="0"/>
    <n v="0"/>
    <n v="45.539200000000001"/>
  </r>
  <r>
    <n v="2047"/>
    <x v="998"/>
    <x v="0"/>
    <x v="19"/>
    <d v="2013-07-22T00:00:00"/>
    <x v="1"/>
    <s v="MC-17590"/>
    <s v="Matt Collister"/>
    <x v="1"/>
    <x v="0"/>
    <x v="275"/>
    <x v="30"/>
    <x v="346"/>
    <x v="3"/>
    <s v="TEC-PH-10001760"/>
    <x v="2"/>
    <x v="7"/>
    <s v="Bose SoundLink Bluetooth Speaker"/>
    <n v="597"/>
    <x v="1"/>
    <n v="0"/>
    <n v="280.58999999999997"/>
  </r>
  <r>
    <n v="2048"/>
    <x v="998"/>
    <x v="0"/>
    <x v="19"/>
    <d v="2013-07-22T00:00:00"/>
    <x v="1"/>
    <s v="MC-17590"/>
    <s v="Matt Collister"/>
    <x v="1"/>
    <x v="0"/>
    <x v="275"/>
    <x v="30"/>
    <x v="346"/>
    <x v="3"/>
    <s v="OFF-PA-10004071"/>
    <x v="1"/>
    <x v="10"/>
    <s v="Eaton Premium Continuous-Feed Paper, 25% Cotton, Letter Size, White, 1000 Shts/Box"/>
    <n v="55.48"/>
    <x v="7"/>
    <n v="0"/>
    <n v="26.630400000000002"/>
  </r>
  <r>
    <n v="2049"/>
    <x v="999"/>
    <x v="1"/>
    <x v="655"/>
    <d v="2012-07-13T00:00:00"/>
    <x v="2"/>
    <s v="CK-12595"/>
    <s v="Clytie Kelty"/>
    <x v="0"/>
    <x v="0"/>
    <x v="10"/>
    <x v="9"/>
    <x v="63"/>
    <x v="3"/>
    <s v="FUR-FU-10004848"/>
    <x v="0"/>
    <x v="5"/>
    <s v="Howard Miller 13-3/4&quot; Diameter Brushed Chrome Round Wall Clock"/>
    <n v="289.8"/>
    <x v="3"/>
    <n v="0.2"/>
    <n v="36.225000000000001"/>
  </r>
  <r>
    <n v="2050"/>
    <x v="999"/>
    <x v="1"/>
    <x v="655"/>
    <d v="2012-07-13T00:00:00"/>
    <x v="2"/>
    <s v="CK-12595"/>
    <s v="Clytie Kelty"/>
    <x v="0"/>
    <x v="0"/>
    <x v="10"/>
    <x v="9"/>
    <x v="63"/>
    <x v="3"/>
    <s v="OFF-BI-10004022"/>
    <x v="1"/>
    <x v="8"/>
    <s v="Acco Suede Grain Vinyl Round Ring Binder"/>
    <n v="2.5019999999999998"/>
    <x v="1"/>
    <n v="0.7"/>
    <n v="-2.0015999999999998"/>
  </r>
  <r>
    <n v="2051"/>
    <x v="999"/>
    <x v="1"/>
    <x v="655"/>
    <d v="2012-07-13T00:00:00"/>
    <x v="2"/>
    <s v="CK-12595"/>
    <s v="Clytie Kelty"/>
    <x v="0"/>
    <x v="0"/>
    <x v="10"/>
    <x v="9"/>
    <x v="63"/>
    <x v="3"/>
    <s v="OFF-BI-10003669"/>
    <x v="1"/>
    <x v="8"/>
    <s v="3M Organizer Strips"/>
    <n v="6.48"/>
    <x v="4"/>
    <n v="0.7"/>
    <n v="-4.7519999999999998"/>
  </r>
  <r>
    <n v="2052"/>
    <x v="999"/>
    <x v="1"/>
    <x v="655"/>
    <d v="2012-07-13T00:00:00"/>
    <x v="2"/>
    <s v="CK-12595"/>
    <s v="Clytie Kelty"/>
    <x v="0"/>
    <x v="0"/>
    <x v="10"/>
    <x v="9"/>
    <x v="63"/>
    <x v="3"/>
    <s v="FUR-CH-10003833"/>
    <x v="0"/>
    <x v="1"/>
    <s v="Novimex Fabric Task Chair"/>
    <n v="341.488"/>
    <x v="8"/>
    <n v="0.3"/>
    <n v="-73.176000000000002"/>
  </r>
  <r>
    <n v="2053"/>
    <x v="999"/>
    <x v="1"/>
    <x v="655"/>
    <d v="2012-07-13T00:00:00"/>
    <x v="2"/>
    <s v="CK-12595"/>
    <s v="Clytie Kelty"/>
    <x v="0"/>
    <x v="0"/>
    <x v="10"/>
    <x v="9"/>
    <x v="63"/>
    <x v="3"/>
    <s v="OFF-AR-10003732"/>
    <x v="1"/>
    <x v="6"/>
    <s v="Newell 333"/>
    <n v="11.12"/>
    <x v="2"/>
    <n v="0.2"/>
    <n v="0.83399999999999996"/>
  </r>
  <r>
    <n v="2054"/>
    <x v="999"/>
    <x v="1"/>
    <x v="655"/>
    <d v="2012-07-13T00:00:00"/>
    <x v="2"/>
    <s v="CK-12595"/>
    <s v="Clytie Kelty"/>
    <x v="0"/>
    <x v="0"/>
    <x v="10"/>
    <x v="9"/>
    <x v="63"/>
    <x v="3"/>
    <s v="FUR-FU-10003142"/>
    <x v="0"/>
    <x v="5"/>
    <s v="Master Big Foot Doorstop, Beige"/>
    <n v="25.344000000000001"/>
    <x v="5"/>
    <n v="0.2"/>
    <n v="3.4847999999999999"/>
  </r>
  <r>
    <n v="2055"/>
    <x v="1000"/>
    <x v="0"/>
    <x v="49"/>
    <d v="2013-12-08T00:00:00"/>
    <x v="1"/>
    <s v="RD-19480"/>
    <s v="Rick Duston"/>
    <x v="0"/>
    <x v="0"/>
    <x v="102"/>
    <x v="14"/>
    <x v="237"/>
    <x v="2"/>
    <s v="FUR-FU-10001196"/>
    <x v="0"/>
    <x v="5"/>
    <s v="DAX Cubicle Frames - 8x10"/>
    <n v="17.309999999999999"/>
    <x v="1"/>
    <n v="0"/>
    <n v="5.1929999999999996"/>
  </r>
  <r>
    <n v="2056"/>
    <x v="1001"/>
    <x v="3"/>
    <x v="66"/>
    <d v="2014-12-26T00:00:00"/>
    <x v="2"/>
    <s v="TP-21130"/>
    <s v="Theone Pippenger"/>
    <x v="0"/>
    <x v="0"/>
    <x v="66"/>
    <x v="12"/>
    <x v="83"/>
    <x v="2"/>
    <s v="TEC-AC-10001114"/>
    <x v="2"/>
    <x v="11"/>
    <s v="Microsoft Wireless Mobile Mouse 4000"/>
    <n v="199.95"/>
    <x v="2"/>
    <n v="0"/>
    <n v="63.984000000000002"/>
  </r>
  <r>
    <n v="2057"/>
    <x v="1001"/>
    <x v="3"/>
    <x v="66"/>
    <d v="2014-12-26T00:00:00"/>
    <x v="2"/>
    <s v="TP-21130"/>
    <s v="Theone Pippenger"/>
    <x v="0"/>
    <x v="0"/>
    <x v="66"/>
    <x v="12"/>
    <x v="83"/>
    <x v="2"/>
    <s v="FUR-CH-10002335"/>
    <x v="0"/>
    <x v="1"/>
    <s v="Hon GuestStacker Chair"/>
    <n v="1586.69"/>
    <x v="3"/>
    <n v="0"/>
    <n v="412.5394"/>
  </r>
  <r>
    <n v="2058"/>
    <x v="1001"/>
    <x v="3"/>
    <x v="66"/>
    <d v="2014-12-26T00:00:00"/>
    <x v="2"/>
    <s v="TP-21130"/>
    <s v="Theone Pippenger"/>
    <x v="0"/>
    <x v="0"/>
    <x v="66"/>
    <x v="12"/>
    <x v="83"/>
    <x v="2"/>
    <s v="TEC-AC-10000844"/>
    <x v="2"/>
    <x v="11"/>
    <s v="LogitechÂ Gaming G510s - Keyboard"/>
    <n v="84.99"/>
    <x v="7"/>
    <n v="0"/>
    <n v="30.596399999999999"/>
  </r>
  <r>
    <n v="2059"/>
    <x v="1001"/>
    <x v="3"/>
    <x v="66"/>
    <d v="2014-12-26T00:00:00"/>
    <x v="2"/>
    <s v="TP-21130"/>
    <s v="Theone Pippenger"/>
    <x v="0"/>
    <x v="0"/>
    <x v="66"/>
    <x v="12"/>
    <x v="83"/>
    <x v="2"/>
    <s v="FUR-TA-10004534"/>
    <x v="0"/>
    <x v="3"/>
    <s v="Bevis 44 x 96 Conference Tables"/>
    <n v="411.8"/>
    <x v="0"/>
    <n v="0"/>
    <n v="70.006"/>
  </r>
  <r>
    <n v="2060"/>
    <x v="1002"/>
    <x v="2"/>
    <x v="656"/>
    <d v="2011-11-04T00:00:00"/>
    <x v="1"/>
    <s v="GG-14650"/>
    <s v="Greg Guthrie"/>
    <x v="1"/>
    <x v="0"/>
    <x v="1"/>
    <x v="1"/>
    <x v="13"/>
    <x v="1"/>
    <s v="OFF-FA-10002975"/>
    <x v="1"/>
    <x v="13"/>
    <s v="Staples"/>
    <n v="11.34"/>
    <x v="1"/>
    <n v="0"/>
    <n v="5.2164000000000001"/>
  </r>
  <r>
    <n v="2061"/>
    <x v="1002"/>
    <x v="2"/>
    <x v="656"/>
    <d v="2011-11-04T00:00:00"/>
    <x v="1"/>
    <s v="GG-14650"/>
    <s v="Greg Guthrie"/>
    <x v="1"/>
    <x v="0"/>
    <x v="1"/>
    <x v="1"/>
    <x v="13"/>
    <x v="1"/>
    <s v="OFF-ST-10003996"/>
    <x v="1"/>
    <x v="4"/>
    <s v="Letter/Legal File Tote with Clear Snap-On Lid, Black Granite"/>
    <n v="80.3"/>
    <x v="2"/>
    <n v="0"/>
    <n v="20.878"/>
  </r>
  <r>
    <n v="2062"/>
    <x v="1002"/>
    <x v="2"/>
    <x v="656"/>
    <d v="2011-11-04T00:00:00"/>
    <x v="1"/>
    <s v="GG-14650"/>
    <s v="Greg Guthrie"/>
    <x v="1"/>
    <x v="0"/>
    <x v="1"/>
    <x v="1"/>
    <x v="13"/>
    <x v="1"/>
    <s v="OFF-BI-10002571"/>
    <x v="1"/>
    <x v="8"/>
    <s v="Avery Framed View Binder, EZD Ring (Locking), Navy, 1 1/2&quot;"/>
    <n v="15.968"/>
    <x v="0"/>
    <n v="0.2"/>
    <n v="5.3891999999999998"/>
  </r>
  <r>
    <n v="2063"/>
    <x v="1002"/>
    <x v="2"/>
    <x v="656"/>
    <d v="2011-11-04T00:00:00"/>
    <x v="1"/>
    <s v="GG-14650"/>
    <s v="Greg Guthrie"/>
    <x v="1"/>
    <x v="0"/>
    <x v="1"/>
    <x v="1"/>
    <x v="13"/>
    <x v="1"/>
    <s v="OFF-PA-10000477"/>
    <x v="1"/>
    <x v="10"/>
    <s v="Xerox 1952"/>
    <n v="64.739999999999995"/>
    <x v="11"/>
    <n v="0"/>
    <n v="30.427800000000001"/>
  </r>
  <r>
    <n v="2064"/>
    <x v="1002"/>
    <x v="2"/>
    <x v="656"/>
    <d v="2011-11-04T00:00:00"/>
    <x v="1"/>
    <s v="GG-14650"/>
    <s v="Greg Guthrie"/>
    <x v="1"/>
    <x v="0"/>
    <x v="1"/>
    <x v="1"/>
    <x v="13"/>
    <x v="1"/>
    <s v="OFF-BI-10004209"/>
    <x v="1"/>
    <x v="8"/>
    <s v="Fellowes Twister Kit, Gray/Clear, 3/pkg"/>
    <n v="19.295999999999999"/>
    <x v="1"/>
    <n v="0.2"/>
    <n v="6.03"/>
  </r>
  <r>
    <n v="2065"/>
    <x v="1002"/>
    <x v="2"/>
    <x v="656"/>
    <d v="2011-11-04T00:00:00"/>
    <x v="1"/>
    <s v="GG-14650"/>
    <s v="Greg Guthrie"/>
    <x v="1"/>
    <x v="0"/>
    <x v="1"/>
    <x v="1"/>
    <x v="13"/>
    <x v="1"/>
    <s v="OFF-ST-10001963"/>
    <x v="1"/>
    <x v="4"/>
    <s v="Tennsco Regal Shelving Units"/>
    <n v="405.64"/>
    <x v="4"/>
    <n v="0"/>
    <n v="12.1692"/>
  </r>
  <r>
    <n v="2066"/>
    <x v="1002"/>
    <x v="2"/>
    <x v="656"/>
    <d v="2011-11-04T00:00:00"/>
    <x v="1"/>
    <s v="GG-14650"/>
    <s v="Greg Guthrie"/>
    <x v="1"/>
    <x v="0"/>
    <x v="1"/>
    <x v="1"/>
    <x v="13"/>
    <x v="1"/>
    <s v="FUR-CH-10003833"/>
    <x v="0"/>
    <x v="1"/>
    <s v="Novimex Fabric Task Chair"/>
    <n v="146.352"/>
    <x v="1"/>
    <n v="0.2"/>
    <n v="-9.1470000000000002"/>
  </r>
  <r>
    <n v="2067"/>
    <x v="1002"/>
    <x v="2"/>
    <x v="656"/>
    <d v="2011-11-04T00:00:00"/>
    <x v="1"/>
    <s v="GG-14650"/>
    <s v="Greg Guthrie"/>
    <x v="1"/>
    <x v="0"/>
    <x v="1"/>
    <x v="1"/>
    <x v="13"/>
    <x v="1"/>
    <s v="TEC-AC-10004568"/>
    <x v="2"/>
    <x v="11"/>
    <s v="MaxellÂ LTO Ultrium - 800 GB"/>
    <n v="251.91"/>
    <x v="6"/>
    <n v="0"/>
    <n v="47.862900000000003"/>
  </r>
  <r>
    <n v="2068"/>
    <x v="1002"/>
    <x v="2"/>
    <x v="656"/>
    <d v="2011-11-04T00:00:00"/>
    <x v="1"/>
    <s v="GG-14650"/>
    <s v="Greg Guthrie"/>
    <x v="1"/>
    <x v="0"/>
    <x v="1"/>
    <x v="1"/>
    <x v="13"/>
    <x v="1"/>
    <s v="OFF-AR-10001419"/>
    <x v="1"/>
    <x v="6"/>
    <s v="Newell 325"/>
    <n v="12.39"/>
    <x v="1"/>
    <n v="0"/>
    <n v="3.7170000000000001"/>
  </r>
  <r>
    <n v="2069"/>
    <x v="1003"/>
    <x v="1"/>
    <x v="657"/>
    <d v="2012-04-19T00:00:00"/>
    <x v="1"/>
    <s v="ZC-21910"/>
    <s v="Zuschuss Carroll"/>
    <x v="0"/>
    <x v="0"/>
    <x v="225"/>
    <x v="1"/>
    <x v="281"/>
    <x v="1"/>
    <s v="TEC-AC-10002800"/>
    <x v="2"/>
    <x v="11"/>
    <s v="Plantronics Audio 478 Stereo USB Headset"/>
    <n v="199.96"/>
    <x v="4"/>
    <n v="0"/>
    <n v="69.986000000000004"/>
  </r>
  <r>
    <n v="2070"/>
    <x v="1003"/>
    <x v="1"/>
    <x v="657"/>
    <d v="2012-04-19T00:00:00"/>
    <x v="1"/>
    <s v="ZC-21910"/>
    <s v="Zuschuss Carroll"/>
    <x v="0"/>
    <x v="0"/>
    <x v="225"/>
    <x v="1"/>
    <x v="281"/>
    <x v="1"/>
    <s v="FUR-TA-10003954"/>
    <x v="0"/>
    <x v="3"/>
    <s v="Hon 94000 Series Round Tables"/>
    <n v="710.83199999999999"/>
    <x v="1"/>
    <n v="0.2"/>
    <n v="-97.739400000000003"/>
  </r>
  <r>
    <n v="2071"/>
    <x v="1004"/>
    <x v="0"/>
    <x v="658"/>
    <d v="2013-07-24T00:00:00"/>
    <x v="0"/>
    <s v="CC-12610"/>
    <s v="Corey Catlett"/>
    <x v="1"/>
    <x v="0"/>
    <x v="10"/>
    <x v="9"/>
    <x v="63"/>
    <x v="3"/>
    <s v="OFF-BI-10000301"/>
    <x v="1"/>
    <x v="8"/>
    <s v="GBC Instant Report Kit"/>
    <n v="1.9410000000000001"/>
    <x v="7"/>
    <n v="0.7"/>
    <n v="-1.294"/>
  </r>
  <r>
    <n v="2072"/>
    <x v="1005"/>
    <x v="3"/>
    <x v="225"/>
    <d v="2014-11-26T00:00:00"/>
    <x v="1"/>
    <s v="KA-16525"/>
    <s v="Kelly Andreada"/>
    <x v="0"/>
    <x v="0"/>
    <x v="276"/>
    <x v="1"/>
    <x v="347"/>
    <x v="1"/>
    <s v="FUR-CH-10003956"/>
    <x v="0"/>
    <x v="1"/>
    <s v="Novimex High-Tech Fabric Mesh Task Chair"/>
    <n v="283.92"/>
    <x v="2"/>
    <n v="0.2"/>
    <n v="-46.137"/>
  </r>
  <r>
    <n v="2073"/>
    <x v="1006"/>
    <x v="0"/>
    <x v="491"/>
    <d v="2013-12-03T00:00:00"/>
    <x v="1"/>
    <s v="TC-20980"/>
    <s v="Tamara Chand"/>
    <x v="1"/>
    <x v="0"/>
    <x v="4"/>
    <x v="4"/>
    <x v="59"/>
    <x v="1"/>
    <s v="OFF-BI-10002954"/>
    <x v="1"/>
    <x v="8"/>
    <s v="Newell 3-Hole Punched Plastic Slotted Magazine Holders for Binders"/>
    <n v="7.3120000000000003"/>
    <x v="0"/>
    <n v="0.2"/>
    <n v="2.5592000000000001"/>
  </r>
  <r>
    <n v="2074"/>
    <x v="1007"/>
    <x v="3"/>
    <x v="659"/>
    <d v="2014-11-13T00:00:00"/>
    <x v="0"/>
    <s v="DB-13270"/>
    <s v="Deborah Brumfield"/>
    <x v="2"/>
    <x v="0"/>
    <x v="71"/>
    <x v="1"/>
    <x v="90"/>
    <x v="1"/>
    <s v="TEC-AC-10003289"/>
    <x v="2"/>
    <x v="11"/>
    <s v="Anker Ultra-Slim Mini Bluetooth 3.0 Wireless Keyboard"/>
    <n v="59.97"/>
    <x v="1"/>
    <n v="0"/>
    <n v="13.793100000000001"/>
  </r>
  <r>
    <n v="2075"/>
    <x v="1007"/>
    <x v="3"/>
    <x v="659"/>
    <d v="2014-11-13T00:00:00"/>
    <x v="0"/>
    <s v="DB-13270"/>
    <s v="Deborah Brumfield"/>
    <x v="2"/>
    <x v="0"/>
    <x v="71"/>
    <x v="1"/>
    <x v="90"/>
    <x v="1"/>
    <s v="TEC-PH-10002468"/>
    <x v="2"/>
    <x v="7"/>
    <s v="Plantronics CS 50-USB -Â headsetÂ - Convertible, Monaural"/>
    <n v="761.54399999999998"/>
    <x v="3"/>
    <n v="0.2"/>
    <n v="66.635099999999994"/>
  </r>
  <r>
    <n v="2076"/>
    <x v="1008"/>
    <x v="2"/>
    <x v="588"/>
    <d v="2011-12-05T00:00:00"/>
    <x v="1"/>
    <s v="TR-21325"/>
    <s v="Toby Ritter"/>
    <x v="0"/>
    <x v="0"/>
    <x v="8"/>
    <x v="1"/>
    <x v="34"/>
    <x v="1"/>
    <s v="FUR-FU-10001861"/>
    <x v="0"/>
    <x v="5"/>
    <s v="Floodlight Indoor Halogen Bulbs, 1 Bulb per Pack, 60 Watts"/>
    <n v="58.2"/>
    <x v="1"/>
    <n v="0"/>
    <n v="28.518000000000001"/>
  </r>
  <r>
    <n v="2077"/>
    <x v="1009"/>
    <x v="3"/>
    <x v="510"/>
    <d v="2014-09-16T00:00:00"/>
    <x v="2"/>
    <s v="BF-11080"/>
    <s v="Bart Folk"/>
    <x v="0"/>
    <x v="0"/>
    <x v="248"/>
    <x v="39"/>
    <x v="307"/>
    <x v="3"/>
    <s v="OFF-PA-10004082"/>
    <x v="1"/>
    <x v="10"/>
    <s v="Adams Telephone Message Book w/Frequently-Called Numbers Space, 400 Messages per Book"/>
    <n v="39.9"/>
    <x v="2"/>
    <n v="0"/>
    <n v="19.95"/>
  </r>
  <r>
    <n v="2078"/>
    <x v="1009"/>
    <x v="3"/>
    <x v="510"/>
    <d v="2014-09-16T00:00:00"/>
    <x v="2"/>
    <s v="BF-11080"/>
    <s v="Bart Folk"/>
    <x v="0"/>
    <x v="0"/>
    <x v="248"/>
    <x v="39"/>
    <x v="307"/>
    <x v="3"/>
    <s v="OFF-AP-10000358"/>
    <x v="1"/>
    <x v="9"/>
    <s v="Fellowes Basic Home/Office Series Surge Protectors"/>
    <n v="90.86"/>
    <x v="3"/>
    <n v="0"/>
    <n v="26.349399999999999"/>
  </r>
  <r>
    <n v="2079"/>
    <x v="1009"/>
    <x v="3"/>
    <x v="510"/>
    <d v="2014-09-16T00:00:00"/>
    <x v="2"/>
    <s v="BF-11080"/>
    <s v="Bart Folk"/>
    <x v="0"/>
    <x v="0"/>
    <x v="248"/>
    <x v="39"/>
    <x v="307"/>
    <x v="3"/>
    <s v="OFF-PA-10004243"/>
    <x v="1"/>
    <x v="10"/>
    <s v="Xerox 1939"/>
    <n v="94.85"/>
    <x v="2"/>
    <n v="0"/>
    <n v="45.527999999999999"/>
  </r>
  <r>
    <n v="2080"/>
    <x v="1010"/>
    <x v="1"/>
    <x v="100"/>
    <d v="2012-12-29T00:00:00"/>
    <x v="1"/>
    <s v="MS-17365"/>
    <s v="Maribeth Schnelling"/>
    <x v="0"/>
    <x v="0"/>
    <x v="42"/>
    <x v="16"/>
    <x v="51"/>
    <x v="1"/>
    <s v="OFF-PA-10001295"/>
    <x v="1"/>
    <x v="10"/>
    <s v="Computer Printout Paper with Letter-Trim Perforations"/>
    <n v="106.232"/>
    <x v="3"/>
    <n v="0.2"/>
    <n v="37.181199999999997"/>
  </r>
  <r>
    <n v="2081"/>
    <x v="1010"/>
    <x v="1"/>
    <x v="100"/>
    <d v="2012-12-29T00:00:00"/>
    <x v="1"/>
    <s v="MS-17365"/>
    <s v="Maribeth Schnelling"/>
    <x v="0"/>
    <x v="0"/>
    <x v="42"/>
    <x v="16"/>
    <x v="51"/>
    <x v="1"/>
    <s v="TEC-PH-10002170"/>
    <x v="2"/>
    <x v="7"/>
    <s v="ClearSounds CSC500 Amplified Spirit Phone Corded phone"/>
    <n v="111.98399999999999"/>
    <x v="0"/>
    <n v="0.2"/>
    <n v="11.198399999999999"/>
  </r>
  <r>
    <n v="2082"/>
    <x v="1010"/>
    <x v="1"/>
    <x v="100"/>
    <d v="2012-12-29T00:00:00"/>
    <x v="1"/>
    <s v="MS-17365"/>
    <s v="Maribeth Schnelling"/>
    <x v="0"/>
    <x v="0"/>
    <x v="42"/>
    <x v="16"/>
    <x v="51"/>
    <x v="1"/>
    <s v="FUR-FU-10002885"/>
    <x v="0"/>
    <x v="5"/>
    <s v="Magna Visual Magnetic Picture Hangers"/>
    <n v="7.7119999999999997"/>
    <x v="0"/>
    <n v="0.2"/>
    <n v="1.7352000000000001"/>
  </r>
  <r>
    <n v="2083"/>
    <x v="1011"/>
    <x v="3"/>
    <x v="660"/>
    <d v="2014-03-02T00:00:00"/>
    <x v="1"/>
    <s v="CK-12595"/>
    <s v="Clytie Kelty"/>
    <x v="0"/>
    <x v="0"/>
    <x v="1"/>
    <x v="1"/>
    <x v="141"/>
    <x v="1"/>
    <s v="OFF-PA-10002870"/>
    <x v="1"/>
    <x v="10"/>
    <s v="Ampad Phone Message Book, Recycled, 400 Message Capacity, 5 Â¾â€ x 11â€"/>
    <n v="37.44"/>
    <x v="5"/>
    <n v="0"/>
    <n v="16.847999999999999"/>
  </r>
  <r>
    <n v="2084"/>
    <x v="1012"/>
    <x v="2"/>
    <x v="533"/>
    <d v="2011-11-29T00:00:00"/>
    <x v="1"/>
    <s v="ED-13885"/>
    <s v="Emily Ducich"/>
    <x v="2"/>
    <x v="0"/>
    <x v="12"/>
    <x v="5"/>
    <x v="66"/>
    <x v="2"/>
    <s v="OFF-LA-10003923"/>
    <x v="1"/>
    <x v="2"/>
    <s v="Alphabetical Labels for Top Tab Filing"/>
    <n v="23.68"/>
    <x v="0"/>
    <n v="0.2"/>
    <n v="8.8800000000000008"/>
  </r>
  <r>
    <n v="2085"/>
    <x v="1013"/>
    <x v="0"/>
    <x v="661"/>
    <d v="2013-06-29T00:00:00"/>
    <x v="1"/>
    <s v="IM-15070"/>
    <s v="Irene Maddox"/>
    <x v="0"/>
    <x v="0"/>
    <x v="20"/>
    <x v="15"/>
    <x v="29"/>
    <x v="3"/>
    <s v="OFF-LA-10003510"/>
    <x v="1"/>
    <x v="2"/>
    <s v="Avery 4027 File Folder Labels for Dot Matrix Printers, 5000 Labels per Box, White"/>
    <n v="122.12"/>
    <x v="4"/>
    <n v="0"/>
    <n v="56.175199999999997"/>
  </r>
  <r>
    <n v="2086"/>
    <x v="1013"/>
    <x v="0"/>
    <x v="661"/>
    <d v="2013-06-29T00:00:00"/>
    <x v="1"/>
    <s v="IM-15070"/>
    <s v="Irene Maddox"/>
    <x v="0"/>
    <x v="0"/>
    <x v="20"/>
    <x v="15"/>
    <x v="29"/>
    <x v="3"/>
    <s v="OFF-LA-10000248"/>
    <x v="1"/>
    <x v="2"/>
    <s v="Avery 52"/>
    <n v="18.45"/>
    <x v="2"/>
    <n v="0"/>
    <n v="8.6715"/>
  </r>
  <r>
    <n v="2087"/>
    <x v="1013"/>
    <x v="0"/>
    <x v="661"/>
    <d v="2013-06-29T00:00:00"/>
    <x v="1"/>
    <s v="IM-15070"/>
    <s v="Irene Maddox"/>
    <x v="0"/>
    <x v="0"/>
    <x v="20"/>
    <x v="15"/>
    <x v="29"/>
    <x v="3"/>
    <s v="OFF-ST-10000060"/>
    <x v="1"/>
    <x v="4"/>
    <s v="Fellowes Bankers Box Staxonsteel Drawer File/Stacking System"/>
    <n v="324.89999999999998"/>
    <x v="2"/>
    <n v="0"/>
    <n v="38.988"/>
  </r>
  <r>
    <n v="2088"/>
    <x v="1013"/>
    <x v="0"/>
    <x v="661"/>
    <d v="2013-06-29T00:00:00"/>
    <x v="1"/>
    <s v="IM-15070"/>
    <s v="Irene Maddox"/>
    <x v="0"/>
    <x v="0"/>
    <x v="20"/>
    <x v="15"/>
    <x v="29"/>
    <x v="3"/>
    <s v="OFF-PA-10003129"/>
    <x v="1"/>
    <x v="10"/>
    <s v="Tops White Computer Printout Paper"/>
    <n v="146.72999999999999"/>
    <x v="1"/>
    <n v="0"/>
    <n v="68.963099999999997"/>
  </r>
  <r>
    <n v="2089"/>
    <x v="1013"/>
    <x v="0"/>
    <x v="661"/>
    <d v="2013-06-29T00:00:00"/>
    <x v="1"/>
    <s v="IM-15070"/>
    <s v="Irene Maddox"/>
    <x v="0"/>
    <x v="0"/>
    <x v="20"/>
    <x v="15"/>
    <x v="29"/>
    <x v="3"/>
    <s v="OFF-FA-10004076"/>
    <x v="1"/>
    <x v="13"/>
    <s v="Translucent Push Pins by OIC"/>
    <n v="3.96"/>
    <x v="0"/>
    <n v="0"/>
    <n v="1.4652000000000001"/>
  </r>
  <r>
    <n v="2090"/>
    <x v="1014"/>
    <x v="1"/>
    <x v="662"/>
    <d v="2012-10-30T00:00:00"/>
    <x v="1"/>
    <s v="MY-17380"/>
    <s v="Maribeth Yedwab"/>
    <x v="1"/>
    <x v="0"/>
    <x v="277"/>
    <x v="1"/>
    <x v="348"/>
    <x v="1"/>
    <s v="OFF-LA-10004008"/>
    <x v="1"/>
    <x v="2"/>
    <s v="Avery 507"/>
    <n v="5.76"/>
    <x v="0"/>
    <n v="0"/>
    <n v="2.6496"/>
  </r>
  <r>
    <n v="2091"/>
    <x v="1015"/>
    <x v="3"/>
    <x v="663"/>
    <d v="2014-07-20T00:00:00"/>
    <x v="1"/>
    <s v="MM-17260"/>
    <s v="Magdelene Morse"/>
    <x v="0"/>
    <x v="0"/>
    <x v="40"/>
    <x v="13"/>
    <x v="49"/>
    <x v="3"/>
    <s v="OFF-BI-10004094"/>
    <x v="1"/>
    <x v="8"/>
    <s v="GBC Standard Plastic Binding Systems Combs"/>
    <n v="26.55"/>
    <x v="1"/>
    <n v="0"/>
    <n v="13.009499999999999"/>
  </r>
  <r>
    <n v="2092"/>
    <x v="1015"/>
    <x v="3"/>
    <x v="663"/>
    <d v="2014-07-20T00:00:00"/>
    <x v="1"/>
    <s v="MM-17260"/>
    <s v="Magdelene Morse"/>
    <x v="0"/>
    <x v="0"/>
    <x v="40"/>
    <x v="13"/>
    <x v="49"/>
    <x v="3"/>
    <s v="FUR-TA-10004607"/>
    <x v="0"/>
    <x v="3"/>
    <s v="Hon 2111 Invitation Series Straight Table"/>
    <n v="310.44299999999998"/>
    <x v="1"/>
    <n v="0.3"/>
    <n v="-48.783900000000003"/>
  </r>
  <r>
    <n v="2093"/>
    <x v="1016"/>
    <x v="2"/>
    <x v="664"/>
    <d v="2011-11-21T00:00:00"/>
    <x v="1"/>
    <s v="MP-17470"/>
    <s v="Mark Packer"/>
    <x v="2"/>
    <x v="0"/>
    <x v="278"/>
    <x v="11"/>
    <x v="349"/>
    <x v="2"/>
    <s v="FUR-CH-10004289"/>
    <x v="0"/>
    <x v="1"/>
    <s v="Global Super Steno Chair"/>
    <n v="479.9"/>
    <x v="2"/>
    <n v="0"/>
    <n v="81.582999999999998"/>
  </r>
  <r>
    <n v="2094"/>
    <x v="1017"/>
    <x v="1"/>
    <x v="657"/>
    <d v="2012-04-15T00:00:00"/>
    <x v="0"/>
    <s v="AW-10840"/>
    <s v="Anthony Witt"/>
    <x v="0"/>
    <x v="0"/>
    <x v="168"/>
    <x v="27"/>
    <x v="214"/>
    <x v="1"/>
    <s v="OFF-SU-10004498"/>
    <x v="1"/>
    <x v="14"/>
    <s v="Martin-Yale Premier Letter Opener"/>
    <n v="12.88"/>
    <x v="7"/>
    <n v="0"/>
    <n v="0.38640000000000002"/>
  </r>
  <r>
    <n v="2095"/>
    <x v="1018"/>
    <x v="1"/>
    <x v="665"/>
    <d v="2012-11-29T00:00:00"/>
    <x v="1"/>
    <s v="SF-20065"/>
    <s v="Sandra Flanagan"/>
    <x v="0"/>
    <x v="0"/>
    <x v="40"/>
    <x v="3"/>
    <x v="124"/>
    <x v="0"/>
    <s v="OFF-AR-10001177"/>
    <x v="1"/>
    <x v="6"/>
    <s v="Newell 349"/>
    <n v="13.12"/>
    <x v="2"/>
    <n v="0.2"/>
    <n v="1.476"/>
  </r>
  <r>
    <n v="2096"/>
    <x v="1019"/>
    <x v="0"/>
    <x v="666"/>
    <d v="2013-05-21T00:00:00"/>
    <x v="1"/>
    <s v="SN-20710"/>
    <s v="Steve Nguyen"/>
    <x v="2"/>
    <x v="0"/>
    <x v="25"/>
    <x v="35"/>
    <x v="129"/>
    <x v="0"/>
    <s v="OFF-BI-10001718"/>
    <x v="1"/>
    <x v="8"/>
    <s v="GBC DocuBind P50 Personal Binding Machine"/>
    <n v="511.84"/>
    <x v="8"/>
    <n v="0"/>
    <n v="240.56479999999999"/>
  </r>
  <r>
    <n v="2097"/>
    <x v="1019"/>
    <x v="0"/>
    <x v="666"/>
    <d v="2013-05-21T00:00:00"/>
    <x v="1"/>
    <s v="SN-20710"/>
    <s v="Steve Nguyen"/>
    <x v="2"/>
    <x v="0"/>
    <x v="25"/>
    <x v="35"/>
    <x v="129"/>
    <x v="0"/>
    <s v="OFF-AR-10004602"/>
    <x v="1"/>
    <x v="6"/>
    <s v="Boston KS Multi-Size Manual Pencil Sharpener"/>
    <n v="91.96"/>
    <x v="4"/>
    <n v="0"/>
    <n v="25.748799999999999"/>
  </r>
  <r>
    <n v="2098"/>
    <x v="1019"/>
    <x v="0"/>
    <x v="666"/>
    <d v="2013-05-21T00:00:00"/>
    <x v="1"/>
    <s v="SN-20710"/>
    <s v="Steve Nguyen"/>
    <x v="2"/>
    <x v="0"/>
    <x v="25"/>
    <x v="35"/>
    <x v="129"/>
    <x v="0"/>
    <s v="OFF-AR-10003856"/>
    <x v="1"/>
    <x v="6"/>
    <s v="Newell 344"/>
    <n v="8.34"/>
    <x v="1"/>
    <n v="0"/>
    <n v="2.1684000000000001"/>
  </r>
  <r>
    <n v="2099"/>
    <x v="1020"/>
    <x v="3"/>
    <x v="210"/>
    <d v="2014-09-13T00:00:00"/>
    <x v="1"/>
    <s v="RD-19900"/>
    <s v="Ruben Dartt"/>
    <x v="0"/>
    <x v="0"/>
    <x v="32"/>
    <x v="21"/>
    <x v="40"/>
    <x v="1"/>
    <s v="OFF-ST-10000649"/>
    <x v="1"/>
    <x v="4"/>
    <s v="Hanging Personal Folder File"/>
    <n v="37.68"/>
    <x v="1"/>
    <n v="0.2"/>
    <n v="2.355"/>
  </r>
  <r>
    <n v="2100"/>
    <x v="1020"/>
    <x v="3"/>
    <x v="210"/>
    <d v="2014-09-13T00:00:00"/>
    <x v="1"/>
    <s v="RD-19900"/>
    <s v="Ruben Dartt"/>
    <x v="0"/>
    <x v="0"/>
    <x v="32"/>
    <x v="21"/>
    <x v="40"/>
    <x v="1"/>
    <s v="TEC-AC-10002926"/>
    <x v="2"/>
    <x v="11"/>
    <s v="Logitech Wireless Marathon Mouse M705"/>
    <n v="279.94400000000002"/>
    <x v="3"/>
    <n v="0.2"/>
    <n v="80.483900000000006"/>
  </r>
  <r>
    <n v="2101"/>
    <x v="1021"/>
    <x v="2"/>
    <x v="418"/>
    <d v="2011-03-17T00:00:00"/>
    <x v="1"/>
    <s v="KT-16480"/>
    <s v="Kean Thornton"/>
    <x v="0"/>
    <x v="0"/>
    <x v="60"/>
    <x v="22"/>
    <x v="76"/>
    <x v="1"/>
    <s v="OFF-ST-10000078"/>
    <x v="1"/>
    <x v="4"/>
    <s v="Tennsco 6- and 18-Compartment Lockers"/>
    <n v="636.40800000000002"/>
    <x v="1"/>
    <n v="0.2"/>
    <n v="-15.9102"/>
  </r>
  <r>
    <n v="2102"/>
    <x v="1021"/>
    <x v="2"/>
    <x v="418"/>
    <d v="2011-03-17T00:00:00"/>
    <x v="1"/>
    <s v="KT-16480"/>
    <s v="Kean Thornton"/>
    <x v="0"/>
    <x v="0"/>
    <x v="60"/>
    <x v="22"/>
    <x v="76"/>
    <x v="1"/>
    <s v="OFF-AR-10001044"/>
    <x v="1"/>
    <x v="6"/>
    <s v="BOSTON Ranger #55 Pencil Sharpener, Black"/>
    <n v="83.168000000000006"/>
    <x v="4"/>
    <n v="0.2"/>
    <n v="9.3564000000000007"/>
  </r>
  <r>
    <n v="2103"/>
    <x v="1022"/>
    <x v="2"/>
    <x v="667"/>
    <d v="2011-07-18T00:00:00"/>
    <x v="3"/>
    <s v="AH-10120"/>
    <s v="Adrian Hane"/>
    <x v="2"/>
    <x v="0"/>
    <x v="93"/>
    <x v="16"/>
    <x v="115"/>
    <x v="1"/>
    <s v="FUR-CH-10002372"/>
    <x v="0"/>
    <x v="1"/>
    <s v="Office Star - Ergonomically Designed Knee Chair"/>
    <n v="259.13600000000002"/>
    <x v="4"/>
    <n v="0.2"/>
    <n v="-25.913599999999999"/>
  </r>
  <r>
    <n v="2104"/>
    <x v="1023"/>
    <x v="3"/>
    <x v="668"/>
    <d v="2014-03-29T00:00:00"/>
    <x v="0"/>
    <s v="BM-11650"/>
    <s v="Brian Moss"/>
    <x v="1"/>
    <x v="0"/>
    <x v="20"/>
    <x v="15"/>
    <x v="29"/>
    <x v="3"/>
    <s v="OFF-PA-10000357"/>
    <x v="1"/>
    <x v="10"/>
    <s v="Xerox 1888"/>
    <n v="221.92"/>
    <x v="4"/>
    <n v="0"/>
    <n v="106.52160000000001"/>
  </r>
  <r>
    <n v="2105"/>
    <x v="1023"/>
    <x v="3"/>
    <x v="668"/>
    <d v="2014-03-29T00:00:00"/>
    <x v="0"/>
    <s v="BM-11650"/>
    <s v="Brian Moss"/>
    <x v="1"/>
    <x v="0"/>
    <x v="20"/>
    <x v="15"/>
    <x v="29"/>
    <x v="3"/>
    <s v="TEC-AC-10001266"/>
    <x v="2"/>
    <x v="11"/>
    <s v="Memorex Micro Travel Drive 8 GB"/>
    <n v="26"/>
    <x v="0"/>
    <n v="0"/>
    <n v="11.7"/>
  </r>
  <r>
    <n v="2106"/>
    <x v="1024"/>
    <x v="2"/>
    <x v="587"/>
    <d v="2011-10-05T00:00:00"/>
    <x v="1"/>
    <s v="BW-11200"/>
    <s v="Ben Wallace"/>
    <x v="0"/>
    <x v="0"/>
    <x v="199"/>
    <x v="2"/>
    <x v="250"/>
    <x v="0"/>
    <s v="OFF-PA-10004888"/>
    <x v="1"/>
    <x v="10"/>
    <s v="Xerox 217"/>
    <n v="15.552"/>
    <x v="1"/>
    <n v="0.2"/>
    <n v="5.4432"/>
  </r>
  <r>
    <n v="2107"/>
    <x v="1025"/>
    <x v="2"/>
    <x v="467"/>
    <d v="2011-09-26T00:00:00"/>
    <x v="3"/>
    <s v="HG-14965"/>
    <s v="Henry Goldwyn"/>
    <x v="1"/>
    <x v="0"/>
    <x v="279"/>
    <x v="5"/>
    <x v="350"/>
    <x v="2"/>
    <s v="OFF-BI-10003460"/>
    <x v="1"/>
    <x v="8"/>
    <s v="Acco 3-Hole Punch"/>
    <n v="0.876"/>
    <x v="7"/>
    <n v="0.8"/>
    <n v="-1.4016"/>
  </r>
  <r>
    <n v="2108"/>
    <x v="1026"/>
    <x v="1"/>
    <x v="89"/>
    <d v="2012-10-31T00:00:00"/>
    <x v="3"/>
    <s v="SG-20080"/>
    <s v="Sandra Glassco"/>
    <x v="0"/>
    <x v="0"/>
    <x v="56"/>
    <x v="1"/>
    <x v="71"/>
    <x v="1"/>
    <s v="OFF-PA-10000157"/>
    <x v="1"/>
    <x v="10"/>
    <s v="Xerox 191"/>
    <n v="19.98"/>
    <x v="7"/>
    <n v="0"/>
    <n v="9.3905999999999992"/>
  </r>
  <r>
    <n v="2109"/>
    <x v="1026"/>
    <x v="1"/>
    <x v="89"/>
    <d v="2012-10-31T00:00:00"/>
    <x v="3"/>
    <s v="SG-20080"/>
    <s v="Sandra Glassco"/>
    <x v="0"/>
    <x v="0"/>
    <x v="56"/>
    <x v="1"/>
    <x v="71"/>
    <x v="1"/>
    <s v="OFF-BI-10004519"/>
    <x v="1"/>
    <x v="8"/>
    <s v="GBC DocuBind P100 Manual Binding Machine"/>
    <n v="398.35199999999998"/>
    <x v="1"/>
    <n v="0.2"/>
    <n v="124.485"/>
  </r>
  <r>
    <n v="2110"/>
    <x v="1026"/>
    <x v="1"/>
    <x v="89"/>
    <d v="2012-10-31T00:00:00"/>
    <x v="3"/>
    <s v="SG-20080"/>
    <s v="Sandra Glassco"/>
    <x v="0"/>
    <x v="0"/>
    <x v="56"/>
    <x v="1"/>
    <x v="71"/>
    <x v="1"/>
    <s v="OFF-AR-10004272"/>
    <x v="1"/>
    <x v="6"/>
    <s v="Newell 308"/>
    <n v="5.04"/>
    <x v="1"/>
    <n v="0"/>
    <n v="1.26"/>
  </r>
  <r>
    <n v="2111"/>
    <x v="1026"/>
    <x v="1"/>
    <x v="89"/>
    <d v="2012-10-31T00:00:00"/>
    <x v="3"/>
    <s v="SG-20080"/>
    <s v="Sandra Glassco"/>
    <x v="0"/>
    <x v="0"/>
    <x v="56"/>
    <x v="1"/>
    <x v="71"/>
    <x v="1"/>
    <s v="OFF-FA-10000585"/>
    <x v="1"/>
    <x v="13"/>
    <s v="OIC Bulk Pack Metal Binder Clips"/>
    <n v="17.45"/>
    <x v="2"/>
    <n v="0"/>
    <n v="8.0269999999999992"/>
  </r>
  <r>
    <n v="2112"/>
    <x v="1026"/>
    <x v="1"/>
    <x v="89"/>
    <d v="2012-10-31T00:00:00"/>
    <x v="3"/>
    <s v="SG-20080"/>
    <s v="Sandra Glassco"/>
    <x v="0"/>
    <x v="0"/>
    <x v="56"/>
    <x v="1"/>
    <x v="71"/>
    <x v="1"/>
    <s v="FUR-CH-10004218"/>
    <x v="0"/>
    <x v="1"/>
    <s v="Global Fabric Manager's Chair, Dark Gray"/>
    <n v="323.13600000000002"/>
    <x v="4"/>
    <n v="0.2"/>
    <n v="20.196000000000002"/>
  </r>
  <r>
    <n v="2113"/>
    <x v="1026"/>
    <x v="1"/>
    <x v="89"/>
    <d v="2012-10-31T00:00:00"/>
    <x v="3"/>
    <s v="SG-20080"/>
    <s v="Sandra Glassco"/>
    <x v="0"/>
    <x v="0"/>
    <x v="56"/>
    <x v="1"/>
    <x v="71"/>
    <x v="1"/>
    <s v="OFF-SU-10004231"/>
    <x v="1"/>
    <x v="14"/>
    <s v="Acme Tagit Stainless Steel Antibacterial Scissors"/>
    <n v="29.7"/>
    <x v="1"/>
    <n v="0"/>
    <n v="8.0190000000000001"/>
  </r>
  <r>
    <n v="2114"/>
    <x v="1026"/>
    <x v="1"/>
    <x v="89"/>
    <d v="2012-10-31T00:00:00"/>
    <x v="3"/>
    <s v="SG-20080"/>
    <s v="Sandra Glassco"/>
    <x v="0"/>
    <x v="0"/>
    <x v="56"/>
    <x v="1"/>
    <x v="71"/>
    <x v="1"/>
    <s v="TEC-PH-10001578"/>
    <x v="2"/>
    <x v="7"/>
    <s v="Polycom SoundStation2 EX ConferenceÂ phone"/>
    <n v="1295.8399999999999"/>
    <x v="4"/>
    <n v="0.2"/>
    <n v="145.78200000000001"/>
  </r>
  <r>
    <n v="2115"/>
    <x v="1026"/>
    <x v="1"/>
    <x v="89"/>
    <d v="2012-10-31T00:00:00"/>
    <x v="3"/>
    <s v="SG-20080"/>
    <s v="Sandra Glassco"/>
    <x v="0"/>
    <x v="0"/>
    <x v="56"/>
    <x v="1"/>
    <x v="71"/>
    <x v="1"/>
    <s v="OFF-ST-10003638"/>
    <x v="1"/>
    <x v="4"/>
    <s v="Mobile Personal File Cube"/>
    <n v="46.84"/>
    <x v="0"/>
    <n v="0"/>
    <n v="12.646800000000001"/>
  </r>
  <r>
    <n v="2116"/>
    <x v="1026"/>
    <x v="1"/>
    <x v="89"/>
    <d v="2012-10-31T00:00:00"/>
    <x v="3"/>
    <s v="SG-20080"/>
    <s v="Sandra Glassco"/>
    <x v="0"/>
    <x v="0"/>
    <x v="56"/>
    <x v="1"/>
    <x v="71"/>
    <x v="1"/>
    <s v="FUR-BO-10002213"/>
    <x v="0"/>
    <x v="0"/>
    <s v="DMI Eclipse Executive Suite Bookcases"/>
    <n v="425.83300000000003"/>
    <x v="7"/>
    <n v="0.15"/>
    <n v="20.039200000000001"/>
  </r>
  <r>
    <n v="2117"/>
    <x v="1027"/>
    <x v="1"/>
    <x v="88"/>
    <d v="2012-10-17T00:00:00"/>
    <x v="0"/>
    <s v="RK-19300"/>
    <s v="Ralph Kennedy"/>
    <x v="0"/>
    <x v="0"/>
    <x v="30"/>
    <x v="15"/>
    <x v="144"/>
    <x v="3"/>
    <s v="FUR-TA-10001307"/>
    <x v="0"/>
    <x v="3"/>
    <s v="SAFCO PlanMaster Heigh-Adjustable Drafting Table Base, 43w x 30d x 30-37h, Black"/>
    <n v="209.67"/>
    <x v="7"/>
    <n v="0.4"/>
    <n v="-13.978"/>
  </r>
  <r>
    <n v="2118"/>
    <x v="1028"/>
    <x v="0"/>
    <x v="251"/>
    <d v="2013-09-24T00:00:00"/>
    <x v="1"/>
    <s v="SW-20245"/>
    <s v="Scot Wooten"/>
    <x v="0"/>
    <x v="0"/>
    <x v="280"/>
    <x v="1"/>
    <x v="351"/>
    <x v="1"/>
    <s v="OFF-PA-10002222"/>
    <x v="1"/>
    <x v="10"/>
    <s v="Xerox Color Copier Paper, 11&quot; x 17&quot;, Ream"/>
    <n v="159.88"/>
    <x v="3"/>
    <n v="0"/>
    <n v="73.544799999999995"/>
  </r>
  <r>
    <n v="2119"/>
    <x v="1029"/>
    <x v="3"/>
    <x v="669"/>
    <d v="2014-04-16T00:00:00"/>
    <x v="2"/>
    <s v="RW-19630"/>
    <s v="Rob Williams"/>
    <x v="1"/>
    <x v="0"/>
    <x v="4"/>
    <x v="4"/>
    <x v="59"/>
    <x v="1"/>
    <s v="OFF-PA-10002479"/>
    <x v="1"/>
    <x v="10"/>
    <s v="Xerox 4200 Series MultiUse Premium Copy Paper (20Lb. and 84 Bright)"/>
    <n v="5.28"/>
    <x v="7"/>
    <n v="0"/>
    <n v="2.3759999999999999"/>
  </r>
  <r>
    <n v="2120"/>
    <x v="1029"/>
    <x v="3"/>
    <x v="669"/>
    <d v="2014-04-16T00:00:00"/>
    <x v="2"/>
    <s v="RW-19630"/>
    <s v="Rob Williams"/>
    <x v="1"/>
    <x v="0"/>
    <x v="4"/>
    <x v="4"/>
    <x v="59"/>
    <x v="1"/>
    <s v="OFF-BI-10003091"/>
    <x v="1"/>
    <x v="8"/>
    <s v="GBC DocuBind TL200 Manual Binding Machine"/>
    <n v="895.92"/>
    <x v="2"/>
    <n v="0.2"/>
    <n v="302.37299999999999"/>
  </r>
  <r>
    <n v="2121"/>
    <x v="1030"/>
    <x v="3"/>
    <x v="363"/>
    <d v="2014-01-14T00:00:00"/>
    <x v="1"/>
    <s v="TS-21085"/>
    <s v="Thais Sissman"/>
    <x v="0"/>
    <x v="0"/>
    <x v="281"/>
    <x v="2"/>
    <x v="352"/>
    <x v="0"/>
    <s v="OFF-BI-10000145"/>
    <x v="1"/>
    <x v="8"/>
    <s v="Zipper Ring Binder Pockets"/>
    <n v="2.8079999999999998"/>
    <x v="1"/>
    <n v="0.7"/>
    <n v="-1.9656"/>
  </r>
  <r>
    <n v="2122"/>
    <x v="1031"/>
    <x v="3"/>
    <x v="45"/>
    <d v="2014-11-12T00:00:00"/>
    <x v="2"/>
    <s v="JB-15400"/>
    <s v="Jennifer Braxton"/>
    <x v="1"/>
    <x v="0"/>
    <x v="282"/>
    <x v="1"/>
    <x v="353"/>
    <x v="1"/>
    <s v="FUR-CH-10003061"/>
    <x v="0"/>
    <x v="1"/>
    <s v="Global Leather Task Chair, Black"/>
    <n v="215.976"/>
    <x v="1"/>
    <n v="0.2"/>
    <n v="-2.6997"/>
  </r>
  <r>
    <n v="2123"/>
    <x v="1032"/>
    <x v="3"/>
    <x v="585"/>
    <d v="2014-09-25T00:00:00"/>
    <x v="0"/>
    <s v="EH-14005"/>
    <s v="Erica Hernandez"/>
    <x v="2"/>
    <x v="0"/>
    <x v="190"/>
    <x v="12"/>
    <x v="241"/>
    <x v="2"/>
    <s v="FUR-BO-10001972"/>
    <x v="0"/>
    <x v="0"/>
    <s v="O'Sullivan 4-Shelf Bookcase in Odessa Pine"/>
    <n v="241.96"/>
    <x v="0"/>
    <n v="0"/>
    <n v="41.133200000000002"/>
  </r>
  <r>
    <n v="2124"/>
    <x v="1032"/>
    <x v="3"/>
    <x v="585"/>
    <d v="2014-09-25T00:00:00"/>
    <x v="0"/>
    <s v="EH-14005"/>
    <s v="Erica Hernandez"/>
    <x v="2"/>
    <x v="0"/>
    <x v="190"/>
    <x v="12"/>
    <x v="241"/>
    <x v="2"/>
    <s v="OFF-LA-10000134"/>
    <x v="1"/>
    <x v="2"/>
    <s v="Avery 511"/>
    <n v="27.72"/>
    <x v="6"/>
    <n v="0"/>
    <n v="13.3056"/>
  </r>
  <r>
    <n v="2125"/>
    <x v="1033"/>
    <x v="3"/>
    <x v="96"/>
    <d v="2014-12-06T00:00:00"/>
    <x v="1"/>
    <s v="EH-14005"/>
    <s v="Erica Hernandez"/>
    <x v="2"/>
    <x v="0"/>
    <x v="10"/>
    <x v="9"/>
    <x v="105"/>
    <x v="3"/>
    <s v="OFF-EN-10003040"/>
    <x v="1"/>
    <x v="12"/>
    <s v="Quality Park Security Envelopes"/>
    <n v="104.68"/>
    <x v="2"/>
    <n v="0.2"/>
    <n v="35.329500000000003"/>
  </r>
  <r>
    <n v="2126"/>
    <x v="1033"/>
    <x v="3"/>
    <x v="96"/>
    <d v="2014-12-06T00:00:00"/>
    <x v="1"/>
    <s v="EH-14005"/>
    <s v="Erica Hernandez"/>
    <x v="2"/>
    <x v="0"/>
    <x v="10"/>
    <x v="9"/>
    <x v="105"/>
    <x v="3"/>
    <s v="TEC-PH-10000923"/>
    <x v="2"/>
    <x v="7"/>
    <s v="Belkin SportFit Armband For iPhone 5s/5c, Fuchsia"/>
    <n v="62.957999999999998"/>
    <x v="3"/>
    <n v="0.4"/>
    <n v="9.4436999999999998"/>
  </r>
  <r>
    <n v="2127"/>
    <x v="1034"/>
    <x v="2"/>
    <x v="670"/>
    <d v="2011-06-28T00:00:00"/>
    <x v="1"/>
    <s v="BS-11665"/>
    <s v="Brian Stugart"/>
    <x v="0"/>
    <x v="0"/>
    <x v="10"/>
    <x v="9"/>
    <x v="105"/>
    <x v="3"/>
    <s v="TEC-AC-10000158"/>
    <x v="2"/>
    <x v="11"/>
    <s v="Sony 64GB Class 10 Micro SDHC R40 Memory Card"/>
    <n v="86.376000000000005"/>
    <x v="1"/>
    <n v="0.2"/>
    <n v="1.0797000000000001"/>
  </r>
  <r>
    <n v="2128"/>
    <x v="1035"/>
    <x v="1"/>
    <x v="242"/>
    <d v="2012-10-09T00:00:00"/>
    <x v="1"/>
    <s v="JK-16120"/>
    <s v="Julie Kriz"/>
    <x v="2"/>
    <x v="0"/>
    <x v="10"/>
    <x v="9"/>
    <x v="63"/>
    <x v="3"/>
    <s v="FUR-FU-10003623"/>
    <x v="0"/>
    <x v="5"/>
    <s v="DataProducts Ampli Magnifier Task Lamp, Black,"/>
    <n v="64.944000000000003"/>
    <x v="1"/>
    <n v="0.2"/>
    <n v="6.4943999999999997"/>
  </r>
  <r>
    <n v="2129"/>
    <x v="1035"/>
    <x v="1"/>
    <x v="242"/>
    <d v="2012-10-09T00:00:00"/>
    <x v="1"/>
    <s v="JK-16120"/>
    <s v="Julie Kriz"/>
    <x v="2"/>
    <x v="0"/>
    <x v="10"/>
    <x v="9"/>
    <x v="63"/>
    <x v="3"/>
    <s v="OFF-PA-10001293"/>
    <x v="1"/>
    <x v="10"/>
    <s v="Xerox 1946"/>
    <n v="20.736000000000001"/>
    <x v="4"/>
    <n v="0.2"/>
    <n v="7.2576000000000001"/>
  </r>
  <r>
    <n v="2130"/>
    <x v="1036"/>
    <x v="2"/>
    <x v="671"/>
    <d v="2011-05-22T00:00:00"/>
    <x v="0"/>
    <s v="RF-19345"/>
    <s v="Randy Ferguson"/>
    <x v="1"/>
    <x v="0"/>
    <x v="18"/>
    <x v="38"/>
    <x v="354"/>
    <x v="3"/>
    <s v="OFF-AP-10000124"/>
    <x v="1"/>
    <x v="9"/>
    <s v="Acco 6 Outlet Guardian Basic Surge Suppressor"/>
    <n v="33.28"/>
    <x v="4"/>
    <n v="0"/>
    <n v="9.3184000000000005"/>
  </r>
  <r>
    <n v="2131"/>
    <x v="1036"/>
    <x v="2"/>
    <x v="671"/>
    <d v="2011-05-22T00:00:00"/>
    <x v="0"/>
    <s v="RF-19345"/>
    <s v="Randy Ferguson"/>
    <x v="1"/>
    <x v="0"/>
    <x v="18"/>
    <x v="38"/>
    <x v="354"/>
    <x v="3"/>
    <s v="OFF-AR-10004511"/>
    <x v="1"/>
    <x v="6"/>
    <s v="Sanford Colorific Scented Colored Pencils, 12/Pack"/>
    <n v="38.520000000000003"/>
    <x v="6"/>
    <n v="0"/>
    <n v="11.9412"/>
  </r>
  <r>
    <n v="2132"/>
    <x v="1036"/>
    <x v="2"/>
    <x v="671"/>
    <d v="2011-05-22T00:00:00"/>
    <x v="0"/>
    <s v="RF-19345"/>
    <s v="Randy Ferguson"/>
    <x v="1"/>
    <x v="0"/>
    <x v="18"/>
    <x v="38"/>
    <x v="354"/>
    <x v="3"/>
    <s v="FUR-FU-10000076"/>
    <x v="0"/>
    <x v="5"/>
    <s v="24-Hour Round Wall Clock"/>
    <n v="139.86000000000001"/>
    <x v="3"/>
    <n v="0"/>
    <n v="60.139800000000001"/>
  </r>
  <r>
    <n v="2133"/>
    <x v="1037"/>
    <x v="1"/>
    <x v="312"/>
    <d v="2012-11-26T00:00:00"/>
    <x v="1"/>
    <s v="DL-12865"/>
    <s v="Dan Lawera"/>
    <x v="0"/>
    <x v="0"/>
    <x v="20"/>
    <x v="15"/>
    <x v="164"/>
    <x v="3"/>
    <s v="OFF-PA-10003883"/>
    <x v="1"/>
    <x v="10"/>
    <s v="Message Book, Phone, Wirebound Standard Line Memo, 2 3/4&quot; X 5&quot;"/>
    <n v="19.649999999999999"/>
    <x v="1"/>
    <n v="0"/>
    <n v="9.0389999999999997"/>
  </r>
  <r>
    <n v="2134"/>
    <x v="1038"/>
    <x v="1"/>
    <x v="672"/>
    <d v="2012-12-04T00:00:00"/>
    <x v="1"/>
    <s v="WB-21850"/>
    <s v="William Brown"/>
    <x v="0"/>
    <x v="0"/>
    <x v="10"/>
    <x v="9"/>
    <x v="63"/>
    <x v="3"/>
    <s v="OFF-BI-10003656"/>
    <x v="1"/>
    <x v="8"/>
    <s v="Fellowes PB200 Plastic Comb Binding Machine"/>
    <n v="152.99100000000001"/>
    <x v="1"/>
    <n v="0.7"/>
    <n v="-122.39279999999999"/>
  </r>
  <r>
    <n v="2135"/>
    <x v="1038"/>
    <x v="1"/>
    <x v="672"/>
    <d v="2012-12-04T00:00:00"/>
    <x v="1"/>
    <s v="WB-21850"/>
    <s v="William Brown"/>
    <x v="0"/>
    <x v="0"/>
    <x v="10"/>
    <x v="9"/>
    <x v="63"/>
    <x v="3"/>
    <s v="OFF-FA-10000053"/>
    <x v="1"/>
    <x v="13"/>
    <s v="Revere Boxed Rubber Bands by Revere"/>
    <n v="10.584"/>
    <x v="3"/>
    <n v="0.2"/>
    <n v="-2.3814000000000002"/>
  </r>
  <r>
    <n v="2136"/>
    <x v="1038"/>
    <x v="1"/>
    <x v="672"/>
    <d v="2012-12-04T00:00:00"/>
    <x v="1"/>
    <s v="WB-21850"/>
    <s v="William Brown"/>
    <x v="0"/>
    <x v="0"/>
    <x v="10"/>
    <x v="9"/>
    <x v="63"/>
    <x v="3"/>
    <s v="TEC-PH-10002807"/>
    <x v="2"/>
    <x v="7"/>
    <s v="Motorla HX550 Universal Bluetooth Headset"/>
    <n v="94.92"/>
    <x v="4"/>
    <n v="0.4"/>
    <n v="15.82"/>
  </r>
  <r>
    <n v="2137"/>
    <x v="1039"/>
    <x v="1"/>
    <x v="620"/>
    <d v="2013-01-05T00:00:00"/>
    <x v="1"/>
    <s v="TB-21625"/>
    <s v="Trudy Brown"/>
    <x v="0"/>
    <x v="0"/>
    <x v="55"/>
    <x v="5"/>
    <x v="70"/>
    <x v="2"/>
    <s v="FUR-FU-10002364"/>
    <x v="0"/>
    <x v="5"/>
    <s v="Eldon Expressions Wood Desk Accessories, Oak"/>
    <n v="14.76"/>
    <x v="2"/>
    <n v="0.6"/>
    <n v="-11.439"/>
  </r>
  <r>
    <n v="2138"/>
    <x v="1039"/>
    <x v="1"/>
    <x v="620"/>
    <d v="2013-01-05T00:00:00"/>
    <x v="1"/>
    <s v="TB-21625"/>
    <s v="Trudy Brown"/>
    <x v="0"/>
    <x v="0"/>
    <x v="55"/>
    <x v="5"/>
    <x v="70"/>
    <x v="2"/>
    <s v="OFF-BI-10002954"/>
    <x v="1"/>
    <x v="8"/>
    <s v="Newell 3-Hole Punched Plastic Slotted Magazine Holders for Binders"/>
    <n v="3.6560000000000001"/>
    <x v="4"/>
    <n v="0.8"/>
    <n v="-5.8495999999999997"/>
  </r>
  <r>
    <n v="2139"/>
    <x v="1040"/>
    <x v="3"/>
    <x v="673"/>
    <d v="2014-11-17T00:00:00"/>
    <x v="3"/>
    <s v="CB-12415"/>
    <s v="Christy Brittain"/>
    <x v="0"/>
    <x v="0"/>
    <x v="20"/>
    <x v="15"/>
    <x v="29"/>
    <x v="3"/>
    <s v="OFF-PA-10004092"/>
    <x v="1"/>
    <x v="10"/>
    <s v="Tops Green Bar Computer Printout Paper"/>
    <n v="146.82"/>
    <x v="1"/>
    <n v="0"/>
    <n v="73.41"/>
  </r>
  <r>
    <n v="2140"/>
    <x v="1041"/>
    <x v="2"/>
    <x v="571"/>
    <d v="2011-06-11T00:00:00"/>
    <x v="1"/>
    <s v="GT-14635"/>
    <s v="Grant Thornton"/>
    <x v="1"/>
    <x v="0"/>
    <x v="85"/>
    <x v="15"/>
    <x v="254"/>
    <x v="3"/>
    <s v="OFF-BI-10003982"/>
    <x v="1"/>
    <x v="8"/>
    <s v="Wilson Jones Century Plastic Molded Ring Binders"/>
    <n v="149.54400000000001"/>
    <x v="6"/>
    <n v="0.2"/>
    <n v="50.4711"/>
  </r>
  <r>
    <n v="2141"/>
    <x v="1041"/>
    <x v="2"/>
    <x v="571"/>
    <d v="2011-06-11T00:00:00"/>
    <x v="1"/>
    <s v="GT-14635"/>
    <s v="Grant Thornton"/>
    <x v="1"/>
    <x v="0"/>
    <x v="85"/>
    <x v="15"/>
    <x v="254"/>
    <x v="3"/>
    <s v="OFF-SU-10001664"/>
    <x v="1"/>
    <x v="14"/>
    <s v="Acme Office Executive Series Stainless Steel Trimmers"/>
    <n v="17.14"/>
    <x v="0"/>
    <n v="0"/>
    <n v="4.4564000000000004"/>
  </r>
  <r>
    <n v="2142"/>
    <x v="1041"/>
    <x v="2"/>
    <x v="571"/>
    <d v="2011-06-11T00:00:00"/>
    <x v="1"/>
    <s v="GT-14635"/>
    <s v="Grant Thornton"/>
    <x v="1"/>
    <x v="0"/>
    <x v="85"/>
    <x v="15"/>
    <x v="254"/>
    <x v="3"/>
    <s v="FUR-TA-10003238"/>
    <x v="0"/>
    <x v="3"/>
    <s v="Chromcraft Bull-Nose Wood 48&quot; x 96&quot; Rectangular Conference Tables"/>
    <n v="991.76400000000001"/>
    <x v="1"/>
    <n v="0.4"/>
    <n v="-347.11739999999998"/>
  </r>
  <r>
    <n v="2143"/>
    <x v="1042"/>
    <x v="0"/>
    <x v="142"/>
    <d v="2013-09-06T00:00:00"/>
    <x v="1"/>
    <s v="DK-13225"/>
    <s v="Dean Katz"/>
    <x v="1"/>
    <x v="0"/>
    <x v="10"/>
    <x v="9"/>
    <x v="11"/>
    <x v="3"/>
    <s v="OFF-PA-10004675"/>
    <x v="1"/>
    <x v="10"/>
    <s v="Telephone Message Books with Fax/Mobile Section, 5 1/2&quot; x 3 3/16&quot;"/>
    <n v="30.48"/>
    <x v="5"/>
    <n v="0.2"/>
    <n v="9.9060000000000006"/>
  </r>
  <r>
    <n v="2144"/>
    <x v="1042"/>
    <x v="0"/>
    <x v="142"/>
    <d v="2013-09-06T00:00:00"/>
    <x v="1"/>
    <s v="DK-13225"/>
    <s v="Dean Katz"/>
    <x v="1"/>
    <x v="0"/>
    <x v="10"/>
    <x v="9"/>
    <x v="11"/>
    <x v="3"/>
    <s v="TEC-PH-10002293"/>
    <x v="2"/>
    <x v="7"/>
    <s v="Anker 36W 4-Port USB Wall Charger Travel Power Adapter for iPhone 5s 5c 5"/>
    <n v="23.988"/>
    <x v="0"/>
    <n v="0.4"/>
    <n v="-4.7976000000000001"/>
  </r>
  <r>
    <n v="2145"/>
    <x v="1042"/>
    <x v="0"/>
    <x v="142"/>
    <d v="2013-09-06T00:00:00"/>
    <x v="1"/>
    <s v="DK-13225"/>
    <s v="Dean Katz"/>
    <x v="1"/>
    <x v="0"/>
    <x v="10"/>
    <x v="9"/>
    <x v="11"/>
    <x v="3"/>
    <s v="OFF-FA-10002780"/>
    <x v="1"/>
    <x v="13"/>
    <s v="Staples"/>
    <n v="16.687999999999999"/>
    <x v="3"/>
    <n v="0.2"/>
    <n v="5.4236000000000004"/>
  </r>
  <r>
    <n v="2146"/>
    <x v="1043"/>
    <x v="0"/>
    <x v="674"/>
    <d v="2013-06-30T00:00:00"/>
    <x v="1"/>
    <s v="TS-21160"/>
    <s v="Theresa Swint"/>
    <x v="1"/>
    <x v="0"/>
    <x v="283"/>
    <x v="9"/>
    <x v="355"/>
    <x v="3"/>
    <s v="FUR-CH-10002965"/>
    <x v="0"/>
    <x v="1"/>
    <s v="Global Leather Highback Executive Chair with Pneumatic Height Adjustment, Black"/>
    <n v="422.05799999999999"/>
    <x v="1"/>
    <n v="0.3"/>
    <n v="-18.088200000000001"/>
  </r>
  <r>
    <n v="2147"/>
    <x v="1043"/>
    <x v="0"/>
    <x v="674"/>
    <d v="2013-06-30T00:00:00"/>
    <x v="1"/>
    <s v="TS-21160"/>
    <s v="Theresa Swint"/>
    <x v="1"/>
    <x v="0"/>
    <x v="283"/>
    <x v="9"/>
    <x v="355"/>
    <x v="3"/>
    <s v="OFF-BI-10004781"/>
    <x v="1"/>
    <x v="8"/>
    <s v="GBC Wire Binding Strips"/>
    <n v="38.088000000000001"/>
    <x v="4"/>
    <n v="0.7"/>
    <n v="-27.9312"/>
  </r>
  <r>
    <n v="2148"/>
    <x v="1043"/>
    <x v="0"/>
    <x v="674"/>
    <d v="2013-06-30T00:00:00"/>
    <x v="1"/>
    <s v="TS-21160"/>
    <s v="Theresa Swint"/>
    <x v="1"/>
    <x v="0"/>
    <x v="283"/>
    <x v="9"/>
    <x v="355"/>
    <x v="3"/>
    <s v="OFF-ST-10001713"/>
    <x v="1"/>
    <x v="4"/>
    <s v="Gould Plastics 9-Pocket Panel Bin, 18-3/8w x 5-1/4d x 20-1/2h, Black"/>
    <n v="254.352"/>
    <x v="5"/>
    <n v="0.2"/>
    <n v="-50.870399999999997"/>
  </r>
  <r>
    <n v="2149"/>
    <x v="1044"/>
    <x v="2"/>
    <x v="432"/>
    <d v="2011-12-17T00:00:00"/>
    <x v="1"/>
    <s v="WB-21850"/>
    <s v="William Brown"/>
    <x v="0"/>
    <x v="0"/>
    <x v="3"/>
    <x v="1"/>
    <x v="137"/>
    <x v="1"/>
    <s v="FUR-FU-10003975"/>
    <x v="0"/>
    <x v="5"/>
    <s v="Eldon Advantage Chair Mats for Low to Medium Pile Carpets"/>
    <n v="43.31"/>
    <x v="7"/>
    <n v="0"/>
    <n v="4.3310000000000004"/>
  </r>
  <r>
    <n v="2150"/>
    <x v="1045"/>
    <x v="3"/>
    <x v="185"/>
    <d v="2014-04-06T00:00:00"/>
    <x v="1"/>
    <s v="DO-13435"/>
    <s v="Denny Ordway"/>
    <x v="0"/>
    <x v="0"/>
    <x v="20"/>
    <x v="15"/>
    <x v="45"/>
    <x v="3"/>
    <s v="TEC-PH-10001536"/>
    <x v="2"/>
    <x v="7"/>
    <s v="Spigen Samsung Galaxy S5 Case Wallet"/>
    <n v="84.95"/>
    <x v="2"/>
    <n v="0"/>
    <n v="22.087"/>
  </r>
  <r>
    <n v="2151"/>
    <x v="1046"/>
    <x v="3"/>
    <x v="123"/>
    <d v="2014-11-27T00:00:00"/>
    <x v="1"/>
    <s v="AF-10870"/>
    <s v="Art Ferguson"/>
    <x v="0"/>
    <x v="0"/>
    <x v="284"/>
    <x v="5"/>
    <x v="356"/>
    <x v="2"/>
    <s v="FUR-CH-10001973"/>
    <x v="0"/>
    <x v="1"/>
    <s v="Office Star Flex Back Scooter Chair with White Frame"/>
    <n v="233.05799999999999"/>
    <x v="1"/>
    <n v="0.3"/>
    <n v="-53.270400000000002"/>
  </r>
  <r>
    <n v="2152"/>
    <x v="1047"/>
    <x v="2"/>
    <x v="156"/>
    <d v="2011-11-29T00:00:00"/>
    <x v="0"/>
    <s v="RB-19435"/>
    <s v="Richard Bierner"/>
    <x v="0"/>
    <x v="0"/>
    <x v="285"/>
    <x v="25"/>
    <x v="357"/>
    <x v="2"/>
    <s v="TEC-AC-10001772"/>
    <x v="2"/>
    <x v="11"/>
    <s v="Memorex Mini Travel Drive 16 GB USB 2.0 Flash Drive"/>
    <n v="111.79"/>
    <x v="3"/>
    <n v="0"/>
    <n v="43.598100000000002"/>
  </r>
  <r>
    <n v="2153"/>
    <x v="1048"/>
    <x v="1"/>
    <x v="6"/>
    <d v="2012-11-26T00:00:00"/>
    <x v="1"/>
    <s v="AR-10540"/>
    <s v="Andy Reiter"/>
    <x v="0"/>
    <x v="0"/>
    <x v="94"/>
    <x v="31"/>
    <x v="358"/>
    <x v="3"/>
    <s v="OFF-PA-10002586"/>
    <x v="1"/>
    <x v="10"/>
    <s v="Xerox 1970"/>
    <n v="14.94"/>
    <x v="1"/>
    <n v="0"/>
    <n v="7.0217999999999998"/>
  </r>
  <r>
    <n v="2154"/>
    <x v="1049"/>
    <x v="0"/>
    <x v="216"/>
    <d v="2013-07-19T00:00:00"/>
    <x v="1"/>
    <s v="DR-12880"/>
    <s v="Dan Reichenbach"/>
    <x v="1"/>
    <x v="0"/>
    <x v="20"/>
    <x v="15"/>
    <x v="29"/>
    <x v="3"/>
    <s v="OFF-BI-10004094"/>
    <x v="1"/>
    <x v="8"/>
    <s v="GBC Standard Plastic Binding Systems Combs"/>
    <n v="14.16"/>
    <x v="0"/>
    <n v="0.2"/>
    <n v="5.133"/>
  </r>
  <r>
    <n v="2155"/>
    <x v="1050"/>
    <x v="0"/>
    <x v="567"/>
    <d v="2013-05-06T00:00:00"/>
    <x v="1"/>
    <s v="BF-11170"/>
    <s v="Ben Ferrer"/>
    <x v="2"/>
    <x v="0"/>
    <x v="61"/>
    <x v="5"/>
    <x v="176"/>
    <x v="2"/>
    <s v="FUR-FU-10004973"/>
    <x v="0"/>
    <x v="5"/>
    <s v="Flat Face Poster Frame"/>
    <n v="22.608000000000001"/>
    <x v="1"/>
    <n v="0.6"/>
    <n v="-10.1736"/>
  </r>
  <r>
    <n v="2156"/>
    <x v="1051"/>
    <x v="0"/>
    <x v="197"/>
    <d v="2013-07-28T00:00:00"/>
    <x v="0"/>
    <s v="LB-16735"/>
    <s v="Larry Blacks"/>
    <x v="0"/>
    <x v="0"/>
    <x v="1"/>
    <x v="1"/>
    <x v="3"/>
    <x v="1"/>
    <s v="OFF-FA-10000624"/>
    <x v="1"/>
    <x v="13"/>
    <s v="OIC Binder Clips"/>
    <n v="21.48"/>
    <x v="5"/>
    <n v="0"/>
    <n v="10.74"/>
  </r>
  <r>
    <n v="2157"/>
    <x v="1052"/>
    <x v="2"/>
    <x v="169"/>
    <d v="2011-06-24T00:00:00"/>
    <x v="2"/>
    <s v="DV-13465"/>
    <s v="Dianna Vittorini"/>
    <x v="0"/>
    <x v="0"/>
    <x v="31"/>
    <x v="11"/>
    <x v="39"/>
    <x v="2"/>
    <s v="OFF-ST-10001097"/>
    <x v="1"/>
    <x v="4"/>
    <s v="Office Impressions Heavy Duty Welded Shelving &amp; Multimedia Storage Drawers"/>
    <n v="501.81"/>
    <x v="1"/>
    <n v="0"/>
    <n v="0"/>
  </r>
  <r>
    <n v="2158"/>
    <x v="1052"/>
    <x v="2"/>
    <x v="169"/>
    <d v="2011-06-24T00:00:00"/>
    <x v="2"/>
    <s v="DV-13465"/>
    <s v="Dianna Vittorini"/>
    <x v="0"/>
    <x v="0"/>
    <x v="31"/>
    <x v="11"/>
    <x v="39"/>
    <x v="2"/>
    <s v="OFF-ST-10001469"/>
    <x v="1"/>
    <x v="4"/>
    <s v="Fellowes Bankers Box Recycled Super Stor/Drawer"/>
    <n v="161.94"/>
    <x v="1"/>
    <n v="0"/>
    <n v="9.7164000000000001"/>
  </r>
  <r>
    <n v="2159"/>
    <x v="1053"/>
    <x v="3"/>
    <x v="208"/>
    <d v="2014-10-27T00:00:00"/>
    <x v="1"/>
    <s v="NK-18490"/>
    <s v="Neil Knudson"/>
    <x v="2"/>
    <x v="0"/>
    <x v="207"/>
    <x v="2"/>
    <x v="261"/>
    <x v="0"/>
    <s v="OFF-AR-10004956"/>
    <x v="1"/>
    <x v="6"/>
    <s v="Newell 33"/>
    <n v="17.856000000000002"/>
    <x v="4"/>
    <n v="0.2"/>
    <n v="2.0087999999999999"/>
  </r>
  <r>
    <n v="2160"/>
    <x v="1054"/>
    <x v="0"/>
    <x v="323"/>
    <d v="2013-09-10T00:00:00"/>
    <x v="1"/>
    <s v="CS-11950"/>
    <s v="Carlos Soltero"/>
    <x v="0"/>
    <x v="0"/>
    <x v="22"/>
    <x v="10"/>
    <x v="26"/>
    <x v="2"/>
    <s v="OFF-BI-10004236"/>
    <x v="1"/>
    <x v="8"/>
    <s v="XtraLife ClearVue Slant-D Ring Binder, White, 3&quot;"/>
    <n v="8.8079999999999998"/>
    <x v="1"/>
    <n v="0.8"/>
    <n v="-14.973599999999999"/>
  </r>
  <r>
    <n v="2161"/>
    <x v="1055"/>
    <x v="0"/>
    <x v="675"/>
    <d v="2013-05-15T00:00:00"/>
    <x v="3"/>
    <s v="LH-17155"/>
    <s v="Logan Haushalter"/>
    <x v="0"/>
    <x v="0"/>
    <x v="74"/>
    <x v="24"/>
    <x v="93"/>
    <x v="3"/>
    <s v="FUR-FU-10002937"/>
    <x v="0"/>
    <x v="5"/>
    <s v="GE 48&quot; Fluorescent Tube, Cool White Energy Saver, 34 Watts, 30/Box"/>
    <n v="79.384"/>
    <x v="7"/>
    <n v="0.2"/>
    <n v="29.768999999999998"/>
  </r>
  <r>
    <n v="2162"/>
    <x v="1056"/>
    <x v="0"/>
    <x v="676"/>
    <d v="2013-01-12T00:00:00"/>
    <x v="1"/>
    <s v="DW-13480"/>
    <s v="Dianna Wilson"/>
    <x v="2"/>
    <x v="0"/>
    <x v="182"/>
    <x v="1"/>
    <x v="232"/>
    <x v="1"/>
    <s v="OFF-AR-10003696"/>
    <x v="1"/>
    <x v="6"/>
    <s v="Panasonic KP-350BK Electric Pencil Sharpener with Auto Stop"/>
    <n v="34.58"/>
    <x v="7"/>
    <n v="0"/>
    <n v="10.0282"/>
  </r>
  <r>
    <n v="2163"/>
    <x v="1057"/>
    <x v="3"/>
    <x v="677"/>
    <d v="2014-03-20T00:00:00"/>
    <x v="1"/>
    <s v="KF-16285"/>
    <s v="Karen Ferguson"/>
    <x v="2"/>
    <x v="0"/>
    <x v="286"/>
    <x v="1"/>
    <x v="359"/>
    <x v="1"/>
    <s v="OFF-PA-10004359"/>
    <x v="1"/>
    <x v="10"/>
    <s v="Multicolor Computer Printout Paper"/>
    <n v="314.55"/>
    <x v="1"/>
    <n v="0"/>
    <n v="150.98400000000001"/>
  </r>
  <r>
    <n v="2164"/>
    <x v="1058"/>
    <x v="0"/>
    <x v="63"/>
    <d v="2013-10-20T00:00:00"/>
    <x v="1"/>
    <s v="HA-14920"/>
    <s v="Helen Andreada"/>
    <x v="0"/>
    <x v="0"/>
    <x v="128"/>
    <x v="5"/>
    <x v="161"/>
    <x v="2"/>
    <s v="TEC-AC-10002402"/>
    <x v="2"/>
    <x v="11"/>
    <s v="Razer Kraken PRO Over Ear PC and Music Headset"/>
    <n v="191.976"/>
    <x v="1"/>
    <n v="0.2"/>
    <n v="23.997"/>
  </r>
  <r>
    <n v="2165"/>
    <x v="1058"/>
    <x v="0"/>
    <x v="63"/>
    <d v="2013-10-20T00:00:00"/>
    <x v="1"/>
    <s v="HA-14920"/>
    <s v="Helen Andreada"/>
    <x v="0"/>
    <x v="0"/>
    <x v="128"/>
    <x v="5"/>
    <x v="161"/>
    <x v="2"/>
    <s v="OFF-PA-10000551"/>
    <x v="1"/>
    <x v="10"/>
    <s v="Array Memo Cubes"/>
    <n v="8.2880000000000003"/>
    <x v="0"/>
    <n v="0.2"/>
    <n v="3.0044"/>
  </r>
  <r>
    <n v="2166"/>
    <x v="1058"/>
    <x v="0"/>
    <x v="63"/>
    <d v="2013-10-20T00:00:00"/>
    <x v="1"/>
    <s v="HA-14920"/>
    <s v="Helen Andreada"/>
    <x v="0"/>
    <x v="0"/>
    <x v="128"/>
    <x v="5"/>
    <x v="161"/>
    <x v="2"/>
    <s v="FUR-FU-10003394"/>
    <x v="0"/>
    <x v="5"/>
    <s v="Tenex &quot;The Solids&quot; Textured Chair Mats"/>
    <n v="139.91999999999999"/>
    <x v="2"/>
    <n v="0.6"/>
    <n v="-150.41399999999999"/>
  </r>
  <r>
    <n v="2167"/>
    <x v="1058"/>
    <x v="0"/>
    <x v="63"/>
    <d v="2013-10-20T00:00:00"/>
    <x v="1"/>
    <s v="HA-14920"/>
    <s v="Helen Andreada"/>
    <x v="0"/>
    <x v="0"/>
    <x v="128"/>
    <x v="5"/>
    <x v="161"/>
    <x v="2"/>
    <s v="OFF-AR-10002067"/>
    <x v="1"/>
    <x v="6"/>
    <s v="Newell 334"/>
    <n v="15.872"/>
    <x v="7"/>
    <n v="0.2"/>
    <n v="1.1903999999999999"/>
  </r>
  <r>
    <n v="2168"/>
    <x v="1058"/>
    <x v="0"/>
    <x v="63"/>
    <d v="2013-10-20T00:00:00"/>
    <x v="1"/>
    <s v="HA-14920"/>
    <s v="Helen Andreada"/>
    <x v="0"/>
    <x v="0"/>
    <x v="128"/>
    <x v="5"/>
    <x v="161"/>
    <x v="2"/>
    <s v="OFF-BI-10004140"/>
    <x v="1"/>
    <x v="8"/>
    <s v="Avery Non-Stick Binders"/>
    <n v="6.2859999999999996"/>
    <x v="3"/>
    <n v="0.8"/>
    <n v="-11.000500000000001"/>
  </r>
  <r>
    <n v="2169"/>
    <x v="1059"/>
    <x v="3"/>
    <x v="678"/>
    <d v="2014-01-31T00:00:00"/>
    <x v="0"/>
    <s v="JH-15820"/>
    <s v="John Huston"/>
    <x v="0"/>
    <x v="0"/>
    <x v="239"/>
    <x v="24"/>
    <x v="360"/>
    <x v="3"/>
    <s v="OFF-AR-10004078"/>
    <x v="1"/>
    <x v="6"/>
    <s v="Newell 312"/>
    <n v="14.016"/>
    <x v="1"/>
    <n v="0.2"/>
    <n v="1.752"/>
  </r>
  <r>
    <n v="2170"/>
    <x v="1059"/>
    <x v="3"/>
    <x v="678"/>
    <d v="2014-01-31T00:00:00"/>
    <x v="0"/>
    <s v="JH-15820"/>
    <s v="John Huston"/>
    <x v="0"/>
    <x v="0"/>
    <x v="239"/>
    <x v="24"/>
    <x v="360"/>
    <x v="3"/>
    <s v="TEC-AC-10000927"/>
    <x v="2"/>
    <x v="11"/>
    <s v="Anker Ultrathin Bluetooth Wireless Keyboard Aluminum Cover with Stand "/>
    <n v="71.975999999999999"/>
    <x v="1"/>
    <n v="0.2"/>
    <n v="-8.9969999999999999"/>
  </r>
  <r>
    <n v="2171"/>
    <x v="1059"/>
    <x v="3"/>
    <x v="678"/>
    <d v="2014-01-31T00:00:00"/>
    <x v="0"/>
    <s v="JH-15820"/>
    <s v="John Huston"/>
    <x v="0"/>
    <x v="0"/>
    <x v="239"/>
    <x v="24"/>
    <x v="360"/>
    <x v="3"/>
    <s v="TEC-PH-10003931"/>
    <x v="2"/>
    <x v="7"/>
    <s v="JBL Micro Wireless Portable Bluetooth Speaker"/>
    <n v="107.982"/>
    <x v="1"/>
    <n v="0.4"/>
    <n v="-26.9955"/>
  </r>
  <r>
    <n v="2172"/>
    <x v="1060"/>
    <x v="3"/>
    <x v="123"/>
    <d v="2014-11-26T00:00:00"/>
    <x v="1"/>
    <s v="LC-16930"/>
    <s v="Linda Cazamias"/>
    <x v="1"/>
    <x v="0"/>
    <x v="287"/>
    <x v="5"/>
    <x v="361"/>
    <x v="2"/>
    <s v="FUR-CH-10004675"/>
    <x v="0"/>
    <x v="1"/>
    <s v="Lifetime Advantage Folding Chairs, 4/Carton"/>
    <n v="305.31200000000001"/>
    <x v="0"/>
    <n v="0.3"/>
    <n v="-8.7232000000000003"/>
  </r>
  <r>
    <n v="2173"/>
    <x v="1061"/>
    <x v="2"/>
    <x v="601"/>
    <d v="2011-08-03T00:00:00"/>
    <x v="2"/>
    <s v="IL-15100"/>
    <s v="Ivan Liston"/>
    <x v="0"/>
    <x v="0"/>
    <x v="8"/>
    <x v="1"/>
    <x v="34"/>
    <x v="1"/>
    <s v="OFF-BI-10004506"/>
    <x v="1"/>
    <x v="8"/>
    <s v="Wilson Jones data.warehouse D-Ring Binders with DublLock"/>
    <n v="19.751999999999999"/>
    <x v="1"/>
    <n v="0.2"/>
    <n v="6.9131999999999998"/>
  </r>
  <r>
    <n v="2174"/>
    <x v="1062"/>
    <x v="0"/>
    <x v="679"/>
    <d v="2013-08-05T00:00:00"/>
    <x v="1"/>
    <s v="LS-16975"/>
    <s v="Lindsay Shagiari"/>
    <x v="2"/>
    <x v="0"/>
    <x v="12"/>
    <x v="5"/>
    <x v="32"/>
    <x v="2"/>
    <s v="OFF-BI-10002353"/>
    <x v="1"/>
    <x v="8"/>
    <s v="GBC VeloBind Cover Sets"/>
    <n v="9.2639999999999993"/>
    <x v="1"/>
    <n v="0.8"/>
    <n v="-13.896000000000001"/>
  </r>
  <r>
    <n v="2175"/>
    <x v="1063"/>
    <x v="1"/>
    <x v="117"/>
    <d v="2012-08-03T00:00:00"/>
    <x v="0"/>
    <s v="CC-12610"/>
    <s v="Corey Catlett"/>
    <x v="1"/>
    <x v="0"/>
    <x v="12"/>
    <x v="5"/>
    <x v="16"/>
    <x v="2"/>
    <s v="OFF-ST-10000943"/>
    <x v="1"/>
    <x v="4"/>
    <s v="Eldon ProFile File 'N Store Portable File Tub Letter/Legal Size Black"/>
    <n v="61.792000000000002"/>
    <x v="4"/>
    <n v="0.2"/>
    <n v="6.1791999999999998"/>
  </r>
  <r>
    <n v="2176"/>
    <x v="1064"/>
    <x v="0"/>
    <x v="680"/>
    <d v="2013-10-22T00:00:00"/>
    <x v="1"/>
    <s v="PB-18805"/>
    <s v="Patrick Bzostek"/>
    <x v="2"/>
    <x v="0"/>
    <x v="288"/>
    <x v="7"/>
    <x v="362"/>
    <x v="1"/>
    <s v="OFF-PA-10000740"/>
    <x v="1"/>
    <x v="10"/>
    <s v="Xerox 1982"/>
    <n v="45.68"/>
    <x v="0"/>
    <n v="0"/>
    <n v="21.012799999999999"/>
  </r>
  <r>
    <n v="2177"/>
    <x v="1064"/>
    <x v="0"/>
    <x v="680"/>
    <d v="2013-10-22T00:00:00"/>
    <x v="1"/>
    <s v="PB-18805"/>
    <s v="Patrick Bzostek"/>
    <x v="2"/>
    <x v="0"/>
    <x v="288"/>
    <x v="7"/>
    <x v="362"/>
    <x v="1"/>
    <s v="OFF-PA-10003001"/>
    <x v="1"/>
    <x v="10"/>
    <s v="Xerox 1986"/>
    <n v="60.12"/>
    <x v="6"/>
    <n v="0"/>
    <n v="28.857600000000001"/>
  </r>
  <r>
    <n v="2178"/>
    <x v="1064"/>
    <x v="0"/>
    <x v="680"/>
    <d v="2013-10-22T00:00:00"/>
    <x v="1"/>
    <s v="PB-18805"/>
    <s v="Patrick Bzostek"/>
    <x v="2"/>
    <x v="0"/>
    <x v="288"/>
    <x v="7"/>
    <x v="362"/>
    <x v="1"/>
    <s v="OFF-BI-10001628"/>
    <x v="1"/>
    <x v="8"/>
    <s v="Acco Data Flex Cable Posts For Top &amp; Bottom Load Binders, 6&quot; Capacity"/>
    <n v="41.72"/>
    <x v="2"/>
    <n v="0.2"/>
    <n v="13.0375"/>
  </r>
  <r>
    <n v="2179"/>
    <x v="1064"/>
    <x v="0"/>
    <x v="680"/>
    <d v="2013-10-22T00:00:00"/>
    <x v="1"/>
    <s v="PB-18805"/>
    <s v="Patrick Bzostek"/>
    <x v="2"/>
    <x v="0"/>
    <x v="288"/>
    <x v="7"/>
    <x v="362"/>
    <x v="1"/>
    <s v="OFF-PA-10001509"/>
    <x v="1"/>
    <x v="10"/>
    <s v="Recycled Desk Saver Line &quot;While You Were Out&quot; Book, 5 1/2&quot; X 4&quot;"/>
    <n v="71.599999999999994"/>
    <x v="8"/>
    <n v="0"/>
    <n v="32.936"/>
  </r>
  <r>
    <n v="2180"/>
    <x v="1065"/>
    <x v="0"/>
    <x v="681"/>
    <d v="2013-05-12T00:00:00"/>
    <x v="1"/>
    <s v="CJ-12010"/>
    <s v="Caroline Jumper"/>
    <x v="0"/>
    <x v="0"/>
    <x v="20"/>
    <x v="15"/>
    <x v="29"/>
    <x v="3"/>
    <s v="OFF-BI-10000309"/>
    <x v="1"/>
    <x v="8"/>
    <s v="GBC Twin Loop Wire Binding Elements, 9/16&quot; Spine, Black"/>
    <n v="85.231999999999999"/>
    <x v="3"/>
    <n v="0.2"/>
    <n v="30.896599999999999"/>
  </r>
  <r>
    <n v="2181"/>
    <x v="1065"/>
    <x v="0"/>
    <x v="681"/>
    <d v="2013-05-12T00:00:00"/>
    <x v="1"/>
    <s v="CJ-12010"/>
    <s v="Caroline Jumper"/>
    <x v="0"/>
    <x v="0"/>
    <x v="20"/>
    <x v="15"/>
    <x v="29"/>
    <x v="3"/>
    <s v="OFF-LA-10003923"/>
    <x v="1"/>
    <x v="2"/>
    <s v="Alphabetical Labels for Top Tab Filing"/>
    <n v="44.4"/>
    <x v="1"/>
    <n v="0"/>
    <n v="22.2"/>
  </r>
  <r>
    <n v="2182"/>
    <x v="1065"/>
    <x v="0"/>
    <x v="681"/>
    <d v="2013-05-12T00:00:00"/>
    <x v="1"/>
    <s v="CJ-12010"/>
    <s v="Caroline Jumper"/>
    <x v="0"/>
    <x v="0"/>
    <x v="20"/>
    <x v="15"/>
    <x v="29"/>
    <x v="3"/>
    <s v="FUR-CH-10002084"/>
    <x v="0"/>
    <x v="1"/>
    <s v="Hon Mobius Operator's Chair"/>
    <n v="442.76400000000001"/>
    <x v="4"/>
    <n v="0.1"/>
    <n v="59.035200000000003"/>
  </r>
  <r>
    <n v="2183"/>
    <x v="1065"/>
    <x v="0"/>
    <x v="681"/>
    <d v="2013-05-12T00:00:00"/>
    <x v="1"/>
    <s v="CJ-12010"/>
    <s v="Caroline Jumper"/>
    <x v="0"/>
    <x v="0"/>
    <x v="20"/>
    <x v="15"/>
    <x v="29"/>
    <x v="3"/>
    <s v="TEC-MA-10000488"/>
    <x v="2"/>
    <x v="15"/>
    <s v="Bady BDG101FRU Card Printer"/>
    <n v="3999.95"/>
    <x v="2"/>
    <n v="0"/>
    <n v="1159.9855"/>
  </r>
  <r>
    <n v="2184"/>
    <x v="1065"/>
    <x v="0"/>
    <x v="681"/>
    <d v="2013-05-12T00:00:00"/>
    <x v="1"/>
    <s v="CJ-12010"/>
    <s v="Caroline Jumper"/>
    <x v="0"/>
    <x v="0"/>
    <x v="20"/>
    <x v="15"/>
    <x v="29"/>
    <x v="3"/>
    <s v="TEC-AC-10001767"/>
    <x v="2"/>
    <x v="11"/>
    <s v="SanDisk Ultra 64 GB MicroSDHC Class 10 Memory Card"/>
    <n v="199.95"/>
    <x v="2"/>
    <n v="0"/>
    <n v="21.994499999999999"/>
  </r>
  <r>
    <n v="2185"/>
    <x v="1065"/>
    <x v="0"/>
    <x v="681"/>
    <d v="2013-05-12T00:00:00"/>
    <x v="1"/>
    <s v="CJ-12010"/>
    <s v="Caroline Jumper"/>
    <x v="0"/>
    <x v="0"/>
    <x v="20"/>
    <x v="15"/>
    <x v="29"/>
    <x v="3"/>
    <s v="FUR-FU-10001940"/>
    <x v="0"/>
    <x v="5"/>
    <s v="Staples"/>
    <n v="63.68"/>
    <x v="8"/>
    <n v="0"/>
    <n v="28.019200000000001"/>
  </r>
  <r>
    <n v="2186"/>
    <x v="1066"/>
    <x v="3"/>
    <x v="378"/>
    <d v="2014-08-05T00:00:00"/>
    <x v="0"/>
    <s v="HK-14890"/>
    <s v="Heather Kirkland"/>
    <x v="1"/>
    <x v="0"/>
    <x v="162"/>
    <x v="1"/>
    <x v="205"/>
    <x v="1"/>
    <s v="OFF-BI-10002735"/>
    <x v="1"/>
    <x v="8"/>
    <s v="GBC Prestige Therm-A-Bind Covers"/>
    <n v="54.896000000000001"/>
    <x v="0"/>
    <n v="0.2"/>
    <n v="18.5274"/>
  </r>
  <r>
    <n v="2187"/>
    <x v="1067"/>
    <x v="0"/>
    <x v="216"/>
    <d v="2013-07-15T00:00:00"/>
    <x v="3"/>
    <s v="RH-19600"/>
    <s v="Rob Haberlin"/>
    <x v="0"/>
    <x v="0"/>
    <x v="114"/>
    <x v="19"/>
    <x v="363"/>
    <x v="0"/>
    <s v="TEC-AC-10002345"/>
    <x v="2"/>
    <x v="11"/>
    <s v="HP Standard 104 key PS/2 Keyboard"/>
    <n v="29"/>
    <x v="0"/>
    <n v="0"/>
    <n v="7.25"/>
  </r>
  <r>
    <n v="2188"/>
    <x v="1068"/>
    <x v="3"/>
    <x v="682"/>
    <d v="2014-08-16T00:00:00"/>
    <x v="1"/>
    <s v="IL-15100"/>
    <s v="Ivan Liston"/>
    <x v="0"/>
    <x v="0"/>
    <x v="38"/>
    <x v="14"/>
    <x v="134"/>
    <x v="2"/>
    <s v="OFF-EN-10003134"/>
    <x v="1"/>
    <x v="12"/>
    <s v="Staples"/>
    <n v="70.08"/>
    <x v="5"/>
    <n v="0"/>
    <n v="35.04"/>
  </r>
  <r>
    <n v="2189"/>
    <x v="1068"/>
    <x v="3"/>
    <x v="682"/>
    <d v="2014-08-16T00:00:00"/>
    <x v="1"/>
    <s v="IL-15100"/>
    <s v="Ivan Liston"/>
    <x v="0"/>
    <x v="0"/>
    <x v="38"/>
    <x v="14"/>
    <x v="134"/>
    <x v="2"/>
    <s v="FUR-FU-10003708"/>
    <x v="0"/>
    <x v="5"/>
    <s v="Tenex Traditional Chairmats for Medium Pile Carpet, Standard Lip, 36&quot; x 48&quot;"/>
    <n v="121.3"/>
    <x v="0"/>
    <n v="0"/>
    <n v="25.472999999999999"/>
  </r>
  <r>
    <n v="2190"/>
    <x v="1068"/>
    <x v="3"/>
    <x v="682"/>
    <d v="2014-08-16T00:00:00"/>
    <x v="1"/>
    <s v="IL-15100"/>
    <s v="Ivan Liston"/>
    <x v="0"/>
    <x v="0"/>
    <x v="38"/>
    <x v="14"/>
    <x v="134"/>
    <x v="2"/>
    <s v="TEC-PH-10003645"/>
    <x v="2"/>
    <x v="7"/>
    <s v="Aastra 57i VoIP phone"/>
    <n v="1454.49"/>
    <x v="6"/>
    <n v="0"/>
    <n v="378.16739999999999"/>
  </r>
  <r>
    <n v="2191"/>
    <x v="1069"/>
    <x v="0"/>
    <x v="674"/>
    <d v="2013-06-30T00:00:00"/>
    <x v="1"/>
    <s v="AS-10240"/>
    <s v="Alan Shonely"/>
    <x v="0"/>
    <x v="0"/>
    <x v="1"/>
    <x v="1"/>
    <x v="13"/>
    <x v="1"/>
    <s v="OFF-AP-10000692"/>
    <x v="1"/>
    <x v="9"/>
    <s v="Fellowes Mighty 8 Compact Surge Protector"/>
    <n v="60.81"/>
    <x v="1"/>
    <n v="0"/>
    <n v="17.026800000000001"/>
  </r>
  <r>
    <n v="2192"/>
    <x v="1070"/>
    <x v="0"/>
    <x v="107"/>
    <d v="2013-12-18T00:00:00"/>
    <x v="1"/>
    <s v="AP-10915"/>
    <s v="Arthur Prichep"/>
    <x v="0"/>
    <x v="0"/>
    <x v="4"/>
    <x v="4"/>
    <x v="59"/>
    <x v="1"/>
    <s v="OFF-BI-10001718"/>
    <x v="1"/>
    <x v="8"/>
    <s v="GBC DocuBind P50 Personal Binding Machine"/>
    <n v="153.55199999999999"/>
    <x v="1"/>
    <n v="0.2"/>
    <n v="51.823799999999999"/>
  </r>
  <r>
    <n v="2193"/>
    <x v="1070"/>
    <x v="0"/>
    <x v="107"/>
    <d v="2013-12-18T00:00:00"/>
    <x v="1"/>
    <s v="AP-10915"/>
    <s v="Arthur Prichep"/>
    <x v="0"/>
    <x v="0"/>
    <x v="4"/>
    <x v="4"/>
    <x v="59"/>
    <x v="1"/>
    <s v="OFF-AP-10002082"/>
    <x v="1"/>
    <x v="9"/>
    <s v="Holmes HEPA Air Purifier"/>
    <n v="65.34"/>
    <x v="1"/>
    <n v="0"/>
    <n v="22.869"/>
  </r>
  <r>
    <n v="2194"/>
    <x v="1070"/>
    <x v="0"/>
    <x v="107"/>
    <d v="2013-12-18T00:00:00"/>
    <x v="1"/>
    <s v="AP-10915"/>
    <s v="Arthur Prichep"/>
    <x v="0"/>
    <x v="0"/>
    <x v="4"/>
    <x v="4"/>
    <x v="59"/>
    <x v="1"/>
    <s v="OFF-PA-10001125"/>
    <x v="1"/>
    <x v="10"/>
    <s v="Xerox 1988"/>
    <n v="123.92"/>
    <x v="4"/>
    <n v="0"/>
    <n v="55.764000000000003"/>
  </r>
  <r>
    <n v="2195"/>
    <x v="1070"/>
    <x v="0"/>
    <x v="107"/>
    <d v="2013-12-18T00:00:00"/>
    <x v="1"/>
    <s v="AP-10915"/>
    <s v="Arthur Prichep"/>
    <x v="0"/>
    <x v="0"/>
    <x v="4"/>
    <x v="4"/>
    <x v="59"/>
    <x v="1"/>
    <s v="OFF-AP-10000252"/>
    <x v="1"/>
    <x v="9"/>
    <s v="Harmony HEPA Quiet Air Purifiers"/>
    <n v="35.1"/>
    <x v="1"/>
    <n v="0"/>
    <n v="12.285"/>
  </r>
  <r>
    <n v="2196"/>
    <x v="1070"/>
    <x v="0"/>
    <x v="107"/>
    <d v="2013-12-18T00:00:00"/>
    <x v="1"/>
    <s v="AP-10915"/>
    <s v="Arthur Prichep"/>
    <x v="0"/>
    <x v="0"/>
    <x v="4"/>
    <x v="4"/>
    <x v="59"/>
    <x v="1"/>
    <s v="TEC-AC-10003038"/>
    <x v="2"/>
    <x v="11"/>
    <s v="Kingston Digital DataTraveler 16GB USB 2.0"/>
    <n v="44.75"/>
    <x v="2"/>
    <n v="0"/>
    <n v="8.5024999999999995"/>
  </r>
  <r>
    <n v="2197"/>
    <x v="1071"/>
    <x v="0"/>
    <x v="49"/>
    <d v="2013-12-07T00:00:00"/>
    <x v="1"/>
    <s v="AG-10390"/>
    <s v="Allen Goldenen"/>
    <x v="0"/>
    <x v="0"/>
    <x v="289"/>
    <x v="18"/>
    <x v="364"/>
    <x v="0"/>
    <s v="OFF-AR-10000940"/>
    <x v="1"/>
    <x v="6"/>
    <s v="Newell 343"/>
    <n v="4.7039999999999997"/>
    <x v="0"/>
    <n v="0.2"/>
    <n v="0.41160000000000002"/>
  </r>
  <r>
    <n v="2198"/>
    <x v="1072"/>
    <x v="2"/>
    <x v="683"/>
    <d v="2011-12-04T00:00:00"/>
    <x v="1"/>
    <s v="BF-11080"/>
    <s v="Bart Folk"/>
    <x v="0"/>
    <x v="0"/>
    <x v="122"/>
    <x v="19"/>
    <x v="153"/>
    <x v="0"/>
    <s v="OFF-AR-10001954"/>
    <x v="1"/>
    <x v="6"/>
    <s v="Newell 331"/>
    <n v="14.67"/>
    <x v="1"/>
    <n v="0"/>
    <n v="3.9609000000000001"/>
  </r>
  <r>
    <n v="2199"/>
    <x v="1073"/>
    <x v="1"/>
    <x v="262"/>
    <d v="2012-04-02T00:00:00"/>
    <x v="1"/>
    <s v="CK-12205"/>
    <s v="Chloris Kastensmidt"/>
    <x v="0"/>
    <x v="0"/>
    <x v="10"/>
    <x v="9"/>
    <x v="74"/>
    <x v="3"/>
    <s v="OFF-PA-10003177"/>
    <x v="1"/>
    <x v="10"/>
    <s v="Xerox 1999"/>
    <n v="15.552"/>
    <x v="1"/>
    <n v="0.2"/>
    <n v="5.4432"/>
  </r>
  <r>
    <n v="2200"/>
    <x v="1073"/>
    <x v="1"/>
    <x v="262"/>
    <d v="2012-04-02T00:00:00"/>
    <x v="1"/>
    <s v="CK-12205"/>
    <s v="Chloris Kastensmidt"/>
    <x v="0"/>
    <x v="0"/>
    <x v="10"/>
    <x v="9"/>
    <x v="74"/>
    <x v="3"/>
    <s v="OFF-PA-10000533"/>
    <x v="1"/>
    <x v="10"/>
    <s v="Southworth Parchment Paper &amp; Envelopes"/>
    <n v="5.2320000000000002"/>
    <x v="7"/>
    <n v="0.2"/>
    <n v="1.7003999999999999"/>
  </r>
  <r>
    <n v="2201"/>
    <x v="1074"/>
    <x v="2"/>
    <x v="106"/>
    <d v="2011-06-06T00:00:00"/>
    <x v="1"/>
    <s v="LT-17110"/>
    <s v="Liz Thompson"/>
    <x v="0"/>
    <x v="0"/>
    <x v="290"/>
    <x v="36"/>
    <x v="365"/>
    <x v="0"/>
    <s v="FUR-FU-10001935"/>
    <x v="0"/>
    <x v="5"/>
    <s v="3M Hangers With Command Adhesive"/>
    <n v="22.2"/>
    <x v="5"/>
    <n v="0"/>
    <n v="9.1020000000000003"/>
  </r>
  <r>
    <n v="2202"/>
    <x v="1074"/>
    <x v="2"/>
    <x v="106"/>
    <d v="2011-06-06T00:00:00"/>
    <x v="1"/>
    <s v="LT-17110"/>
    <s v="Liz Thompson"/>
    <x v="0"/>
    <x v="0"/>
    <x v="290"/>
    <x v="36"/>
    <x v="365"/>
    <x v="0"/>
    <s v="TEC-PH-10002563"/>
    <x v="2"/>
    <x v="7"/>
    <s v="Adtran 1202752G1"/>
    <n v="881.93"/>
    <x v="3"/>
    <n v="0"/>
    <n v="229.30179999999999"/>
  </r>
  <r>
    <n v="2203"/>
    <x v="1075"/>
    <x v="1"/>
    <x v="684"/>
    <d v="2012-09-12T00:00:00"/>
    <x v="1"/>
    <s v="BT-11305"/>
    <s v="Beth Thompson"/>
    <x v="2"/>
    <x v="0"/>
    <x v="4"/>
    <x v="4"/>
    <x v="5"/>
    <x v="1"/>
    <s v="OFF-BI-10002160"/>
    <x v="1"/>
    <x v="8"/>
    <s v="Acco Hanging Data Binders"/>
    <n v="6.0960000000000001"/>
    <x v="0"/>
    <n v="0.2"/>
    <n v="2.1335999999999999"/>
  </r>
  <r>
    <n v="2204"/>
    <x v="1075"/>
    <x v="1"/>
    <x v="684"/>
    <d v="2012-09-12T00:00:00"/>
    <x v="1"/>
    <s v="BT-11305"/>
    <s v="Beth Thompson"/>
    <x v="2"/>
    <x v="0"/>
    <x v="4"/>
    <x v="4"/>
    <x v="5"/>
    <x v="1"/>
    <s v="FUR-FU-10004748"/>
    <x v="0"/>
    <x v="5"/>
    <s v="Howard Miller 16&quot; Diameter Gallery Wall Clock"/>
    <n v="191.82"/>
    <x v="1"/>
    <n v="0"/>
    <n v="74.809799999999996"/>
  </r>
  <r>
    <n v="2205"/>
    <x v="1076"/>
    <x v="1"/>
    <x v="685"/>
    <d v="2012-07-05T00:00:00"/>
    <x v="1"/>
    <s v="SC-20725"/>
    <s v="Steven Cartwright"/>
    <x v="0"/>
    <x v="0"/>
    <x v="152"/>
    <x v="9"/>
    <x v="207"/>
    <x v="3"/>
    <s v="FUR-FU-10001473"/>
    <x v="0"/>
    <x v="5"/>
    <s v="Eldon Executive Woodline II Desk Accessories, Mahogany"/>
    <n v="20.103999999999999"/>
    <x v="7"/>
    <n v="0.2"/>
    <n v="1.7591000000000001"/>
  </r>
  <r>
    <n v="2206"/>
    <x v="1077"/>
    <x v="0"/>
    <x v="545"/>
    <d v="2013-09-13T00:00:00"/>
    <x v="0"/>
    <s v="CG-12040"/>
    <s v="Catherine Glotzbach"/>
    <x v="2"/>
    <x v="0"/>
    <x v="39"/>
    <x v="18"/>
    <x v="48"/>
    <x v="0"/>
    <s v="OFF-AR-10000538"/>
    <x v="1"/>
    <x v="6"/>
    <s v="Boston Model 1800 Electric Pencil Sharpener, Gray"/>
    <n v="67.56"/>
    <x v="1"/>
    <n v="0.2"/>
    <n v="8.4450000000000003"/>
  </r>
  <r>
    <n v="2207"/>
    <x v="1078"/>
    <x v="2"/>
    <x v="686"/>
    <d v="2011-07-20T00:00:00"/>
    <x v="1"/>
    <s v="AW-10930"/>
    <s v="Arthur Wiediger"/>
    <x v="2"/>
    <x v="0"/>
    <x v="34"/>
    <x v="10"/>
    <x v="173"/>
    <x v="2"/>
    <s v="OFF-BI-10001098"/>
    <x v="1"/>
    <x v="8"/>
    <s v="Acco D-Ring Binder w/DublLock"/>
    <n v="29.931999999999999"/>
    <x v="3"/>
    <n v="0.8"/>
    <n v="-46.394599999999997"/>
  </r>
  <r>
    <n v="2208"/>
    <x v="1078"/>
    <x v="2"/>
    <x v="686"/>
    <d v="2011-07-20T00:00:00"/>
    <x v="1"/>
    <s v="AW-10930"/>
    <s v="Arthur Wiediger"/>
    <x v="2"/>
    <x v="0"/>
    <x v="34"/>
    <x v="10"/>
    <x v="173"/>
    <x v="2"/>
    <s v="TEC-PH-10001552"/>
    <x v="2"/>
    <x v="7"/>
    <s v="I Need's 3d Hello Kitty Hybrid Silicone Case Cover for HTC One X 4g with 3d Hello Kitty Stylus Pen Green/pink"/>
    <n v="38.271999999999998"/>
    <x v="4"/>
    <n v="0.2"/>
    <n v="3.8271999999999999"/>
  </r>
  <r>
    <n v="2209"/>
    <x v="1079"/>
    <x v="1"/>
    <x v="421"/>
    <d v="2012-08-26T00:00:00"/>
    <x v="1"/>
    <s v="RB-19705"/>
    <s v="Roger Barcio"/>
    <x v="2"/>
    <x v="0"/>
    <x v="20"/>
    <x v="15"/>
    <x v="29"/>
    <x v="3"/>
    <s v="OFF-AR-10000390"/>
    <x v="1"/>
    <x v="6"/>
    <s v="Newell Chalk Holder"/>
    <n v="16.52"/>
    <x v="4"/>
    <n v="0"/>
    <n v="7.5991999999999997"/>
  </r>
  <r>
    <n v="2210"/>
    <x v="1080"/>
    <x v="2"/>
    <x v="687"/>
    <d v="2011-11-16T00:00:00"/>
    <x v="0"/>
    <s v="ML-17410"/>
    <s v="Maris LaWare"/>
    <x v="0"/>
    <x v="0"/>
    <x v="54"/>
    <x v="29"/>
    <x v="69"/>
    <x v="3"/>
    <s v="TEC-PH-10001079"/>
    <x v="2"/>
    <x v="7"/>
    <s v="Polycom SoundPoint Pro SE-225 Corded phone"/>
    <n v="832.93"/>
    <x v="3"/>
    <n v="0"/>
    <n v="233.22040000000001"/>
  </r>
  <r>
    <n v="2211"/>
    <x v="1080"/>
    <x v="2"/>
    <x v="687"/>
    <d v="2011-11-16T00:00:00"/>
    <x v="0"/>
    <s v="ML-17410"/>
    <s v="Maris LaWare"/>
    <x v="0"/>
    <x v="0"/>
    <x v="54"/>
    <x v="29"/>
    <x v="69"/>
    <x v="3"/>
    <s v="OFF-BI-10003460"/>
    <x v="1"/>
    <x v="8"/>
    <s v="Acco 3-Hole Punch"/>
    <n v="43.8"/>
    <x v="12"/>
    <n v="0"/>
    <n v="21.024000000000001"/>
  </r>
  <r>
    <n v="2212"/>
    <x v="1081"/>
    <x v="0"/>
    <x v="581"/>
    <d v="2013-12-01T00:00:00"/>
    <x v="2"/>
    <s v="VB-21745"/>
    <s v="Victoria Brennan"/>
    <x v="1"/>
    <x v="0"/>
    <x v="291"/>
    <x v="12"/>
    <x v="366"/>
    <x v="2"/>
    <s v="OFF-AP-10003842"/>
    <x v="1"/>
    <x v="9"/>
    <s v="Euro-Pro Shark Turbo Vacuum"/>
    <n v="167.292"/>
    <x v="5"/>
    <n v="0.1"/>
    <n v="29.7408"/>
  </r>
  <r>
    <n v="2213"/>
    <x v="1082"/>
    <x v="3"/>
    <x v="610"/>
    <d v="2014-11-26T00:00:00"/>
    <x v="1"/>
    <s v="SW-20275"/>
    <s v="Scott Williamson"/>
    <x v="0"/>
    <x v="0"/>
    <x v="20"/>
    <x v="15"/>
    <x v="45"/>
    <x v="3"/>
    <s v="FUR-FU-10003535"/>
    <x v="0"/>
    <x v="5"/>
    <s v="Howard Miller Distant Time Traveler Alarm Clock"/>
    <n v="27.42"/>
    <x v="7"/>
    <n v="0"/>
    <n v="11.2422"/>
  </r>
  <r>
    <n v="2214"/>
    <x v="1083"/>
    <x v="3"/>
    <x v="172"/>
    <d v="2014-10-03T00:00:00"/>
    <x v="2"/>
    <s v="NS-18505"/>
    <s v="Neola Schneider"/>
    <x v="0"/>
    <x v="0"/>
    <x v="49"/>
    <x v="1"/>
    <x v="58"/>
    <x v="1"/>
    <s v="OFF-BI-10002012"/>
    <x v="1"/>
    <x v="8"/>
    <s v="Wilson Jones Easy Flow II Sheet Lifters"/>
    <n v="1.44"/>
    <x v="7"/>
    <n v="0.2"/>
    <n v="0.504"/>
  </r>
  <r>
    <n v="2215"/>
    <x v="1083"/>
    <x v="3"/>
    <x v="172"/>
    <d v="2014-10-03T00:00:00"/>
    <x v="2"/>
    <s v="NS-18505"/>
    <s v="Neola Schneider"/>
    <x v="0"/>
    <x v="0"/>
    <x v="49"/>
    <x v="1"/>
    <x v="58"/>
    <x v="1"/>
    <s v="OFF-BI-10001922"/>
    <x v="1"/>
    <x v="8"/>
    <s v="Storex Dura Pro Binders"/>
    <n v="61.776000000000003"/>
    <x v="11"/>
    <n v="0.2"/>
    <n v="20.849399999999999"/>
  </r>
  <r>
    <n v="2216"/>
    <x v="1083"/>
    <x v="3"/>
    <x v="172"/>
    <d v="2014-10-03T00:00:00"/>
    <x v="2"/>
    <s v="NS-18505"/>
    <s v="Neola Schneider"/>
    <x v="0"/>
    <x v="0"/>
    <x v="49"/>
    <x v="1"/>
    <x v="58"/>
    <x v="1"/>
    <s v="OFF-AP-10000576"/>
    <x v="1"/>
    <x v="9"/>
    <s v="Belkin 325VA UPS Surge Protector, 6'"/>
    <n v="241.96"/>
    <x v="0"/>
    <n v="0"/>
    <n v="60.49"/>
  </r>
  <r>
    <n v="2217"/>
    <x v="1083"/>
    <x v="3"/>
    <x v="172"/>
    <d v="2014-10-03T00:00:00"/>
    <x v="2"/>
    <s v="NS-18505"/>
    <s v="Neola Schneider"/>
    <x v="0"/>
    <x v="0"/>
    <x v="49"/>
    <x v="1"/>
    <x v="58"/>
    <x v="1"/>
    <s v="FUR-CH-10000553"/>
    <x v="0"/>
    <x v="1"/>
    <s v="Metal Folding Chairs, Beige, 4/Carton"/>
    <n v="108.608"/>
    <x v="4"/>
    <n v="0.2"/>
    <n v="9.5031999999999996"/>
  </r>
  <r>
    <n v="2218"/>
    <x v="1084"/>
    <x v="2"/>
    <x v="59"/>
    <d v="2011-09-25T00:00:00"/>
    <x v="1"/>
    <s v="DB-13555"/>
    <s v="Dorothy Badders"/>
    <x v="1"/>
    <x v="0"/>
    <x v="108"/>
    <x v="2"/>
    <x v="133"/>
    <x v="0"/>
    <s v="OFF-AR-10003469"/>
    <x v="1"/>
    <x v="6"/>
    <s v="Nontoxic Chalk"/>
    <n v="2.8159999999999998"/>
    <x v="0"/>
    <n v="0.2"/>
    <n v="0.98560000000000003"/>
  </r>
  <r>
    <n v="2219"/>
    <x v="1085"/>
    <x v="3"/>
    <x v="688"/>
    <d v="2014-08-02T00:00:00"/>
    <x v="1"/>
    <s v="MH-17620"/>
    <s v="Matt Hagelstein"/>
    <x v="1"/>
    <x v="0"/>
    <x v="8"/>
    <x v="1"/>
    <x v="94"/>
    <x v="1"/>
    <s v="OFF-BI-10000145"/>
    <x v="1"/>
    <x v="8"/>
    <s v="Zipper Ring Binder Pockets"/>
    <n v="9.984"/>
    <x v="4"/>
    <n v="0.2"/>
    <n v="3.6192000000000002"/>
  </r>
  <r>
    <n v="2220"/>
    <x v="1085"/>
    <x v="3"/>
    <x v="688"/>
    <d v="2014-08-02T00:00:00"/>
    <x v="1"/>
    <s v="MH-17620"/>
    <s v="Matt Hagelstein"/>
    <x v="1"/>
    <x v="0"/>
    <x v="8"/>
    <x v="1"/>
    <x v="94"/>
    <x v="1"/>
    <s v="OFF-ST-10001580"/>
    <x v="1"/>
    <x v="4"/>
    <s v="Super Decoflex Portable Personal File"/>
    <n v="14.98"/>
    <x v="7"/>
    <n v="0"/>
    <n v="4.1943999999999999"/>
  </r>
  <r>
    <n v="2221"/>
    <x v="1085"/>
    <x v="3"/>
    <x v="688"/>
    <d v="2014-08-02T00:00:00"/>
    <x v="1"/>
    <s v="MH-17620"/>
    <s v="Matt Hagelstein"/>
    <x v="1"/>
    <x v="0"/>
    <x v="8"/>
    <x v="1"/>
    <x v="94"/>
    <x v="1"/>
    <s v="TEC-PH-10001817"/>
    <x v="2"/>
    <x v="7"/>
    <s v="Wilson Electronics DB Pro Signal Booster"/>
    <n v="1145.5999999999999"/>
    <x v="4"/>
    <n v="0.2"/>
    <n v="100.24"/>
  </r>
  <r>
    <n v="2222"/>
    <x v="1086"/>
    <x v="1"/>
    <x v="401"/>
    <d v="2012-12-06T00:00:00"/>
    <x v="3"/>
    <s v="DK-13375"/>
    <s v="Dennis Kane"/>
    <x v="0"/>
    <x v="0"/>
    <x v="292"/>
    <x v="24"/>
    <x v="367"/>
    <x v="3"/>
    <s v="TEC-PH-10001578"/>
    <x v="2"/>
    <x v="7"/>
    <s v="Polycom SoundStation2 EX ConferenceÂ phone"/>
    <n v="485.94"/>
    <x v="0"/>
    <n v="0.4"/>
    <n v="-89.088999999999999"/>
  </r>
  <r>
    <n v="2223"/>
    <x v="1086"/>
    <x v="1"/>
    <x v="401"/>
    <d v="2012-12-06T00:00:00"/>
    <x v="3"/>
    <s v="DK-13375"/>
    <s v="Dennis Kane"/>
    <x v="0"/>
    <x v="0"/>
    <x v="292"/>
    <x v="24"/>
    <x v="367"/>
    <x v="3"/>
    <s v="OFF-AR-10004078"/>
    <x v="1"/>
    <x v="6"/>
    <s v="Newell 312"/>
    <n v="37.375999999999998"/>
    <x v="8"/>
    <n v="0.2"/>
    <n v="4.6719999999999997"/>
  </r>
  <r>
    <n v="2224"/>
    <x v="1086"/>
    <x v="1"/>
    <x v="401"/>
    <d v="2012-12-06T00:00:00"/>
    <x v="3"/>
    <s v="DK-13375"/>
    <s v="Dennis Kane"/>
    <x v="0"/>
    <x v="0"/>
    <x v="292"/>
    <x v="24"/>
    <x v="367"/>
    <x v="3"/>
    <s v="FUR-CH-10004860"/>
    <x v="0"/>
    <x v="1"/>
    <s v="Global Low Back Tilter Chair"/>
    <n v="70.686000000000007"/>
    <x v="7"/>
    <n v="0.3"/>
    <n v="-24.235199999999999"/>
  </r>
  <r>
    <n v="2225"/>
    <x v="1087"/>
    <x v="3"/>
    <x v="689"/>
    <d v="2014-08-06T00:00:00"/>
    <x v="1"/>
    <s v="EA-14035"/>
    <s v="Erin Ashbrook"/>
    <x v="1"/>
    <x v="0"/>
    <x v="10"/>
    <x v="9"/>
    <x v="63"/>
    <x v="3"/>
    <s v="OFF-PA-10003790"/>
    <x v="1"/>
    <x v="10"/>
    <s v="Xerox 1991"/>
    <n v="54.816000000000003"/>
    <x v="1"/>
    <n v="0.2"/>
    <n v="17.815200000000001"/>
  </r>
  <r>
    <n v="2226"/>
    <x v="1088"/>
    <x v="0"/>
    <x v="690"/>
    <d v="2013-03-22T00:00:00"/>
    <x v="0"/>
    <s v="BT-11440"/>
    <s v="Bobby Trafton"/>
    <x v="0"/>
    <x v="0"/>
    <x v="293"/>
    <x v="22"/>
    <x v="368"/>
    <x v="1"/>
    <s v="FUR-BO-10002202"/>
    <x v="0"/>
    <x v="0"/>
    <s v="Atlantic Metals Mobile 2-Shelf Bookcases, Custom Colors"/>
    <n v="72.293999999999997"/>
    <x v="7"/>
    <n v="0.7"/>
    <n v="-98.8018"/>
  </r>
  <r>
    <n v="2227"/>
    <x v="1089"/>
    <x v="3"/>
    <x v="570"/>
    <d v="2014-08-04T00:00:00"/>
    <x v="1"/>
    <s v="LA-16780"/>
    <s v="Laura Armstrong"/>
    <x v="1"/>
    <x v="0"/>
    <x v="89"/>
    <x v="5"/>
    <x v="110"/>
    <x v="2"/>
    <s v="OFF-FA-10003059"/>
    <x v="1"/>
    <x v="13"/>
    <s v="Assorted Color Push Pins"/>
    <n v="2.8959999999999999"/>
    <x v="0"/>
    <n v="0.2"/>
    <n v="0.47060000000000002"/>
  </r>
  <r>
    <n v="2228"/>
    <x v="1089"/>
    <x v="3"/>
    <x v="570"/>
    <d v="2014-08-04T00:00:00"/>
    <x v="1"/>
    <s v="LA-16780"/>
    <s v="Laura Armstrong"/>
    <x v="1"/>
    <x v="0"/>
    <x v="89"/>
    <x v="5"/>
    <x v="110"/>
    <x v="2"/>
    <s v="TEC-PH-10002496"/>
    <x v="2"/>
    <x v="7"/>
    <s v="Cisco SPA301"/>
    <n v="124.792"/>
    <x v="7"/>
    <n v="0.2"/>
    <n v="15.599"/>
  </r>
  <r>
    <n v="2229"/>
    <x v="1090"/>
    <x v="0"/>
    <x v="393"/>
    <d v="2013-10-06T00:00:00"/>
    <x v="1"/>
    <s v="GM-14680"/>
    <s v="Greg Matthias"/>
    <x v="0"/>
    <x v="0"/>
    <x v="20"/>
    <x v="15"/>
    <x v="23"/>
    <x v="3"/>
    <s v="FUR-TA-10003238"/>
    <x v="0"/>
    <x v="3"/>
    <s v="Chromcraft Bull-Nose Wood 48&quot; x 96&quot; Rectangular Conference Tables"/>
    <n v="330.58800000000002"/>
    <x v="7"/>
    <n v="0.4"/>
    <n v="-115.7058"/>
  </r>
  <r>
    <n v="2230"/>
    <x v="1091"/>
    <x v="2"/>
    <x v="691"/>
    <d v="2011-04-05T00:00:00"/>
    <x v="1"/>
    <s v="AA-10315"/>
    <s v="Alex Avila"/>
    <x v="0"/>
    <x v="0"/>
    <x v="8"/>
    <x v="1"/>
    <x v="34"/>
    <x v="1"/>
    <s v="OFF-BI-10004390"/>
    <x v="1"/>
    <x v="8"/>
    <s v="GBC DocuBind 200 Manual Binding Machine"/>
    <n v="673.56799999999998"/>
    <x v="0"/>
    <n v="0.2"/>
    <n v="252.58799999999999"/>
  </r>
  <r>
    <n v="2231"/>
    <x v="1091"/>
    <x v="2"/>
    <x v="691"/>
    <d v="2011-04-05T00:00:00"/>
    <x v="1"/>
    <s v="AA-10315"/>
    <s v="Alex Avila"/>
    <x v="0"/>
    <x v="0"/>
    <x v="8"/>
    <x v="1"/>
    <x v="34"/>
    <x v="1"/>
    <s v="OFF-AP-10002765"/>
    <x v="1"/>
    <x v="9"/>
    <s v="Fellowes Advanced Computer Series Surge Protectors"/>
    <n v="52.98"/>
    <x v="0"/>
    <n v="0"/>
    <n v="14.8344"/>
  </r>
  <r>
    <n v="2232"/>
    <x v="1092"/>
    <x v="3"/>
    <x v="335"/>
    <d v="2014-07-02T00:00:00"/>
    <x v="1"/>
    <s v="DB-13405"/>
    <s v="Denny Blanton"/>
    <x v="0"/>
    <x v="0"/>
    <x v="189"/>
    <x v="14"/>
    <x v="240"/>
    <x v="2"/>
    <s v="FUR-FU-10000293"/>
    <x v="0"/>
    <x v="5"/>
    <s v="Eldon Antistatic Chair Mats for Low to Medium Pile Carpets"/>
    <n v="526.45000000000005"/>
    <x v="2"/>
    <n v="0"/>
    <n v="31.587"/>
  </r>
  <r>
    <n v="2233"/>
    <x v="1093"/>
    <x v="3"/>
    <x v="362"/>
    <d v="2014-07-15T00:00:00"/>
    <x v="1"/>
    <s v="JH-15820"/>
    <s v="John Huston"/>
    <x v="0"/>
    <x v="0"/>
    <x v="22"/>
    <x v="10"/>
    <x v="26"/>
    <x v="2"/>
    <s v="OFF-ST-10003692"/>
    <x v="1"/>
    <x v="4"/>
    <s v="Recycled Steel Personal File for Hanging File Folders"/>
    <n v="228.92"/>
    <x v="2"/>
    <n v="0.2"/>
    <n v="14.307499999999999"/>
  </r>
  <r>
    <n v="2234"/>
    <x v="1094"/>
    <x v="1"/>
    <x v="639"/>
    <d v="2012-12-16T00:00:00"/>
    <x v="0"/>
    <s v="DJ-13630"/>
    <s v="Doug Jacobs"/>
    <x v="0"/>
    <x v="0"/>
    <x v="32"/>
    <x v="21"/>
    <x v="40"/>
    <x v="1"/>
    <s v="TEC-PH-10001051"/>
    <x v="2"/>
    <x v="7"/>
    <s v="HTC One"/>
    <n v="319.96800000000002"/>
    <x v="4"/>
    <n v="0.2"/>
    <n v="35.996400000000001"/>
  </r>
  <r>
    <n v="2235"/>
    <x v="1095"/>
    <x v="3"/>
    <x v="256"/>
    <d v="2014-12-11T00:00:00"/>
    <x v="1"/>
    <s v="QJ-19255"/>
    <s v="Quincy Jones"/>
    <x v="1"/>
    <x v="0"/>
    <x v="140"/>
    <x v="42"/>
    <x v="369"/>
    <x v="3"/>
    <s v="TEC-AC-10001013"/>
    <x v="2"/>
    <x v="11"/>
    <s v="Logitech ClearChat Comfort/USB Headset H390"/>
    <n v="205.03"/>
    <x v="3"/>
    <n v="0"/>
    <n v="67.659899999999993"/>
  </r>
  <r>
    <n v="2236"/>
    <x v="1096"/>
    <x v="1"/>
    <x v="426"/>
    <d v="2012-09-17T00:00:00"/>
    <x v="0"/>
    <s v="CT-11995"/>
    <s v="Carol Triggs"/>
    <x v="0"/>
    <x v="0"/>
    <x v="245"/>
    <x v="14"/>
    <x v="303"/>
    <x v="2"/>
    <s v="OFF-ST-10000025"/>
    <x v="1"/>
    <x v="4"/>
    <s v="Fellowes Stor/Drawer Steel Plus Storage Drawers"/>
    <n v="190.86"/>
    <x v="0"/>
    <n v="0"/>
    <n v="11.451599999999999"/>
  </r>
  <r>
    <n v="2237"/>
    <x v="1096"/>
    <x v="1"/>
    <x v="426"/>
    <d v="2012-09-17T00:00:00"/>
    <x v="0"/>
    <s v="CT-11995"/>
    <s v="Carol Triggs"/>
    <x v="0"/>
    <x v="0"/>
    <x v="245"/>
    <x v="14"/>
    <x v="303"/>
    <x v="2"/>
    <s v="OFF-AR-10000817"/>
    <x v="1"/>
    <x v="6"/>
    <s v="Manco Dry-Lighter Erasable Highlighter"/>
    <n v="24.32"/>
    <x v="8"/>
    <n v="0"/>
    <n v="8.2688000000000006"/>
  </r>
  <r>
    <n v="2238"/>
    <x v="1097"/>
    <x v="0"/>
    <x v="692"/>
    <d v="2013-07-22T00:00:00"/>
    <x v="1"/>
    <s v="RH-19510"/>
    <s v="Rick Huthwaite"/>
    <x v="2"/>
    <x v="0"/>
    <x v="212"/>
    <x v="7"/>
    <x v="266"/>
    <x v="1"/>
    <s v="OFF-SU-10000952"/>
    <x v="1"/>
    <x v="14"/>
    <s v="Fiskars Home &amp; Office Scissors"/>
    <n v="44.4"/>
    <x v="2"/>
    <n v="0"/>
    <n v="12.432"/>
  </r>
  <r>
    <n v="2239"/>
    <x v="1098"/>
    <x v="3"/>
    <x v="693"/>
    <d v="2014-04-27T00:00:00"/>
    <x v="1"/>
    <s v="SJ-20125"/>
    <s v="Sanjit Jacobs"/>
    <x v="2"/>
    <x v="0"/>
    <x v="22"/>
    <x v="10"/>
    <x v="26"/>
    <x v="2"/>
    <s v="FUR-FU-10004597"/>
    <x v="0"/>
    <x v="5"/>
    <s v="Eldon Cleatmat Chair Mats for Medium Pile Carpets"/>
    <n v="44.4"/>
    <x v="0"/>
    <n v="0.6"/>
    <n v="-52.17"/>
  </r>
  <r>
    <n v="2240"/>
    <x v="1099"/>
    <x v="0"/>
    <x v="625"/>
    <d v="2013-11-18T00:00:00"/>
    <x v="0"/>
    <s v="TG-21310"/>
    <s v="Toby Gnade"/>
    <x v="0"/>
    <x v="0"/>
    <x v="1"/>
    <x v="1"/>
    <x v="13"/>
    <x v="1"/>
    <s v="OFF-BI-10003527"/>
    <x v="1"/>
    <x v="8"/>
    <s v="Fellowes PB500 Electric Punch Plastic Comb Binding Machine with Manual Bind"/>
    <n v="1016.792"/>
    <x v="7"/>
    <n v="0.2"/>
    <n v="381.29700000000003"/>
  </r>
  <r>
    <n v="2241"/>
    <x v="1099"/>
    <x v="0"/>
    <x v="625"/>
    <d v="2013-11-18T00:00:00"/>
    <x v="0"/>
    <s v="TG-21310"/>
    <s v="Toby Gnade"/>
    <x v="0"/>
    <x v="0"/>
    <x v="1"/>
    <x v="1"/>
    <x v="13"/>
    <x v="1"/>
    <s v="OFF-BI-10002982"/>
    <x v="1"/>
    <x v="8"/>
    <s v="Avery Self-Adhesive Photo Pockets for Polaroid Photos"/>
    <n v="38.136000000000003"/>
    <x v="3"/>
    <n v="0.2"/>
    <n v="13.3476"/>
  </r>
  <r>
    <n v="2242"/>
    <x v="1100"/>
    <x v="0"/>
    <x v="491"/>
    <d v="2013-12-02T00:00:00"/>
    <x v="1"/>
    <s v="CT-11995"/>
    <s v="Carol Triggs"/>
    <x v="0"/>
    <x v="0"/>
    <x v="10"/>
    <x v="9"/>
    <x v="63"/>
    <x v="3"/>
    <s v="TEC-PH-10004165"/>
    <x v="2"/>
    <x v="7"/>
    <s v="Mitel MiVoice 5330e IP Phone"/>
    <n v="494.98200000000003"/>
    <x v="1"/>
    <n v="0.4"/>
    <n v="-115.4958"/>
  </r>
  <r>
    <n v="2243"/>
    <x v="1101"/>
    <x v="3"/>
    <x v="610"/>
    <d v="2014-11-26T00:00:00"/>
    <x v="1"/>
    <s v="BF-11005"/>
    <s v="Barry Franz"/>
    <x v="2"/>
    <x v="0"/>
    <x v="45"/>
    <x v="1"/>
    <x v="54"/>
    <x v="1"/>
    <s v="OFF-ST-10003442"/>
    <x v="1"/>
    <x v="4"/>
    <s v="Eldon Portable Mobile Manager"/>
    <n v="56.56"/>
    <x v="0"/>
    <n v="0"/>
    <n v="15.2712"/>
  </r>
  <r>
    <n v="2244"/>
    <x v="1101"/>
    <x v="3"/>
    <x v="610"/>
    <d v="2014-11-26T00:00:00"/>
    <x v="1"/>
    <s v="BF-11005"/>
    <s v="Barry Franz"/>
    <x v="2"/>
    <x v="0"/>
    <x v="45"/>
    <x v="1"/>
    <x v="54"/>
    <x v="1"/>
    <s v="OFF-AR-10003856"/>
    <x v="1"/>
    <x v="6"/>
    <s v="Newell 344"/>
    <n v="5.56"/>
    <x v="0"/>
    <n v="0"/>
    <n v="1.4456"/>
  </r>
  <r>
    <n v="2245"/>
    <x v="1101"/>
    <x v="3"/>
    <x v="610"/>
    <d v="2014-11-26T00:00:00"/>
    <x v="1"/>
    <s v="BF-11005"/>
    <s v="Barry Franz"/>
    <x v="2"/>
    <x v="0"/>
    <x v="45"/>
    <x v="1"/>
    <x v="54"/>
    <x v="1"/>
    <s v="OFF-FA-10004248"/>
    <x v="1"/>
    <x v="13"/>
    <s v="Advantus T-Pin Paper Clips"/>
    <n v="9.02"/>
    <x v="0"/>
    <n v="0"/>
    <n v="3.5177999999999998"/>
  </r>
  <r>
    <n v="2246"/>
    <x v="1101"/>
    <x v="3"/>
    <x v="610"/>
    <d v="2014-11-26T00:00:00"/>
    <x v="1"/>
    <s v="BF-11005"/>
    <s v="Barry Franz"/>
    <x v="2"/>
    <x v="0"/>
    <x v="45"/>
    <x v="1"/>
    <x v="54"/>
    <x v="1"/>
    <s v="OFF-AP-10001492"/>
    <x v="1"/>
    <x v="9"/>
    <s v="Acco Six-Outlet Power Strip, 4' Cord Length"/>
    <n v="8.6199999999999992"/>
    <x v="7"/>
    <n v="0"/>
    <n v="2.2412000000000001"/>
  </r>
  <r>
    <n v="2247"/>
    <x v="1101"/>
    <x v="3"/>
    <x v="610"/>
    <d v="2014-11-26T00:00:00"/>
    <x v="1"/>
    <s v="BF-11005"/>
    <s v="Barry Franz"/>
    <x v="2"/>
    <x v="0"/>
    <x v="45"/>
    <x v="1"/>
    <x v="54"/>
    <x v="1"/>
    <s v="TEC-PH-10004165"/>
    <x v="2"/>
    <x v="7"/>
    <s v="Mitel MiVoice 5330e IP Phone"/>
    <n v="659.976"/>
    <x v="1"/>
    <n v="0.2"/>
    <n v="49.498199999999997"/>
  </r>
  <r>
    <n v="2248"/>
    <x v="1102"/>
    <x v="1"/>
    <x v="586"/>
    <d v="2012-02-18T00:00:00"/>
    <x v="0"/>
    <s v="JM-16195"/>
    <s v="Justin MacKendrick"/>
    <x v="0"/>
    <x v="0"/>
    <x v="1"/>
    <x v="1"/>
    <x v="25"/>
    <x v="1"/>
    <s v="OFF-PA-10004285"/>
    <x v="1"/>
    <x v="10"/>
    <s v="Xerox 1959"/>
    <n v="13.36"/>
    <x v="0"/>
    <n v="0"/>
    <n v="6.4127999999999998"/>
  </r>
  <r>
    <n v="2249"/>
    <x v="1102"/>
    <x v="1"/>
    <x v="586"/>
    <d v="2012-02-18T00:00:00"/>
    <x v="0"/>
    <s v="JM-16195"/>
    <s v="Justin MacKendrick"/>
    <x v="0"/>
    <x v="0"/>
    <x v="1"/>
    <x v="1"/>
    <x v="25"/>
    <x v="1"/>
    <s v="OFF-BI-10001628"/>
    <x v="1"/>
    <x v="8"/>
    <s v="Acco Data Flex Cable Posts For Top &amp; Bottom Load Binders, 6&quot; Capacity"/>
    <n v="41.72"/>
    <x v="2"/>
    <n v="0.2"/>
    <n v="13.0375"/>
  </r>
  <r>
    <n v="2250"/>
    <x v="1102"/>
    <x v="1"/>
    <x v="586"/>
    <d v="2012-02-18T00:00:00"/>
    <x v="0"/>
    <s v="JM-16195"/>
    <s v="Justin MacKendrick"/>
    <x v="0"/>
    <x v="0"/>
    <x v="1"/>
    <x v="1"/>
    <x v="25"/>
    <x v="1"/>
    <s v="OFF-BI-10000546"/>
    <x v="1"/>
    <x v="8"/>
    <s v="Avery Durable Binders"/>
    <n v="11.52"/>
    <x v="2"/>
    <n v="0.2"/>
    <n v="4.1760000000000002"/>
  </r>
  <r>
    <n v="2251"/>
    <x v="1102"/>
    <x v="1"/>
    <x v="586"/>
    <d v="2012-02-18T00:00:00"/>
    <x v="0"/>
    <s v="JM-16195"/>
    <s v="Justin MacKendrick"/>
    <x v="0"/>
    <x v="0"/>
    <x v="1"/>
    <x v="1"/>
    <x v="25"/>
    <x v="1"/>
    <s v="OFF-AP-10001391"/>
    <x v="1"/>
    <x v="9"/>
    <s v="Kensington 6 Outlet MasterPiece HOMEOFFICE Power Control Center"/>
    <n v="541.44000000000005"/>
    <x v="5"/>
    <n v="0"/>
    <n v="157.01759999999999"/>
  </r>
  <r>
    <n v="2252"/>
    <x v="1102"/>
    <x v="1"/>
    <x v="586"/>
    <d v="2012-02-18T00:00:00"/>
    <x v="0"/>
    <s v="JM-16195"/>
    <s v="Justin MacKendrick"/>
    <x v="0"/>
    <x v="0"/>
    <x v="1"/>
    <x v="1"/>
    <x v="25"/>
    <x v="1"/>
    <s v="OFF-PA-10000477"/>
    <x v="1"/>
    <x v="10"/>
    <s v="Xerox 22"/>
    <n v="19.440000000000001"/>
    <x v="1"/>
    <n v="0"/>
    <n v="9.3312000000000008"/>
  </r>
  <r>
    <n v="2253"/>
    <x v="1103"/>
    <x v="0"/>
    <x v="173"/>
    <d v="2013-04-18T00:00:00"/>
    <x v="0"/>
    <s v="JK-16120"/>
    <s v="Julie Kriz"/>
    <x v="2"/>
    <x v="0"/>
    <x v="70"/>
    <x v="1"/>
    <x v="188"/>
    <x v="1"/>
    <s v="OFF-PA-10004327"/>
    <x v="1"/>
    <x v="10"/>
    <s v="Xerox 1911"/>
    <n v="143.69999999999999"/>
    <x v="1"/>
    <n v="0"/>
    <n v="68.975999999999999"/>
  </r>
  <r>
    <n v="2254"/>
    <x v="1104"/>
    <x v="1"/>
    <x v="694"/>
    <d v="2012-10-01T00:00:00"/>
    <x v="2"/>
    <s v="HG-14965"/>
    <s v="Henry Goldwyn"/>
    <x v="1"/>
    <x v="0"/>
    <x v="8"/>
    <x v="1"/>
    <x v="94"/>
    <x v="1"/>
    <s v="OFF-AP-10000696"/>
    <x v="1"/>
    <x v="9"/>
    <s v="Holmes Odor Grabber"/>
    <n v="43.26"/>
    <x v="1"/>
    <n v="0"/>
    <n v="14.2758"/>
  </r>
  <r>
    <n v="2255"/>
    <x v="1104"/>
    <x v="1"/>
    <x v="694"/>
    <d v="2012-10-01T00:00:00"/>
    <x v="2"/>
    <s v="HG-14965"/>
    <s v="Henry Goldwyn"/>
    <x v="1"/>
    <x v="0"/>
    <x v="8"/>
    <x v="1"/>
    <x v="94"/>
    <x v="1"/>
    <s v="OFF-AP-10002082"/>
    <x v="1"/>
    <x v="9"/>
    <s v="Holmes HEPA Air Purifier"/>
    <n v="43.56"/>
    <x v="0"/>
    <n v="0"/>
    <n v="15.246"/>
  </r>
  <r>
    <n v="2256"/>
    <x v="1105"/>
    <x v="0"/>
    <x v="42"/>
    <d v="2013-09-23T00:00:00"/>
    <x v="1"/>
    <s v="LA-16780"/>
    <s v="Laura Armstrong"/>
    <x v="1"/>
    <x v="0"/>
    <x v="294"/>
    <x v="43"/>
    <x v="370"/>
    <x v="3"/>
    <s v="TEC-PH-10001944"/>
    <x v="2"/>
    <x v="7"/>
    <s v="Wi-Ex zBoost YX540 Cellular Phone Signal Booster"/>
    <n v="437.85"/>
    <x v="1"/>
    <n v="0"/>
    <n v="131.35499999999999"/>
  </r>
  <r>
    <n v="2257"/>
    <x v="1105"/>
    <x v="0"/>
    <x v="42"/>
    <d v="2013-09-23T00:00:00"/>
    <x v="1"/>
    <s v="LA-16780"/>
    <s v="Laura Armstrong"/>
    <x v="1"/>
    <x v="0"/>
    <x v="294"/>
    <x v="43"/>
    <x v="370"/>
    <x v="3"/>
    <s v="FUR-FU-10004952"/>
    <x v="0"/>
    <x v="5"/>
    <s v="C-Line Cubicle Keepers Polyproplyene Holder w/Velcro Back, 8-1/2x11, 25/Bx"/>
    <n v="109.48"/>
    <x v="0"/>
    <n v="0"/>
    <n v="33.938800000000001"/>
  </r>
  <r>
    <n v="2258"/>
    <x v="1106"/>
    <x v="3"/>
    <x v="114"/>
    <d v="2014-06-20T00:00:00"/>
    <x v="2"/>
    <s v="TS-21610"/>
    <s v="Troy Staebel"/>
    <x v="0"/>
    <x v="0"/>
    <x v="8"/>
    <x v="1"/>
    <x v="34"/>
    <x v="1"/>
    <s v="FUR-CH-10000015"/>
    <x v="0"/>
    <x v="1"/>
    <s v="Hon Multipurpose Stacking Arm Chairs"/>
    <n v="1212.96"/>
    <x v="3"/>
    <n v="0.2"/>
    <n v="90.971999999999994"/>
  </r>
  <r>
    <n v="2259"/>
    <x v="1106"/>
    <x v="3"/>
    <x v="114"/>
    <d v="2014-06-20T00:00:00"/>
    <x v="2"/>
    <s v="TS-21610"/>
    <s v="Troy Staebel"/>
    <x v="0"/>
    <x v="0"/>
    <x v="8"/>
    <x v="1"/>
    <x v="34"/>
    <x v="1"/>
    <s v="OFF-PA-10001776"/>
    <x v="1"/>
    <x v="10"/>
    <s v="Wirebound Message Books, Four 2 3/4&quot; x 5&quot; Forms per Page, 600 Sets per Book"/>
    <n v="18.54"/>
    <x v="0"/>
    <n v="0"/>
    <n v="8.7138000000000009"/>
  </r>
  <r>
    <n v="2260"/>
    <x v="1107"/>
    <x v="1"/>
    <x v="627"/>
    <d v="2012-11-10T00:00:00"/>
    <x v="0"/>
    <s v="MZ-17335"/>
    <s v="Maria Zettner"/>
    <x v="2"/>
    <x v="0"/>
    <x v="70"/>
    <x v="1"/>
    <x v="142"/>
    <x v="1"/>
    <s v="OFF-FA-10002280"/>
    <x v="1"/>
    <x v="13"/>
    <s v="Advantus Plastic Paper Clips"/>
    <n v="5"/>
    <x v="7"/>
    <n v="0"/>
    <n v="2.4"/>
  </r>
  <r>
    <n v="2261"/>
    <x v="1107"/>
    <x v="1"/>
    <x v="627"/>
    <d v="2012-11-10T00:00:00"/>
    <x v="0"/>
    <s v="MZ-17335"/>
    <s v="Maria Zettner"/>
    <x v="2"/>
    <x v="0"/>
    <x v="70"/>
    <x v="1"/>
    <x v="142"/>
    <x v="1"/>
    <s v="TEC-AC-10002049"/>
    <x v="2"/>
    <x v="11"/>
    <s v="Logitech G19 Programmable Gaming Keyboard"/>
    <n v="371.97"/>
    <x v="1"/>
    <n v="0"/>
    <n v="66.954599999999999"/>
  </r>
  <r>
    <n v="2262"/>
    <x v="1108"/>
    <x v="1"/>
    <x v="217"/>
    <d v="2012-12-18T00:00:00"/>
    <x v="3"/>
    <s v="MW-18220"/>
    <s v="Mitch Webber"/>
    <x v="0"/>
    <x v="0"/>
    <x v="20"/>
    <x v="15"/>
    <x v="45"/>
    <x v="3"/>
    <s v="TEC-AC-10002253"/>
    <x v="2"/>
    <x v="11"/>
    <s v="Imation Bio 8GB USBÂ Flash Drive ImationÂ Corp"/>
    <n v="166.24"/>
    <x v="7"/>
    <n v="0"/>
    <n v="24.936"/>
  </r>
  <r>
    <n v="2263"/>
    <x v="1109"/>
    <x v="3"/>
    <x v="695"/>
    <d v="2014-02-10T00:00:00"/>
    <x v="2"/>
    <s v="MV-17485"/>
    <s v="Mark Van Huff"/>
    <x v="0"/>
    <x v="0"/>
    <x v="81"/>
    <x v="17"/>
    <x v="101"/>
    <x v="0"/>
    <s v="FUR-BO-10004015"/>
    <x v="0"/>
    <x v="0"/>
    <s v="Bush Andora Bookcase, Maple/Graphite Gray Finish"/>
    <n v="359.97"/>
    <x v="1"/>
    <n v="0"/>
    <n v="79.193399999999997"/>
  </r>
  <r>
    <n v="2264"/>
    <x v="1110"/>
    <x v="0"/>
    <x v="696"/>
    <d v="2013-11-17T00:00:00"/>
    <x v="0"/>
    <s v="AA-10375"/>
    <s v="Allen Armold"/>
    <x v="0"/>
    <x v="0"/>
    <x v="118"/>
    <x v="32"/>
    <x v="148"/>
    <x v="0"/>
    <s v="TEC-AC-10004145"/>
    <x v="2"/>
    <x v="11"/>
    <s v="Logitech diNovo Edge Keyboard"/>
    <n v="499.98"/>
    <x v="0"/>
    <n v="0"/>
    <n v="114.9954"/>
  </r>
  <r>
    <n v="2265"/>
    <x v="1110"/>
    <x v="0"/>
    <x v="696"/>
    <d v="2013-11-17T00:00:00"/>
    <x v="0"/>
    <s v="AA-10375"/>
    <s v="Allen Armold"/>
    <x v="0"/>
    <x v="0"/>
    <x v="118"/>
    <x v="32"/>
    <x v="148"/>
    <x v="0"/>
    <s v="OFF-PA-10002479"/>
    <x v="1"/>
    <x v="10"/>
    <s v="Xerox 4200 Series MultiUse Premium Copy Paper (20Lb. and 84 Bright)"/>
    <n v="5.28"/>
    <x v="7"/>
    <n v="0"/>
    <n v="2.3759999999999999"/>
  </r>
  <r>
    <n v="2266"/>
    <x v="1110"/>
    <x v="0"/>
    <x v="696"/>
    <d v="2013-11-17T00:00:00"/>
    <x v="0"/>
    <s v="AA-10375"/>
    <s v="Allen Armold"/>
    <x v="0"/>
    <x v="0"/>
    <x v="118"/>
    <x v="32"/>
    <x v="148"/>
    <x v="0"/>
    <s v="OFF-BI-10004970"/>
    <x v="1"/>
    <x v="8"/>
    <s v="ACCOHIDE 3-Ring Binder, Blue, 1&quot;"/>
    <n v="8.26"/>
    <x v="0"/>
    <n v="0"/>
    <n v="3.8822000000000001"/>
  </r>
  <r>
    <n v="2267"/>
    <x v="1111"/>
    <x v="3"/>
    <x v="386"/>
    <d v="2014-10-13T00:00:00"/>
    <x v="3"/>
    <s v="SM-20320"/>
    <s v="Sean Miller"/>
    <x v="2"/>
    <x v="0"/>
    <x v="53"/>
    <x v="3"/>
    <x v="233"/>
    <x v="0"/>
    <s v="OFF-PA-10003919"/>
    <x v="1"/>
    <x v="10"/>
    <s v="Xerox 1989"/>
    <n v="7.968"/>
    <x v="0"/>
    <n v="0.2"/>
    <n v="2.6892"/>
  </r>
  <r>
    <n v="2268"/>
    <x v="1112"/>
    <x v="3"/>
    <x v="697"/>
    <d v="2014-09-18T00:00:00"/>
    <x v="3"/>
    <s v="TP-21415"/>
    <s v="Tom Prescott"/>
    <x v="0"/>
    <x v="0"/>
    <x v="4"/>
    <x v="4"/>
    <x v="60"/>
    <x v="1"/>
    <s v="OFF-PA-10002001"/>
    <x v="1"/>
    <x v="10"/>
    <s v="Xerox 1984"/>
    <n v="12.96"/>
    <x v="0"/>
    <n v="0"/>
    <n v="6.3503999999999996"/>
  </r>
  <r>
    <n v="2269"/>
    <x v="1113"/>
    <x v="3"/>
    <x v="698"/>
    <d v="2014-12-27T00:00:00"/>
    <x v="1"/>
    <s v="DK-13225"/>
    <s v="Dean Katz"/>
    <x v="1"/>
    <x v="0"/>
    <x v="30"/>
    <x v="15"/>
    <x v="144"/>
    <x v="3"/>
    <s v="OFF-PA-10002787"/>
    <x v="1"/>
    <x v="10"/>
    <s v="Xerox 227"/>
    <n v="6.48"/>
    <x v="7"/>
    <n v="0"/>
    <n v="3.1103999999999998"/>
  </r>
  <r>
    <n v="2270"/>
    <x v="1113"/>
    <x v="3"/>
    <x v="698"/>
    <d v="2014-12-27T00:00:00"/>
    <x v="1"/>
    <s v="DK-13225"/>
    <s v="Dean Katz"/>
    <x v="1"/>
    <x v="0"/>
    <x v="30"/>
    <x v="15"/>
    <x v="144"/>
    <x v="3"/>
    <s v="OFF-BI-10003291"/>
    <x v="1"/>
    <x v="8"/>
    <s v="Wilson Jones Leather-Like Binders with DublLock Round Rings"/>
    <n v="6.984"/>
    <x v="7"/>
    <n v="0.2"/>
    <n v="2.3571"/>
  </r>
  <r>
    <n v="2271"/>
    <x v="1114"/>
    <x v="3"/>
    <x v="574"/>
    <d v="2014-12-08T00:00:00"/>
    <x v="1"/>
    <s v="MK-17905"/>
    <s v="Michael Kennedy"/>
    <x v="1"/>
    <x v="0"/>
    <x v="100"/>
    <x v="2"/>
    <x v="123"/>
    <x v="0"/>
    <s v="OFF-AR-10004344"/>
    <x v="1"/>
    <x v="6"/>
    <s v="Bulldog Vacuum Base Pencil Sharpener"/>
    <n v="47.96"/>
    <x v="2"/>
    <n v="0.2"/>
    <n v="4.1965000000000003"/>
  </r>
  <r>
    <n v="2272"/>
    <x v="1115"/>
    <x v="1"/>
    <x v="481"/>
    <d v="2012-09-27T00:00:00"/>
    <x v="1"/>
    <s v="CS-12130"/>
    <s v="Chad Sievert"/>
    <x v="0"/>
    <x v="0"/>
    <x v="4"/>
    <x v="4"/>
    <x v="59"/>
    <x v="1"/>
    <s v="OFF-ST-10003123"/>
    <x v="1"/>
    <x v="4"/>
    <s v="Fellowes Bases and Tops For Staxonsteel/High-Stak Systems"/>
    <n v="199.74"/>
    <x v="5"/>
    <n v="0"/>
    <n v="47.937600000000003"/>
  </r>
  <r>
    <n v="2273"/>
    <x v="1116"/>
    <x v="1"/>
    <x v="699"/>
    <d v="2012-03-11T00:00:00"/>
    <x v="1"/>
    <s v="JL-15850"/>
    <s v="John Lucas"/>
    <x v="0"/>
    <x v="0"/>
    <x v="8"/>
    <x v="1"/>
    <x v="34"/>
    <x v="1"/>
    <s v="FUR-FU-10000308"/>
    <x v="0"/>
    <x v="5"/>
    <s v="Deflect-o Glass Clear Studded Chair Mats"/>
    <n v="435.26"/>
    <x v="3"/>
    <n v="0"/>
    <n v="95.757199999999997"/>
  </r>
  <r>
    <n v="2274"/>
    <x v="1116"/>
    <x v="1"/>
    <x v="699"/>
    <d v="2012-03-11T00:00:00"/>
    <x v="1"/>
    <s v="JL-15850"/>
    <s v="John Lucas"/>
    <x v="0"/>
    <x v="0"/>
    <x v="8"/>
    <x v="1"/>
    <x v="34"/>
    <x v="1"/>
    <s v="TEC-CO-10003763"/>
    <x v="2"/>
    <x v="16"/>
    <s v="Canon PC1060 Personal Laser Copier"/>
    <n v="1119.9839999999999"/>
    <x v="0"/>
    <n v="0.2"/>
    <n v="377.99459999999999"/>
  </r>
  <r>
    <n v="2275"/>
    <x v="1117"/>
    <x v="2"/>
    <x v="462"/>
    <d v="2011-10-08T00:00:00"/>
    <x v="0"/>
    <s v="AR-10405"/>
    <s v="Allen Rosenblatt"/>
    <x v="1"/>
    <x v="0"/>
    <x v="1"/>
    <x v="1"/>
    <x v="1"/>
    <x v="1"/>
    <s v="FUR-TA-10001866"/>
    <x v="0"/>
    <x v="3"/>
    <s v="Bevis Round Conference Room Tables and Bases"/>
    <n v="143.43199999999999"/>
    <x v="7"/>
    <n v="0.2"/>
    <n v="3.5857999999999999"/>
  </r>
  <r>
    <n v="2276"/>
    <x v="1117"/>
    <x v="2"/>
    <x v="462"/>
    <d v="2011-10-08T00:00:00"/>
    <x v="0"/>
    <s v="AR-10405"/>
    <s v="Allen Rosenblatt"/>
    <x v="1"/>
    <x v="0"/>
    <x v="1"/>
    <x v="1"/>
    <x v="1"/>
    <x v="1"/>
    <s v="FUR-CH-10002774"/>
    <x v="0"/>
    <x v="1"/>
    <s v="Global Deluxe Stacking Chair, Gray"/>
    <n v="122.352"/>
    <x v="1"/>
    <n v="0.2"/>
    <n v="13.7646"/>
  </r>
  <r>
    <n v="2277"/>
    <x v="1118"/>
    <x v="2"/>
    <x v="700"/>
    <d v="2011-07-01T00:00:00"/>
    <x v="1"/>
    <s v="LM-17065"/>
    <s v="Liz MacKendrick"/>
    <x v="0"/>
    <x v="0"/>
    <x v="295"/>
    <x v="35"/>
    <x v="371"/>
    <x v="0"/>
    <s v="OFF-ST-10004337"/>
    <x v="1"/>
    <x v="4"/>
    <s v="SAFCO Commercial Wire Shelving, 72h"/>
    <n v="306.2"/>
    <x v="2"/>
    <n v="0"/>
    <n v="0"/>
  </r>
  <r>
    <n v="2278"/>
    <x v="1118"/>
    <x v="2"/>
    <x v="700"/>
    <d v="2011-07-01T00:00:00"/>
    <x v="1"/>
    <s v="LM-17065"/>
    <s v="Liz MacKendrick"/>
    <x v="0"/>
    <x v="0"/>
    <x v="295"/>
    <x v="35"/>
    <x v="371"/>
    <x v="0"/>
    <s v="FUR-TA-10001039"/>
    <x v="0"/>
    <x v="3"/>
    <s v="KI Adjustable-Height Table"/>
    <n v="85.98"/>
    <x v="7"/>
    <n v="0"/>
    <n v="22.354800000000001"/>
  </r>
  <r>
    <n v="2279"/>
    <x v="1118"/>
    <x v="2"/>
    <x v="700"/>
    <d v="2011-07-01T00:00:00"/>
    <x v="1"/>
    <s v="LM-17065"/>
    <s v="Liz MacKendrick"/>
    <x v="0"/>
    <x v="0"/>
    <x v="295"/>
    <x v="35"/>
    <x v="371"/>
    <x v="0"/>
    <s v="TEC-AC-10000109"/>
    <x v="2"/>
    <x v="11"/>
    <s v="Sony Micro Vault Click 16 GB USB 2.0 Flash Drive"/>
    <n v="223.96"/>
    <x v="4"/>
    <n v="0"/>
    <n v="53.750399999999999"/>
  </r>
  <r>
    <n v="2280"/>
    <x v="1119"/>
    <x v="3"/>
    <x v="505"/>
    <d v="2014-11-03T00:00:00"/>
    <x v="2"/>
    <s v="JK-15625"/>
    <s v="Jim Karlsson"/>
    <x v="0"/>
    <x v="0"/>
    <x v="4"/>
    <x v="4"/>
    <x v="60"/>
    <x v="1"/>
    <s v="FUR-CH-10003833"/>
    <x v="0"/>
    <x v="1"/>
    <s v="Novimex Fabric Task Chair"/>
    <n v="97.567999999999998"/>
    <x v="0"/>
    <n v="0.2"/>
    <n v="-6.0979999999999999"/>
  </r>
  <r>
    <n v="2281"/>
    <x v="1119"/>
    <x v="3"/>
    <x v="505"/>
    <d v="2014-11-03T00:00:00"/>
    <x v="2"/>
    <s v="JK-15625"/>
    <s v="Jim Karlsson"/>
    <x v="0"/>
    <x v="0"/>
    <x v="4"/>
    <x v="4"/>
    <x v="60"/>
    <x v="1"/>
    <s v="FUR-CH-10004289"/>
    <x v="0"/>
    <x v="1"/>
    <s v="Global Super Steno Chair"/>
    <n v="614.27200000000005"/>
    <x v="8"/>
    <n v="0.2"/>
    <n v="-23.0352"/>
  </r>
  <r>
    <n v="2282"/>
    <x v="1119"/>
    <x v="3"/>
    <x v="505"/>
    <d v="2014-11-03T00:00:00"/>
    <x v="2"/>
    <s v="JK-15625"/>
    <s v="Jim Karlsson"/>
    <x v="0"/>
    <x v="0"/>
    <x v="4"/>
    <x v="4"/>
    <x v="60"/>
    <x v="1"/>
    <s v="FUR-BO-10004467"/>
    <x v="0"/>
    <x v="0"/>
    <s v="Bestar Classic Bookcase"/>
    <n v="199.98"/>
    <x v="0"/>
    <n v="0"/>
    <n v="37.996200000000002"/>
  </r>
  <r>
    <n v="2283"/>
    <x v="1120"/>
    <x v="0"/>
    <x v="323"/>
    <d v="2013-09-06T00:00:00"/>
    <x v="2"/>
    <s v="FM-14215"/>
    <s v="Filia McAdams"/>
    <x v="1"/>
    <x v="0"/>
    <x v="209"/>
    <x v="29"/>
    <x v="263"/>
    <x v="3"/>
    <s v="OFF-PA-10002713"/>
    <x v="1"/>
    <x v="10"/>
    <s v="Adams Phone Message Book, 200 Message Capacity, 8 1/16â€ x 11â€"/>
    <n v="48.16"/>
    <x v="3"/>
    <n v="0"/>
    <n v="22.153600000000001"/>
  </r>
  <r>
    <n v="2284"/>
    <x v="1121"/>
    <x v="1"/>
    <x v="616"/>
    <d v="2012-03-09T00:00:00"/>
    <x v="1"/>
    <s v="SF-20200"/>
    <s v="Sarah Foster"/>
    <x v="0"/>
    <x v="0"/>
    <x v="296"/>
    <x v="14"/>
    <x v="372"/>
    <x v="2"/>
    <s v="TEC-PH-10001552"/>
    <x v="2"/>
    <x v="7"/>
    <s v="I Need's 3d Hello Kitty Hybrid Silicone Case Cover for HTC One X 4g with 3d Hello Kitty Stylus Pen Green/pink"/>
    <n v="23.92"/>
    <x v="0"/>
    <n v="0"/>
    <n v="6.6976000000000004"/>
  </r>
  <r>
    <n v="2285"/>
    <x v="1121"/>
    <x v="1"/>
    <x v="616"/>
    <d v="2012-03-09T00:00:00"/>
    <x v="1"/>
    <s v="SF-20200"/>
    <s v="Sarah Foster"/>
    <x v="0"/>
    <x v="0"/>
    <x v="296"/>
    <x v="14"/>
    <x v="372"/>
    <x v="2"/>
    <s v="OFF-AP-10002222"/>
    <x v="1"/>
    <x v="9"/>
    <s v="Staples"/>
    <n v="60.69"/>
    <x v="3"/>
    <n v="0"/>
    <n v="16.386299999999999"/>
  </r>
  <r>
    <n v="2286"/>
    <x v="1122"/>
    <x v="0"/>
    <x v="465"/>
    <d v="2013-05-09T00:00:00"/>
    <x v="2"/>
    <s v="PJ-18835"/>
    <s v="Patrick Jones"/>
    <x v="1"/>
    <x v="0"/>
    <x v="87"/>
    <x v="18"/>
    <x v="108"/>
    <x v="0"/>
    <s v="OFF-PA-10003971"/>
    <x v="1"/>
    <x v="10"/>
    <s v="Xerox 1965"/>
    <n v="14.352"/>
    <x v="1"/>
    <n v="0.2"/>
    <n v="5.2026000000000003"/>
  </r>
  <r>
    <n v="2287"/>
    <x v="1123"/>
    <x v="3"/>
    <x v="701"/>
    <d v="2014-11-24T00:00:00"/>
    <x v="1"/>
    <s v="CS-12355"/>
    <s v="Christine Sundaresam"/>
    <x v="0"/>
    <x v="0"/>
    <x v="127"/>
    <x v="17"/>
    <x v="269"/>
    <x v="0"/>
    <s v="OFF-AP-10004036"/>
    <x v="1"/>
    <x v="9"/>
    <s v="Bionaire 99.97% HEPA Air Cleaner"/>
    <n v="35.04"/>
    <x v="0"/>
    <n v="0"/>
    <n v="12.263999999999999"/>
  </r>
  <r>
    <n v="2288"/>
    <x v="1124"/>
    <x v="3"/>
    <x v="702"/>
    <d v="2014-06-06T00:00:00"/>
    <x v="0"/>
    <s v="BB-10990"/>
    <s v="Barry Blumstein"/>
    <x v="1"/>
    <x v="0"/>
    <x v="167"/>
    <x v="24"/>
    <x v="213"/>
    <x v="3"/>
    <s v="OFF-AP-10002287"/>
    <x v="1"/>
    <x v="9"/>
    <s v="Eureka Sanitaire  Multi-Pro Heavy-Duty Upright, Disposable Bags"/>
    <n v="17.48"/>
    <x v="2"/>
    <n v="0.2"/>
    <n v="1.3109999999999999"/>
  </r>
  <r>
    <n v="2289"/>
    <x v="1125"/>
    <x v="3"/>
    <x v="193"/>
    <d v="2014-06-14T00:00:00"/>
    <x v="2"/>
    <s v="BW-11200"/>
    <s v="Ben Wallace"/>
    <x v="0"/>
    <x v="0"/>
    <x v="1"/>
    <x v="1"/>
    <x v="3"/>
    <x v="1"/>
    <s v="OFF-AR-10002375"/>
    <x v="1"/>
    <x v="6"/>
    <s v="Newell 351"/>
    <n v="16.399999999999999"/>
    <x v="2"/>
    <n v="0"/>
    <n v="4.7560000000000002"/>
  </r>
  <r>
    <n v="2290"/>
    <x v="1126"/>
    <x v="3"/>
    <x v="703"/>
    <d v="2014-01-12T00:00:00"/>
    <x v="2"/>
    <s v="RS-19420"/>
    <s v="Ricardo Sperren"/>
    <x v="1"/>
    <x v="0"/>
    <x v="4"/>
    <x v="4"/>
    <x v="60"/>
    <x v="1"/>
    <s v="FUR-TA-10001950"/>
    <x v="0"/>
    <x v="3"/>
    <s v="Balt Solid Wood Round Tables"/>
    <n v="892.98"/>
    <x v="0"/>
    <n v="0"/>
    <n v="80.368200000000002"/>
  </r>
  <r>
    <n v="2291"/>
    <x v="1127"/>
    <x v="1"/>
    <x v="704"/>
    <d v="2012-04-25T00:00:00"/>
    <x v="1"/>
    <s v="TS-21160"/>
    <s v="Theresa Swint"/>
    <x v="1"/>
    <x v="0"/>
    <x v="38"/>
    <x v="32"/>
    <x v="112"/>
    <x v="0"/>
    <s v="TEC-PH-10001557"/>
    <x v="2"/>
    <x v="7"/>
    <s v="Pyle PMP37LED"/>
    <n v="287.97000000000003"/>
    <x v="1"/>
    <n v="0"/>
    <n v="77.751900000000006"/>
  </r>
  <r>
    <n v="2292"/>
    <x v="1127"/>
    <x v="1"/>
    <x v="704"/>
    <d v="2012-04-25T00:00:00"/>
    <x v="1"/>
    <s v="TS-21160"/>
    <s v="Theresa Swint"/>
    <x v="1"/>
    <x v="0"/>
    <x v="38"/>
    <x v="32"/>
    <x v="112"/>
    <x v="0"/>
    <s v="FUR-FU-10002937"/>
    <x v="0"/>
    <x v="5"/>
    <s v="GE 48&quot; Fluorescent Tube, Cool White Energy Saver, 34 Watts, 30/Box"/>
    <n v="595.38"/>
    <x v="5"/>
    <n v="0"/>
    <n v="297.69"/>
  </r>
  <r>
    <n v="2293"/>
    <x v="1127"/>
    <x v="1"/>
    <x v="704"/>
    <d v="2012-04-25T00:00:00"/>
    <x v="1"/>
    <s v="TS-21160"/>
    <s v="Theresa Swint"/>
    <x v="1"/>
    <x v="0"/>
    <x v="38"/>
    <x v="32"/>
    <x v="112"/>
    <x v="0"/>
    <s v="OFF-PA-10001166"/>
    <x v="1"/>
    <x v="10"/>
    <s v="Xerox 2"/>
    <n v="12.96"/>
    <x v="0"/>
    <n v="0"/>
    <n v="6.2207999999999997"/>
  </r>
  <r>
    <n v="2294"/>
    <x v="1128"/>
    <x v="1"/>
    <x v="549"/>
    <d v="2012-11-06T00:00:00"/>
    <x v="1"/>
    <s v="QJ-19255"/>
    <s v="Quincy Jones"/>
    <x v="1"/>
    <x v="0"/>
    <x v="20"/>
    <x v="15"/>
    <x v="29"/>
    <x v="3"/>
    <s v="TEC-PH-10000347"/>
    <x v="2"/>
    <x v="7"/>
    <s v="Cush Cases Heavy Duty Rugged Cover Case for Samsung Galaxy S5 - Purple"/>
    <n v="4.95"/>
    <x v="7"/>
    <n v="0"/>
    <n v="1.3365"/>
  </r>
  <r>
    <n v="2295"/>
    <x v="1129"/>
    <x v="3"/>
    <x v="331"/>
    <d v="2014-12-28T00:00:00"/>
    <x v="1"/>
    <s v="FM-14215"/>
    <s v="Filia McAdams"/>
    <x v="1"/>
    <x v="0"/>
    <x v="209"/>
    <x v="29"/>
    <x v="263"/>
    <x v="3"/>
    <s v="FUR-FU-10003708"/>
    <x v="0"/>
    <x v="5"/>
    <s v="Tenex Traditional Chairmats for Medium Pile Carpet, Standard Lip, 36&quot; x 48&quot;"/>
    <n v="181.95"/>
    <x v="1"/>
    <n v="0"/>
    <n v="38.209499999999998"/>
  </r>
  <r>
    <n v="2296"/>
    <x v="1130"/>
    <x v="1"/>
    <x v="549"/>
    <d v="2012-11-05T00:00:00"/>
    <x v="1"/>
    <s v="VD-21670"/>
    <s v="Valerie Dominguez"/>
    <x v="0"/>
    <x v="0"/>
    <x v="20"/>
    <x v="15"/>
    <x v="164"/>
    <x v="3"/>
    <s v="OFF-PA-10002659"/>
    <x v="1"/>
    <x v="10"/>
    <s v="Avoid Verbal Orders Carbonless Minifold Book"/>
    <n v="13.52"/>
    <x v="4"/>
    <n v="0"/>
    <n v="6.2191999999999998"/>
  </r>
  <r>
    <n v="2297"/>
    <x v="1130"/>
    <x v="1"/>
    <x v="549"/>
    <d v="2012-11-05T00:00:00"/>
    <x v="1"/>
    <s v="VD-21670"/>
    <s v="Valerie Dominguez"/>
    <x v="0"/>
    <x v="0"/>
    <x v="20"/>
    <x v="15"/>
    <x v="164"/>
    <x v="3"/>
    <s v="FUR-FU-10000965"/>
    <x v="0"/>
    <x v="5"/>
    <s v="Howard Miller 11-1/2&quot; Diameter Ridgewood Wall Clock"/>
    <n v="259.7"/>
    <x v="2"/>
    <n v="0"/>
    <n v="106.477"/>
  </r>
  <r>
    <n v="2298"/>
    <x v="1130"/>
    <x v="1"/>
    <x v="549"/>
    <d v="2012-11-05T00:00:00"/>
    <x v="1"/>
    <s v="VD-21670"/>
    <s v="Valerie Dominguez"/>
    <x v="0"/>
    <x v="0"/>
    <x v="20"/>
    <x v="15"/>
    <x v="164"/>
    <x v="3"/>
    <s v="TEC-PH-10001527"/>
    <x v="2"/>
    <x v="7"/>
    <s v="Plantronics MX500i Earset"/>
    <n v="42.95"/>
    <x v="7"/>
    <n v="0"/>
    <n v="1.2885"/>
  </r>
  <r>
    <n v="2299"/>
    <x v="1130"/>
    <x v="1"/>
    <x v="549"/>
    <d v="2012-11-05T00:00:00"/>
    <x v="1"/>
    <s v="VD-21670"/>
    <s v="Valerie Dominguez"/>
    <x v="0"/>
    <x v="0"/>
    <x v="20"/>
    <x v="15"/>
    <x v="164"/>
    <x v="3"/>
    <s v="TEC-AC-10001838"/>
    <x v="2"/>
    <x v="11"/>
    <s v="Razer Tiamat Over Ear 7.1 Surround Sound PC Gaming Headset"/>
    <n v="1399.93"/>
    <x v="3"/>
    <n v="0"/>
    <n v="601.96990000000005"/>
  </r>
  <r>
    <n v="2300"/>
    <x v="1130"/>
    <x v="1"/>
    <x v="549"/>
    <d v="2012-11-05T00:00:00"/>
    <x v="1"/>
    <s v="VD-21670"/>
    <s v="Valerie Dominguez"/>
    <x v="0"/>
    <x v="0"/>
    <x v="20"/>
    <x v="15"/>
    <x v="164"/>
    <x v="3"/>
    <s v="TEC-PH-10002597"/>
    <x v="2"/>
    <x v="7"/>
    <s v="Xblue XB-1670-86 X16 SmallÂ Office TelephoneÂ - Titanium"/>
    <n v="503.96"/>
    <x v="4"/>
    <n v="0"/>
    <n v="125.99"/>
  </r>
  <r>
    <n v="2301"/>
    <x v="1131"/>
    <x v="2"/>
    <x v="687"/>
    <d v="2011-11-18T00:00:00"/>
    <x v="1"/>
    <s v="JL-15505"/>
    <s v="Jeremy Lonsdale"/>
    <x v="0"/>
    <x v="0"/>
    <x v="297"/>
    <x v="12"/>
    <x v="373"/>
    <x v="2"/>
    <s v="OFF-BI-10000756"/>
    <x v="1"/>
    <x v="8"/>
    <s v="Storex DuraTech Recycled Plastic Frosted Binders"/>
    <n v="12.72"/>
    <x v="1"/>
    <n v="0"/>
    <n v="6.36"/>
  </r>
  <r>
    <n v="2302"/>
    <x v="1131"/>
    <x v="2"/>
    <x v="687"/>
    <d v="2011-11-18T00:00:00"/>
    <x v="1"/>
    <s v="JL-15505"/>
    <s v="Jeremy Lonsdale"/>
    <x v="0"/>
    <x v="0"/>
    <x v="297"/>
    <x v="12"/>
    <x v="373"/>
    <x v="2"/>
    <s v="OFF-BI-10000546"/>
    <x v="1"/>
    <x v="8"/>
    <s v="Avery Durable Binders"/>
    <n v="11.52"/>
    <x v="4"/>
    <n v="0"/>
    <n v="5.6448"/>
  </r>
  <r>
    <n v="2303"/>
    <x v="1132"/>
    <x v="0"/>
    <x v="327"/>
    <d v="2013-01-21T00:00:00"/>
    <x v="1"/>
    <s v="DL-13495"/>
    <s v="Dionis Lloyd"/>
    <x v="1"/>
    <x v="0"/>
    <x v="38"/>
    <x v="32"/>
    <x v="112"/>
    <x v="0"/>
    <s v="TEC-AC-10001142"/>
    <x v="2"/>
    <x v="11"/>
    <s v="First Data FD10 PIN Pad"/>
    <n v="316"/>
    <x v="4"/>
    <n v="0"/>
    <n v="31.6"/>
  </r>
  <r>
    <n v="2304"/>
    <x v="1133"/>
    <x v="3"/>
    <x v="697"/>
    <d v="2014-09-23T00:00:00"/>
    <x v="0"/>
    <s v="MO-17800"/>
    <s v="Meg O'Connel"/>
    <x v="2"/>
    <x v="0"/>
    <x v="185"/>
    <x v="32"/>
    <x v="235"/>
    <x v="0"/>
    <s v="FUR-CH-10000785"/>
    <x v="0"/>
    <x v="1"/>
    <s v="Global Ergonomic Managers Chair"/>
    <n v="723.92"/>
    <x v="4"/>
    <n v="0"/>
    <n v="188.2192"/>
  </r>
  <r>
    <n v="2305"/>
    <x v="1133"/>
    <x v="3"/>
    <x v="697"/>
    <d v="2014-09-23T00:00:00"/>
    <x v="0"/>
    <s v="MO-17800"/>
    <s v="Meg O'Connel"/>
    <x v="2"/>
    <x v="0"/>
    <x v="185"/>
    <x v="32"/>
    <x v="235"/>
    <x v="0"/>
    <s v="OFF-PA-10000474"/>
    <x v="1"/>
    <x v="10"/>
    <s v="Staples"/>
    <n v="106.32"/>
    <x v="1"/>
    <n v="0"/>
    <n v="49.970399999999998"/>
  </r>
  <r>
    <n v="2306"/>
    <x v="1134"/>
    <x v="0"/>
    <x v="443"/>
    <d v="2013-12-25T00:00:00"/>
    <x v="2"/>
    <s v="BP-11185"/>
    <s v="Ben Peterman"/>
    <x v="1"/>
    <x v="0"/>
    <x v="22"/>
    <x v="10"/>
    <x v="36"/>
    <x v="2"/>
    <s v="FUR-BO-10003441"/>
    <x v="0"/>
    <x v="0"/>
    <s v="Bush Westfield Collection Bookcases, Fully Assembled"/>
    <n v="141.37200000000001"/>
    <x v="0"/>
    <n v="0.3"/>
    <n v="-14.1372"/>
  </r>
  <r>
    <n v="2307"/>
    <x v="1135"/>
    <x v="1"/>
    <x v="705"/>
    <d v="2012-08-08T00:00:00"/>
    <x v="2"/>
    <s v="MS-17980"/>
    <s v="Michael Stewart"/>
    <x v="1"/>
    <x v="0"/>
    <x v="12"/>
    <x v="5"/>
    <x v="16"/>
    <x v="2"/>
    <s v="OFF-PA-10004156"/>
    <x v="1"/>
    <x v="10"/>
    <s v="Xerox 188"/>
    <n v="27.216000000000001"/>
    <x v="1"/>
    <n v="0.2"/>
    <n v="9.8658000000000001"/>
  </r>
  <r>
    <n v="2308"/>
    <x v="1136"/>
    <x v="3"/>
    <x v="60"/>
    <d v="2014-11-10T00:00:00"/>
    <x v="1"/>
    <s v="SV-20935"/>
    <s v="Susan Vittorini"/>
    <x v="0"/>
    <x v="0"/>
    <x v="20"/>
    <x v="15"/>
    <x v="29"/>
    <x v="3"/>
    <s v="TEC-AC-10001432"/>
    <x v="2"/>
    <x v="11"/>
    <s v="Enermax Aurora Lite Keyboard"/>
    <n v="390.75"/>
    <x v="2"/>
    <n v="0"/>
    <n v="171.93"/>
  </r>
  <r>
    <n v="2309"/>
    <x v="1137"/>
    <x v="3"/>
    <x v="532"/>
    <d v="2014-06-13T00:00:00"/>
    <x v="2"/>
    <s v="BC-11125"/>
    <s v="Becky Castell"/>
    <x v="2"/>
    <x v="0"/>
    <x v="97"/>
    <x v="16"/>
    <x v="344"/>
    <x v="1"/>
    <s v="FUR-CH-10001394"/>
    <x v="0"/>
    <x v="1"/>
    <s v="Global Leather Executive Chair"/>
    <n v="280.79199999999997"/>
    <x v="7"/>
    <n v="0.2"/>
    <n v="35.098999999999997"/>
  </r>
  <r>
    <n v="2310"/>
    <x v="1137"/>
    <x v="3"/>
    <x v="532"/>
    <d v="2014-06-13T00:00:00"/>
    <x v="2"/>
    <s v="BC-11125"/>
    <s v="Becky Castell"/>
    <x v="2"/>
    <x v="0"/>
    <x v="97"/>
    <x v="16"/>
    <x v="344"/>
    <x v="1"/>
    <s v="OFF-ST-10002370"/>
    <x v="1"/>
    <x v="4"/>
    <s v="Sortfiler Multipurpose Personal File Organizer, Black"/>
    <n v="68.447999999999993"/>
    <x v="4"/>
    <n v="0.2"/>
    <n v="7.7004000000000001"/>
  </r>
  <r>
    <n v="2311"/>
    <x v="1137"/>
    <x v="3"/>
    <x v="532"/>
    <d v="2014-06-13T00:00:00"/>
    <x v="2"/>
    <s v="BC-11125"/>
    <s v="Becky Castell"/>
    <x v="2"/>
    <x v="0"/>
    <x v="97"/>
    <x v="16"/>
    <x v="344"/>
    <x v="1"/>
    <s v="OFF-AR-10002956"/>
    <x v="1"/>
    <x v="6"/>
    <s v="Boston 16801 Nautilus Battery Pencil Sharpener"/>
    <n v="88.04"/>
    <x v="2"/>
    <n v="0.2"/>
    <n v="6.6029999999999998"/>
  </r>
  <r>
    <n v="2312"/>
    <x v="1137"/>
    <x v="3"/>
    <x v="532"/>
    <d v="2014-06-13T00:00:00"/>
    <x v="2"/>
    <s v="BC-11125"/>
    <s v="Becky Castell"/>
    <x v="2"/>
    <x v="0"/>
    <x v="97"/>
    <x v="16"/>
    <x v="344"/>
    <x v="1"/>
    <s v="OFF-AR-10001955"/>
    <x v="1"/>
    <x v="6"/>
    <s v="Newell 319"/>
    <n v="15.872"/>
    <x v="7"/>
    <n v="0.2"/>
    <n v="1.984"/>
  </r>
  <r>
    <n v="2313"/>
    <x v="1137"/>
    <x v="3"/>
    <x v="532"/>
    <d v="2014-06-13T00:00:00"/>
    <x v="2"/>
    <s v="BC-11125"/>
    <s v="Becky Castell"/>
    <x v="2"/>
    <x v="0"/>
    <x v="97"/>
    <x v="16"/>
    <x v="344"/>
    <x v="1"/>
    <s v="OFF-ST-10001809"/>
    <x v="1"/>
    <x v="4"/>
    <s v="Fellowes Officeware Wire Shelving"/>
    <n v="215.59200000000001"/>
    <x v="1"/>
    <n v="0.2"/>
    <n v="-48.508200000000002"/>
  </r>
  <r>
    <n v="2314"/>
    <x v="1138"/>
    <x v="3"/>
    <x v="228"/>
    <d v="2014-07-26T00:00:00"/>
    <x v="1"/>
    <s v="EM-13825"/>
    <s v="Elizabeth Moffitt"/>
    <x v="1"/>
    <x v="0"/>
    <x v="298"/>
    <x v="44"/>
    <x v="374"/>
    <x v="2"/>
    <s v="OFF-LA-10004093"/>
    <x v="1"/>
    <x v="2"/>
    <s v="Avery 486"/>
    <n v="14.62"/>
    <x v="0"/>
    <n v="0"/>
    <n v="6.8714000000000004"/>
  </r>
  <r>
    <n v="2315"/>
    <x v="1138"/>
    <x v="3"/>
    <x v="228"/>
    <d v="2014-07-26T00:00:00"/>
    <x v="1"/>
    <s v="EM-13825"/>
    <s v="Elizabeth Moffitt"/>
    <x v="1"/>
    <x v="0"/>
    <x v="298"/>
    <x v="44"/>
    <x v="374"/>
    <x v="2"/>
    <s v="OFF-AP-10002118"/>
    <x v="1"/>
    <x v="9"/>
    <s v="1.7 Cubic Foot Compact &quot;Cube&quot; Office Refrigerators"/>
    <n v="416.32"/>
    <x v="0"/>
    <n v="0"/>
    <n v="112.4064"/>
  </r>
  <r>
    <n v="2316"/>
    <x v="1138"/>
    <x v="3"/>
    <x v="228"/>
    <d v="2014-07-26T00:00:00"/>
    <x v="1"/>
    <s v="EM-13825"/>
    <s v="Elizabeth Moffitt"/>
    <x v="1"/>
    <x v="0"/>
    <x v="298"/>
    <x v="44"/>
    <x v="374"/>
    <x v="2"/>
    <s v="OFF-BI-10000404"/>
    <x v="1"/>
    <x v="8"/>
    <s v="Avery Printable Repositionable Plastic Tabs"/>
    <n v="43"/>
    <x v="2"/>
    <n v="0"/>
    <n v="20.21"/>
  </r>
  <r>
    <n v="2317"/>
    <x v="1138"/>
    <x v="3"/>
    <x v="228"/>
    <d v="2014-07-26T00:00:00"/>
    <x v="1"/>
    <s v="EM-13825"/>
    <s v="Elizabeth Moffitt"/>
    <x v="1"/>
    <x v="0"/>
    <x v="298"/>
    <x v="44"/>
    <x v="374"/>
    <x v="2"/>
    <s v="FUR-CH-10003833"/>
    <x v="0"/>
    <x v="1"/>
    <s v="Novimex Fabric Task Chair"/>
    <n v="182.94"/>
    <x v="1"/>
    <n v="0"/>
    <n v="27.440999999999999"/>
  </r>
  <r>
    <n v="2318"/>
    <x v="1138"/>
    <x v="3"/>
    <x v="228"/>
    <d v="2014-07-26T00:00:00"/>
    <x v="1"/>
    <s v="EM-13825"/>
    <s v="Elizabeth Moffitt"/>
    <x v="1"/>
    <x v="0"/>
    <x v="298"/>
    <x v="44"/>
    <x v="374"/>
    <x v="2"/>
    <s v="OFF-BI-10002072"/>
    <x v="1"/>
    <x v="8"/>
    <s v="Cardinal Slant-D Ring Binders"/>
    <n v="60.83"/>
    <x v="3"/>
    <n v="0"/>
    <n v="30.414999999999999"/>
  </r>
  <r>
    <n v="2319"/>
    <x v="1138"/>
    <x v="3"/>
    <x v="228"/>
    <d v="2014-07-26T00:00:00"/>
    <x v="1"/>
    <s v="EM-13825"/>
    <s v="Elizabeth Moffitt"/>
    <x v="1"/>
    <x v="0"/>
    <x v="298"/>
    <x v="44"/>
    <x v="374"/>
    <x v="2"/>
    <s v="TEC-AC-10003095"/>
    <x v="2"/>
    <x v="11"/>
    <s v="Logitech G35 7.1-Channel Surround Sound Headset"/>
    <n v="389.97"/>
    <x v="1"/>
    <n v="0"/>
    <n v="132.5898"/>
  </r>
  <r>
    <n v="2320"/>
    <x v="1139"/>
    <x v="1"/>
    <x v="706"/>
    <d v="2012-12-26T00:00:00"/>
    <x v="2"/>
    <s v="BD-11500"/>
    <s v="Bradley Drucker"/>
    <x v="0"/>
    <x v="0"/>
    <x v="102"/>
    <x v="17"/>
    <x v="195"/>
    <x v="0"/>
    <s v="OFF-AP-10001563"/>
    <x v="1"/>
    <x v="9"/>
    <s v="Belkin Premiere Surge Master II 8-outlet surge protector"/>
    <n v="194.32"/>
    <x v="4"/>
    <n v="0"/>
    <n v="56.352800000000002"/>
  </r>
  <r>
    <n v="2321"/>
    <x v="1140"/>
    <x v="3"/>
    <x v="177"/>
    <d v="2014-03-25T00:00:00"/>
    <x v="1"/>
    <s v="HW-14935"/>
    <s v="Helen Wasserman"/>
    <x v="1"/>
    <x v="0"/>
    <x v="4"/>
    <x v="4"/>
    <x v="60"/>
    <x v="1"/>
    <s v="TEC-AC-10000358"/>
    <x v="2"/>
    <x v="11"/>
    <s v="ImationÂ SecureÂ DriveÂ + Hardware Encrypted USBÂ flash driveÂ - 16 GB"/>
    <n v="265.93"/>
    <x v="3"/>
    <n v="0"/>
    <n v="63.8232"/>
  </r>
  <r>
    <n v="2322"/>
    <x v="1141"/>
    <x v="1"/>
    <x v="620"/>
    <d v="2013-01-03T00:00:00"/>
    <x v="0"/>
    <s v="KC-16255"/>
    <s v="Karen Carlisle"/>
    <x v="1"/>
    <x v="0"/>
    <x v="0"/>
    <x v="0"/>
    <x v="0"/>
    <x v="0"/>
    <s v="OFF-BI-10004492"/>
    <x v="1"/>
    <x v="8"/>
    <s v="Tuf-Vin Binders"/>
    <n v="94.74"/>
    <x v="1"/>
    <n v="0"/>
    <n v="44.527799999999999"/>
  </r>
  <r>
    <n v="2323"/>
    <x v="1141"/>
    <x v="1"/>
    <x v="620"/>
    <d v="2013-01-03T00:00:00"/>
    <x v="0"/>
    <s v="KC-16255"/>
    <s v="Karen Carlisle"/>
    <x v="1"/>
    <x v="0"/>
    <x v="0"/>
    <x v="0"/>
    <x v="0"/>
    <x v="0"/>
    <s v="OFF-BI-10001072"/>
    <x v="1"/>
    <x v="8"/>
    <s v="GBC Clear Cover, 8-1/2 x 11, unpunched, 25 covers per pack"/>
    <n v="60.64"/>
    <x v="4"/>
    <n v="0"/>
    <n v="27.894400000000001"/>
  </r>
  <r>
    <n v="2324"/>
    <x v="1141"/>
    <x v="1"/>
    <x v="620"/>
    <d v="2013-01-03T00:00:00"/>
    <x v="0"/>
    <s v="KC-16255"/>
    <s v="Karen Carlisle"/>
    <x v="1"/>
    <x v="0"/>
    <x v="0"/>
    <x v="0"/>
    <x v="0"/>
    <x v="0"/>
    <s v="OFF-BI-10003707"/>
    <x v="1"/>
    <x v="8"/>
    <s v="Aluminum Screw Posts"/>
    <n v="76.3"/>
    <x v="2"/>
    <n v="0"/>
    <n v="38.15"/>
  </r>
  <r>
    <n v="2325"/>
    <x v="1141"/>
    <x v="1"/>
    <x v="620"/>
    <d v="2013-01-03T00:00:00"/>
    <x v="0"/>
    <s v="KC-16255"/>
    <s v="Karen Carlisle"/>
    <x v="1"/>
    <x v="0"/>
    <x v="0"/>
    <x v="0"/>
    <x v="0"/>
    <x v="0"/>
    <s v="OFF-BI-10000977"/>
    <x v="1"/>
    <x v="8"/>
    <s v="Ibico Plastic Spiral Binding Combs"/>
    <n v="364.8"/>
    <x v="13"/>
    <n v="0"/>
    <n v="167.80799999999999"/>
  </r>
  <r>
    <n v="2326"/>
    <x v="1142"/>
    <x v="1"/>
    <x v="426"/>
    <d v="2012-09-19T00:00:00"/>
    <x v="0"/>
    <s v="BM-11575"/>
    <s v="Brendan Murry"/>
    <x v="1"/>
    <x v="0"/>
    <x v="20"/>
    <x v="15"/>
    <x v="45"/>
    <x v="3"/>
    <s v="OFF-BI-10002082"/>
    <x v="1"/>
    <x v="8"/>
    <s v="GBC Twin Loop Wire Binding Elements"/>
    <n v="79.872"/>
    <x v="1"/>
    <n v="0.2"/>
    <n v="29.952000000000002"/>
  </r>
  <r>
    <n v="2327"/>
    <x v="1142"/>
    <x v="1"/>
    <x v="426"/>
    <d v="2012-09-19T00:00:00"/>
    <x v="0"/>
    <s v="BM-11575"/>
    <s v="Brendan Murry"/>
    <x v="1"/>
    <x v="0"/>
    <x v="20"/>
    <x v="15"/>
    <x v="45"/>
    <x v="3"/>
    <s v="FUR-BO-10004709"/>
    <x v="0"/>
    <x v="0"/>
    <s v="Bush Westfield Collection Bookcases, Medium Cherry Finish"/>
    <n v="46.384"/>
    <x v="7"/>
    <n v="0.2"/>
    <n v="1.1596"/>
  </r>
  <r>
    <n v="2328"/>
    <x v="1142"/>
    <x v="1"/>
    <x v="426"/>
    <d v="2012-09-19T00:00:00"/>
    <x v="0"/>
    <s v="BM-11575"/>
    <s v="Brendan Murry"/>
    <x v="1"/>
    <x v="0"/>
    <x v="20"/>
    <x v="15"/>
    <x v="45"/>
    <x v="3"/>
    <s v="OFF-PA-10002365"/>
    <x v="1"/>
    <x v="10"/>
    <s v="Xerox 1967"/>
    <n v="12.96"/>
    <x v="0"/>
    <n v="0"/>
    <n v="6.2207999999999997"/>
  </r>
  <r>
    <n v="2329"/>
    <x v="1143"/>
    <x v="3"/>
    <x v="397"/>
    <d v="2014-09-27T00:00:00"/>
    <x v="2"/>
    <s v="KN-16705"/>
    <s v="Kristina Nunn"/>
    <x v="2"/>
    <x v="0"/>
    <x v="299"/>
    <x v="22"/>
    <x v="375"/>
    <x v="1"/>
    <s v="OFF-EN-10004147"/>
    <x v="1"/>
    <x v="12"/>
    <s v="Wausau Papers Astrobrights Colored Envelopes"/>
    <n v="14.352"/>
    <x v="1"/>
    <n v="0.2"/>
    <n v="5.2026000000000003"/>
  </r>
  <r>
    <n v="2330"/>
    <x v="1144"/>
    <x v="1"/>
    <x v="707"/>
    <d v="2012-12-29T00:00:00"/>
    <x v="1"/>
    <s v="JD-16150"/>
    <s v="Justin Deggeller"/>
    <x v="1"/>
    <x v="0"/>
    <x v="10"/>
    <x v="9"/>
    <x v="11"/>
    <x v="3"/>
    <s v="FUR-FU-10001468"/>
    <x v="0"/>
    <x v="5"/>
    <s v="Tenex Antistatic Computer Chair Mats"/>
    <n v="547.13599999999997"/>
    <x v="4"/>
    <n v="0.2"/>
    <n v="-68.391999999999996"/>
  </r>
  <r>
    <n v="2331"/>
    <x v="1145"/>
    <x v="0"/>
    <x v="446"/>
    <d v="2013-09-27T00:00:00"/>
    <x v="0"/>
    <s v="LA-16780"/>
    <s v="Laura Armstrong"/>
    <x v="1"/>
    <x v="0"/>
    <x v="1"/>
    <x v="1"/>
    <x v="25"/>
    <x v="1"/>
    <s v="OFF-ST-10000642"/>
    <x v="1"/>
    <x v="4"/>
    <s v="Tennsco Lockers, Gray"/>
    <n v="41.96"/>
    <x v="0"/>
    <n v="0"/>
    <n v="2.9371999999999998"/>
  </r>
  <r>
    <n v="2332"/>
    <x v="1145"/>
    <x v="0"/>
    <x v="446"/>
    <d v="2013-09-27T00:00:00"/>
    <x v="0"/>
    <s v="LA-16780"/>
    <s v="Laura Armstrong"/>
    <x v="1"/>
    <x v="0"/>
    <x v="1"/>
    <x v="1"/>
    <x v="25"/>
    <x v="1"/>
    <s v="OFF-PA-10000380"/>
    <x v="1"/>
    <x v="10"/>
    <s v="REDIFORM Incoming/Outgoing Call Register, 11&quot; X 8 1/2&quot;, 100 Messages"/>
    <n v="41.7"/>
    <x v="2"/>
    <n v="0"/>
    <n v="20.85"/>
  </r>
  <r>
    <n v="2333"/>
    <x v="1146"/>
    <x v="3"/>
    <x v="708"/>
    <d v="2014-03-26T00:00:00"/>
    <x v="1"/>
    <s v="RW-19690"/>
    <s v="Robert Waldorf"/>
    <x v="0"/>
    <x v="0"/>
    <x v="240"/>
    <x v="14"/>
    <x v="376"/>
    <x v="2"/>
    <s v="OFF-PA-10004071"/>
    <x v="1"/>
    <x v="10"/>
    <s v="Eaton Premium Continuous-Feed Paper, 25% Cotton, Letter Size, White, 1000 Shts/Box"/>
    <n v="277.39999999999998"/>
    <x v="2"/>
    <n v="0"/>
    <n v="133.15199999999999"/>
  </r>
  <r>
    <n v="2334"/>
    <x v="1146"/>
    <x v="3"/>
    <x v="708"/>
    <d v="2014-03-26T00:00:00"/>
    <x v="1"/>
    <s v="RW-19690"/>
    <s v="Robert Waldorf"/>
    <x v="0"/>
    <x v="0"/>
    <x v="240"/>
    <x v="14"/>
    <x v="376"/>
    <x v="2"/>
    <s v="OFF-PA-10004971"/>
    <x v="1"/>
    <x v="10"/>
    <s v="Xerox 196"/>
    <n v="5.78"/>
    <x v="7"/>
    <n v="0"/>
    <n v="2.8321999999999998"/>
  </r>
  <r>
    <n v="2335"/>
    <x v="1147"/>
    <x v="2"/>
    <x v="587"/>
    <d v="2011-10-04T00:00:00"/>
    <x v="1"/>
    <s v="KW-16570"/>
    <s v="Kelly Williams"/>
    <x v="0"/>
    <x v="0"/>
    <x v="300"/>
    <x v="18"/>
    <x v="377"/>
    <x v="0"/>
    <s v="OFF-AP-10000696"/>
    <x v="1"/>
    <x v="9"/>
    <s v="Holmes Odor Grabber"/>
    <n v="69.215999999999994"/>
    <x v="5"/>
    <n v="0.2"/>
    <n v="11.2476"/>
  </r>
  <r>
    <n v="2336"/>
    <x v="1148"/>
    <x v="3"/>
    <x v="389"/>
    <d v="2014-12-11T00:00:00"/>
    <x v="3"/>
    <s v="CC-12220"/>
    <s v="Chris Cortes"/>
    <x v="0"/>
    <x v="0"/>
    <x v="54"/>
    <x v="29"/>
    <x v="69"/>
    <x v="3"/>
    <s v="OFF-EN-10004030"/>
    <x v="1"/>
    <x v="12"/>
    <s v="Convenience Packs of Business Envelopes"/>
    <n v="10.86"/>
    <x v="1"/>
    <n v="0"/>
    <n v="5.1041999999999996"/>
  </r>
  <r>
    <n v="2337"/>
    <x v="1148"/>
    <x v="3"/>
    <x v="389"/>
    <d v="2014-12-11T00:00:00"/>
    <x v="3"/>
    <s v="CC-12220"/>
    <s v="Chris Cortes"/>
    <x v="0"/>
    <x v="0"/>
    <x v="54"/>
    <x v="29"/>
    <x v="69"/>
    <x v="3"/>
    <s v="OFF-AP-10000026"/>
    <x v="1"/>
    <x v="9"/>
    <s v="Tripp Lite Isotel 6 Outlet Surge Protector with Fax/Modem Protection"/>
    <n v="426.79"/>
    <x v="3"/>
    <n v="0"/>
    <n v="123.76909999999999"/>
  </r>
  <r>
    <n v="2338"/>
    <x v="1149"/>
    <x v="2"/>
    <x v="709"/>
    <d v="2011-08-23T00:00:00"/>
    <x v="3"/>
    <s v="RH-19495"/>
    <s v="Rick Hansen"/>
    <x v="0"/>
    <x v="0"/>
    <x v="20"/>
    <x v="15"/>
    <x v="29"/>
    <x v="3"/>
    <s v="OFF-PA-10003936"/>
    <x v="1"/>
    <x v="10"/>
    <s v="Xerox 1994"/>
    <n v="25.92"/>
    <x v="4"/>
    <n v="0"/>
    <n v="12.441599999999999"/>
  </r>
  <r>
    <n v="2339"/>
    <x v="1149"/>
    <x v="2"/>
    <x v="709"/>
    <d v="2011-08-23T00:00:00"/>
    <x v="3"/>
    <s v="RH-19495"/>
    <s v="Rick Hansen"/>
    <x v="0"/>
    <x v="0"/>
    <x v="20"/>
    <x v="15"/>
    <x v="29"/>
    <x v="3"/>
    <s v="OFF-PA-10004530"/>
    <x v="1"/>
    <x v="10"/>
    <s v="Personal Creations Ink Jet Cards and Labels"/>
    <n v="45.92"/>
    <x v="4"/>
    <n v="0"/>
    <n v="22.500800000000002"/>
  </r>
  <r>
    <n v="2340"/>
    <x v="1150"/>
    <x v="2"/>
    <x v="710"/>
    <d v="2011-08-24T00:00:00"/>
    <x v="1"/>
    <s v="JK-15625"/>
    <s v="Jim Karlsson"/>
    <x v="0"/>
    <x v="0"/>
    <x v="38"/>
    <x v="24"/>
    <x v="47"/>
    <x v="3"/>
    <s v="OFF-AR-10004930"/>
    <x v="1"/>
    <x v="6"/>
    <s v="Turquoise Lead Holder with Pocket Clip"/>
    <n v="10.72"/>
    <x v="0"/>
    <n v="0.2"/>
    <n v="1.742"/>
  </r>
  <r>
    <n v="2341"/>
    <x v="1151"/>
    <x v="0"/>
    <x v="338"/>
    <d v="2013-11-16T00:00:00"/>
    <x v="1"/>
    <s v="DC-13285"/>
    <s v="Debra Catini"/>
    <x v="0"/>
    <x v="0"/>
    <x v="131"/>
    <x v="32"/>
    <x v="166"/>
    <x v="0"/>
    <s v="OFF-AR-10004999"/>
    <x v="1"/>
    <x v="6"/>
    <s v="Newell 315"/>
    <n v="41.86"/>
    <x v="3"/>
    <n v="0"/>
    <n v="10.465"/>
  </r>
  <r>
    <n v="2342"/>
    <x v="1152"/>
    <x v="2"/>
    <x v="520"/>
    <d v="2012-01-03T00:00:00"/>
    <x v="2"/>
    <s v="GM-14455"/>
    <s v="Gary Mitchum"/>
    <x v="2"/>
    <x v="0"/>
    <x v="47"/>
    <x v="31"/>
    <x v="117"/>
    <x v="3"/>
    <s v="FUR-FU-10002501"/>
    <x v="0"/>
    <x v="5"/>
    <s v="Nu-Dell Executive Frame"/>
    <n v="63.2"/>
    <x v="2"/>
    <n v="0"/>
    <n v="23.384"/>
  </r>
  <r>
    <n v="2343"/>
    <x v="1152"/>
    <x v="2"/>
    <x v="520"/>
    <d v="2012-01-03T00:00:00"/>
    <x v="2"/>
    <s v="GM-14455"/>
    <s v="Gary Mitchum"/>
    <x v="2"/>
    <x v="0"/>
    <x v="47"/>
    <x v="31"/>
    <x v="117"/>
    <x v="3"/>
    <s v="TEC-AC-10000358"/>
    <x v="2"/>
    <x v="11"/>
    <s v="ImationÂ SecureÂ DriveÂ + Hardware Encrypted USBÂ flash driveÂ - 16 GB"/>
    <n v="113.97"/>
    <x v="1"/>
    <n v="0"/>
    <n v="27.352799999999998"/>
  </r>
  <r>
    <n v="2344"/>
    <x v="1153"/>
    <x v="2"/>
    <x v="711"/>
    <d v="2011-07-30T00:00:00"/>
    <x v="0"/>
    <s v="CL-11890"/>
    <s v="Carl Ludwig"/>
    <x v="0"/>
    <x v="0"/>
    <x v="22"/>
    <x v="10"/>
    <x v="36"/>
    <x v="2"/>
    <s v="OFF-ST-10004804"/>
    <x v="1"/>
    <x v="4"/>
    <s v="Belkin 19&quot; Vented Equipment Shelf, Black"/>
    <n v="123.55200000000001"/>
    <x v="1"/>
    <n v="0.2"/>
    <n v="-29.343599999999999"/>
  </r>
  <r>
    <n v="2345"/>
    <x v="1154"/>
    <x v="0"/>
    <x v="712"/>
    <d v="2013-02-28T00:00:00"/>
    <x v="1"/>
    <s v="PV-18985"/>
    <s v="Paul Van Hugh"/>
    <x v="2"/>
    <x v="0"/>
    <x v="158"/>
    <x v="6"/>
    <x v="201"/>
    <x v="2"/>
    <s v="OFF-AP-10001205"/>
    <x v="1"/>
    <x v="9"/>
    <s v="Belkin 5 Outlet SurgeMaster Power Centers"/>
    <n v="490.32"/>
    <x v="6"/>
    <n v="0"/>
    <n v="137.28960000000001"/>
  </r>
  <r>
    <n v="2346"/>
    <x v="1155"/>
    <x v="0"/>
    <x v="69"/>
    <d v="2013-03-19T00:00:00"/>
    <x v="1"/>
    <s v="LT-17110"/>
    <s v="Liz Thompson"/>
    <x v="0"/>
    <x v="0"/>
    <x v="52"/>
    <x v="5"/>
    <x v="65"/>
    <x v="2"/>
    <s v="OFF-PA-10000659"/>
    <x v="1"/>
    <x v="10"/>
    <s v="TOPS Carbonless Receipt Book, Four 2-3/4 x 7-1/4 Money Receipts per Page"/>
    <n v="70.08"/>
    <x v="2"/>
    <n v="0.2"/>
    <n v="24.527999999999999"/>
  </r>
  <r>
    <n v="2347"/>
    <x v="1155"/>
    <x v="0"/>
    <x v="69"/>
    <d v="2013-03-19T00:00:00"/>
    <x v="1"/>
    <s v="LT-17110"/>
    <s v="Liz Thompson"/>
    <x v="0"/>
    <x v="0"/>
    <x v="52"/>
    <x v="5"/>
    <x v="65"/>
    <x v="2"/>
    <s v="OFF-BI-10004141"/>
    <x v="1"/>
    <x v="8"/>
    <s v="Insertable Tab Indexes For Data Binders"/>
    <n v="1.272"/>
    <x v="0"/>
    <n v="0.8"/>
    <n v="-2.1623999999999999"/>
  </r>
  <r>
    <n v="2348"/>
    <x v="1155"/>
    <x v="0"/>
    <x v="69"/>
    <d v="2013-03-19T00:00:00"/>
    <x v="1"/>
    <s v="LT-17110"/>
    <s v="Liz Thompson"/>
    <x v="0"/>
    <x v="0"/>
    <x v="52"/>
    <x v="5"/>
    <x v="65"/>
    <x v="2"/>
    <s v="FUR-TA-10004619"/>
    <x v="0"/>
    <x v="3"/>
    <s v="Hon Non-Folding Utility Tables"/>
    <n v="557.58500000000004"/>
    <x v="2"/>
    <n v="0.3"/>
    <n v="0"/>
  </r>
  <r>
    <n v="2349"/>
    <x v="1156"/>
    <x v="3"/>
    <x v="574"/>
    <d v="2014-12-04T00:00:00"/>
    <x v="3"/>
    <s v="AM-10360"/>
    <s v="Alice McCarthy"/>
    <x v="1"/>
    <x v="0"/>
    <x v="1"/>
    <x v="1"/>
    <x v="3"/>
    <x v="1"/>
    <s v="OFF-BI-10004187"/>
    <x v="1"/>
    <x v="8"/>
    <s v="Staples"/>
    <n v="9.0239999999999991"/>
    <x v="5"/>
    <n v="0.2"/>
    <n v="3.1583999999999999"/>
  </r>
  <r>
    <n v="2350"/>
    <x v="1156"/>
    <x v="3"/>
    <x v="574"/>
    <d v="2014-12-04T00:00:00"/>
    <x v="3"/>
    <s v="AM-10360"/>
    <s v="Alice McCarthy"/>
    <x v="1"/>
    <x v="0"/>
    <x v="1"/>
    <x v="1"/>
    <x v="3"/>
    <x v="1"/>
    <s v="OFF-BI-10000632"/>
    <x v="1"/>
    <x v="8"/>
    <s v="Satellite Sectional Post Binders"/>
    <n v="69.456000000000003"/>
    <x v="0"/>
    <n v="0.2"/>
    <n v="22.5732"/>
  </r>
  <r>
    <n v="2351"/>
    <x v="1156"/>
    <x v="3"/>
    <x v="574"/>
    <d v="2014-12-04T00:00:00"/>
    <x v="3"/>
    <s v="AM-10360"/>
    <s v="Alice McCarthy"/>
    <x v="1"/>
    <x v="0"/>
    <x v="1"/>
    <x v="1"/>
    <x v="3"/>
    <x v="1"/>
    <s v="OFF-PA-10003724"/>
    <x v="1"/>
    <x v="10"/>
    <s v="Wirebound Message Book, 4 per Page"/>
    <n v="10.86"/>
    <x v="0"/>
    <n v="0"/>
    <n v="5.3213999999999997"/>
  </r>
  <r>
    <n v="2352"/>
    <x v="1156"/>
    <x v="3"/>
    <x v="574"/>
    <d v="2014-12-04T00:00:00"/>
    <x v="3"/>
    <s v="AM-10360"/>
    <s v="Alice McCarthy"/>
    <x v="1"/>
    <x v="0"/>
    <x v="1"/>
    <x v="1"/>
    <x v="3"/>
    <x v="1"/>
    <s v="OFF-AP-10002765"/>
    <x v="1"/>
    <x v="9"/>
    <s v="Fellowes Advanced Computer Series Surge Protectors"/>
    <n v="79.47"/>
    <x v="1"/>
    <n v="0"/>
    <n v="22.2516"/>
  </r>
  <r>
    <n v="2353"/>
    <x v="1156"/>
    <x v="3"/>
    <x v="574"/>
    <d v="2014-12-04T00:00:00"/>
    <x v="3"/>
    <s v="AM-10360"/>
    <s v="Alice McCarthy"/>
    <x v="1"/>
    <x v="0"/>
    <x v="1"/>
    <x v="1"/>
    <x v="3"/>
    <x v="1"/>
    <s v="OFF-AR-10001868"/>
    <x v="1"/>
    <x v="6"/>
    <s v="Prang Dustless Chalk Sticks"/>
    <n v="10.08"/>
    <x v="5"/>
    <n v="0"/>
    <n v="5.04"/>
  </r>
  <r>
    <n v="2354"/>
    <x v="1157"/>
    <x v="1"/>
    <x v="284"/>
    <d v="2012-09-02T00:00:00"/>
    <x v="2"/>
    <s v="SC-20260"/>
    <s v="Scott Cohen"/>
    <x v="1"/>
    <x v="0"/>
    <x v="8"/>
    <x v="1"/>
    <x v="34"/>
    <x v="1"/>
    <s v="FUR-BO-10002545"/>
    <x v="0"/>
    <x v="0"/>
    <s v="Atlantic Metals Mobile 3-Shelf Bookcases, Custom Colors"/>
    <n v="1552.8309999999999"/>
    <x v="3"/>
    <n v="0.15"/>
    <n v="200.9546"/>
  </r>
  <r>
    <n v="2355"/>
    <x v="1157"/>
    <x v="1"/>
    <x v="284"/>
    <d v="2012-09-02T00:00:00"/>
    <x v="2"/>
    <s v="SC-20260"/>
    <s v="Scott Cohen"/>
    <x v="1"/>
    <x v="0"/>
    <x v="8"/>
    <x v="1"/>
    <x v="34"/>
    <x v="1"/>
    <s v="OFF-BI-10002735"/>
    <x v="1"/>
    <x v="8"/>
    <s v="GBC Prestige Therm-A-Bind Covers"/>
    <n v="137.24"/>
    <x v="2"/>
    <n v="0.2"/>
    <n v="46.3185"/>
  </r>
  <r>
    <n v="2356"/>
    <x v="1157"/>
    <x v="1"/>
    <x v="284"/>
    <d v="2012-09-02T00:00:00"/>
    <x v="2"/>
    <s v="SC-20260"/>
    <s v="Scott Cohen"/>
    <x v="1"/>
    <x v="0"/>
    <x v="8"/>
    <x v="1"/>
    <x v="34"/>
    <x v="1"/>
    <s v="TEC-AC-10004864"/>
    <x v="2"/>
    <x v="11"/>
    <s v="Memorex Micro Travel Drive 32 GB"/>
    <n v="36.51"/>
    <x v="7"/>
    <n v="0"/>
    <n v="15.699299999999999"/>
  </r>
  <r>
    <n v="2357"/>
    <x v="1157"/>
    <x v="1"/>
    <x v="284"/>
    <d v="2012-09-02T00:00:00"/>
    <x v="2"/>
    <s v="SC-20260"/>
    <s v="Scott Cohen"/>
    <x v="1"/>
    <x v="0"/>
    <x v="8"/>
    <x v="1"/>
    <x v="34"/>
    <x v="1"/>
    <s v="TEC-MA-10000597"/>
    <x v="2"/>
    <x v="15"/>
    <s v="Lexmark S315 Color Inkjet Printer"/>
    <n v="239.976"/>
    <x v="1"/>
    <n v="0.2"/>
    <n v="80.991900000000001"/>
  </r>
  <r>
    <n v="2358"/>
    <x v="1158"/>
    <x v="2"/>
    <x v="461"/>
    <d v="2011-03-21T00:00:00"/>
    <x v="1"/>
    <s v="CP-12340"/>
    <s v="Christine Phan"/>
    <x v="1"/>
    <x v="0"/>
    <x v="20"/>
    <x v="15"/>
    <x v="23"/>
    <x v="3"/>
    <s v="FUR-TA-10003473"/>
    <x v="0"/>
    <x v="3"/>
    <s v="Bretford Rectangular Conference Table Tops"/>
    <n v="1579.7460000000001"/>
    <x v="3"/>
    <n v="0.4"/>
    <n v="-447.59469999999999"/>
  </r>
  <r>
    <n v="2359"/>
    <x v="1158"/>
    <x v="2"/>
    <x v="461"/>
    <d v="2011-03-21T00:00:00"/>
    <x v="1"/>
    <s v="CP-12340"/>
    <s v="Christine Phan"/>
    <x v="1"/>
    <x v="0"/>
    <x v="20"/>
    <x v="15"/>
    <x v="23"/>
    <x v="3"/>
    <s v="FUR-TA-10001950"/>
    <x v="0"/>
    <x v="3"/>
    <s v="Balt Solid Wood Round Tables"/>
    <n v="1071.576"/>
    <x v="4"/>
    <n v="0.4"/>
    <n v="-553.64760000000001"/>
  </r>
  <r>
    <n v="2360"/>
    <x v="1158"/>
    <x v="2"/>
    <x v="461"/>
    <d v="2011-03-21T00:00:00"/>
    <x v="1"/>
    <s v="CP-12340"/>
    <s v="Christine Phan"/>
    <x v="1"/>
    <x v="0"/>
    <x v="20"/>
    <x v="15"/>
    <x v="23"/>
    <x v="3"/>
    <s v="FUR-TA-10004175"/>
    <x v="0"/>
    <x v="3"/>
    <s v="Hon 30&quot; x 60&quot; Table with Locking Drawer"/>
    <n v="613.90800000000002"/>
    <x v="1"/>
    <n v="0.4"/>
    <n v="-122.7816"/>
  </r>
  <r>
    <n v="2361"/>
    <x v="1158"/>
    <x v="2"/>
    <x v="461"/>
    <d v="2011-03-21T00:00:00"/>
    <x v="1"/>
    <s v="CP-12340"/>
    <s v="Christine Phan"/>
    <x v="1"/>
    <x v="0"/>
    <x v="20"/>
    <x v="15"/>
    <x v="23"/>
    <x v="3"/>
    <s v="OFF-PA-10002960"/>
    <x v="1"/>
    <x v="10"/>
    <s v="Xerox 1926"/>
    <n v="34.86"/>
    <x v="3"/>
    <n v="0"/>
    <n v="16.3842"/>
  </r>
  <r>
    <n v="2362"/>
    <x v="1158"/>
    <x v="2"/>
    <x v="461"/>
    <d v="2011-03-21T00:00:00"/>
    <x v="1"/>
    <s v="CP-12340"/>
    <s v="Christine Phan"/>
    <x v="1"/>
    <x v="0"/>
    <x v="20"/>
    <x v="15"/>
    <x v="23"/>
    <x v="3"/>
    <s v="OFF-PA-10000919"/>
    <x v="1"/>
    <x v="10"/>
    <s v="Xerox 1918"/>
    <n v="155.04"/>
    <x v="4"/>
    <n v="0"/>
    <n v="75.9696"/>
  </r>
  <r>
    <n v="2363"/>
    <x v="1159"/>
    <x v="3"/>
    <x v="513"/>
    <d v="2014-04-21T00:00:00"/>
    <x v="1"/>
    <s v="RF-19840"/>
    <s v="Roy FranzÃ¶sisch"/>
    <x v="0"/>
    <x v="0"/>
    <x v="38"/>
    <x v="24"/>
    <x v="47"/>
    <x v="3"/>
    <s v="OFF-BI-10001553"/>
    <x v="1"/>
    <x v="8"/>
    <s v="SpineVue Locking Slant-D Ring Binders by Cardinal"/>
    <n v="13.71"/>
    <x v="2"/>
    <n v="0.7"/>
    <n v="-10.054"/>
  </r>
  <r>
    <n v="2364"/>
    <x v="1160"/>
    <x v="0"/>
    <x v="69"/>
    <d v="2013-03-19T00:00:00"/>
    <x v="1"/>
    <s v="AB-10060"/>
    <s v="Adam Bellavance"/>
    <x v="2"/>
    <x v="0"/>
    <x v="141"/>
    <x v="17"/>
    <x v="180"/>
    <x v="0"/>
    <s v="FUR-FU-10004864"/>
    <x v="0"/>
    <x v="5"/>
    <s v="Howard Miller 14-1/2&quot; Diameter Chrome Round Wall Clock"/>
    <n v="127.88"/>
    <x v="0"/>
    <n v="0"/>
    <n v="40.921599999999998"/>
  </r>
  <r>
    <n v="2365"/>
    <x v="1160"/>
    <x v="0"/>
    <x v="69"/>
    <d v="2013-03-19T00:00:00"/>
    <x v="1"/>
    <s v="AB-10060"/>
    <s v="Adam Bellavance"/>
    <x v="2"/>
    <x v="0"/>
    <x v="141"/>
    <x v="17"/>
    <x v="180"/>
    <x v="0"/>
    <s v="OFF-AP-10004540"/>
    <x v="1"/>
    <x v="9"/>
    <s v="Eureka The Boss Lite 10-Amp Upright Vacuum, Blue"/>
    <n v="160.32"/>
    <x v="0"/>
    <n v="0"/>
    <n v="44.889600000000002"/>
  </r>
  <r>
    <n v="2366"/>
    <x v="1160"/>
    <x v="0"/>
    <x v="69"/>
    <d v="2013-03-19T00:00:00"/>
    <x v="1"/>
    <s v="AB-10060"/>
    <s v="Adam Bellavance"/>
    <x v="2"/>
    <x v="0"/>
    <x v="141"/>
    <x v="17"/>
    <x v="180"/>
    <x v="0"/>
    <s v="OFF-BI-10004965"/>
    <x v="1"/>
    <x v="8"/>
    <s v="Ibico Covers for Plastic or Wire Binding Elements"/>
    <n v="46"/>
    <x v="4"/>
    <n v="0"/>
    <n v="20.7"/>
  </r>
  <r>
    <n v="2367"/>
    <x v="1161"/>
    <x v="2"/>
    <x v="156"/>
    <d v="2011-11-26T00:00:00"/>
    <x v="0"/>
    <s v="EH-13990"/>
    <s v="Erica Hackney"/>
    <x v="0"/>
    <x v="0"/>
    <x v="301"/>
    <x v="1"/>
    <x v="378"/>
    <x v="1"/>
    <s v="FUR-CH-10001714"/>
    <x v="0"/>
    <x v="1"/>
    <s v="Global Leather &amp; Oak Executive Chair, Burgundy"/>
    <n v="120.712"/>
    <x v="7"/>
    <n v="0.2"/>
    <n v="-18.1068"/>
  </r>
  <r>
    <n v="2368"/>
    <x v="1162"/>
    <x v="3"/>
    <x v="516"/>
    <d v="2014-02-14T00:00:00"/>
    <x v="2"/>
    <s v="MN-17935"/>
    <s v="Michael Nguyen"/>
    <x v="0"/>
    <x v="0"/>
    <x v="183"/>
    <x v="39"/>
    <x v="234"/>
    <x v="3"/>
    <s v="OFF-PA-10002464"/>
    <x v="1"/>
    <x v="10"/>
    <s v="HP Office Recycled Paper (20Lb. and 87 Bright)"/>
    <n v="23.12"/>
    <x v="4"/>
    <n v="0"/>
    <n v="11.328799999999999"/>
  </r>
  <r>
    <n v="2369"/>
    <x v="1163"/>
    <x v="0"/>
    <x v="713"/>
    <d v="2013-09-28T00:00:00"/>
    <x v="1"/>
    <s v="KL-16555"/>
    <s v="Kelly Lampkin"/>
    <x v="1"/>
    <x v="0"/>
    <x v="54"/>
    <x v="24"/>
    <x v="322"/>
    <x v="3"/>
    <s v="FUR-FU-10002298"/>
    <x v="0"/>
    <x v="5"/>
    <s v="Rubbermaid ClusterMat Chairmats, Mat Size- 66&quot; x 60&quot;, Lip 20&quot; x 11&quot; -90 Degree Angle"/>
    <n v="532.70399999999995"/>
    <x v="5"/>
    <n v="0.2"/>
    <n v="-26.635200000000001"/>
  </r>
  <r>
    <n v="2370"/>
    <x v="1163"/>
    <x v="0"/>
    <x v="713"/>
    <d v="2013-09-28T00:00:00"/>
    <x v="1"/>
    <s v="KL-16555"/>
    <s v="Kelly Lampkin"/>
    <x v="1"/>
    <x v="0"/>
    <x v="54"/>
    <x v="24"/>
    <x v="322"/>
    <x v="3"/>
    <s v="OFF-AR-10000315"/>
    <x v="1"/>
    <x v="6"/>
    <s v="Dixon Ticonderoga Maple Cedar Pencil, #2"/>
    <n v="4.9119999999999999"/>
    <x v="0"/>
    <n v="0.2"/>
    <n v="0.307"/>
  </r>
  <r>
    <n v="2371"/>
    <x v="1164"/>
    <x v="3"/>
    <x v="437"/>
    <d v="2014-07-10T00:00:00"/>
    <x v="0"/>
    <s v="MP-17965"/>
    <s v="Michael Paige"/>
    <x v="1"/>
    <x v="0"/>
    <x v="99"/>
    <x v="34"/>
    <x v="122"/>
    <x v="3"/>
    <s v="TEC-AC-10004353"/>
    <x v="2"/>
    <x v="11"/>
    <s v="Hypercom P1300 Pinpad"/>
    <n v="252"/>
    <x v="4"/>
    <n v="0"/>
    <n v="93.24"/>
  </r>
  <r>
    <n v="2372"/>
    <x v="1165"/>
    <x v="0"/>
    <x v="274"/>
    <d v="2013-07-12T00:00:00"/>
    <x v="0"/>
    <s v="BF-11020"/>
    <s v="Barry FranzÃ¶sisch"/>
    <x v="1"/>
    <x v="0"/>
    <x v="34"/>
    <x v="10"/>
    <x v="173"/>
    <x v="2"/>
    <s v="FUR-FU-10004973"/>
    <x v="0"/>
    <x v="5"/>
    <s v="Flat Face Poster Frame"/>
    <n v="60.287999999999997"/>
    <x v="8"/>
    <n v="0.6"/>
    <n v="-27.1296"/>
  </r>
  <r>
    <n v="2373"/>
    <x v="1165"/>
    <x v="0"/>
    <x v="274"/>
    <d v="2013-07-12T00:00:00"/>
    <x v="0"/>
    <s v="BF-11020"/>
    <s v="Barry FranzÃ¶sisch"/>
    <x v="1"/>
    <x v="0"/>
    <x v="34"/>
    <x v="10"/>
    <x v="173"/>
    <x v="2"/>
    <s v="OFF-FA-10000936"/>
    <x v="1"/>
    <x v="13"/>
    <s v="Acco Hot Clips Clips to Go"/>
    <n v="2.6320000000000001"/>
    <x v="7"/>
    <n v="0.2"/>
    <n v="0.82250000000000001"/>
  </r>
  <r>
    <n v="2374"/>
    <x v="1165"/>
    <x v="0"/>
    <x v="274"/>
    <d v="2013-07-12T00:00:00"/>
    <x v="0"/>
    <s v="BF-11020"/>
    <s v="Barry FranzÃ¶sisch"/>
    <x v="1"/>
    <x v="0"/>
    <x v="34"/>
    <x v="10"/>
    <x v="173"/>
    <x v="2"/>
    <s v="OFF-PA-10001609"/>
    <x v="1"/>
    <x v="10"/>
    <s v="Tops Wirebound Message Log Books"/>
    <n v="23.687999999999999"/>
    <x v="6"/>
    <n v="0.2"/>
    <n v="7.6985999999999999"/>
  </r>
  <r>
    <n v="2375"/>
    <x v="1165"/>
    <x v="0"/>
    <x v="274"/>
    <d v="2013-07-12T00:00:00"/>
    <x v="0"/>
    <s v="BF-11020"/>
    <s v="Barry FranzÃ¶sisch"/>
    <x v="1"/>
    <x v="0"/>
    <x v="34"/>
    <x v="10"/>
    <x v="173"/>
    <x v="2"/>
    <s v="FUR-CH-10000785"/>
    <x v="0"/>
    <x v="1"/>
    <s v="Global Ergonomic Managers Chair"/>
    <n v="253.37200000000001"/>
    <x v="0"/>
    <n v="0.3"/>
    <n v="-14.478400000000001"/>
  </r>
  <r>
    <n v="2376"/>
    <x v="1166"/>
    <x v="3"/>
    <x v="714"/>
    <d v="2014-01-31T00:00:00"/>
    <x v="1"/>
    <s v="TP-21130"/>
    <s v="Theone Pippenger"/>
    <x v="0"/>
    <x v="0"/>
    <x v="214"/>
    <x v="32"/>
    <x v="268"/>
    <x v="0"/>
    <s v="OFF-FA-10000053"/>
    <x v="1"/>
    <x v="13"/>
    <s v="Revere Boxed Rubber Bands by Revere"/>
    <n v="5.67"/>
    <x v="1"/>
    <n v="0"/>
    <n v="0.1134"/>
  </r>
  <r>
    <n v="2377"/>
    <x v="1167"/>
    <x v="2"/>
    <x v="710"/>
    <d v="2011-08-21T00:00:00"/>
    <x v="0"/>
    <s v="MS-17770"/>
    <s v="Maxwell Schwartz"/>
    <x v="0"/>
    <x v="0"/>
    <x v="38"/>
    <x v="24"/>
    <x v="47"/>
    <x v="3"/>
    <s v="OFF-BI-10001718"/>
    <x v="1"/>
    <x v="8"/>
    <s v="GBC DocuBind P50 Personal Binding Machine"/>
    <n v="76.775999999999996"/>
    <x v="4"/>
    <n v="0.7"/>
    <n v="-58.861600000000003"/>
  </r>
  <r>
    <n v="2378"/>
    <x v="1167"/>
    <x v="2"/>
    <x v="710"/>
    <d v="2011-08-21T00:00:00"/>
    <x v="0"/>
    <s v="MS-17770"/>
    <s v="Maxwell Schwartz"/>
    <x v="0"/>
    <x v="0"/>
    <x v="38"/>
    <x v="24"/>
    <x v="47"/>
    <x v="3"/>
    <s v="OFF-SU-10004768"/>
    <x v="1"/>
    <x v="14"/>
    <s v="Acme Kleencut Forged Steel Scissors"/>
    <n v="9.1839999999999993"/>
    <x v="0"/>
    <n v="0.2"/>
    <n v="1.1479999999999999"/>
  </r>
  <r>
    <n v="2379"/>
    <x v="1168"/>
    <x v="1"/>
    <x v="401"/>
    <d v="2012-12-11T00:00:00"/>
    <x v="1"/>
    <s v="KM-16375"/>
    <s v="Katherine Murray"/>
    <x v="2"/>
    <x v="0"/>
    <x v="302"/>
    <x v="1"/>
    <x v="379"/>
    <x v="1"/>
    <s v="OFF-PA-10003883"/>
    <x v="1"/>
    <x v="10"/>
    <s v="Message Book, Phone, Wirebound Standard Line Memo, 2 3/4&quot; X 5&quot;"/>
    <n v="32.75"/>
    <x v="2"/>
    <n v="0"/>
    <n v="15.065"/>
  </r>
  <r>
    <n v="2380"/>
    <x v="1169"/>
    <x v="0"/>
    <x v="715"/>
    <d v="2013-05-11T00:00:00"/>
    <x v="1"/>
    <s v="BE-11455"/>
    <s v="Brad Eason"/>
    <x v="2"/>
    <x v="0"/>
    <x v="160"/>
    <x v="24"/>
    <x v="203"/>
    <x v="3"/>
    <s v="OFF-FA-10004248"/>
    <x v="1"/>
    <x v="13"/>
    <s v="Advantus T-Pin Paper Clips"/>
    <n v="7.2160000000000002"/>
    <x v="0"/>
    <n v="0.2"/>
    <n v="1.7138"/>
  </r>
  <r>
    <n v="2381"/>
    <x v="1169"/>
    <x v="0"/>
    <x v="715"/>
    <d v="2013-05-11T00:00:00"/>
    <x v="1"/>
    <s v="BE-11455"/>
    <s v="Brad Eason"/>
    <x v="2"/>
    <x v="0"/>
    <x v="160"/>
    <x v="24"/>
    <x v="203"/>
    <x v="3"/>
    <s v="OFF-PA-10002581"/>
    <x v="1"/>
    <x v="10"/>
    <s v="Xerox 1951"/>
    <n v="49.567999999999998"/>
    <x v="0"/>
    <n v="0.2"/>
    <n v="15.49"/>
  </r>
  <r>
    <n v="2382"/>
    <x v="1169"/>
    <x v="0"/>
    <x v="715"/>
    <d v="2013-05-11T00:00:00"/>
    <x v="1"/>
    <s v="BE-11455"/>
    <s v="Brad Eason"/>
    <x v="2"/>
    <x v="0"/>
    <x v="160"/>
    <x v="24"/>
    <x v="203"/>
    <x v="3"/>
    <s v="FUR-FU-10004848"/>
    <x v="0"/>
    <x v="5"/>
    <s v="DAX Solid Wood Frames"/>
    <n v="54.712000000000003"/>
    <x v="3"/>
    <n v="0.2"/>
    <n v="11.626300000000001"/>
  </r>
  <r>
    <n v="2383"/>
    <x v="1170"/>
    <x v="3"/>
    <x v="613"/>
    <d v="2014-03-27T00:00:00"/>
    <x v="2"/>
    <s v="CV-12295"/>
    <s v="Christina VanderZanden"/>
    <x v="0"/>
    <x v="0"/>
    <x v="201"/>
    <x v="1"/>
    <x v="252"/>
    <x v="1"/>
    <s v="OFF-AP-10002403"/>
    <x v="1"/>
    <x v="9"/>
    <s v="Acco Smartsocket Color-Coded Six-Outlet AC Adapter Model Surge Protectors"/>
    <n v="176.04"/>
    <x v="4"/>
    <n v="0"/>
    <n v="45.770400000000002"/>
  </r>
  <r>
    <n v="2384"/>
    <x v="1170"/>
    <x v="3"/>
    <x v="613"/>
    <d v="2014-03-27T00:00:00"/>
    <x v="2"/>
    <s v="CV-12295"/>
    <s v="Christina VanderZanden"/>
    <x v="0"/>
    <x v="0"/>
    <x v="201"/>
    <x v="1"/>
    <x v="252"/>
    <x v="1"/>
    <s v="OFF-AR-10003087"/>
    <x v="1"/>
    <x v="6"/>
    <s v="Staples"/>
    <n v="16.02"/>
    <x v="6"/>
    <n v="0"/>
    <n v="4.4855999999999998"/>
  </r>
  <r>
    <n v="2385"/>
    <x v="1170"/>
    <x v="3"/>
    <x v="613"/>
    <d v="2014-03-27T00:00:00"/>
    <x v="2"/>
    <s v="CV-12295"/>
    <s v="Christina VanderZanden"/>
    <x v="0"/>
    <x v="0"/>
    <x v="201"/>
    <x v="1"/>
    <x v="252"/>
    <x v="1"/>
    <s v="OFF-BI-10002026"/>
    <x v="1"/>
    <x v="8"/>
    <s v="Avery Arch Ring Binders"/>
    <n v="185.92"/>
    <x v="4"/>
    <n v="0.2"/>
    <n v="62.747999999999998"/>
  </r>
  <r>
    <n v="2386"/>
    <x v="1170"/>
    <x v="3"/>
    <x v="613"/>
    <d v="2014-03-27T00:00:00"/>
    <x v="2"/>
    <s v="CV-12295"/>
    <s v="Christina VanderZanden"/>
    <x v="0"/>
    <x v="0"/>
    <x v="201"/>
    <x v="1"/>
    <x v="252"/>
    <x v="1"/>
    <s v="TEC-PH-10000141"/>
    <x v="2"/>
    <x v="7"/>
    <s v="Clearsounds A400"/>
    <n v="211.16800000000001"/>
    <x v="4"/>
    <n v="0.2"/>
    <n v="15.8376"/>
  </r>
  <r>
    <n v="2387"/>
    <x v="1170"/>
    <x v="3"/>
    <x v="613"/>
    <d v="2014-03-27T00:00:00"/>
    <x v="2"/>
    <s v="CV-12295"/>
    <s v="Christina VanderZanden"/>
    <x v="0"/>
    <x v="0"/>
    <x v="201"/>
    <x v="1"/>
    <x v="252"/>
    <x v="1"/>
    <s v="TEC-CO-10000971"/>
    <x v="2"/>
    <x v="16"/>
    <s v="Hewlett Packard 310 Color Digital Copier"/>
    <n v="479.98399999999998"/>
    <x v="0"/>
    <n v="0.2"/>
    <n v="59.997999999999998"/>
  </r>
  <r>
    <n v="2388"/>
    <x v="1171"/>
    <x v="1"/>
    <x v="295"/>
    <d v="2012-12-15T00:00:00"/>
    <x v="2"/>
    <s v="DK-13375"/>
    <s v="Dennis Kane"/>
    <x v="0"/>
    <x v="0"/>
    <x v="70"/>
    <x v="1"/>
    <x v="188"/>
    <x v="1"/>
    <s v="OFF-FA-10001229"/>
    <x v="1"/>
    <x v="13"/>
    <s v="Staples"/>
    <n v="7.86"/>
    <x v="0"/>
    <n v="0"/>
    <n v="3.6156000000000001"/>
  </r>
  <r>
    <n v="2389"/>
    <x v="1171"/>
    <x v="1"/>
    <x v="295"/>
    <d v="2012-12-15T00:00:00"/>
    <x v="2"/>
    <s v="DK-13375"/>
    <s v="Dennis Kane"/>
    <x v="0"/>
    <x v="0"/>
    <x v="70"/>
    <x v="1"/>
    <x v="188"/>
    <x v="1"/>
    <s v="OFF-BI-10002437"/>
    <x v="1"/>
    <x v="8"/>
    <s v="Recycled Premium Regency Composition Covers"/>
    <n v="24.448"/>
    <x v="0"/>
    <n v="0.2"/>
    <n v="8.8623999999999992"/>
  </r>
  <r>
    <n v="2390"/>
    <x v="1172"/>
    <x v="1"/>
    <x v="401"/>
    <d v="2012-12-10T00:00:00"/>
    <x v="1"/>
    <s v="SG-20605"/>
    <s v="Speros Goranitis"/>
    <x v="0"/>
    <x v="0"/>
    <x v="20"/>
    <x v="15"/>
    <x v="29"/>
    <x v="3"/>
    <s v="OFF-PA-10004255"/>
    <x v="1"/>
    <x v="10"/>
    <s v="Xerox 219"/>
    <n v="6.48"/>
    <x v="7"/>
    <n v="0"/>
    <n v="3.1103999999999998"/>
  </r>
  <r>
    <n v="2391"/>
    <x v="1172"/>
    <x v="1"/>
    <x v="401"/>
    <d v="2012-12-10T00:00:00"/>
    <x v="1"/>
    <s v="SG-20605"/>
    <s v="Speros Goranitis"/>
    <x v="0"/>
    <x v="0"/>
    <x v="20"/>
    <x v="15"/>
    <x v="29"/>
    <x v="3"/>
    <s v="OFF-PA-10001184"/>
    <x v="1"/>
    <x v="10"/>
    <s v="Xerox 1903"/>
    <n v="41.86"/>
    <x v="3"/>
    <n v="0"/>
    <n v="20.511399999999998"/>
  </r>
  <r>
    <n v="2392"/>
    <x v="1172"/>
    <x v="1"/>
    <x v="401"/>
    <d v="2012-12-10T00:00:00"/>
    <x v="1"/>
    <s v="SG-20605"/>
    <s v="Speros Goranitis"/>
    <x v="0"/>
    <x v="0"/>
    <x v="20"/>
    <x v="15"/>
    <x v="29"/>
    <x v="3"/>
    <s v="TEC-AC-10002637"/>
    <x v="2"/>
    <x v="11"/>
    <s v="LogitechÂ VX Revolution Cordless Laser Mouse for Notebooks (Black)"/>
    <n v="1619.91"/>
    <x v="6"/>
    <n v="0"/>
    <n v="97.194599999999994"/>
  </r>
  <r>
    <n v="2393"/>
    <x v="1172"/>
    <x v="1"/>
    <x v="401"/>
    <d v="2012-12-10T00:00:00"/>
    <x v="1"/>
    <s v="SG-20605"/>
    <s v="Speros Goranitis"/>
    <x v="0"/>
    <x v="0"/>
    <x v="20"/>
    <x v="15"/>
    <x v="29"/>
    <x v="3"/>
    <s v="FUR-FU-10002878"/>
    <x v="0"/>
    <x v="5"/>
    <s v="Seth Thomas 14&quot; Day/Date Wall Clock"/>
    <n v="113.92"/>
    <x v="4"/>
    <n v="0"/>
    <n v="42.150399999999998"/>
  </r>
  <r>
    <n v="2394"/>
    <x v="1173"/>
    <x v="0"/>
    <x v="716"/>
    <d v="2013-03-24T00:00:00"/>
    <x v="1"/>
    <s v="CS-12355"/>
    <s v="Christine Sundaresam"/>
    <x v="0"/>
    <x v="0"/>
    <x v="303"/>
    <x v="31"/>
    <x v="380"/>
    <x v="3"/>
    <s v="OFF-AR-10000588"/>
    <x v="1"/>
    <x v="6"/>
    <s v="Newell 345"/>
    <n v="39.68"/>
    <x v="0"/>
    <n v="0"/>
    <n v="10.316800000000001"/>
  </r>
  <r>
    <n v="2395"/>
    <x v="1174"/>
    <x v="1"/>
    <x v="717"/>
    <d v="2012-11-19T00:00:00"/>
    <x v="1"/>
    <s v="PJ-18835"/>
    <s v="Patrick Jones"/>
    <x v="1"/>
    <x v="0"/>
    <x v="20"/>
    <x v="15"/>
    <x v="45"/>
    <x v="3"/>
    <s v="TEC-AC-10002217"/>
    <x v="2"/>
    <x v="11"/>
    <s v="ImationÂ Clip USBÂ flash driveÂ - 8 GB"/>
    <n v="37.6"/>
    <x v="0"/>
    <n v="0"/>
    <n v="2.2559999999999998"/>
  </r>
  <r>
    <n v="2396"/>
    <x v="1174"/>
    <x v="1"/>
    <x v="717"/>
    <d v="2012-11-19T00:00:00"/>
    <x v="1"/>
    <s v="PJ-18835"/>
    <s v="Patrick Jones"/>
    <x v="1"/>
    <x v="0"/>
    <x v="20"/>
    <x v="15"/>
    <x v="45"/>
    <x v="3"/>
    <s v="TEC-AC-10001267"/>
    <x v="2"/>
    <x v="11"/>
    <s v="ImationÂ 32GB Pocket Pro USB 3.0Â Flash DriveÂ - 32 GB - Black - 1 P ..."/>
    <n v="59.9"/>
    <x v="0"/>
    <n v="0"/>
    <n v="23.96"/>
  </r>
  <r>
    <n v="2397"/>
    <x v="1174"/>
    <x v="1"/>
    <x v="717"/>
    <d v="2012-11-19T00:00:00"/>
    <x v="1"/>
    <s v="PJ-18835"/>
    <s v="Patrick Jones"/>
    <x v="1"/>
    <x v="0"/>
    <x v="20"/>
    <x v="15"/>
    <x v="45"/>
    <x v="3"/>
    <s v="OFF-PA-10004041"/>
    <x v="1"/>
    <x v="10"/>
    <s v="It's Hot Message Books with Stickers, 2 3/4&quot; x 5&quot;"/>
    <n v="37"/>
    <x v="2"/>
    <n v="0"/>
    <n v="16.649999999999999"/>
  </r>
  <r>
    <n v="2398"/>
    <x v="1175"/>
    <x v="3"/>
    <x v="718"/>
    <d v="2014-08-17T00:00:00"/>
    <x v="0"/>
    <s v="NP-18700"/>
    <s v="Nora Preis"/>
    <x v="0"/>
    <x v="0"/>
    <x v="8"/>
    <x v="1"/>
    <x v="9"/>
    <x v="1"/>
    <s v="OFF-LA-10001613"/>
    <x v="1"/>
    <x v="2"/>
    <s v="Avery File Folder Labels"/>
    <n v="5.76"/>
    <x v="0"/>
    <n v="0"/>
    <n v="2.8224"/>
  </r>
  <r>
    <n v="2399"/>
    <x v="1175"/>
    <x v="3"/>
    <x v="718"/>
    <d v="2014-08-17T00:00:00"/>
    <x v="0"/>
    <s v="NP-18700"/>
    <s v="Nora Preis"/>
    <x v="0"/>
    <x v="0"/>
    <x v="8"/>
    <x v="1"/>
    <x v="9"/>
    <x v="1"/>
    <s v="OFF-AR-10000246"/>
    <x v="1"/>
    <x v="6"/>
    <s v="Newell 318"/>
    <n v="16.68"/>
    <x v="5"/>
    <n v="0"/>
    <n v="4.3368000000000002"/>
  </r>
  <r>
    <n v="2400"/>
    <x v="1176"/>
    <x v="3"/>
    <x v="428"/>
    <d v="2014-09-16T00:00:00"/>
    <x v="1"/>
    <s v="SB-20290"/>
    <s v="Sean Braxton"/>
    <x v="1"/>
    <x v="0"/>
    <x v="159"/>
    <x v="20"/>
    <x v="328"/>
    <x v="0"/>
    <s v="OFF-ST-10001809"/>
    <x v="1"/>
    <x v="4"/>
    <s v="Fellowes Officeware Wire Shelving"/>
    <n v="628.80999999999995"/>
    <x v="3"/>
    <n v="0"/>
    <n v="12.5762"/>
  </r>
  <r>
    <n v="2401"/>
    <x v="1176"/>
    <x v="3"/>
    <x v="428"/>
    <d v="2014-09-16T00:00:00"/>
    <x v="1"/>
    <s v="SB-20290"/>
    <s v="Sean Braxton"/>
    <x v="1"/>
    <x v="0"/>
    <x v="159"/>
    <x v="20"/>
    <x v="328"/>
    <x v="0"/>
    <s v="OFF-ST-10002214"/>
    <x v="1"/>
    <x v="4"/>
    <s v="X-Rack File for Hanging Folders"/>
    <n v="56.45"/>
    <x v="2"/>
    <n v="0"/>
    <n v="14.677"/>
  </r>
  <r>
    <n v="2402"/>
    <x v="1177"/>
    <x v="3"/>
    <x v="719"/>
    <d v="2014-04-05T00:00:00"/>
    <x v="0"/>
    <s v="AS-10090"/>
    <s v="Adam Shillingsburg"/>
    <x v="0"/>
    <x v="0"/>
    <x v="24"/>
    <x v="25"/>
    <x v="333"/>
    <x v="2"/>
    <s v="OFF-ST-10000649"/>
    <x v="1"/>
    <x v="4"/>
    <s v="Hanging Personal Folder File"/>
    <n v="94.2"/>
    <x v="5"/>
    <n v="0"/>
    <n v="23.55"/>
  </r>
  <r>
    <n v="2403"/>
    <x v="1177"/>
    <x v="3"/>
    <x v="719"/>
    <d v="2014-04-05T00:00:00"/>
    <x v="0"/>
    <s v="AS-10090"/>
    <s v="Adam Shillingsburg"/>
    <x v="0"/>
    <x v="0"/>
    <x v="24"/>
    <x v="25"/>
    <x v="333"/>
    <x v="2"/>
    <s v="OFF-EN-10001990"/>
    <x v="1"/>
    <x v="12"/>
    <s v="Staples"/>
    <n v="28.4"/>
    <x v="2"/>
    <n v="0"/>
    <n v="13.348000000000001"/>
  </r>
  <r>
    <n v="2404"/>
    <x v="1178"/>
    <x v="0"/>
    <x v="720"/>
    <d v="2013-10-04T00:00:00"/>
    <x v="1"/>
    <s v="HM-14860"/>
    <s v="Harry Marie"/>
    <x v="1"/>
    <x v="0"/>
    <x v="114"/>
    <x v="5"/>
    <x v="143"/>
    <x v="2"/>
    <s v="FUR-BO-10000780"/>
    <x v="0"/>
    <x v="0"/>
    <s v="O'Sullivan Plantations 2-Door Library in Landvery Oak"/>
    <n v="956.66480000000001"/>
    <x v="3"/>
    <n v="0.32"/>
    <n v="-225.0976"/>
  </r>
  <r>
    <n v="2405"/>
    <x v="1179"/>
    <x v="3"/>
    <x v="566"/>
    <d v="2014-10-12T00:00:00"/>
    <x v="1"/>
    <s v="MG-18145"/>
    <s v="Mike Gockenbach"/>
    <x v="0"/>
    <x v="0"/>
    <x v="1"/>
    <x v="1"/>
    <x v="62"/>
    <x v="1"/>
    <s v="TEC-AC-10002049"/>
    <x v="2"/>
    <x v="11"/>
    <s v="Logitech G19 Programmable Gaming Keyboard"/>
    <n v="1115.9100000000001"/>
    <x v="6"/>
    <n v="0"/>
    <n v="200.8638"/>
  </r>
  <r>
    <n v="2406"/>
    <x v="1179"/>
    <x v="3"/>
    <x v="566"/>
    <d v="2014-10-12T00:00:00"/>
    <x v="1"/>
    <s v="MG-18145"/>
    <s v="Mike Gockenbach"/>
    <x v="0"/>
    <x v="0"/>
    <x v="1"/>
    <x v="1"/>
    <x v="62"/>
    <x v="1"/>
    <s v="TEC-PH-10003555"/>
    <x v="2"/>
    <x v="7"/>
    <s v="Motorola HK250 Universal Bluetooth Headset"/>
    <n v="128.744"/>
    <x v="3"/>
    <n v="0.2"/>
    <n v="-28.967400000000001"/>
  </r>
  <r>
    <n v="2407"/>
    <x v="1179"/>
    <x v="3"/>
    <x v="566"/>
    <d v="2014-10-12T00:00:00"/>
    <x v="1"/>
    <s v="MG-18145"/>
    <s v="Mike Gockenbach"/>
    <x v="0"/>
    <x v="0"/>
    <x v="1"/>
    <x v="1"/>
    <x v="62"/>
    <x v="1"/>
    <s v="TEC-PH-10000702"/>
    <x v="2"/>
    <x v="7"/>
    <s v="Square Credit Card Reader, 4 1/2&quot; x 4 1/2&quot; x 1&quot;, White"/>
    <n v="79.92"/>
    <x v="12"/>
    <n v="0.2"/>
    <n v="26.972999999999999"/>
  </r>
  <r>
    <n v="2408"/>
    <x v="1180"/>
    <x v="3"/>
    <x v="176"/>
    <d v="2014-01-26T00:00:00"/>
    <x v="1"/>
    <s v="TM-21010"/>
    <s v="Tamara Manning"/>
    <x v="0"/>
    <x v="0"/>
    <x v="8"/>
    <x v="1"/>
    <x v="34"/>
    <x v="1"/>
    <s v="OFF-AR-10003631"/>
    <x v="1"/>
    <x v="6"/>
    <s v="Staples"/>
    <n v="24.2"/>
    <x v="2"/>
    <n v="0"/>
    <n v="7.9859999999999998"/>
  </r>
  <r>
    <n v="2409"/>
    <x v="1180"/>
    <x v="3"/>
    <x v="176"/>
    <d v="2014-01-26T00:00:00"/>
    <x v="1"/>
    <s v="TM-21010"/>
    <s v="Tamara Manning"/>
    <x v="0"/>
    <x v="0"/>
    <x v="8"/>
    <x v="1"/>
    <x v="34"/>
    <x v="1"/>
    <s v="TEC-PH-10003072"/>
    <x v="2"/>
    <x v="7"/>
    <s v="Panasonic KX-TG9541B DECT 6.0 Digital 2-Line Expandable Cordless Phone With Digital Answering System"/>
    <n v="359.976"/>
    <x v="1"/>
    <n v="0.2"/>
    <n v="130.4913"/>
  </r>
  <r>
    <n v="2410"/>
    <x v="1181"/>
    <x v="3"/>
    <x v="721"/>
    <d v="2014-03-26T00:00:00"/>
    <x v="2"/>
    <s v="BE-11335"/>
    <s v="Bill Eplett"/>
    <x v="2"/>
    <x v="0"/>
    <x v="8"/>
    <x v="1"/>
    <x v="34"/>
    <x v="1"/>
    <s v="FUR-FU-10000758"/>
    <x v="0"/>
    <x v="5"/>
    <s v="DAX Natural Wood-Tone Poster Frame"/>
    <n v="211.84"/>
    <x v="8"/>
    <n v="0"/>
    <n v="76.2624"/>
  </r>
  <r>
    <n v="2411"/>
    <x v="1182"/>
    <x v="2"/>
    <x v="601"/>
    <d v="2011-08-06T00:00:00"/>
    <x v="1"/>
    <s v="AS-10630"/>
    <s v="Ann Steele"/>
    <x v="2"/>
    <x v="0"/>
    <x v="10"/>
    <x v="9"/>
    <x v="74"/>
    <x v="3"/>
    <s v="OFF-FA-10000992"/>
    <x v="1"/>
    <x v="13"/>
    <s v="Acco Clips to Go Binder Clips, 24 Clips in Two Sizes"/>
    <n v="5.68"/>
    <x v="0"/>
    <n v="0.2"/>
    <n v="1.917"/>
  </r>
  <r>
    <n v="2412"/>
    <x v="1183"/>
    <x v="1"/>
    <x v="722"/>
    <d v="2012-06-09T00:00:00"/>
    <x v="0"/>
    <s v="EM-13810"/>
    <s v="Eleni McCrary"/>
    <x v="1"/>
    <x v="0"/>
    <x v="1"/>
    <x v="1"/>
    <x v="1"/>
    <x v="1"/>
    <s v="OFF-BI-10004187"/>
    <x v="1"/>
    <x v="8"/>
    <s v="Staples"/>
    <n v="7.52"/>
    <x v="2"/>
    <n v="0.2"/>
    <n v="2.6320000000000001"/>
  </r>
  <r>
    <n v="2413"/>
    <x v="1184"/>
    <x v="2"/>
    <x v="607"/>
    <d v="2011-11-16T00:00:00"/>
    <x v="1"/>
    <s v="JA-15970"/>
    <s v="Joseph Airdo"/>
    <x v="0"/>
    <x v="0"/>
    <x v="1"/>
    <x v="1"/>
    <x v="62"/>
    <x v="1"/>
    <s v="OFF-PA-10001947"/>
    <x v="1"/>
    <x v="10"/>
    <s v="Xerox 1974"/>
    <n v="11.96"/>
    <x v="0"/>
    <n v="0"/>
    <n v="5.8604000000000003"/>
  </r>
  <r>
    <n v="2414"/>
    <x v="1184"/>
    <x v="2"/>
    <x v="607"/>
    <d v="2011-11-16T00:00:00"/>
    <x v="1"/>
    <s v="JA-15970"/>
    <s v="Joseph Airdo"/>
    <x v="0"/>
    <x v="0"/>
    <x v="1"/>
    <x v="1"/>
    <x v="62"/>
    <x v="1"/>
    <s v="FUR-TA-10002356"/>
    <x v="0"/>
    <x v="3"/>
    <s v="Bevis Boat-Shaped Conference Table"/>
    <n v="629.06399999999996"/>
    <x v="1"/>
    <n v="0.2"/>
    <n v="31.453199999999999"/>
  </r>
  <r>
    <n v="2415"/>
    <x v="1185"/>
    <x v="0"/>
    <x v="723"/>
    <d v="2014-01-03T00:00:00"/>
    <x v="1"/>
    <s v="TB-21595"/>
    <s v="Troy Blackwell"/>
    <x v="0"/>
    <x v="0"/>
    <x v="158"/>
    <x v="6"/>
    <x v="201"/>
    <x v="2"/>
    <s v="FUR-CH-10001714"/>
    <x v="0"/>
    <x v="1"/>
    <s v="Global Leather &amp; Oak Executive Chair, Burgundy"/>
    <n v="754.45"/>
    <x v="2"/>
    <n v="0"/>
    <n v="60.356000000000002"/>
  </r>
  <r>
    <n v="2416"/>
    <x v="1186"/>
    <x v="1"/>
    <x v="380"/>
    <d v="2012-07-11T00:00:00"/>
    <x v="1"/>
    <s v="PP-18955"/>
    <s v="Paul Prost"/>
    <x v="2"/>
    <x v="0"/>
    <x v="304"/>
    <x v="31"/>
    <x v="381"/>
    <x v="3"/>
    <s v="FUR-BO-10002824"/>
    <x v="0"/>
    <x v="0"/>
    <s v="Bush Mission Pointe Library"/>
    <n v="301.95999999999998"/>
    <x v="0"/>
    <n v="0"/>
    <n v="60.392000000000003"/>
  </r>
  <r>
    <n v="2417"/>
    <x v="1187"/>
    <x v="3"/>
    <x v="386"/>
    <d v="2014-10-19T00:00:00"/>
    <x v="1"/>
    <s v="ML-18040"/>
    <s v="Michelle Lonsdale"/>
    <x v="1"/>
    <x v="0"/>
    <x v="305"/>
    <x v="27"/>
    <x v="382"/>
    <x v="1"/>
    <s v="TEC-AC-10002842"/>
    <x v="2"/>
    <x v="11"/>
    <s v="WD My Passport Ultra 2TB Portable External Hard Drive"/>
    <n v="595"/>
    <x v="2"/>
    <n v="0"/>
    <n v="95.2"/>
  </r>
  <r>
    <n v="2418"/>
    <x v="1187"/>
    <x v="3"/>
    <x v="386"/>
    <d v="2014-10-19T00:00:00"/>
    <x v="1"/>
    <s v="ML-18040"/>
    <s v="Michelle Lonsdale"/>
    <x v="1"/>
    <x v="0"/>
    <x v="305"/>
    <x v="27"/>
    <x v="382"/>
    <x v="1"/>
    <s v="OFF-BI-10002082"/>
    <x v="1"/>
    <x v="8"/>
    <s v="GBC Twin Loop Wire Binding Elements"/>
    <n v="79.872"/>
    <x v="1"/>
    <n v="0.2"/>
    <n v="29.952000000000002"/>
  </r>
  <r>
    <n v="2419"/>
    <x v="1188"/>
    <x v="0"/>
    <x v="206"/>
    <d v="2013-05-29T00:00:00"/>
    <x v="1"/>
    <s v="LC-16930"/>
    <s v="Linda Cazamias"/>
    <x v="1"/>
    <x v="0"/>
    <x v="306"/>
    <x v="33"/>
    <x v="383"/>
    <x v="1"/>
    <s v="TEC-MA-10000112"/>
    <x v="2"/>
    <x v="15"/>
    <s v="Panasonic KX MB2061 Multifunction Printer"/>
    <n v="2396.4"/>
    <x v="12"/>
    <n v="0.2"/>
    <n v="179.73"/>
  </r>
  <r>
    <n v="2420"/>
    <x v="1189"/>
    <x v="3"/>
    <x v="45"/>
    <d v="2014-11-15T00:00:00"/>
    <x v="1"/>
    <s v="MC-17590"/>
    <s v="Matt Collister"/>
    <x v="1"/>
    <x v="0"/>
    <x v="307"/>
    <x v="1"/>
    <x v="384"/>
    <x v="1"/>
    <s v="OFF-ST-10002289"/>
    <x v="1"/>
    <x v="4"/>
    <s v="Safco Wire Cube Shelving System, For Use as 4 or 5 14&quot; Cubes, Black"/>
    <n v="63.56"/>
    <x v="0"/>
    <n v="0"/>
    <n v="3.1779999999999999"/>
  </r>
  <r>
    <n v="2421"/>
    <x v="1189"/>
    <x v="3"/>
    <x v="45"/>
    <d v="2014-11-15T00:00:00"/>
    <x v="1"/>
    <s v="MC-17590"/>
    <s v="Matt Collister"/>
    <x v="1"/>
    <x v="0"/>
    <x v="307"/>
    <x v="1"/>
    <x v="384"/>
    <x v="1"/>
    <s v="TEC-AC-10004171"/>
    <x v="2"/>
    <x v="11"/>
    <s v="Razer Kraken 7.1 Surround Sound Over Ear USB Gaming Headset"/>
    <n v="99.99"/>
    <x v="7"/>
    <n v="0"/>
    <n v="43.995600000000003"/>
  </r>
  <r>
    <n v="2422"/>
    <x v="1190"/>
    <x v="0"/>
    <x v="724"/>
    <d v="2013-04-24T00:00:00"/>
    <x v="1"/>
    <s v="CR-12580"/>
    <s v="Clay Rozendal"/>
    <x v="2"/>
    <x v="0"/>
    <x v="308"/>
    <x v="10"/>
    <x v="385"/>
    <x v="2"/>
    <s v="OFF-ST-10003656"/>
    <x v="1"/>
    <x v="4"/>
    <s v="Safco Industrial Wire Shelving"/>
    <n v="230.376"/>
    <x v="1"/>
    <n v="0.2"/>
    <n v="-48.954900000000002"/>
  </r>
  <r>
    <n v="2423"/>
    <x v="1190"/>
    <x v="0"/>
    <x v="724"/>
    <d v="2013-04-24T00:00:00"/>
    <x v="1"/>
    <s v="CR-12580"/>
    <s v="Clay Rozendal"/>
    <x v="2"/>
    <x v="0"/>
    <x v="308"/>
    <x v="10"/>
    <x v="385"/>
    <x v="2"/>
    <s v="OFF-PA-10001560"/>
    <x v="1"/>
    <x v="10"/>
    <s v="Adams Telephone Message Books, 5 1/4â€ x 11â€"/>
    <n v="9.6639999999999997"/>
    <x v="0"/>
    <n v="0.2"/>
    <n v="3.2616000000000001"/>
  </r>
  <r>
    <n v="2424"/>
    <x v="1191"/>
    <x v="3"/>
    <x v="53"/>
    <d v="2014-12-31T00:00:00"/>
    <x v="1"/>
    <s v="SV-20935"/>
    <s v="Susan Vittorini"/>
    <x v="0"/>
    <x v="0"/>
    <x v="54"/>
    <x v="24"/>
    <x v="322"/>
    <x v="3"/>
    <s v="TEC-AC-10002473"/>
    <x v="2"/>
    <x v="11"/>
    <s v="Maxell 4.7GB DVD-R"/>
    <n v="158.928"/>
    <x v="3"/>
    <n v="0.2"/>
    <n v="41.718600000000002"/>
  </r>
  <r>
    <n v="2425"/>
    <x v="1191"/>
    <x v="3"/>
    <x v="53"/>
    <d v="2014-12-31T00:00:00"/>
    <x v="1"/>
    <s v="SV-20935"/>
    <s v="Susan Vittorini"/>
    <x v="0"/>
    <x v="0"/>
    <x v="54"/>
    <x v="24"/>
    <x v="322"/>
    <x v="3"/>
    <s v="OFF-BI-10000632"/>
    <x v="1"/>
    <x v="8"/>
    <s v="Satellite Sectional Post Binders"/>
    <n v="13.023"/>
    <x v="7"/>
    <n v="0.7"/>
    <n v="-10.4184"/>
  </r>
  <r>
    <n v="2426"/>
    <x v="1191"/>
    <x v="3"/>
    <x v="53"/>
    <d v="2014-12-31T00:00:00"/>
    <x v="1"/>
    <s v="SV-20935"/>
    <s v="Susan Vittorini"/>
    <x v="0"/>
    <x v="0"/>
    <x v="54"/>
    <x v="24"/>
    <x v="322"/>
    <x v="3"/>
    <s v="FUR-TA-10002645"/>
    <x v="0"/>
    <x v="3"/>
    <s v="Hon Rectangular Conference Tables"/>
    <n v="273.06"/>
    <x v="0"/>
    <n v="0.4"/>
    <n v="-104.673"/>
  </r>
  <r>
    <n v="2427"/>
    <x v="1191"/>
    <x v="3"/>
    <x v="53"/>
    <d v="2014-12-31T00:00:00"/>
    <x v="1"/>
    <s v="SV-20935"/>
    <s v="Susan Vittorini"/>
    <x v="0"/>
    <x v="0"/>
    <x v="54"/>
    <x v="24"/>
    <x v="322"/>
    <x v="3"/>
    <s v="OFF-FA-10002975"/>
    <x v="1"/>
    <x v="13"/>
    <s v="Staples"/>
    <n v="39.311999999999998"/>
    <x v="11"/>
    <n v="0.2"/>
    <n v="12.776400000000001"/>
  </r>
  <r>
    <n v="2428"/>
    <x v="1192"/>
    <x v="0"/>
    <x v="725"/>
    <d v="2013-06-18T00:00:00"/>
    <x v="1"/>
    <s v="MZ-17515"/>
    <s v="Mary Zewe"/>
    <x v="1"/>
    <x v="0"/>
    <x v="81"/>
    <x v="5"/>
    <x v="174"/>
    <x v="2"/>
    <s v="OFF-BI-10003784"/>
    <x v="1"/>
    <x v="8"/>
    <s v="Computer Printout Index Tabs"/>
    <n v="1.3440000000000001"/>
    <x v="4"/>
    <n v="0.8"/>
    <n v="-2.1503999999999999"/>
  </r>
  <r>
    <n v="2429"/>
    <x v="1192"/>
    <x v="0"/>
    <x v="725"/>
    <d v="2013-06-18T00:00:00"/>
    <x v="1"/>
    <s v="MZ-17515"/>
    <s v="Mary Zewe"/>
    <x v="1"/>
    <x v="0"/>
    <x v="81"/>
    <x v="5"/>
    <x v="174"/>
    <x v="2"/>
    <s v="OFF-BI-10001617"/>
    <x v="1"/>
    <x v="8"/>
    <s v="GBC Wire Binding Combs"/>
    <n v="8.2720000000000002"/>
    <x v="4"/>
    <n v="0.8"/>
    <n v="-13.6488"/>
  </r>
  <r>
    <n v="2430"/>
    <x v="1192"/>
    <x v="0"/>
    <x v="725"/>
    <d v="2013-06-18T00:00:00"/>
    <x v="1"/>
    <s v="MZ-17515"/>
    <s v="Mary Zewe"/>
    <x v="1"/>
    <x v="0"/>
    <x v="81"/>
    <x v="5"/>
    <x v="174"/>
    <x v="2"/>
    <s v="FUR-FU-10004415"/>
    <x v="0"/>
    <x v="5"/>
    <s v="Stacking Tray, Side-Loading, Legal, Smoke"/>
    <n v="12.544"/>
    <x v="3"/>
    <n v="0.6"/>
    <n v="-9.0944000000000003"/>
  </r>
  <r>
    <n v="2431"/>
    <x v="1193"/>
    <x v="3"/>
    <x v="726"/>
    <d v="2014-05-21T00:00:00"/>
    <x v="1"/>
    <s v="RB-19795"/>
    <s v="Ross Baird"/>
    <x v="2"/>
    <x v="0"/>
    <x v="8"/>
    <x v="1"/>
    <x v="94"/>
    <x v="1"/>
    <s v="OFF-LA-10000240"/>
    <x v="1"/>
    <x v="2"/>
    <s v="Self-Adhesive Address Labels for Typewriters by Universal"/>
    <n v="58.48"/>
    <x v="8"/>
    <n v="0"/>
    <n v="27.485600000000002"/>
  </r>
  <r>
    <n v="2432"/>
    <x v="1194"/>
    <x v="3"/>
    <x v="116"/>
    <d v="2015-01-03T00:00:00"/>
    <x v="1"/>
    <s v="HM-14860"/>
    <s v="Harry Marie"/>
    <x v="1"/>
    <x v="0"/>
    <x v="4"/>
    <x v="4"/>
    <x v="5"/>
    <x v="1"/>
    <s v="FUR-FU-10001935"/>
    <x v="0"/>
    <x v="5"/>
    <s v="3M Hangers With Command Adhesive"/>
    <n v="7.4"/>
    <x v="0"/>
    <n v="0"/>
    <n v="3.0339999999999998"/>
  </r>
  <r>
    <n v="2433"/>
    <x v="1195"/>
    <x v="2"/>
    <x v="727"/>
    <d v="2011-04-01T00:00:00"/>
    <x v="1"/>
    <s v="AZ-10750"/>
    <s v="Annie Zypern"/>
    <x v="0"/>
    <x v="0"/>
    <x v="20"/>
    <x v="15"/>
    <x v="29"/>
    <x v="3"/>
    <s v="FUR-CH-10002439"/>
    <x v="0"/>
    <x v="1"/>
    <s v="Iceberg Nesting Folding Chair, 19w x 6d x 43h"/>
    <n v="366.786"/>
    <x v="3"/>
    <n v="0.1"/>
    <n v="65.206400000000002"/>
  </r>
  <r>
    <n v="2434"/>
    <x v="1196"/>
    <x v="3"/>
    <x v="39"/>
    <d v="2014-06-02T00:00:00"/>
    <x v="1"/>
    <s v="JH-15910"/>
    <s v="Jonathan Howell"/>
    <x v="0"/>
    <x v="0"/>
    <x v="12"/>
    <x v="5"/>
    <x v="32"/>
    <x v="2"/>
    <s v="TEC-PH-10001536"/>
    <x v="2"/>
    <x v="7"/>
    <s v="Spigen Samsung Galaxy S5 Case Wallet"/>
    <n v="54.368000000000002"/>
    <x v="4"/>
    <n v="0.2"/>
    <n v="4.0776000000000003"/>
  </r>
  <r>
    <n v="2435"/>
    <x v="1197"/>
    <x v="1"/>
    <x v="717"/>
    <d v="2012-11-17T00:00:00"/>
    <x v="2"/>
    <s v="PJ-18835"/>
    <s v="Patrick Jones"/>
    <x v="1"/>
    <x v="0"/>
    <x v="24"/>
    <x v="17"/>
    <x v="28"/>
    <x v="0"/>
    <s v="OFF-EN-10001532"/>
    <x v="1"/>
    <x v="12"/>
    <s v="Brown Kraft Recycled Envelopes"/>
    <n v="33.96"/>
    <x v="0"/>
    <n v="0"/>
    <n v="16.98"/>
  </r>
  <r>
    <n v="2436"/>
    <x v="1197"/>
    <x v="1"/>
    <x v="717"/>
    <d v="2012-11-17T00:00:00"/>
    <x v="2"/>
    <s v="PJ-18835"/>
    <s v="Patrick Jones"/>
    <x v="1"/>
    <x v="0"/>
    <x v="24"/>
    <x v="17"/>
    <x v="28"/>
    <x v="0"/>
    <s v="OFF-AP-10003057"/>
    <x v="1"/>
    <x v="9"/>
    <s v="Honeywell Enviracaire Portable HEPA Air Cleaner for 16' x 20' Room"/>
    <n v="826.11"/>
    <x v="1"/>
    <n v="0"/>
    <n v="322.18290000000002"/>
  </r>
  <r>
    <n v="2437"/>
    <x v="1198"/>
    <x v="3"/>
    <x v="445"/>
    <d v="2014-07-11T00:00:00"/>
    <x v="1"/>
    <s v="CA-12265"/>
    <s v="Christina Anderson"/>
    <x v="0"/>
    <x v="0"/>
    <x v="168"/>
    <x v="27"/>
    <x v="214"/>
    <x v="1"/>
    <s v="FUR-FU-10003708"/>
    <x v="0"/>
    <x v="5"/>
    <s v="Tenex Traditional Chairmats for Medium Pile Carpet, Standard Lip, 36&quot; x 48&quot;"/>
    <n v="545.85"/>
    <x v="6"/>
    <n v="0"/>
    <n v="114.6285"/>
  </r>
  <r>
    <n v="2438"/>
    <x v="1199"/>
    <x v="2"/>
    <x v="728"/>
    <d v="2011-11-20T00:00:00"/>
    <x v="0"/>
    <s v="PW-19240"/>
    <s v="Pierre Wener"/>
    <x v="0"/>
    <x v="0"/>
    <x v="103"/>
    <x v="22"/>
    <x v="127"/>
    <x v="1"/>
    <s v="FUR-TA-10000849"/>
    <x v="0"/>
    <x v="3"/>
    <s v="Bevis Rectangular Conference Tables"/>
    <n v="145.97999999999999"/>
    <x v="0"/>
    <n v="0.5"/>
    <n v="-99.266400000000004"/>
  </r>
  <r>
    <n v="2439"/>
    <x v="1199"/>
    <x v="2"/>
    <x v="728"/>
    <d v="2011-11-20T00:00:00"/>
    <x v="0"/>
    <s v="PW-19240"/>
    <s v="Pierre Wener"/>
    <x v="0"/>
    <x v="0"/>
    <x v="103"/>
    <x v="22"/>
    <x v="127"/>
    <x v="1"/>
    <s v="OFF-PA-10002259"/>
    <x v="1"/>
    <x v="10"/>
    <s v="Geographics Note Cards, Blank, White, 8 1/2&quot; x 11&quot;"/>
    <n v="35.808"/>
    <x v="4"/>
    <n v="0.2"/>
    <n v="12.5328"/>
  </r>
  <r>
    <n v="2440"/>
    <x v="1200"/>
    <x v="3"/>
    <x v="729"/>
    <d v="2014-07-23T00:00:00"/>
    <x v="1"/>
    <s v="SW-20455"/>
    <s v="Shaun Weien"/>
    <x v="0"/>
    <x v="0"/>
    <x v="67"/>
    <x v="2"/>
    <x v="85"/>
    <x v="0"/>
    <s v="FUR-FU-10002597"/>
    <x v="0"/>
    <x v="5"/>
    <s v="C-Line Magnetic Cubicle Keepers, Clear Polypropylene"/>
    <n v="7.9039999999999999"/>
    <x v="0"/>
    <n v="0.2"/>
    <n v="2.1736"/>
  </r>
  <r>
    <n v="2441"/>
    <x v="1201"/>
    <x v="0"/>
    <x v="730"/>
    <d v="2013-05-28T00:00:00"/>
    <x v="1"/>
    <s v="AF-10870"/>
    <s v="Art Ferguson"/>
    <x v="0"/>
    <x v="0"/>
    <x v="309"/>
    <x v="30"/>
    <x v="386"/>
    <x v="3"/>
    <s v="TEC-PH-10004614"/>
    <x v="2"/>
    <x v="7"/>
    <s v="AT&amp;T 841000 Phone"/>
    <n v="345"/>
    <x v="2"/>
    <n v="0"/>
    <n v="86.25"/>
  </r>
  <r>
    <n v="2442"/>
    <x v="1201"/>
    <x v="0"/>
    <x v="730"/>
    <d v="2013-05-28T00:00:00"/>
    <x v="1"/>
    <s v="AF-10870"/>
    <s v="Art Ferguson"/>
    <x v="0"/>
    <x v="0"/>
    <x v="309"/>
    <x v="30"/>
    <x v="386"/>
    <x v="3"/>
    <s v="FUR-TA-10003748"/>
    <x v="0"/>
    <x v="3"/>
    <s v="Bevis 36 x 72 Conference Tables"/>
    <n v="174.286"/>
    <x v="0"/>
    <n v="0.3"/>
    <n v="-19.918399999999998"/>
  </r>
  <r>
    <n v="2443"/>
    <x v="1201"/>
    <x v="0"/>
    <x v="730"/>
    <d v="2013-05-28T00:00:00"/>
    <x v="1"/>
    <s v="AF-10870"/>
    <s v="Art Ferguson"/>
    <x v="0"/>
    <x v="0"/>
    <x v="309"/>
    <x v="30"/>
    <x v="386"/>
    <x v="3"/>
    <s v="OFF-AP-10003217"/>
    <x v="1"/>
    <x v="9"/>
    <s v="Eureka Sanitaire  Commercial Upright"/>
    <n v="662.84"/>
    <x v="4"/>
    <n v="0"/>
    <n v="172.33840000000001"/>
  </r>
  <r>
    <n v="2444"/>
    <x v="1201"/>
    <x v="0"/>
    <x v="730"/>
    <d v="2013-05-28T00:00:00"/>
    <x v="1"/>
    <s v="AF-10870"/>
    <s v="Art Ferguson"/>
    <x v="0"/>
    <x v="0"/>
    <x v="309"/>
    <x v="30"/>
    <x v="386"/>
    <x v="3"/>
    <s v="TEC-AC-10002399"/>
    <x v="2"/>
    <x v="11"/>
    <s v="SanDisk Cruzer 32 GB USB Flash Drive"/>
    <n v="95.1"/>
    <x v="2"/>
    <n v="0"/>
    <n v="30.431999999999999"/>
  </r>
  <r>
    <n v="2445"/>
    <x v="1201"/>
    <x v="0"/>
    <x v="730"/>
    <d v="2013-05-28T00:00:00"/>
    <x v="1"/>
    <s v="AF-10870"/>
    <s v="Art Ferguson"/>
    <x v="0"/>
    <x v="0"/>
    <x v="309"/>
    <x v="30"/>
    <x v="386"/>
    <x v="3"/>
    <s v="OFF-EN-10002973"/>
    <x v="1"/>
    <x v="12"/>
    <s v="Ampad #10 Peel &amp; Seel Holiday Envelopes"/>
    <n v="26.88"/>
    <x v="5"/>
    <n v="0"/>
    <n v="12.9024"/>
  </r>
  <r>
    <n v="2446"/>
    <x v="1201"/>
    <x v="0"/>
    <x v="730"/>
    <d v="2013-05-28T00:00:00"/>
    <x v="1"/>
    <s v="AF-10870"/>
    <s v="Art Ferguson"/>
    <x v="0"/>
    <x v="0"/>
    <x v="309"/>
    <x v="30"/>
    <x v="386"/>
    <x v="3"/>
    <s v="TEC-PH-10001336"/>
    <x v="2"/>
    <x v="7"/>
    <s v="Digium D40 VoIP phone"/>
    <n v="257.98"/>
    <x v="0"/>
    <n v="0"/>
    <n v="74.8142"/>
  </r>
  <r>
    <n v="2447"/>
    <x v="1202"/>
    <x v="1"/>
    <x v="12"/>
    <d v="2012-10-01T00:00:00"/>
    <x v="1"/>
    <s v="AM-10705"/>
    <s v="Anne McFarland"/>
    <x v="0"/>
    <x v="0"/>
    <x v="1"/>
    <x v="1"/>
    <x v="25"/>
    <x v="1"/>
    <s v="OFF-EN-10000461"/>
    <x v="1"/>
    <x v="12"/>
    <s v="#10- 4 1/8&quot; x 9 1/2&quot; Recycled Envelopes"/>
    <n v="17.48"/>
    <x v="0"/>
    <n v="0"/>
    <n v="8.2156000000000002"/>
  </r>
  <r>
    <n v="2448"/>
    <x v="1203"/>
    <x v="0"/>
    <x v="731"/>
    <d v="2013-11-07T00:00:00"/>
    <x v="1"/>
    <s v="BD-11320"/>
    <s v="Bill Donatelli"/>
    <x v="0"/>
    <x v="0"/>
    <x v="10"/>
    <x v="9"/>
    <x v="105"/>
    <x v="3"/>
    <s v="FUR-CH-10000988"/>
    <x v="0"/>
    <x v="1"/>
    <s v="Hon Olson Stacker Stools"/>
    <n v="492.83499999999998"/>
    <x v="2"/>
    <n v="0.3"/>
    <n v="-14.081"/>
  </r>
  <r>
    <n v="2449"/>
    <x v="1204"/>
    <x v="1"/>
    <x v="471"/>
    <d v="2012-09-17T00:00:00"/>
    <x v="0"/>
    <s v="CM-12385"/>
    <s v="Christopher Martinez"/>
    <x v="0"/>
    <x v="0"/>
    <x v="310"/>
    <x v="20"/>
    <x v="387"/>
    <x v="0"/>
    <s v="OFF-ST-10001809"/>
    <x v="1"/>
    <x v="4"/>
    <s v="Fellowes Officeware Wire Shelving"/>
    <n v="269.49"/>
    <x v="1"/>
    <n v="0"/>
    <n v="5.3898000000000001"/>
  </r>
  <r>
    <n v="2450"/>
    <x v="1205"/>
    <x v="0"/>
    <x v="732"/>
    <d v="2013-11-11T00:00:00"/>
    <x v="1"/>
    <s v="CS-12400"/>
    <s v="Christopher Schild"/>
    <x v="2"/>
    <x v="0"/>
    <x v="49"/>
    <x v="1"/>
    <x v="58"/>
    <x v="1"/>
    <s v="OFF-BI-10003963"/>
    <x v="1"/>
    <x v="8"/>
    <s v="Cardinal Holdit Data Disk Pockets"/>
    <n v="29.12"/>
    <x v="2"/>
    <n v="0.2"/>
    <n v="9.8279999999999994"/>
  </r>
  <r>
    <n v="2451"/>
    <x v="1206"/>
    <x v="3"/>
    <x v="294"/>
    <d v="2014-03-23T00:00:00"/>
    <x v="0"/>
    <s v="DB-13405"/>
    <s v="Denny Blanton"/>
    <x v="0"/>
    <x v="0"/>
    <x v="20"/>
    <x v="15"/>
    <x v="164"/>
    <x v="3"/>
    <s v="OFF-LA-10000081"/>
    <x v="1"/>
    <x v="2"/>
    <s v="Avery 496"/>
    <n v="18.75"/>
    <x v="2"/>
    <n v="0"/>
    <n v="9"/>
  </r>
  <r>
    <n v="2452"/>
    <x v="1206"/>
    <x v="3"/>
    <x v="294"/>
    <d v="2014-03-23T00:00:00"/>
    <x v="0"/>
    <s v="DB-13405"/>
    <s v="Denny Blanton"/>
    <x v="0"/>
    <x v="0"/>
    <x v="20"/>
    <x v="15"/>
    <x v="164"/>
    <x v="3"/>
    <s v="TEC-PH-10000149"/>
    <x v="2"/>
    <x v="7"/>
    <s v="Cisco SPA525G2 IP Phone - Wireless"/>
    <n v="119.7"/>
    <x v="5"/>
    <n v="0"/>
    <n v="31.122"/>
  </r>
  <r>
    <n v="2453"/>
    <x v="1206"/>
    <x v="3"/>
    <x v="294"/>
    <d v="2014-03-23T00:00:00"/>
    <x v="0"/>
    <s v="DB-13405"/>
    <s v="Denny Blanton"/>
    <x v="0"/>
    <x v="0"/>
    <x v="20"/>
    <x v="15"/>
    <x v="164"/>
    <x v="3"/>
    <s v="OFF-BI-10000605"/>
    <x v="1"/>
    <x v="8"/>
    <s v="Acco Pressboard Covers with Storage Hooks, 9 1/2&quot; x 11&quot;, Executive Red"/>
    <n v="9.1440000000000001"/>
    <x v="1"/>
    <n v="0.2"/>
    <n v="3.0861000000000001"/>
  </r>
  <r>
    <n v="2454"/>
    <x v="1206"/>
    <x v="3"/>
    <x v="294"/>
    <d v="2014-03-23T00:00:00"/>
    <x v="0"/>
    <s v="DB-13405"/>
    <s v="Denny Blanton"/>
    <x v="0"/>
    <x v="0"/>
    <x v="20"/>
    <x v="15"/>
    <x v="164"/>
    <x v="3"/>
    <s v="TEC-AC-10002399"/>
    <x v="2"/>
    <x v="11"/>
    <s v="SanDisk Cruzer 32 GB USB Flash Drive"/>
    <n v="57.06"/>
    <x v="1"/>
    <n v="0"/>
    <n v="18.2592"/>
  </r>
  <r>
    <n v="2455"/>
    <x v="1206"/>
    <x v="3"/>
    <x v="294"/>
    <d v="2014-03-23T00:00:00"/>
    <x v="0"/>
    <s v="DB-13405"/>
    <s v="Denny Blanton"/>
    <x v="0"/>
    <x v="0"/>
    <x v="20"/>
    <x v="15"/>
    <x v="164"/>
    <x v="3"/>
    <s v="TEC-AC-10003038"/>
    <x v="2"/>
    <x v="11"/>
    <s v="Kingston Digital DataTraveler 16GB USB 2.0"/>
    <n v="71.599999999999994"/>
    <x v="8"/>
    <n v="0"/>
    <n v="13.603999999999999"/>
  </r>
  <r>
    <n v="2456"/>
    <x v="1206"/>
    <x v="3"/>
    <x v="294"/>
    <d v="2014-03-23T00:00:00"/>
    <x v="0"/>
    <s v="DB-13405"/>
    <s v="Denny Blanton"/>
    <x v="0"/>
    <x v="0"/>
    <x v="20"/>
    <x v="15"/>
    <x v="164"/>
    <x v="3"/>
    <s v="OFF-ST-10000344"/>
    <x v="1"/>
    <x v="4"/>
    <s v="Neat Ideas Personal Hanging Folder Files, Black"/>
    <n v="107.44"/>
    <x v="8"/>
    <n v="0"/>
    <n v="27.9344"/>
  </r>
  <r>
    <n v="2457"/>
    <x v="1206"/>
    <x v="3"/>
    <x v="294"/>
    <d v="2014-03-23T00:00:00"/>
    <x v="0"/>
    <s v="DB-13405"/>
    <s v="Denny Blanton"/>
    <x v="0"/>
    <x v="0"/>
    <x v="20"/>
    <x v="15"/>
    <x v="164"/>
    <x v="3"/>
    <s v="OFF-LA-10004093"/>
    <x v="1"/>
    <x v="2"/>
    <s v="Avery 486"/>
    <n v="7.31"/>
    <x v="7"/>
    <n v="0"/>
    <n v="3.4357000000000002"/>
  </r>
  <r>
    <n v="2458"/>
    <x v="1206"/>
    <x v="3"/>
    <x v="294"/>
    <d v="2014-03-23T00:00:00"/>
    <x v="0"/>
    <s v="DB-13405"/>
    <s v="Denny Blanton"/>
    <x v="0"/>
    <x v="0"/>
    <x v="20"/>
    <x v="15"/>
    <x v="164"/>
    <x v="3"/>
    <s v="OFF-AR-10001683"/>
    <x v="1"/>
    <x v="6"/>
    <s v="Lumber Crayons"/>
    <n v="59.1"/>
    <x v="5"/>
    <n v="0"/>
    <n v="22.457999999999998"/>
  </r>
  <r>
    <n v="2459"/>
    <x v="1206"/>
    <x v="3"/>
    <x v="294"/>
    <d v="2014-03-23T00:00:00"/>
    <x v="0"/>
    <s v="DB-13405"/>
    <s v="Denny Blanton"/>
    <x v="0"/>
    <x v="0"/>
    <x v="20"/>
    <x v="15"/>
    <x v="164"/>
    <x v="3"/>
    <s v="OFF-ST-10003455"/>
    <x v="1"/>
    <x v="4"/>
    <s v="Tenex File Box, Personal Filing Tote with Lid, Black"/>
    <n v="46.53"/>
    <x v="1"/>
    <n v="0"/>
    <n v="12.097799999999999"/>
  </r>
  <r>
    <n v="2460"/>
    <x v="1207"/>
    <x v="3"/>
    <x v="733"/>
    <d v="2014-08-22T00:00:00"/>
    <x v="1"/>
    <s v="JG-15160"/>
    <s v="James Galang"/>
    <x v="0"/>
    <x v="0"/>
    <x v="135"/>
    <x v="30"/>
    <x v="170"/>
    <x v="3"/>
    <s v="OFF-AP-10002578"/>
    <x v="1"/>
    <x v="9"/>
    <s v="Fellowes Premier Superior Surge Suppressor, 10-Outlet, With Phone and Remote"/>
    <n v="97.84"/>
    <x v="0"/>
    <n v="0"/>
    <n v="25.438400000000001"/>
  </r>
  <r>
    <n v="2461"/>
    <x v="1208"/>
    <x v="1"/>
    <x v="655"/>
    <d v="2012-07-13T00:00:00"/>
    <x v="0"/>
    <s v="SC-20380"/>
    <s v="Shahid Collister"/>
    <x v="0"/>
    <x v="0"/>
    <x v="4"/>
    <x v="4"/>
    <x v="60"/>
    <x v="1"/>
    <s v="OFF-PA-10001763"/>
    <x v="1"/>
    <x v="10"/>
    <s v="Xerox 1896"/>
    <n v="29.97"/>
    <x v="1"/>
    <n v="0"/>
    <n v="13.486499999999999"/>
  </r>
  <r>
    <n v="2462"/>
    <x v="1208"/>
    <x v="1"/>
    <x v="655"/>
    <d v="2012-07-13T00:00:00"/>
    <x v="0"/>
    <s v="SC-20380"/>
    <s v="Shahid Collister"/>
    <x v="0"/>
    <x v="0"/>
    <x v="4"/>
    <x v="4"/>
    <x v="60"/>
    <x v="1"/>
    <s v="OFF-BI-10001597"/>
    <x v="1"/>
    <x v="8"/>
    <s v="Wilson Jones Ledger-Size, Piano-Hinge Binder, 2&quot;, Blue"/>
    <n v="98.352000000000004"/>
    <x v="1"/>
    <n v="0.2"/>
    <n v="34.423200000000001"/>
  </r>
  <r>
    <n v="2463"/>
    <x v="1209"/>
    <x v="3"/>
    <x v="734"/>
    <d v="2014-12-10T00:00:00"/>
    <x v="1"/>
    <s v="CS-12460"/>
    <s v="Chuck Sachs"/>
    <x v="0"/>
    <x v="0"/>
    <x v="20"/>
    <x v="15"/>
    <x v="29"/>
    <x v="3"/>
    <s v="OFF-BI-10001524"/>
    <x v="1"/>
    <x v="8"/>
    <s v="GBC Premium Transparent Covers with Diagonal Lined Pattern"/>
    <n v="83.92"/>
    <x v="2"/>
    <n v="0.2"/>
    <n v="29.372"/>
  </r>
  <r>
    <n v="2464"/>
    <x v="1209"/>
    <x v="3"/>
    <x v="734"/>
    <d v="2014-12-10T00:00:00"/>
    <x v="1"/>
    <s v="CS-12460"/>
    <s v="Chuck Sachs"/>
    <x v="0"/>
    <x v="0"/>
    <x v="20"/>
    <x v="15"/>
    <x v="29"/>
    <x v="3"/>
    <s v="OFF-BI-10001553"/>
    <x v="1"/>
    <x v="8"/>
    <s v="SpineVue Locking Slant-D Ring Binders by Cardinal"/>
    <n v="14.624000000000001"/>
    <x v="0"/>
    <n v="0.2"/>
    <n v="5.1184000000000003"/>
  </r>
  <r>
    <n v="2465"/>
    <x v="1209"/>
    <x v="3"/>
    <x v="734"/>
    <d v="2014-12-10T00:00:00"/>
    <x v="1"/>
    <s v="CS-12460"/>
    <s v="Chuck Sachs"/>
    <x v="0"/>
    <x v="0"/>
    <x v="20"/>
    <x v="15"/>
    <x v="29"/>
    <x v="3"/>
    <s v="TEC-PH-10000576"/>
    <x v="2"/>
    <x v="7"/>
    <s v="AT&amp;T 1080 Corded phone"/>
    <n v="136.99"/>
    <x v="7"/>
    <n v="0"/>
    <n v="36.987299999999998"/>
  </r>
  <r>
    <n v="2466"/>
    <x v="1209"/>
    <x v="3"/>
    <x v="734"/>
    <d v="2014-12-10T00:00:00"/>
    <x v="1"/>
    <s v="CS-12460"/>
    <s v="Chuck Sachs"/>
    <x v="0"/>
    <x v="0"/>
    <x v="20"/>
    <x v="15"/>
    <x v="29"/>
    <x v="3"/>
    <s v="OFF-LA-10001317"/>
    <x v="1"/>
    <x v="2"/>
    <s v="Avery 520"/>
    <n v="3.15"/>
    <x v="7"/>
    <n v="0"/>
    <n v="1.512"/>
  </r>
  <r>
    <n v="2467"/>
    <x v="1210"/>
    <x v="3"/>
    <x v="464"/>
    <d v="2014-05-09T00:00:00"/>
    <x v="1"/>
    <s v="MK-18160"/>
    <s v="Mike Kennedy"/>
    <x v="0"/>
    <x v="0"/>
    <x v="311"/>
    <x v="17"/>
    <x v="388"/>
    <x v="0"/>
    <s v="OFF-PA-10000726"/>
    <x v="1"/>
    <x v="10"/>
    <s v="Black Print Carbonless Snap-Off Rapid Letter, 8 1/2&quot; x 7&quot;"/>
    <n v="9.11"/>
    <x v="7"/>
    <n v="0"/>
    <n v="4.0994999999999999"/>
  </r>
  <r>
    <n v="2468"/>
    <x v="1210"/>
    <x v="3"/>
    <x v="464"/>
    <d v="2014-05-09T00:00:00"/>
    <x v="1"/>
    <s v="MK-18160"/>
    <s v="Mike Kennedy"/>
    <x v="0"/>
    <x v="0"/>
    <x v="311"/>
    <x v="17"/>
    <x v="388"/>
    <x v="0"/>
    <s v="OFF-ST-10003306"/>
    <x v="1"/>
    <x v="4"/>
    <s v="Letter Size Cart"/>
    <n v="571.44000000000005"/>
    <x v="4"/>
    <n v="0"/>
    <n v="165.7176"/>
  </r>
  <r>
    <n v="2469"/>
    <x v="1210"/>
    <x v="3"/>
    <x v="464"/>
    <d v="2014-05-09T00:00:00"/>
    <x v="1"/>
    <s v="MK-18160"/>
    <s v="Mike Kennedy"/>
    <x v="0"/>
    <x v="0"/>
    <x v="311"/>
    <x v="17"/>
    <x v="388"/>
    <x v="0"/>
    <s v="OFF-PA-10004983"/>
    <x v="1"/>
    <x v="10"/>
    <s v="Xerox 23"/>
    <n v="32.4"/>
    <x v="2"/>
    <n v="0"/>
    <n v="15.552"/>
  </r>
  <r>
    <n v="2470"/>
    <x v="1210"/>
    <x v="3"/>
    <x v="464"/>
    <d v="2014-05-09T00:00:00"/>
    <x v="1"/>
    <s v="MK-18160"/>
    <s v="Mike Kennedy"/>
    <x v="0"/>
    <x v="0"/>
    <x v="311"/>
    <x v="17"/>
    <x v="388"/>
    <x v="0"/>
    <s v="OFF-ST-10001291"/>
    <x v="1"/>
    <x v="4"/>
    <s v="Tenex Personal Self-Stacking Standard File Box, Black/Gray"/>
    <n v="16.91"/>
    <x v="7"/>
    <n v="0"/>
    <n v="4.5656999999999996"/>
  </r>
  <r>
    <n v="2471"/>
    <x v="1211"/>
    <x v="0"/>
    <x v="115"/>
    <d v="2013-01-28T00:00:00"/>
    <x v="1"/>
    <s v="CM-11935"/>
    <s v="Carlos Meador"/>
    <x v="0"/>
    <x v="0"/>
    <x v="115"/>
    <x v="3"/>
    <x v="305"/>
    <x v="0"/>
    <s v="FUR-FU-10002107"/>
    <x v="0"/>
    <x v="5"/>
    <s v="Eldon Pizzaz Desk Accessories"/>
    <n v="14.272"/>
    <x v="8"/>
    <n v="0.2"/>
    <n v="4.2816000000000001"/>
  </r>
  <r>
    <n v="2472"/>
    <x v="1211"/>
    <x v="0"/>
    <x v="115"/>
    <d v="2013-01-28T00:00:00"/>
    <x v="1"/>
    <s v="CM-11935"/>
    <s v="Carlos Meador"/>
    <x v="0"/>
    <x v="0"/>
    <x v="115"/>
    <x v="3"/>
    <x v="305"/>
    <x v="0"/>
    <s v="FUR-BO-10002213"/>
    <x v="0"/>
    <x v="0"/>
    <s v="Sauder Forest Hills Library, Woodland Oak Finish"/>
    <n v="451.13600000000002"/>
    <x v="4"/>
    <n v="0.2"/>
    <n v="-67.670400000000001"/>
  </r>
  <r>
    <n v="2473"/>
    <x v="1211"/>
    <x v="0"/>
    <x v="115"/>
    <d v="2013-01-28T00:00:00"/>
    <x v="1"/>
    <s v="CM-11935"/>
    <s v="Carlos Meador"/>
    <x v="0"/>
    <x v="0"/>
    <x v="115"/>
    <x v="3"/>
    <x v="305"/>
    <x v="0"/>
    <s v="OFF-AP-10000692"/>
    <x v="1"/>
    <x v="9"/>
    <s v="Fellowes Mighty 8 Compact Surge Protector"/>
    <n v="64.864000000000004"/>
    <x v="4"/>
    <n v="0.2"/>
    <n v="6.4863999999999997"/>
  </r>
  <r>
    <n v="2474"/>
    <x v="1212"/>
    <x v="0"/>
    <x v="54"/>
    <d v="2013-11-07T00:00:00"/>
    <x v="2"/>
    <s v="PF-19225"/>
    <s v="Phillip Flathmann"/>
    <x v="0"/>
    <x v="0"/>
    <x v="1"/>
    <x v="1"/>
    <x v="3"/>
    <x v="1"/>
    <s v="FUR-CH-10001190"/>
    <x v="0"/>
    <x v="1"/>
    <s v="Global Deluxe High-Back Office Chair in Storm"/>
    <n v="217.584"/>
    <x v="0"/>
    <n v="0.2"/>
    <n v="-29.9178"/>
  </r>
  <r>
    <n v="2475"/>
    <x v="1212"/>
    <x v="0"/>
    <x v="54"/>
    <d v="2013-11-07T00:00:00"/>
    <x v="2"/>
    <s v="PF-19225"/>
    <s v="Phillip Flathmann"/>
    <x v="0"/>
    <x v="0"/>
    <x v="1"/>
    <x v="1"/>
    <x v="3"/>
    <x v="1"/>
    <s v="TEC-AC-10000682"/>
    <x v="2"/>
    <x v="11"/>
    <s v="Kensington K72356US Mouse-in-a-Box USB Desktop Mouse"/>
    <n v="82.95"/>
    <x v="2"/>
    <n v="0"/>
    <n v="29.032499999999999"/>
  </r>
  <r>
    <n v="2476"/>
    <x v="1212"/>
    <x v="0"/>
    <x v="54"/>
    <d v="2013-11-07T00:00:00"/>
    <x v="2"/>
    <s v="PF-19225"/>
    <s v="Phillip Flathmann"/>
    <x v="0"/>
    <x v="0"/>
    <x v="1"/>
    <x v="1"/>
    <x v="3"/>
    <x v="1"/>
    <s v="OFF-LA-10004545"/>
    <x v="1"/>
    <x v="2"/>
    <s v="Avery 50"/>
    <n v="87.71"/>
    <x v="3"/>
    <n v="0"/>
    <n v="41.223700000000001"/>
  </r>
  <r>
    <n v="2477"/>
    <x v="1212"/>
    <x v="0"/>
    <x v="54"/>
    <d v="2013-11-07T00:00:00"/>
    <x v="2"/>
    <s v="PF-19225"/>
    <s v="Phillip Flathmann"/>
    <x v="0"/>
    <x v="0"/>
    <x v="1"/>
    <x v="1"/>
    <x v="3"/>
    <x v="1"/>
    <s v="OFF-AP-10003057"/>
    <x v="1"/>
    <x v="9"/>
    <s v="Honeywell Enviracaire Portable HEPA Air Cleaner for 16' x 20' Room"/>
    <n v="1101.48"/>
    <x v="4"/>
    <n v="0"/>
    <n v="429.5772"/>
  </r>
  <r>
    <n v="2478"/>
    <x v="1213"/>
    <x v="3"/>
    <x v="507"/>
    <d v="2014-09-09T00:00:00"/>
    <x v="0"/>
    <s v="GM-14695"/>
    <s v="Greg Maxwell"/>
    <x v="1"/>
    <x v="0"/>
    <x v="1"/>
    <x v="1"/>
    <x v="1"/>
    <x v="1"/>
    <s v="FUR-TA-10000198"/>
    <x v="0"/>
    <x v="3"/>
    <s v="Chromcraft Bull-Nose Wood Oval Conference Tables &amp; Bases"/>
    <n v="1322.3520000000001"/>
    <x v="1"/>
    <n v="0.2"/>
    <n v="-99.176400000000001"/>
  </r>
  <r>
    <n v="2479"/>
    <x v="1214"/>
    <x v="2"/>
    <x v="103"/>
    <d v="2011-09-19T00:00:00"/>
    <x v="1"/>
    <s v="DC-12850"/>
    <s v="Dan Campbell"/>
    <x v="0"/>
    <x v="0"/>
    <x v="20"/>
    <x v="15"/>
    <x v="164"/>
    <x v="3"/>
    <s v="OFF-AR-10002833"/>
    <x v="1"/>
    <x v="6"/>
    <s v="Newell 322"/>
    <n v="5.46"/>
    <x v="1"/>
    <n v="0"/>
    <n v="1.4742"/>
  </r>
  <r>
    <n v="2480"/>
    <x v="1215"/>
    <x v="3"/>
    <x v="249"/>
    <d v="2014-06-26T00:00:00"/>
    <x v="1"/>
    <s v="FO-14305"/>
    <s v="Frank Olsen"/>
    <x v="0"/>
    <x v="0"/>
    <x v="61"/>
    <x v="5"/>
    <x v="77"/>
    <x v="2"/>
    <s v="OFF-SU-10002557"/>
    <x v="1"/>
    <x v="14"/>
    <s v="Fiskars Spring-Action Scissors"/>
    <n v="11.183999999999999"/>
    <x v="7"/>
    <n v="0.2"/>
    <n v="0.83879999999999999"/>
  </r>
  <r>
    <n v="2481"/>
    <x v="1215"/>
    <x v="3"/>
    <x v="249"/>
    <d v="2014-06-26T00:00:00"/>
    <x v="1"/>
    <s v="FO-14305"/>
    <s v="Frank Olsen"/>
    <x v="0"/>
    <x v="0"/>
    <x v="61"/>
    <x v="5"/>
    <x v="77"/>
    <x v="2"/>
    <s v="OFF-ST-10003656"/>
    <x v="1"/>
    <x v="4"/>
    <s v="Safco Industrial Wire Shelving"/>
    <n v="153.584"/>
    <x v="0"/>
    <n v="0.2"/>
    <n v="-32.636600000000001"/>
  </r>
  <r>
    <n v="2482"/>
    <x v="1216"/>
    <x v="3"/>
    <x v="165"/>
    <d v="2015-01-01T00:00:00"/>
    <x v="1"/>
    <s v="AH-10210"/>
    <s v="Alan Hwang"/>
    <x v="0"/>
    <x v="0"/>
    <x v="4"/>
    <x v="4"/>
    <x v="59"/>
    <x v="1"/>
    <s v="OFF-ST-10001097"/>
    <x v="1"/>
    <x v="4"/>
    <s v="Office Impressions Heavy Duty Welded Shelving &amp; Multimedia Storage Drawers"/>
    <n v="1003.62"/>
    <x v="5"/>
    <n v="0"/>
    <n v="0"/>
  </r>
  <r>
    <n v="2483"/>
    <x v="1217"/>
    <x v="3"/>
    <x v="735"/>
    <d v="2014-09-04T00:00:00"/>
    <x v="1"/>
    <s v="KN-16705"/>
    <s v="Kristina Nunn"/>
    <x v="2"/>
    <x v="0"/>
    <x v="4"/>
    <x v="4"/>
    <x v="59"/>
    <x v="1"/>
    <s v="TEC-PH-10000912"/>
    <x v="2"/>
    <x v="7"/>
    <s v="Anker 24W Portable Micro USB Car Charger"/>
    <n v="35.167999999999999"/>
    <x v="4"/>
    <n v="0.2"/>
    <n v="11.429600000000001"/>
  </r>
  <r>
    <n v="2484"/>
    <x v="1217"/>
    <x v="3"/>
    <x v="735"/>
    <d v="2014-09-04T00:00:00"/>
    <x v="1"/>
    <s v="KN-16705"/>
    <s v="Kristina Nunn"/>
    <x v="2"/>
    <x v="0"/>
    <x v="4"/>
    <x v="4"/>
    <x v="59"/>
    <x v="1"/>
    <s v="FUR-TA-10000617"/>
    <x v="0"/>
    <x v="3"/>
    <s v="Hon Practical Foundations 30 x 60 Training Table, Light Gray/Charcoal"/>
    <n v="1137.75"/>
    <x v="2"/>
    <n v="0"/>
    <n v="250.30500000000001"/>
  </r>
  <r>
    <n v="2485"/>
    <x v="1217"/>
    <x v="3"/>
    <x v="735"/>
    <d v="2014-09-04T00:00:00"/>
    <x v="1"/>
    <s v="KN-16705"/>
    <s v="Kristina Nunn"/>
    <x v="2"/>
    <x v="0"/>
    <x v="4"/>
    <x v="4"/>
    <x v="59"/>
    <x v="1"/>
    <s v="OFF-BI-10001658"/>
    <x v="1"/>
    <x v="8"/>
    <s v="GBC Standard Therm-A-Bind Covers"/>
    <n v="99.68"/>
    <x v="2"/>
    <n v="0.2"/>
    <n v="32.396000000000001"/>
  </r>
  <r>
    <n v="2486"/>
    <x v="1217"/>
    <x v="3"/>
    <x v="735"/>
    <d v="2014-09-04T00:00:00"/>
    <x v="1"/>
    <s v="KN-16705"/>
    <s v="Kristina Nunn"/>
    <x v="2"/>
    <x v="0"/>
    <x v="4"/>
    <x v="4"/>
    <x v="59"/>
    <x v="1"/>
    <s v="OFF-AR-10003856"/>
    <x v="1"/>
    <x v="6"/>
    <s v="Newell 344"/>
    <n v="5.56"/>
    <x v="0"/>
    <n v="0"/>
    <n v="1.4456"/>
  </r>
  <r>
    <n v="2487"/>
    <x v="1218"/>
    <x v="1"/>
    <x v="98"/>
    <d v="2012-01-04T00:00:00"/>
    <x v="0"/>
    <s v="CB-12535"/>
    <s v="Claudia Bergmann"/>
    <x v="1"/>
    <x v="0"/>
    <x v="46"/>
    <x v="13"/>
    <x v="284"/>
    <x v="3"/>
    <s v="OFF-ST-10001837"/>
    <x v="1"/>
    <x v="4"/>
    <s v="SAFCO Mobile Desk Side File, Wire Frame"/>
    <n v="85.52"/>
    <x v="0"/>
    <n v="0"/>
    <n v="22.235199999999999"/>
  </r>
  <r>
    <n v="2488"/>
    <x v="1218"/>
    <x v="1"/>
    <x v="98"/>
    <d v="2012-01-04T00:00:00"/>
    <x v="0"/>
    <s v="CB-12535"/>
    <s v="Claudia Bergmann"/>
    <x v="1"/>
    <x v="0"/>
    <x v="46"/>
    <x v="13"/>
    <x v="284"/>
    <x v="3"/>
    <s v="OFF-AR-10001473"/>
    <x v="1"/>
    <x v="6"/>
    <s v="Newell 313"/>
    <n v="9.84"/>
    <x v="1"/>
    <n v="0"/>
    <n v="2.6568000000000001"/>
  </r>
  <r>
    <n v="2489"/>
    <x v="1218"/>
    <x v="1"/>
    <x v="98"/>
    <d v="2012-01-04T00:00:00"/>
    <x v="0"/>
    <s v="CB-12535"/>
    <s v="Claudia Bergmann"/>
    <x v="1"/>
    <x v="0"/>
    <x v="46"/>
    <x v="13"/>
    <x v="284"/>
    <x v="3"/>
    <s v="OFF-PA-10004285"/>
    <x v="1"/>
    <x v="10"/>
    <s v="Xerox 1959"/>
    <n v="20.04"/>
    <x v="1"/>
    <n v="0"/>
    <n v="9.6191999999999993"/>
  </r>
  <r>
    <n v="2490"/>
    <x v="1219"/>
    <x v="1"/>
    <x v="330"/>
    <d v="2012-10-13T00:00:00"/>
    <x v="0"/>
    <s v="TB-21250"/>
    <s v="Tim Brockman"/>
    <x v="0"/>
    <x v="0"/>
    <x v="20"/>
    <x v="15"/>
    <x v="23"/>
    <x v="3"/>
    <s v="TEC-PH-10001835"/>
    <x v="2"/>
    <x v="7"/>
    <s v="Jawbone JAMBOX Wireless Bluetooth Speaker"/>
    <n v="631.96"/>
    <x v="4"/>
    <n v="0"/>
    <n v="303.3408"/>
  </r>
  <r>
    <n v="2491"/>
    <x v="1219"/>
    <x v="1"/>
    <x v="330"/>
    <d v="2012-10-13T00:00:00"/>
    <x v="0"/>
    <s v="TB-21250"/>
    <s v="Tim Brockman"/>
    <x v="0"/>
    <x v="0"/>
    <x v="20"/>
    <x v="15"/>
    <x v="23"/>
    <x v="3"/>
    <s v="OFF-PA-10002245"/>
    <x v="1"/>
    <x v="10"/>
    <s v="Xerox 1895"/>
    <n v="23.92"/>
    <x v="4"/>
    <n v="0"/>
    <n v="10.763999999999999"/>
  </r>
  <r>
    <n v="2492"/>
    <x v="1220"/>
    <x v="2"/>
    <x v="736"/>
    <d v="2011-12-15T00:00:00"/>
    <x v="0"/>
    <s v="KD-16345"/>
    <s v="Katherine Ducich"/>
    <x v="0"/>
    <x v="0"/>
    <x v="1"/>
    <x v="1"/>
    <x v="13"/>
    <x v="1"/>
    <s v="OFF-PA-10001457"/>
    <x v="1"/>
    <x v="10"/>
    <s v="White GlueTop Scratch Pads"/>
    <n v="90.24"/>
    <x v="5"/>
    <n v="0"/>
    <n v="41.510399999999997"/>
  </r>
  <r>
    <n v="2493"/>
    <x v="1221"/>
    <x v="2"/>
    <x v="84"/>
    <d v="2011-11-23T00:00:00"/>
    <x v="1"/>
    <s v="JM-15865"/>
    <s v="John Murray"/>
    <x v="0"/>
    <x v="0"/>
    <x v="312"/>
    <x v="15"/>
    <x v="389"/>
    <x v="3"/>
    <s v="TEC-PH-10002885"/>
    <x v="2"/>
    <x v="7"/>
    <s v="Apple iPhone 5"/>
    <n v="4548.8100000000004"/>
    <x v="3"/>
    <n v="0"/>
    <n v="1228.1786999999999"/>
  </r>
  <r>
    <n v="2494"/>
    <x v="1222"/>
    <x v="0"/>
    <x v="545"/>
    <d v="2013-09-15T00:00:00"/>
    <x v="0"/>
    <s v="KT-16480"/>
    <s v="Kean Thornton"/>
    <x v="0"/>
    <x v="0"/>
    <x v="12"/>
    <x v="5"/>
    <x v="14"/>
    <x v="2"/>
    <s v="FUR-TA-10004086"/>
    <x v="0"/>
    <x v="3"/>
    <s v="KI Adjustable-Height Table"/>
    <n v="300.93"/>
    <x v="2"/>
    <n v="0.3"/>
    <n v="-34.392000000000003"/>
  </r>
  <r>
    <n v="2495"/>
    <x v="1222"/>
    <x v="0"/>
    <x v="545"/>
    <d v="2013-09-15T00:00:00"/>
    <x v="0"/>
    <s v="KT-16480"/>
    <s v="Kean Thornton"/>
    <x v="0"/>
    <x v="0"/>
    <x v="12"/>
    <x v="5"/>
    <x v="14"/>
    <x v="2"/>
    <s v="TEC-PH-10000895"/>
    <x v="2"/>
    <x v="7"/>
    <s v="Polycom VVX 310 VoIP phone"/>
    <n v="719.96"/>
    <x v="2"/>
    <n v="0.2"/>
    <n v="53.997"/>
  </r>
  <r>
    <n v="2496"/>
    <x v="1223"/>
    <x v="2"/>
    <x v="737"/>
    <d v="2011-06-22T00:00:00"/>
    <x v="1"/>
    <s v="SC-20575"/>
    <s v="Sonia Cooley"/>
    <x v="0"/>
    <x v="0"/>
    <x v="313"/>
    <x v="14"/>
    <x v="390"/>
    <x v="2"/>
    <s v="FUR-CH-10000225"/>
    <x v="0"/>
    <x v="1"/>
    <s v="Global Geo Office Task Chair, Gray"/>
    <n v="647.84"/>
    <x v="8"/>
    <n v="0"/>
    <n v="32.392000000000003"/>
  </r>
  <r>
    <n v="2497"/>
    <x v="1224"/>
    <x v="1"/>
    <x v="120"/>
    <d v="2012-10-01T00:00:00"/>
    <x v="1"/>
    <s v="BS-11800"/>
    <s v="Bryan Spruell"/>
    <x v="2"/>
    <x v="0"/>
    <x v="70"/>
    <x v="1"/>
    <x v="88"/>
    <x v="1"/>
    <s v="OFF-ST-10002370"/>
    <x v="1"/>
    <x v="4"/>
    <s v="Sortfiler Multipurpose Personal File Organizer, Black"/>
    <n v="64.17"/>
    <x v="1"/>
    <n v="0"/>
    <n v="18.609300000000001"/>
  </r>
  <r>
    <n v="2498"/>
    <x v="1224"/>
    <x v="1"/>
    <x v="120"/>
    <d v="2012-10-01T00:00:00"/>
    <x v="1"/>
    <s v="BS-11800"/>
    <s v="Bryan Spruell"/>
    <x v="2"/>
    <x v="0"/>
    <x v="70"/>
    <x v="1"/>
    <x v="88"/>
    <x v="1"/>
    <s v="OFF-EN-10000056"/>
    <x v="1"/>
    <x v="12"/>
    <s v="Cameo Buff Policy Envelopes"/>
    <n v="124.46"/>
    <x v="0"/>
    <n v="0"/>
    <n v="58.496200000000002"/>
  </r>
  <r>
    <n v="2499"/>
    <x v="1225"/>
    <x v="0"/>
    <x v="288"/>
    <d v="2013-05-25T00:00:00"/>
    <x v="1"/>
    <s v="BT-11395"/>
    <s v="Bill Tyler"/>
    <x v="1"/>
    <x v="0"/>
    <x v="8"/>
    <x v="1"/>
    <x v="9"/>
    <x v="1"/>
    <s v="OFF-BI-10004817"/>
    <x v="1"/>
    <x v="8"/>
    <s v="GBC Personal VeloBind Strips"/>
    <n v="9.5839999999999996"/>
    <x v="7"/>
    <n v="0.2"/>
    <n v="3.3544"/>
  </r>
  <r>
    <n v="2500"/>
    <x v="1226"/>
    <x v="3"/>
    <x v="738"/>
    <d v="2014-06-24T00:00:00"/>
    <x v="2"/>
    <s v="DC-12850"/>
    <s v="Dan Campbell"/>
    <x v="0"/>
    <x v="0"/>
    <x v="100"/>
    <x v="2"/>
    <x v="327"/>
    <x v="0"/>
    <s v="OFF-EN-10004483"/>
    <x v="1"/>
    <x v="12"/>
    <s v="#10 White Business Envelopes,4 1/8 x 9 1/2"/>
    <n v="37.607999999999997"/>
    <x v="1"/>
    <n v="0.2"/>
    <n v="12.6927"/>
  </r>
  <r>
    <n v="2501"/>
    <x v="1227"/>
    <x v="3"/>
    <x v="46"/>
    <d v="2014-06-21T00:00:00"/>
    <x v="2"/>
    <s v="LS-17200"/>
    <s v="Luke Schmidt"/>
    <x v="1"/>
    <x v="0"/>
    <x v="242"/>
    <x v="10"/>
    <x v="300"/>
    <x v="2"/>
    <s v="OFF-PA-10001892"/>
    <x v="1"/>
    <x v="10"/>
    <s v="Rediform Wirebound &quot;Phone Memo&quot; Message Book, 11 x 5-3/4"/>
    <n v="12.224"/>
    <x v="0"/>
    <n v="0.2"/>
    <n v="4.4311999999999996"/>
  </r>
  <r>
    <n v="2502"/>
    <x v="1227"/>
    <x v="3"/>
    <x v="46"/>
    <d v="2014-06-21T00:00:00"/>
    <x v="2"/>
    <s v="LS-17200"/>
    <s v="Luke Schmidt"/>
    <x v="1"/>
    <x v="0"/>
    <x v="242"/>
    <x v="10"/>
    <x v="300"/>
    <x v="2"/>
    <s v="OFF-BI-10000546"/>
    <x v="1"/>
    <x v="8"/>
    <s v="Avery Durable Binders"/>
    <n v="2.3039999999999998"/>
    <x v="4"/>
    <n v="0.8"/>
    <n v="-3.5712000000000002"/>
  </r>
  <r>
    <n v="2503"/>
    <x v="1227"/>
    <x v="3"/>
    <x v="46"/>
    <d v="2014-06-21T00:00:00"/>
    <x v="2"/>
    <s v="LS-17200"/>
    <s v="Luke Schmidt"/>
    <x v="1"/>
    <x v="0"/>
    <x v="242"/>
    <x v="10"/>
    <x v="300"/>
    <x v="2"/>
    <s v="OFF-BI-10001294"/>
    <x v="1"/>
    <x v="8"/>
    <s v="Fellowes Binding Cases"/>
    <n v="9.36"/>
    <x v="4"/>
    <n v="0.8"/>
    <n v="-16.38"/>
  </r>
  <r>
    <n v="2504"/>
    <x v="1228"/>
    <x v="0"/>
    <x v="696"/>
    <d v="2013-11-20T00:00:00"/>
    <x v="1"/>
    <s v="RR-19315"/>
    <s v="Ralph Ritter"/>
    <x v="0"/>
    <x v="0"/>
    <x v="8"/>
    <x v="1"/>
    <x v="94"/>
    <x v="1"/>
    <s v="OFF-LA-10000248"/>
    <x v="1"/>
    <x v="2"/>
    <s v="Avery 52"/>
    <n v="7.38"/>
    <x v="0"/>
    <n v="0"/>
    <n v="3.4685999999999999"/>
  </r>
  <r>
    <n v="2505"/>
    <x v="1229"/>
    <x v="2"/>
    <x v="739"/>
    <d v="2011-07-27T00:00:00"/>
    <x v="0"/>
    <s v="KL-16645"/>
    <s v="Ken Lonsdale"/>
    <x v="0"/>
    <x v="0"/>
    <x v="8"/>
    <x v="1"/>
    <x v="34"/>
    <x v="1"/>
    <s v="OFF-ST-10001228"/>
    <x v="1"/>
    <x v="4"/>
    <s v="Fellowes Personal Hanging Folder Files, Navy"/>
    <n v="53.72"/>
    <x v="4"/>
    <n v="0"/>
    <n v="15.041600000000001"/>
  </r>
  <r>
    <n v="2506"/>
    <x v="1229"/>
    <x v="2"/>
    <x v="739"/>
    <d v="2011-07-27T00:00:00"/>
    <x v="0"/>
    <s v="KL-16645"/>
    <s v="Ken Lonsdale"/>
    <x v="0"/>
    <x v="0"/>
    <x v="8"/>
    <x v="1"/>
    <x v="34"/>
    <x v="1"/>
    <s v="OFF-SU-10000151"/>
    <x v="1"/>
    <x v="14"/>
    <s v="High Speed Automatic Electric Letter Opener"/>
    <n v="8187.65"/>
    <x v="2"/>
    <n v="0"/>
    <n v="327.50599999999997"/>
  </r>
  <r>
    <n v="2507"/>
    <x v="1229"/>
    <x v="2"/>
    <x v="739"/>
    <d v="2011-07-27T00:00:00"/>
    <x v="0"/>
    <s v="KL-16645"/>
    <s v="Ken Lonsdale"/>
    <x v="0"/>
    <x v="0"/>
    <x v="8"/>
    <x v="1"/>
    <x v="34"/>
    <x v="1"/>
    <s v="FUR-FU-10004351"/>
    <x v="0"/>
    <x v="5"/>
    <s v="Staples"/>
    <n v="77.92"/>
    <x v="8"/>
    <n v="0"/>
    <n v="34.284799999999997"/>
  </r>
  <r>
    <n v="2508"/>
    <x v="1230"/>
    <x v="1"/>
    <x v="740"/>
    <d v="2012-07-02T00:00:00"/>
    <x v="3"/>
    <s v="RB-19435"/>
    <s v="Richard Bierner"/>
    <x v="0"/>
    <x v="0"/>
    <x v="12"/>
    <x v="5"/>
    <x v="32"/>
    <x v="2"/>
    <s v="OFF-AP-10001293"/>
    <x v="1"/>
    <x v="9"/>
    <s v="Belkin 8 Outlet Surge Protector"/>
    <n v="32.783999999999999"/>
    <x v="4"/>
    <n v="0.8"/>
    <n v="-85.238399999999999"/>
  </r>
  <r>
    <n v="2509"/>
    <x v="1231"/>
    <x v="3"/>
    <x v="580"/>
    <d v="2014-03-09T00:00:00"/>
    <x v="1"/>
    <s v="MY-17380"/>
    <s v="Maribeth Yedwab"/>
    <x v="1"/>
    <x v="0"/>
    <x v="1"/>
    <x v="1"/>
    <x v="62"/>
    <x v="1"/>
    <s v="TEC-PH-10000675"/>
    <x v="2"/>
    <x v="7"/>
    <s v="Panasonic KX TS3282B Corded phone"/>
    <n v="196.77600000000001"/>
    <x v="1"/>
    <n v="0.2"/>
    <n v="14.7582"/>
  </r>
  <r>
    <n v="2510"/>
    <x v="1231"/>
    <x v="3"/>
    <x v="580"/>
    <d v="2014-03-09T00:00:00"/>
    <x v="1"/>
    <s v="MY-17380"/>
    <s v="Maribeth Yedwab"/>
    <x v="1"/>
    <x v="0"/>
    <x v="1"/>
    <x v="1"/>
    <x v="62"/>
    <x v="1"/>
    <s v="TEC-AC-10000580"/>
    <x v="2"/>
    <x v="11"/>
    <s v="Logitech G13 Programmable Gameboard with LCD Display"/>
    <n v="479.94"/>
    <x v="5"/>
    <n v="0"/>
    <n v="52.793399999999998"/>
  </r>
  <r>
    <n v="2511"/>
    <x v="1232"/>
    <x v="0"/>
    <x v="741"/>
    <d v="2013-11-24T00:00:00"/>
    <x v="1"/>
    <s v="AW-10930"/>
    <s v="Arthur Wiediger"/>
    <x v="2"/>
    <x v="0"/>
    <x v="268"/>
    <x v="26"/>
    <x v="335"/>
    <x v="2"/>
    <s v="OFF-ST-10003470"/>
    <x v="1"/>
    <x v="4"/>
    <s v="Tennsco Snap-Together Open Shelving Units, Starter Sets and Add-On Units"/>
    <n v="1117.92"/>
    <x v="4"/>
    <n v="0"/>
    <n v="55.896000000000001"/>
  </r>
  <r>
    <n v="2512"/>
    <x v="1233"/>
    <x v="1"/>
    <x v="24"/>
    <d v="2012-04-19T00:00:00"/>
    <x v="2"/>
    <s v="KW-16570"/>
    <s v="Kelly Williams"/>
    <x v="0"/>
    <x v="0"/>
    <x v="53"/>
    <x v="28"/>
    <x v="68"/>
    <x v="0"/>
    <s v="TEC-AC-10003116"/>
    <x v="2"/>
    <x v="11"/>
    <s v="Memorex Froggy Flash Drive 8 GB"/>
    <n v="106.5"/>
    <x v="5"/>
    <n v="0"/>
    <n v="41.534999999999997"/>
  </r>
  <r>
    <n v="2513"/>
    <x v="1234"/>
    <x v="3"/>
    <x v="574"/>
    <d v="2014-12-07T00:00:00"/>
    <x v="1"/>
    <s v="DB-12910"/>
    <s v="Daniel Byrd"/>
    <x v="2"/>
    <x v="0"/>
    <x v="67"/>
    <x v="2"/>
    <x v="85"/>
    <x v="0"/>
    <s v="OFF-BI-10002429"/>
    <x v="1"/>
    <x v="8"/>
    <s v="Premier Elliptical Ring Binder, Black"/>
    <n v="45.66"/>
    <x v="2"/>
    <n v="0.7"/>
    <n v="-33.484000000000002"/>
  </r>
  <r>
    <n v="2514"/>
    <x v="1235"/>
    <x v="0"/>
    <x v="583"/>
    <d v="2013-11-18T00:00:00"/>
    <x v="1"/>
    <s v="BB-11545"/>
    <s v="Brenda Bowman"/>
    <x v="1"/>
    <x v="0"/>
    <x v="22"/>
    <x v="10"/>
    <x v="36"/>
    <x v="2"/>
    <s v="TEC-AC-10003280"/>
    <x v="2"/>
    <x v="11"/>
    <s v="Belkin F8E887 USB Wired Ergonomic Keyboard"/>
    <n v="95.968000000000004"/>
    <x v="4"/>
    <n v="0.2"/>
    <n v="1.1996"/>
  </r>
  <r>
    <n v="2515"/>
    <x v="1235"/>
    <x v="0"/>
    <x v="583"/>
    <d v="2013-11-18T00:00:00"/>
    <x v="1"/>
    <s v="BB-11545"/>
    <s v="Brenda Bowman"/>
    <x v="1"/>
    <x v="0"/>
    <x v="22"/>
    <x v="10"/>
    <x v="36"/>
    <x v="2"/>
    <s v="FUR-CH-10004540"/>
    <x v="0"/>
    <x v="1"/>
    <s v="Global Chrome Stack Chair"/>
    <n v="47.991999999999997"/>
    <x v="0"/>
    <n v="0.3"/>
    <n v="-2.0568"/>
  </r>
  <r>
    <n v="2516"/>
    <x v="1236"/>
    <x v="2"/>
    <x v="742"/>
    <d v="2011-09-10T00:00:00"/>
    <x v="1"/>
    <s v="NP-18700"/>
    <s v="Nora Preis"/>
    <x v="0"/>
    <x v="0"/>
    <x v="256"/>
    <x v="24"/>
    <x v="391"/>
    <x v="3"/>
    <s v="OFF-ST-10000585"/>
    <x v="1"/>
    <x v="4"/>
    <s v="Economy Rollaway Files"/>
    <n v="264.32"/>
    <x v="0"/>
    <n v="0.2"/>
    <n v="19.824000000000002"/>
  </r>
  <r>
    <n v="2517"/>
    <x v="1237"/>
    <x v="2"/>
    <x v="647"/>
    <d v="2011-11-22T00:00:00"/>
    <x v="1"/>
    <s v="PB-19105"/>
    <s v="Peter BÃ¼hler"/>
    <x v="0"/>
    <x v="0"/>
    <x v="12"/>
    <x v="5"/>
    <x v="14"/>
    <x v="2"/>
    <s v="OFF-EN-10003001"/>
    <x v="1"/>
    <x v="12"/>
    <s v="Ames Color-File Green Diamond Border X-ray Mailers"/>
    <n v="604.65599999999995"/>
    <x v="6"/>
    <n v="0.2"/>
    <n v="204.07140000000001"/>
  </r>
  <r>
    <n v="2518"/>
    <x v="1238"/>
    <x v="3"/>
    <x v="743"/>
    <d v="2014-05-08T00:00:00"/>
    <x v="1"/>
    <s v="DW-13585"/>
    <s v="Dorothy Wardle"/>
    <x v="1"/>
    <x v="0"/>
    <x v="58"/>
    <x v="30"/>
    <x v="73"/>
    <x v="3"/>
    <s v="FUR-FU-10003975"/>
    <x v="0"/>
    <x v="5"/>
    <s v="Eldon Advantage Chair Mats for Low to Medium Pile Carpets"/>
    <n v="129.93"/>
    <x v="1"/>
    <n v="0"/>
    <n v="12.993"/>
  </r>
  <r>
    <n v="2519"/>
    <x v="1239"/>
    <x v="0"/>
    <x v="680"/>
    <d v="2013-10-22T00:00:00"/>
    <x v="1"/>
    <s v="CD-12790"/>
    <s v="Cynthia Delaney"/>
    <x v="2"/>
    <x v="0"/>
    <x v="268"/>
    <x v="26"/>
    <x v="335"/>
    <x v="2"/>
    <s v="OFF-LA-10004559"/>
    <x v="1"/>
    <x v="2"/>
    <s v="Avery 49"/>
    <n v="20.16"/>
    <x v="3"/>
    <n v="0"/>
    <n v="9.8783999999999992"/>
  </r>
  <r>
    <n v="2520"/>
    <x v="1239"/>
    <x v="0"/>
    <x v="680"/>
    <d v="2013-10-22T00:00:00"/>
    <x v="1"/>
    <s v="CD-12790"/>
    <s v="Cynthia Delaney"/>
    <x v="2"/>
    <x v="0"/>
    <x v="268"/>
    <x v="26"/>
    <x v="335"/>
    <x v="2"/>
    <s v="OFF-LA-10003223"/>
    <x v="1"/>
    <x v="2"/>
    <s v="Avery 508"/>
    <n v="29.46"/>
    <x v="5"/>
    <n v="0"/>
    <n v="14.4354"/>
  </r>
  <r>
    <n v="2521"/>
    <x v="1239"/>
    <x v="0"/>
    <x v="680"/>
    <d v="2013-10-22T00:00:00"/>
    <x v="1"/>
    <s v="CD-12790"/>
    <s v="Cynthia Delaney"/>
    <x v="2"/>
    <x v="0"/>
    <x v="268"/>
    <x v="26"/>
    <x v="335"/>
    <x v="2"/>
    <s v="OFF-AP-10002651"/>
    <x v="1"/>
    <x v="9"/>
    <s v="Hoover Upright Vacuum With Dirt Cup"/>
    <n v="868.59"/>
    <x v="1"/>
    <n v="0"/>
    <n v="251.89109999999999"/>
  </r>
  <r>
    <n v="2522"/>
    <x v="1239"/>
    <x v="0"/>
    <x v="680"/>
    <d v="2013-10-22T00:00:00"/>
    <x v="1"/>
    <s v="CD-12790"/>
    <s v="Cynthia Delaney"/>
    <x v="2"/>
    <x v="0"/>
    <x v="268"/>
    <x v="26"/>
    <x v="335"/>
    <x v="2"/>
    <s v="OFF-PA-10003177"/>
    <x v="1"/>
    <x v="10"/>
    <s v="Xerox 1999"/>
    <n v="12.96"/>
    <x v="0"/>
    <n v="0"/>
    <n v="6.2207999999999997"/>
  </r>
  <r>
    <n v="2523"/>
    <x v="1239"/>
    <x v="0"/>
    <x v="680"/>
    <d v="2013-10-22T00:00:00"/>
    <x v="1"/>
    <s v="CD-12790"/>
    <s v="Cynthia Delaney"/>
    <x v="2"/>
    <x v="0"/>
    <x v="268"/>
    <x v="26"/>
    <x v="335"/>
    <x v="2"/>
    <s v="TEC-PH-10003442"/>
    <x v="2"/>
    <x v="7"/>
    <s v="Samsung Replacement EH64AVFWE Premium Headset"/>
    <n v="5.5"/>
    <x v="7"/>
    <n v="0"/>
    <n v="1.375"/>
  </r>
  <r>
    <n v="2524"/>
    <x v="1239"/>
    <x v="0"/>
    <x v="680"/>
    <d v="2013-10-22T00:00:00"/>
    <x v="1"/>
    <s v="CD-12790"/>
    <s v="Cynthia Delaney"/>
    <x v="2"/>
    <x v="0"/>
    <x v="268"/>
    <x v="26"/>
    <x v="335"/>
    <x v="2"/>
    <s v="OFF-BI-10000977"/>
    <x v="1"/>
    <x v="8"/>
    <s v="Ibico Plastic Spiral Binding Combs"/>
    <n v="121.6"/>
    <x v="4"/>
    <n v="0"/>
    <n v="55.936"/>
  </r>
  <r>
    <n v="2525"/>
    <x v="1240"/>
    <x v="1"/>
    <x v="744"/>
    <d v="2012-04-10T00:00:00"/>
    <x v="1"/>
    <s v="TT-21220"/>
    <s v="Thomas Thornton"/>
    <x v="0"/>
    <x v="0"/>
    <x v="12"/>
    <x v="5"/>
    <x v="16"/>
    <x v="2"/>
    <s v="OFF-AR-10004078"/>
    <x v="1"/>
    <x v="6"/>
    <s v="Newell 312"/>
    <n v="42.048000000000002"/>
    <x v="6"/>
    <n v="0.2"/>
    <n v="5.2560000000000002"/>
  </r>
  <r>
    <n v="2526"/>
    <x v="1240"/>
    <x v="1"/>
    <x v="744"/>
    <d v="2012-04-10T00:00:00"/>
    <x v="1"/>
    <s v="TT-21220"/>
    <s v="Thomas Thornton"/>
    <x v="0"/>
    <x v="0"/>
    <x v="12"/>
    <x v="5"/>
    <x v="16"/>
    <x v="2"/>
    <s v="TEC-AC-10002550"/>
    <x v="2"/>
    <x v="11"/>
    <s v="Maxell 4.7GB DVD-RW 3/Pack"/>
    <n v="25.488"/>
    <x v="0"/>
    <n v="0.2"/>
    <n v="4.4603999999999999"/>
  </r>
  <r>
    <n v="2527"/>
    <x v="1240"/>
    <x v="1"/>
    <x v="744"/>
    <d v="2012-04-10T00:00:00"/>
    <x v="1"/>
    <s v="TT-21220"/>
    <s v="Thomas Thornton"/>
    <x v="0"/>
    <x v="0"/>
    <x v="12"/>
    <x v="5"/>
    <x v="16"/>
    <x v="2"/>
    <s v="OFF-BI-10004965"/>
    <x v="1"/>
    <x v="8"/>
    <s v="Ibico Covers for Plastic or Wire Binding Elements"/>
    <n v="6.9"/>
    <x v="1"/>
    <n v="0.8"/>
    <n v="-12.074999999999999"/>
  </r>
  <r>
    <n v="2528"/>
    <x v="1240"/>
    <x v="1"/>
    <x v="744"/>
    <d v="2012-04-10T00:00:00"/>
    <x v="1"/>
    <s v="TT-21220"/>
    <s v="Thomas Thornton"/>
    <x v="0"/>
    <x v="0"/>
    <x v="12"/>
    <x v="5"/>
    <x v="16"/>
    <x v="2"/>
    <s v="OFF-BI-10004209"/>
    <x v="1"/>
    <x v="8"/>
    <s v="Fellowes Twister Kit, Gray/Clear, 3/pkg"/>
    <n v="9.6479999999999997"/>
    <x v="5"/>
    <n v="0.8"/>
    <n v="-16.884"/>
  </r>
  <r>
    <n v="2529"/>
    <x v="1240"/>
    <x v="1"/>
    <x v="744"/>
    <d v="2012-04-10T00:00:00"/>
    <x v="1"/>
    <s v="TT-21220"/>
    <s v="Thomas Thornton"/>
    <x v="0"/>
    <x v="0"/>
    <x v="12"/>
    <x v="5"/>
    <x v="16"/>
    <x v="2"/>
    <s v="OFF-PA-10001526"/>
    <x v="1"/>
    <x v="10"/>
    <s v="Xerox 1949"/>
    <n v="7.968"/>
    <x v="0"/>
    <n v="0.2"/>
    <n v="2.8883999999999999"/>
  </r>
  <r>
    <n v="2530"/>
    <x v="1241"/>
    <x v="2"/>
    <x v="745"/>
    <d v="2011-10-29T00:00:00"/>
    <x v="1"/>
    <s v="DB-12910"/>
    <s v="Daniel Byrd"/>
    <x v="2"/>
    <x v="0"/>
    <x v="2"/>
    <x v="2"/>
    <x v="2"/>
    <x v="0"/>
    <s v="OFF-PA-10000788"/>
    <x v="1"/>
    <x v="10"/>
    <s v="Xerox 210"/>
    <n v="10.368"/>
    <x v="0"/>
    <n v="0.2"/>
    <n v="3.6288"/>
  </r>
  <r>
    <n v="2531"/>
    <x v="1242"/>
    <x v="2"/>
    <x v="654"/>
    <d v="2011-08-21T00:00:00"/>
    <x v="1"/>
    <s v="DJ-13510"/>
    <s v="Don Jones"/>
    <x v="1"/>
    <x v="0"/>
    <x v="290"/>
    <x v="36"/>
    <x v="365"/>
    <x v="0"/>
    <s v="OFF-PA-10000595"/>
    <x v="1"/>
    <x v="10"/>
    <s v="Xerox 1929"/>
    <n v="114.2"/>
    <x v="2"/>
    <n v="0"/>
    <n v="52.531999999999996"/>
  </r>
  <r>
    <n v="2532"/>
    <x v="1242"/>
    <x v="2"/>
    <x v="654"/>
    <d v="2011-08-21T00:00:00"/>
    <x v="1"/>
    <s v="DJ-13510"/>
    <s v="Don Jones"/>
    <x v="1"/>
    <x v="0"/>
    <x v="290"/>
    <x v="36"/>
    <x v="365"/>
    <x v="0"/>
    <s v="OFF-BI-10000829"/>
    <x v="1"/>
    <x v="8"/>
    <s v="Avery Non-Stick Binders"/>
    <n v="17.96"/>
    <x v="4"/>
    <n v="0"/>
    <n v="8.2615999999999996"/>
  </r>
  <r>
    <n v="2533"/>
    <x v="1242"/>
    <x v="2"/>
    <x v="654"/>
    <d v="2011-08-21T00:00:00"/>
    <x v="1"/>
    <s v="DJ-13510"/>
    <s v="Don Jones"/>
    <x v="1"/>
    <x v="0"/>
    <x v="290"/>
    <x v="36"/>
    <x v="365"/>
    <x v="0"/>
    <s v="OFF-FA-10002676"/>
    <x v="1"/>
    <x v="13"/>
    <s v="Colored Push Pins"/>
    <n v="12.67"/>
    <x v="3"/>
    <n v="0"/>
    <n v="4.5612000000000004"/>
  </r>
  <r>
    <n v="2534"/>
    <x v="1242"/>
    <x v="2"/>
    <x v="654"/>
    <d v="2011-08-21T00:00:00"/>
    <x v="1"/>
    <s v="DJ-13510"/>
    <s v="Don Jones"/>
    <x v="1"/>
    <x v="0"/>
    <x v="290"/>
    <x v="36"/>
    <x v="365"/>
    <x v="0"/>
    <s v="TEC-AC-10000844"/>
    <x v="2"/>
    <x v="11"/>
    <s v="LogitechÂ Gaming G510s - Keyboard"/>
    <n v="339.96"/>
    <x v="4"/>
    <n v="0"/>
    <n v="122.3856"/>
  </r>
  <r>
    <n v="2535"/>
    <x v="1243"/>
    <x v="3"/>
    <x v="733"/>
    <d v="2014-08-19T00:00:00"/>
    <x v="0"/>
    <s v="DL-13495"/>
    <s v="Dionis Lloyd"/>
    <x v="1"/>
    <x v="0"/>
    <x v="10"/>
    <x v="9"/>
    <x v="74"/>
    <x v="3"/>
    <s v="OFF-ST-10004459"/>
    <x v="1"/>
    <x v="4"/>
    <s v="Tennsco Single-Tier Lockers"/>
    <n v="1801.6320000000001"/>
    <x v="5"/>
    <n v="0.2"/>
    <n v="-337.80599999999998"/>
  </r>
  <r>
    <n v="2536"/>
    <x v="1244"/>
    <x v="1"/>
    <x v="684"/>
    <d v="2012-09-08T00:00:00"/>
    <x v="2"/>
    <s v="LO-17170"/>
    <s v="Lori Olson"/>
    <x v="1"/>
    <x v="0"/>
    <x v="314"/>
    <x v="1"/>
    <x v="392"/>
    <x v="1"/>
    <s v="TEC-AC-10003499"/>
    <x v="2"/>
    <x v="11"/>
    <s v="Memorex Mini Travel Drive 8 GB USB 2.0 Flash Drive"/>
    <n v="46.32"/>
    <x v="4"/>
    <n v="0"/>
    <n v="18.064800000000002"/>
  </r>
  <r>
    <n v="2537"/>
    <x v="1245"/>
    <x v="1"/>
    <x v="746"/>
    <d v="2012-01-29T00:00:00"/>
    <x v="0"/>
    <s v="SV-20365"/>
    <s v="Seth Vernon"/>
    <x v="0"/>
    <x v="0"/>
    <x v="138"/>
    <x v="24"/>
    <x v="177"/>
    <x v="3"/>
    <s v="FUR-CH-10000513"/>
    <x v="0"/>
    <x v="1"/>
    <s v="High-Back Leather Manager's Chair"/>
    <n v="181.98599999999999"/>
    <x v="0"/>
    <n v="0.3"/>
    <n v="-54.595799999999997"/>
  </r>
  <r>
    <n v="2538"/>
    <x v="1245"/>
    <x v="1"/>
    <x v="746"/>
    <d v="2012-01-29T00:00:00"/>
    <x v="0"/>
    <s v="SV-20365"/>
    <s v="Seth Vernon"/>
    <x v="0"/>
    <x v="0"/>
    <x v="138"/>
    <x v="24"/>
    <x v="177"/>
    <x v="3"/>
    <s v="TEC-PH-10000895"/>
    <x v="2"/>
    <x v="7"/>
    <s v="Polycom VVX 310 VoIP phone"/>
    <n v="431.976"/>
    <x v="4"/>
    <n v="0.4"/>
    <n v="-100.7944"/>
  </r>
  <r>
    <n v="2539"/>
    <x v="1245"/>
    <x v="1"/>
    <x v="746"/>
    <d v="2012-01-29T00:00:00"/>
    <x v="0"/>
    <s v="SV-20365"/>
    <s v="Seth Vernon"/>
    <x v="0"/>
    <x v="0"/>
    <x v="138"/>
    <x v="24"/>
    <x v="177"/>
    <x v="3"/>
    <s v="TEC-PH-10002555"/>
    <x v="2"/>
    <x v="7"/>
    <s v="Nortel Meridian M5316 Digital phone"/>
    <n v="155.37"/>
    <x v="7"/>
    <n v="0.4"/>
    <n v="-36.253"/>
  </r>
  <r>
    <n v="2540"/>
    <x v="1246"/>
    <x v="1"/>
    <x v="747"/>
    <d v="2012-07-16T00:00:00"/>
    <x v="3"/>
    <s v="EM-13810"/>
    <s v="Eleni McCrary"/>
    <x v="1"/>
    <x v="0"/>
    <x v="8"/>
    <x v="1"/>
    <x v="34"/>
    <x v="1"/>
    <s v="FUR-CH-10003312"/>
    <x v="0"/>
    <x v="1"/>
    <s v="Hon 2090 â€œPillow Softâ€ Series Mid Back Swivel/Tilt Chairs"/>
    <n v="1348.704"/>
    <x v="5"/>
    <n v="0.2"/>
    <n v="-219.1644"/>
  </r>
  <r>
    <n v="2541"/>
    <x v="1246"/>
    <x v="1"/>
    <x v="747"/>
    <d v="2012-07-16T00:00:00"/>
    <x v="3"/>
    <s v="EM-13810"/>
    <s v="Eleni McCrary"/>
    <x v="1"/>
    <x v="0"/>
    <x v="8"/>
    <x v="1"/>
    <x v="34"/>
    <x v="1"/>
    <s v="FUR-CH-10004086"/>
    <x v="0"/>
    <x v="1"/>
    <s v="Hon 4070 Series Pagoda Armless Upholstered Stacking Chairs"/>
    <n v="700.15200000000004"/>
    <x v="1"/>
    <n v="0.2"/>
    <n v="78.767099999999999"/>
  </r>
  <r>
    <n v="2542"/>
    <x v="1247"/>
    <x v="0"/>
    <x v="567"/>
    <d v="2013-05-05T00:00:00"/>
    <x v="1"/>
    <s v="KD-16615"/>
    <s v="Ken Dana"/>
    <x v="1"/>
    <x v="0"/>
    <x v="48"/>
    <x v="16"/>
    <x v="57"/>
    <x v="1"/>
    <s v="FUR-FU-10002759"/>
    <x v="0"/>
    <x v="5"/>
    <s v="12-1/2 Diameter Round Wall Clock"/>
    <n v="111.88800000000001"/>
    <x v="3"/>
    <n v="0.2"/>
    <n v="22.377600000000001"/>
  </r>
  <r>
    <n v="2543"/>
    <x v="1248"/>
    <x v="2"/>
    <x v="467"/>
    <d v="2011-10-01T00:00:00"/>
    <x v="0"/>
    <s v="NB-18580"/>
    <s v="Nicole Brennan"/>
    <x v="1"/>
    <x v="0"/>
    <x v="10"/>
    <x v="9"/>
    <x v="63"/>
    <x v="3"/>
    <s v="OFF-AP-10002191"/>
    <x v="1"/>
    <x v="9"/>
    <s v="Belkin 8 Outlet SurgeMaster II Gold Surge Protector"/>
    <n v="143.952"/>
    <x v="1"/>
    <n v="0.2"/>
    <n v="14.395200000000001"/>
  </r>
  <r>
    <n v="2544"/>
    <x v="1249"/>
    <x v="0"/>
    <x v="162"/>
    <d v="2013-09-15T00:00:00"/>
    <x v="1"/>
    <s v="AP-10720"/>
    <s v="Anne Pryor"/>
    <x v="2"/>
    <x v="0"/>
    <x v="303"/>
    <x v="31"/>
    <x v="380"/>
    <x v="3"/>
    <s v="FUR-BO-10003450"/>
    <x v="0"/>
    <x v="0"/>
    <s v="Bush Westfield Collection Bookcases, Dark Cherry Finish"/>
    <n v="173.94"/>
    <x v="1"/>
    <n v="0"/>
    <n v="13.9152"/>
  </r>
  <r>
    <n v="2545"/>
    <x v="1249"/>
    <x v="0"/>
    <x v="162"/>
    <d v="2013-09-15T00:00:00"/>
    <x v="1"/>
    <s v="AP-10720"/>
    <s v="Anne Pryor"/>
    <x v="2"/>
    <x v="0"/>
    <x v="303"/>
    <x v="31"/>
    <x v="380"/>
    <x v="3"/>
    <s v="OFF-LA-10000248"/>
    <x v="1"/>
    <x v="2"/>
    <s v="Avery 52"/>
    <n v="14.76"/>
    <x v="4"/>
    <n v="0"/>
    <n v="6.9371999999999998"/>
  </r>
  <r>
    <n v="2546"/>
    <x v="1250"/>
    <x v="3"/>
    <x v="513"/>
    <d v="2014-04-21T00:00:00"/>
    <x v="1"/>
    <s v="JE-15745"/>
    <s v="Joel Eaton"/>
    <x v="0"/>
    <x v="0"/>
    <x v="49"/>
    <x v="1"/>
    <x v="58"/>
    <x v="1"/>
    <s v="OFF-ST-10004804"/>
    <x v="1"/>
    <x v="4"/>
    <s v="Belkin 19&quot; Vented Equipment Shelf, Black"/>
    <n v="205.92"/>
    <x v="4"/>
    <n v="0"/>
    <n v="2.0592000000000001"/>
  </r>
  <r>
    <n v="2547"/>
    <x v="1250"/>
    <x v="3"/>
    <x v="513"/>
    <d v="2014-04-21T00:00:00"/>
    <x v="1"/>
    <s v="JE-15745"/>
    <s v="Joel Eaton"/>
    <x v="0"/>
    <x v="0"/>
    <x v="49"/>
    <x v="1"/>
    <x v="58"/>
    <x v="1"/>
    <s v="FUR-BO-10001337"/>
    <x v="0"/>
    <x v="0"/>
    <s v="O'Sullivan Living Dimensions 2-Shelf Bookcases"/>
    <n v="102.833"/>
    <x v="7"/>
    <n v="0.15"/>
    <n v="-6.0490000000000004"/>
  </r>
  <r>
    <n v="2548"/>
    <x v="1251"/>
    <x v="1"/>
    <x v="748"/>
    <d v="2012-08-22T00:00:00"/>
    <x v="1"/>
    <s v="JM-15865"/>
    <s v="John Murray"/>
    <x v="0"/>
    <x v="0"/>
    <x v="42"/>
    <x v="16"/>
    <x v="51"/>
    <x v="1"/>
    <s v="OFF-AR-10002255"/>
    <x v="1"/>
    <x v="6"/>
    <s v="Newell 346"/>
    <n v="2.3039999999999998"/>
    <x v="7"/>
    <n v="0.2"/>
    <n v="0.25919999999999999"/>
  </r>
  <r>
    <n v="2549"/>
    <x v="1251"/>
    <x v="1"/>
    <x v="748"/>
    <d v="2012-08-22T00:00:00"/>
    <x v="1"/>
    <s v="JM-15865"/>
    <s v="John Murray"/>
    <x v="0"/>
    <x v="0"/>
    <x v="42"/>
    <x v="16"/>
    <x v="51"/>
    <x v="1"/>
    <s v="TEC-PH-10002624"/>
    <x v="2"/>
    <x v="7"/>
    <s v="Samsung Galaxy S4 Mini"/>
    <n v="1879.96"/>
    <x v="2"/>
    <n v="0.2"/>
    <n v="211.49549999999999"/>
  </r>
  <r>
    <n v="2550"/>
    <x v="1251"/>
    <x v="1"/>
    <x v="748"/>
    <d v="2012-08-22T00:00:00"/>
    <x v="1"/>
    <s v="JM-15865"/>
    <s v="John Murray"/>
    <x v="0"/>
    <x v="0"/>
    <x v="42"/>
    <x v="16"/>
    <x v="51"/>
    <x v="1"/>
    <s v="OFF-PA-10001878"/>
    <x v="1"/>
    <x v="10"/>
    <s v="Xerox 1891"/>
    <n v="313.024"/>
    <x v="8"/>
    <n v="0.2"/>
    <n v="105.6456"/>
  </r>
  <r>
    <n v="2551"/>
    <x v="1251"/>
    <x v="1"/>
    <x v="748"/>
    <d v="2012-08-22T00:00:00"/>
    <x v="1"/>
    <s v="JM-15865"/>
    <s v="John Murray"/>
    <x v="0"/>
    <x v="0"/>
    <x v="42"/>
    <x v="16"/>
    <x v="51"/>
    <x v="1"/>
    <s v="OFF-LA-10000452"/>
    <x v="1"/>
    <x v="2"/>
    <s v="Avery 488"/>
    <n v="5.04"/>
    <x v="0"/>
    <n v="0.2"/>
    <n v="1.764"/>
  </r>
  <r>
    <n v="2552"/>
    <x v="1252"/>
    <x v="3"/>
    <x v="123"/>
    <d v="2014-11-24T00:00:00"/>
    <x v="1"/>
    <s v="AB-10105"/>
    <s v="Adrian Barton"/>
    <x v="0"/>
    <x v="0"/>
    <x v="0"/>
    <x v="0"/>
    <x v="0"/>
    <x v="0"/>
    <s v="FUR-FU-10004665"/>
    <x v="0"/>
    <x v="5"/>
    <s v="3M Polarizing Task Lamp with Clamp Arm, Light Gray"/>
    <n v="821.88"/>
    <x v="5"/>
    <n v="0"/>
    <n v="213.68879999999999"/>
  </r>
  <r>
    <n v="2553"/>
    <x v="1252"/>
    <x v="3"/>
    <x v="123"/>
    <d v="2014-11-24T00:00:00"/>
    <x v="1"/>
    <s v="AB-10105"/>
    <s v="Adrian Barton"/>
    <x v="0"/>
    <x v="0"/>
    <x v="0"/>
    <x v="0"/>
    <x v="0"/>
    <x v="0"/>
    <s v="OFF-BI-10000088"/>
    <x v="1"/>
    <x v="8"/>
    <s v="GBC Imprintable Covers"/>
    <n v="21.96"/>
    <x v="0"/>
    <n v="0"/>
    <n v="10.760400000000001"/>
  </r>
  <r>
    <n v="2554"/>
    <x v="1253"/>
    <x v="0"/>
    <x v="749"/>
    <d v="2013-09-19T00:00:00"/>
    <x v="1"/>
    <s v="PN-18775"/>
    <s v="Parhena Norris"/>
    <x v="2"/>
    <x v="0"/>
    <x v="29"/>
    <x v="20"/>
    <x v="37"/>
    <x v="0"/>
    <s v="OFF-PA-10000029"/>
    <x v="1"/>
    <x v="10"/>
    <s v="Xerox 224"/>
    <n v="25.92"/>
    <x v="4"/>
    <n v="0"/>
    <n v="12.441599999999999"/>
  </r>
  <r>
    <n v="2555"/>
    <x v="1254"/>
    <x v="0"/>
    <x v="243"/>
    <d v="2013-08-21T00:00:00"/>
    <x v="1"/>
    <s v="JC-15775"/>
    <s v="John Castell"/>
    <x v="0"/>
    <x v="0"/>
    <x v="315"/>
    <x v="2"/>
    <x v="393"/>
    <x v="0"/>
    <s v="TEC-PH-10000369"/>
    <x v="2"/>
    <x v="7"/>
    <s v="HTC One Mini"/>
    <n v="705.54399999999998"/>
    <x v="3"/>
    <n v="0.2"/>
    <n v="70.554400000000001"/>
  </r>
  <r>
    <n v="2556"/>
    <x v="1255"/>
    <x v="1"/>
    <x v="120"/>
    <d v="2012-09-30T00:00:00"/>
    <x v="1"/>
    <s v="PF-19165"/>
    <s v="Philip Fox"/>
    <x v="0"/>
    <x v="0"/>
    <x v="20"/>
    <x v="15"/>
    <x v="45"/>
    <x v="3"/>
    <s v="TEC-AC-10001590"/>
    <x v="2"/>
    <x v="11"/>
    <s v="Dell Slim USB Multimedia Keyboard"/>
    <n v="50"/>
    <x v="0"/>
    <n v="0"/>
    <n v="12"/>
  </r>
  <r>
    <n v="2557"/>
    <x v="1256"/>
    <x v="0"/>
    <x v="750"/>
    <d v="2013-10-15T00:00:00"/>
    <x v="1"/>
    <s v="BW-11110"/>
    <s v="Bart Watters"/>
    <x v="1"/>
    <x v="0"/>
    <x v="12"/>
    <x v="5"/>
    <x v="32"/>
    <x v="2"/>
    <s v="FUR-FU-10004909"/>
    <x v="0"/>
    <x v="5"/>
    <s v="Contemporary Wood/Metal Frame"/>
    <n v="51.712000000000003"/>
    <x v="8"/>
    <n v="0.6"/>
    <n v="-32.32"/>
  </r>
  <r>
    <n v="2558"/>
    <x v="1257"/>
    <x v="1"/>
    <x v="539"/>
    <d v="2012-03-30T00:00:00"/>
    <x v="1"/>
    <s v="BP-11185"/>
    <s v="Ben Peterman"/>
    <x v="1"/>
    <x v="0"/>
    <x v="197"/>
    <x v="2"/>
    <x v="248"/>
    <x v="0"/>
    <s v="OFF-AP-10002287"/>
    <x v="1"/>
    <x v="9"/>
    <s v="Eureka Sanitaire  Multi-Pro Heavy-Duty Upright, Disposable Bags"/>
    <n v="6.992"/>
    <x v="0"/>
    <n v="0.2"/>
    <n v="0.52439999999999998"/>
  </r>
  <r>
    <n v="2559"/>
    <x v="1258"/>
    <x v="1"/>
    <x v="70"/>
    <d v="2012-06-04T00:00:00"/>
    <x v="1"/>
    <s v="TM-21010"/>
    <s v="Tamara Manning"/>
    <x v="0"/>
    <x v="0"/>
    <x v="11"/>
    <x v="7"/>
    <x v="12"/>
    <x v="1"/>
    <s v="FUR-BO-10004357"/>
    <x v="0"/>
    <x v="0"/>
    <s v="O'Sullivan Living Dimensions 3-Shelf Bookcases"/>
    <n v="1406.86"/>
    <x v="3"/>
    <n v="0"/>
    <n v="140.68600000000001"/>
  </r>
  <r>
    <n v="2560"/>
    <x v="1258"/>
    <x v="1"/>
    <x v="70"/>
    <d v="2012-06-04T00:00:00"/>
    <x v="1"/>
    <s v="TM-21010"/>
    <s v="Tamara Manning"/>
    <x v="0"/>
    <x v="0"/>
    <x v="11"/>
    <x v="7"/>
    <x v="12"/>
    <x v="1"/>
    <s v="OFF-LA-10003766"/>
    <x v="1"/>
    <x v="2"/>
    <s v="Self-Adhesive Removable Labels"/>
    <n v="15.75"/>
    <x v="2"/>
    <n v="0"/>
    <n v="7.56"/>
  </r>
  <r>
    <n v="2561"/>
    <x v="1258"/>
    <x v="1"/>
    <x v="70"/>
    <d v="2012-06-04T00:00:00"/>
    <x v="1"/>
    <s v="TM-21010"/>
    <s v="Tamara Manning"/>
    <x v="0"/>
    <x v="0"/>
    <x v="11"/>
    <x v="7"/>
    <x v="12"/>
    <x v="1"/>
    <s v="OFF-ST-10000046"/>
    <x v="1"/>
    <x v="4"/>
    <s v="Fellowes Super Stor/Drawer Files"/>
    <n v="323.10000000000002"/>
    <x v="0"/>
    <n v="0"/>
    <n v="61.389000000000003"/>
  </r>
  <r>
    <n v="2562"/>
    <x v="1259"/>
    <x v="1"/>
    <x v="707"/>
    <d v="2012-12-31T00:00:00"/>
    <x v="1"/>
    <s v="MB-17305"/>
    <s v="Maria Bertelson"/>
    <x v="0"/>
    <x v="0"/>
    <x v="316"/>
    <x v="18"/>
    <x v="394"/>
    <x v="0"/>
    <s v="OFF-LA-10003190"/>
    <x v="1"/>
    <x v="2"/>
    <s v="Avery 474"/>
    <n v="9.2159999999999993"/>
    <x v="4"/>
    <n v="0.2"/>
    <n v="3.3408000000000002"/>
  </r>
  <r>
    <n v="2563"/>
    <x v="1259"/>
    <x v="1"/>
    <x v="707"/>
    <d v="2012-12-31T00:00:00"/>
    <x v="1"/>
    <s v="MB-17305"/>
    <s v="Maria Bertelson"/>
    <x v="0"/>
    <x v="0"/>
    <x v="316"/>
    <x v="18"/>
    <x v="394"/>
    <x v="0"/>
    <s v="OFF-PA-10002787"/>
    <x v="1"/>
    <x v="10"/>
    <s v="Xerox 227"/>
    <n v="10.368"/>
    <x v="0"/>
    <n v="0.2"/>
    <n v="3.6288"/>
  </r>
  <r>
    <n v="2564"/>
    <x v="1260"/>
    <x v="1"/>
    <x v="751"/>
    <d v="2012-03-22T00:00:00"/>
    <x v="0"/>
    <s v="HR-14830"/>
    <s v="Harold Ryan"/>
    <x v="1"/>
    <x v="0"/>
    <x v="20"/>
    <x v="15"/>
    <x v="29"/>
    <x v="3"/>
    <s v="TEC-AC-10000387"/>
    <x v="2"/>
    <x v="11"/>
    <s v="KeyTronicÂ KT800P2 -Â KeyboardÂ - Black"/>
    <n v="15.02"/>
    <x v="7"/>
    <n v="0"/>
    <n v="2.7035999999999998"/>
  </r>
  <r>
    <n v="2565"/>
    <x v="1260"/>
    <x v="1"/>
    <x v="751"/>
    <d v="2012-03-22T00:00:00"/>
    <x v="0"/>
    <s v="HR-14830"/>
    <s v="Harold Ryan"/>
    <x v="1"/>
    <x v="0"/>
    <x v="20"/>
    <x v="15"/>
    <x v="29"/>
    <x v="3"/>
    <s v="OFF-ST-10001291"/>
    <x v="1"/>
    <x v="4"/>
    <s v="Tenex Personal Self-Stacking Standard File Box, Black/Gray"/>
    <n v="33.82"/>
    <x v="0"/>
    <n v="0"/>
    <n v="9.1313999999999993"/>
  </r>
  <r>
    <n v="2566"/>
    <x v="1261"/>
    <x v="3"/>
    <x v="202"/>
    <d v="2014-12-25T00:00:00"/>
    <x v="2"/>
    <s v="BD-11635"/>
    <s v="Brian Derr"/>
    <x v="0"/>
    <x v="0"/>
    <x v="256"/>
    <x v="0"/>
    <x v="316"/>
    <x v="0"/>
    <s v="TEC-AC-10003116"/>
    <x v="2"/>
    <x v="11"/>
    <s v="Memorex Froggy Flash Drive 8 GB"/>
    <n v="71"/>
    <x v="4"/>
    <n v="0"/>
    <n v="27.69"/>
  </r>
  <r>
    <n v="2567"/>
    <x v="1262"/>
    <x v="3"/>
    <x v="752"/>
    <d v="2014-11-04T00:00:00"/>
    <x v="0"/>
    <s v="SF-20200"/>
    <s v="Sarah Foster"/>
    <x v="0"/>
    <x v="0"/>
    <x v="317"/>
    <x v="4"/>
    <x v="395"/>
    <x v="1"/>
    <s v="OFF-BI-10001308"/>
    <x v="1"/>
    <x v="8"/>
    <s v="GBC Standard Plastic Binding Systems' Combs"/>
    <n v="25.12"/>
    <x v="2"/>
    <n v="0.2"/>
    <n v="7.85"/>
  </r>
  <r>
    <n v="2568"/>
    <x v="1262"/>
    <x v="3"/>
    <x v="752"/>
    <d v="2014-11-04T00:00:00"/>
    <x v="0"/>
    <s v="SF-20200"/>
    <s v="Sarah Foster"/>
    <x v="0"/>
    <x v="0"/>
    <x v="317"/>
    <x v="4"/>
    <x v="395"/>
    <x v="1"/>
    <s v="FUR-TA-10003954"/>
    <x v="0"/>
    <x v="3"/>
    <s v="Hon 94000 Series Round Tables"/>
    <n v="2665.62"/>
    <x v="6"/>
    <n v="0"/>
    <n v="239.9058"/>
  </r>
  <r>
    <n v="2569"/>
    <x v="1263"/>
    <x v="3"/>
    <x v="210"/>
    <d v="2014-09-12T00:00:00"/>
    <x v="1"/>
    <s v="SP-20620"/>
    <s v="Stefania Perrino"/>
    <x v="1"/>
    <x v="0"/>
    <x v="20"/>
    <x v="15"/>
    <x v="164"/>
    <x v="3"/>
    <s v="OFF-ST-10003282"/>
    <x v="1"/>
    <x v="4"/>
    <s v="Advantus 10-Drawer Portable Organizer, Chrome Metal Frame, Smoke Drawers"/>
    <n v="478.08"/>
    <x v="8"/>
    <n v="0"/>
    <n v="133.86240000000001"/>
  </r>
  <r>
    <n v="2570"/>
    <x v="1264"/>
    <x v="3"/>
    <x v="753"/>
    <d v="2014-12-28T00:00:00"/>
    <x v="3"/>
    <s v="DR-12880"/>
    <s v="Dan Reichenbach"/>
    <x v="1"/>
    <x v="0"/>
    <x v="46"/>
    <x v="24"/>
    <x v="55"/>
    <x v="3"/>
    <s v="TEC-PH-10000576"/>
    <x v="2"/>
    <x v="7"/>
    <s v="AT&amp;T 1080 Corded phone"/>
    <n v="164.38800000000001"/>
    <x v="0"/>
    <n v="0.4"/>
    <n v="-35.617400000000004"/>
  </r>
  <r>
    <n v="2571"/>
    <x v="1264"/>
    <x v="3"/>
    <x v="753"/>
    <d v="2014-12-28T00:00:00"/>
    <x v="3"/>
    <s v="DR-12880"/>
    <s v="Dan Reichenbach"/>
    <x v="1"/>
    <x v="0"/>
    <x v="46"/>
    <x v="24"/>
    <x v="55"/>
    <x v="3"/>
    <s v="OFF-AR-10004441"/>
    <x v="1"/>
    <x v="6"/>
    <s v="BIC Brite Liner Highlighters"/>
    <n v="13.247999999999999"/>
    <x v="4"/>
    <n v="0.2"/>
    <n v="3.6432000000000002"/>
  </r>
  <r>
    <n v="2572"/>
    <x v="1265"/>
    <x v="3"/>
    <x v="11"/>
    <d v="2014-07-22T00:00:00"/>
    <x v="1"/>
    <s v="VM-21685"/>
    <s v="Valerie Mitchum"/>
    <x v="2"/>
    <x v="0"/>
    <x v="318"/>
    <x v="10"/>
    <x v="396"/>
    <x v="2"/>
    <s v="OFF-AR-10003759"/>
    <x v="1"/>
    <x v="6"/>
    <s v="Crayola Anti Dust Chalk, 12/Pack"/>
    <n v="2.9119999999999999"/>
    <x v="0"/>
    <n v="0.2"/>
    <n v="0.91"/>
  </r>
  <r>
    <n v="2573"/>
    <x v="1266"/>
    <x v="0"/>
    <x v="399"/>
    <d v="2013-08-16T00:00:00"/>
    <x v="0"/>
    <s v="CM-12235"/>
    <s v="Chris McAfee"/>
    <x v="0"/>
    <x v="0"/>
    <x v="238"/>
    <x v="5"/>
    <x v="295"/>
    <x v="2"/>
    <s v="TEC-AC-10004145"/>
    <x v="2"/>
    <x v="11"/>
    <s v="Logitech diNovo Edge Keyboard"/>
    <n v="1399.944"/>
    <x v="3"/>
    <n v="0.2"/>
    <n v="52.497900000000001"/>
  </r>
  <r>
    <n v="2574"/>
    <x v="1267"/>
    <x v="3"/>
    <x v="362"/>
    <d v="2014-07-15T00:00:00"/>
    <x v="1"/>
    <s v="SM-20320"/>
    <s v="Sean Miller"/>
    <x v="2"/>
    <x v="0"/>
    <x v="240"/>
    <x v="14"/>
    <x v="376"/>
    <x v="2"/>
    <s v="FUR-FU-10000293"/>
    <x v="0"/>
    <x v="5"/>
    <s v="Eldon Antistatic Chair Mats for Low to Medium Pile Carpets"/>
    <n v="526.45000000000005"/>
    <x v="2"/>
    <n v="0"/>
    <n v="31.587"/>
  </r>
  <r>
    <n v="2575"/>
    <x v="1268"/>
    <x v="2"/>
    <x v="754"/>
    <d v="2011-11-27T00:00:00"/>
    <x v="1"/>
    <s v="RA-19885"/>
    <s v="Ruben Ausman"/>
    <x v="1"/>
    <x v="0"/>
    <x v="38"/>
    <x v="32"/>
    <x v="112"/>
    <x v="0"/>
    <s v="OFF-EN-10004955"/>
    <x v="1"/>
    <x v="12"/>
    <s v="Fashion Color Clasp Envelopes"/>
    <n v="16.23"/>
    <x v="1"/>
    <n v="0"/>
    <n v="7.9527000000000001"/>
  </r>
  <r>
    <n v="2576"/>
    <x v="1268"/>
    <x v="2"/>
    <x v="754"/>
    <d v="2011-11-27T00:00:00"/>
    <x v="1"/>
    <s v="RA-19885"/>
    <s v="Ruben Ausman"/>
    <x v="1"/>
    <x v="0"/>
    <x v="38"/>
    <x v="32"/>
    <x v="112"/>
    <x v="0"/>
    <s v="OFF-BI-10001071"/>
    <x v="1"/>
    <x v="8"/>
    <s v="GBC ProClick Punch Binding System"/>
    <n v="319.89999999999998"/>
    <x v="2"/>
    <n v="0"/>
    <n v="156.751"/>
  </r>
  <r>
    <n v="2577"/>
    <x v="1268"/>
    <x v="2"/>
    <x v="754"/>
    <d v="2011-11-27T00:00:00"/>
    <x v="1"/>
    <s v="RA-19885"/>
    <s v="Ruben Ausman"/>
    <x v="1"/>
    <x v="0"/>
    <x v="38"/>
    <x v="32"/>
    <x v="112"/>
    <x v="0"/>
    <s v="OFF-EN-10001990"/>
    <x v="1"/>
    <x v="12"/>
    <s v="Staples"/>
    <n v="11.36"/>
    <x v="0"/>
    <n v="0"/>
    <n v="5.3391999999999999"/>
  </r>
  <r>
    <n v="2578"/>
    <x v="1268"/>
    <x v="2"/>
    <x v="754"/>
    <d v="2011-11-27T00:00:00"/>
    <x v="1"/>
    <s v="RA-19885"/>
    <s v="Ruben Ausman"/>
    <x v="1"/>
    <x v="0"/>
    <x v="38"/>
    <x v="32"/>
    <x v="112"/>
    <x v="0"/>
    <s v="OFF-AP-10002734"/>
    <x v="1"/>
    <x v="9"/>
    <s v="Holmes Harmony HEPA Air Purifier for 17 x 20 Room"/>
    <n v="675.12"/>
    <x v="1"/>
    <n v="0"/>
    <n v="290.30160000000001"/>
  </r>
  <r>
    <n v="2579"/>
    <x v="1269"/>
    <x v="2"/>
    <x v="755"/>
    <d v="2011-02-01T00:00:00"/>
    <x v="1"/>
    <s v="SD-20485"/>
    <s v="Shirley Daniels"/>
    <x v="2"/>
    <x v="0"/>
    <x v="166"/>
    <x v="17"/>
    <x v="212"/>
    <x v="0"/>
    <s v="FUR-FU-10004587"/>
    <x v="0"/>
    <x v="5"/>
    <s v="GE General Use Halogen Bulbs, 100 Watts, 1 Bulb per Pack"/>
    <n v="62.82"/>
    <x v="1"/>
    <n v="0"/>
    <n v="30.7818"/>
  </r>
  <r>
    <n v="2580"/>
    <x v="1269"/>
    <x v="2"/>
    <x v="755"/>
    <d v="2011-02-01T00:00:00"/>
    <x v="1"/>
    <s v="SD-20485"/>
    <s v="Shirley Daniels"/>
    <x v="2"/>
    <x v="0"/>
    <x v="166"/>
    <x v="17"/>
    <x v="212"/>
    <x v="0"/>
    <s v="OFF-ST-10004337"/>
    <x v="1"/>
    <x v="4"/>
    <s v="SAFCO Commercial Wire Shelving, 72h"/>
    <n v="489.92"/>
    <x v="8"/>
    <n v="0"/>
    <n v="0"/>
  </r>
  <r>
    <n v="2581"/>
    <x v="1269"/>
    <x v="2"/>
    <x v="755"/>
    <d v="2011-02-01T00:00:00"/>
    <x v="1"/>
    <s v="SD-20485"/>
    <s v="Shirley Daniels"/>
    <x v="2"/>
    <x v="0"/>
    <x v="166"/>
    <x v="17"/>
    <x v="212"/>
    <x v="0"/>
    <s v="OFF-PA-10003072"/>
    <x v="1"/>
    <x v="10"/>
    <s v="Eureka Recycled Copy Paper 8 1/2&quot; x 11&quot;, Ream"/>
    <n v="19.440000000000001"/>
    <x v="1"/>
    <n v="0"/>
    <n v="9.3312000000000008"/>
  </r>
  <r>
    <n v="2582"/>
    <x v="1269"/>
    <x v="2"/>
    <x v="755"/>
    <d v="2011-02-01T00:00:00"/>
    <x v="1"/>
    <s v="SD-20485"/>
    <s v="Shirley Daniels"/>
    <x v="2"/>
    <x v="0"/>
    <x v="166"/>
    <x v="17"/>
    <x v="212"/>
    <x v="0"/>
    <s v="OFF-PA-10000380"/>
    <x v="1"/>
    <x v="10"/>
    <s v="REDIFORM Incoming/Outgoing Call Register, 11&quot; X 8 1/2&quot;, 100 Messages"/>
    <n v="16.68"/>
    <x v="0"/>
    <n v="0"/>
    <n v="8.34"/>
  </r>
  <r>
    <n v="2583"/>
    <x v="1269"/>
    <x v="2"/>
    <x v="755"/>
    <d v="2011-02-01T00:00:00"/>
    <x v="1"/>
    <s v="SD-20485"/>
    <s v="Shirley Daniels"/>
    <x v="2"/>
    <x v="0"/>
    <x v="166"/>
    <x v="17"/>
    <x v="212"/>
    <x v="0"/>
    <s v="TEC-PH-10004833"/>
    <x v="2"/>
    <x v="7"/>
    <s v="Macally Suction Cup Mount"/>
    <n v="155.35"/>
    <x v="11"/>
    <n v="0"/>
    <n v="0"/>
  </r>
  <r>
    <n v="2584"/>
    <x v="1269"/>
    <x v="2"/>
    <x v="755"/>
    <d v="2011-02-01T00:00:00"/>
    <x v="1"/>
    <s v="SD-20485"/>
    <s v="Shirley Daniels"/>
    <x v="2"/>
    <x v="0"/>
    <x v="166"/>
    <x v="17"/>
    <x v="212"/>
    <x v="0"/>
    <s v="FUR-FU-10001847"/>
    <x v="0"/>
    <x v="5"/>
    <s v="Eldon Image Series Black Desk Accessories"/>
    <n v="12.42"/>
    <x v="1"/>
    <n v="0"/>
    <n v="4.4711999999999996"/>
  </r>
  <r>
    <n v="2585"/>
    <x v="1269"/>
    <x v="2"/>
    <x v="755"/>
    <d v="2011-02-01T00:00:00"/>
    <x v="1"/>
    <s v="SD-20485"/>
    <s v="Shirley Daniels"/>
    <x v="2"/>
    <x v="0"/>
    <x v="166"/>
    <x v="17"/>
    <x v="212"/>
    <x v="0"/>
    <s v="TEC-PH-10002103"/>
    <x v="2"/>
    <x v="7"/>
    <s v="Jabra SPEAK 410"/>
    <n v="187.98"/>
    <x v="0"/>
    <n v="0"/>
    <n v="52.634399999999999"/>
  </r>
  <r>
    <n v="2586"/>
    <x v="1270"/>
    <x v="1"/>
    <x v="502"/>
    <d v="2012-11-10T00:00:00"/>
    <x v="1"/>
    <s v="CS-12250"/>
    <s v="Chris Selesnick"/>
    <x v="1"/>
    <x v="0"/>
    <x v="319"/>
    <x v="5"/>
    <x v="397"/>
    <x v="2"/>
    <s v="OFF-EN-10001137"/>
    <x v="1"/>
    <x v="12"/>
    <s v="#10 Gummed Flap White Envelopes, 100/Box"/>
    <n v="6.6079999999999997"/>
    <x v="0"/>
    <n v="0.2"/>
    <n v="2.1476000000000002"/>
  </r>
  <r>
    <n v="2587"/>
    <x v="1271"/>
    <x v="3"/>
    <x v="160"/>
    <d v="2014-07-07T00:00:00"/>
    <x v="1"/>
    <s v="RA-19285"/>
    <s v="Ralph Arnett"/>
    <x v="0"/>
    <x v="0"/>
    <x v="20"/>
    <x v="15"/>
    <x v="23"/>
    <x v="3"/>
    <s v="OFF-ST-10001476"/>
    <x v="1"/>
    <x v="4"/>
    <s v="Steel Personal Filing/Posting Tote"/>
    <n v="248.57"/>
    <x v="3"/>
    <n v="0"/>
    <n v="67.113900000000001"/>
  </r>
  <r>
    <n v="2588"/>
    <x v="1271"/>
    <x v="3"/>
    <x v="160"/>
    <d v="2014-07-07T00:00:00"/>
    <x v="1"/>
    <s v="RA-19285"/>
    <s v="Ralph Arnett"/>
    <x v="0"/>
    <x v="0"/>
    <x v="20"/>
    <x v="15"/>
    <x v="23"/>
    <x v="3"/>
    <s v="FUR-FU-10002045"/>
    <x v="0"/>
    <x v="5"/>
    <s v="Executive Impressions 14&quot;"/>
    <n v="22.23"/>
    <x v="7"/>
    <n v="0"/>
    <n v="9.7812000000000001"/>
  </r>
  <r>
    <n v="2589"/>
    <x v="1272"/>
    <x v="0"/>
    <x v="465"/>
    <d v="2013-05-10T00:00:00"/>
    <x v="1"/>
    <s v="BF-11005"/>
    <s v="Barry Franz"/>
    <x v="2"/>
    <x v="0"/>
    <x v="1"/>
    <x v="1"/>
    <x v="25"/>
    <x v="1"/>
    <s v="OFF-ST-10001505"/>
    <x v="1"/>
    <x v="4"/>
    <s v="Perma STOR-ALL Hanging File Box, 13 1/8&quot;W x 12 1/4&quot;D x 10 1/2&quot;H"/>
    <n v="5.98"/>
    <x v="7"/>
    <n v="0"/>
    <n v="1.0165999999999999"/>
  </r>
  <r>
    <n v="2590"/>
    <x v="1272"/>
    <x v="0"/>
    <x v="465"/>
    <d v="2013-05-10T00:00:00"/>
    <x v="1"/>
    <s v="BF-11005"/>
    <s v="Barry Franz"/>
    <x v="2"/>
    <x v="0"/>
    <x v="1"/>
    <x v="1"/>
    <x v="25"/>
    <x v="1"/>
    <s v="TEC-PH-10001433"/>
    <x v="2"/>
    <x v="7"/>
    <s v="Cisco Small Business SPA 502G VoIP phone"/>
    <n v="246.16800000000001"/>
    <x v="1"/>
    <n v="0.2"/>
    <n v="21.5397"/>
  </r>
  <r>
    <n v="2591"/>
    <x v="1273"/>
    <x v="0"/>
    <x v="162"/>
    <d v="2013-09-15T00:00:00"/>
    <x v="1"/>
    <s v="SE-20110"/>
    <s v="Sanjit Engle"/>
    <x v="0"/>
    <x v="0"/>
    <x v="320"/>
    <x v="10"/>
    <x v="398"/>
    <x v="2"/>
    <s v="FUR-FU-10004671"/>
    <x v="0"/>
    <x v="5"/>
    <s v="Executive Impressions 12&quot; Wall Clock"/>
    <n v="14.135999999999999"/>
    <x v="0"/>
    <n v="0.6"/>
    <n v="-7.7747999999999999"/>
  </r>
  <r>
    <n v="2592"/>
    <x v="1273"/>
    <x v="0"/>
    <x v="162"/>
    <d v="2013-09-15T00:00:00"/>
    <x v="1"/>
    <s v="SE-20110"/>
    <s v="Sanjit Engle"/>
    <x v="0"/>
    <x v="0"/>
    <x v="320"/>
    <x v="10"/>
    <x v="398"/>
    <x v="2"/>
    <s v="FUR-TA-10003569"/>
    <x v="0"/>
    <x v="3"/>
    <s v="Bretford CR8500 Series Meeting Room Furniture"/>
    <n v="601.47"/>
    <x v="1"/>
    <n v="0.5"/>
    <n v="-300.73500000000001"/>
  </r>
  <r>
    <n v="2593"/>
    <x v="1274"/>
    <x v="3"/>
    <x v="221"/>
    <d v="2014-11-27T00:00:00"/>
    <x v="0"/>
    <s v="RS-19765"/>
    <s v="Roland Schwarz"/>
    <x v="1"/>
    <x v="0"/>
    <x v="321"/>
    <x v="20"/>
    <x v="399"/>
    <x v="0"/>
    <s v="TEC-PH-10002807"/>
    <x v="2"/>
    <x v="7"/>
    <s v="Motorla HX550 Universal Bluetooth Headset"/>
    <n v="79.099999999999994"/>
    <x v="0"/>
    <n v="0"/>
    <n v="39.549999999999997"/>
  </r>
  <r>
    <n v="2594"/>
    <x v="1274"/>
    <x v="3"/>
    <x v="221"/>
    <d v="2014-11-27T00:00:00"/>
    <x v="0"/>
    <s v="RS-19765"/>
    <s v="Roland Schwarz"/>
    <x v="1"/>
    <x v="0"/>
    <x v="321"/>
    <x v="20"/>
    <x v="399"/>
    <x v="0"/>
    <s v="OFF-BI-10001597"/>
    <x v="1"/>
    <x v="8"/>
    <s v="Wilson Jones Ledger-Size, Piano-Hinge Binder, 2&quot;, Blue"/>
    <n v="327.84"/>
    <x v="8"/>
    <n v="0"/>
    <n v="157.36320000000001"/>
  </r>
  <r>
    <n v="2595"/>
    <x v="1275"/>
    <x v="3"/>
    <x v="726"/>
    <d v="2014-05-18T00:00:00"/>
    <x v="1"/>
    <s v="BM-11650"/>
    <s v="Brian Moss"/>
    <x v="1"/>
    <x v="0"/>
    <x v="38"/>
    <x v="14"/>
    <x v="134"/>
    <x v="2"/>
    <s v="OFF-EN-10003296"/>
    <x v="1"/>
    <x v="12"/>
    <s v="Tyvek Side-Opening Peel &amp; Seel Expanding Envelopes"/>
    <n v="180.96"/>
    <x v="0"/>
    <n v="0"/>
    <n v="81.432000000000002"/>
  </r>
  <r>
    <n v="2596"/>
    <x v="1275"/>
    <x v="3"/>
    <x v="726"/>
    <d v="2014-05-18T00:00:00"/>
    <x v="1"/>
    <s v="BM-11650"/>
    <s v="Brian Moss"/>
    <x v="1"/>
    <x v="0"/>
    <x v="38"/>
    <x v="14"/>
    <x v="134"/>
    <x v="2"/>
    <s v="OFF-BI-10004632"/>
    <x v="1"/>
    <x v="8"/>
    <s v="Ibico Hi-Tech Manual Binding System"/>
    <n v="914.97"/>
    <x v="1"/>
    <n v="0"/>
    <n v="411.73649999999998"/>
  </r>
  <r>
    <n v="2597"/>
    <x v="1275"/>
    <x v="3"/>
    <x v="726"/>
    <d v="2014-05-18T00:00:00"/>
    <x v="1"/>
    <s v="BM-11650"/>
    <s v="Brian Moss"/>
    <x v="1"/>
    <x v="0"/>
    <x v="38"/>
    <x v="14"/>
    <x v="134"/>
    <x v="2"/>
    <s v="TEC-PH-10002310"/>
    <x v="2"/>
    <x v="7"/>
    <s v="Plantronics Calisto P620-M USB Wireless Speakerphone System"/>
    <n v="587.97"/>
    <x v="1"/>
    <n v="0"/>
    <n v="158.75190000000001"/>
  </r>
  <r>
    <n v="2598"/>
    <x v="1275"/>
    <x v="3"/>
    <x v="726"/>
    <d v="2014-05-18T00:00:00"/>
    <x v="1"/>
    <s v="BM-11650"/>
    <s v="Brian Moss"/>
    <x v="1"/>
    <x v="0"/>
    <x v="38"/>
    <x v="14"/>
    <x v="134"/>
    <x v="2"/>
    <s v="OFF-ST-10000078"/>
    <x v="1"/>
    <x v="4"/>
    <s v="Tennsco 6- and 18-Compartment Lockers"/>
    <n v="530.34"/>
    <x v="0"/>
    <n v="0"/>
    <n v="95.461200000000005"/>
  </r>
  <r>
    <n v="2599"/>
    <x v="1275"/>
    <x v="3"/>
    <x v="726"/>
    <d v="2014-05-18T00:00:00"/>
    <x v="1"/>
    <s v="BM-11650"/>
    <s v="Brian Moss"/>
    <x v="1"/>
    <x v="0"/>
    <x v="38"/>
    <x v="14"/>
    <x v="134"/>
    <x v="2"/>
    <s v="OFF-PA-10001752"/>
    <x v="1"/>
    <x v="10"/>
    <s v="Hammermill CopyPlus Copy Paper (20Lb. and 84 Bright)"/>
    <n v="14.94"/>
    <x v="1"/>
    <n v="0"/>
    <n v="7.3205999999999998"/>
  </r>
  <r>
    <n v="2600"/>
    <x v="1276"/>
    <x v="3"/>
    <x v="756"/>
    <d v="2014-04-30T00:00:00"/>
    <x v="1"/>
    <s v="SK-19990"/>
    <s v="Sally Knutson"/>
    <x v="0"/>
    <x v="0"/>
    <x v="20"/>
    <x v="15"/>
    <x v="23"/>
    <x v="3"/>
    <s v="OFF-AP-10000026"/>
    <x v="1"/>
    <x v="9"/>
    <s v="Tripp Lite Isotel 6 Outlet Surge Protector with Fax/Modem Protection"/>
    <n v="121.94"/>
    <x v="0"/>
    <n v="0"/>
    <n v="35.3626"/>
  </r>
  <r>
    <n v="2601"/>
    <x v="1276"/>
    <x v="3"/>
    <x v="756"/>
    <d v="2014-04-30T00:00:00"/>
    <x v="1"/>
    <s v="SK-19990"/>
    <s v="Sally Knutson"/>
    <x v="0"/>
    <x v="0"/>
    <x v="20"/>
    <x v="15"/>
    <x v="23"/>
    <x v="3"/>
    <s v="OFF-SU-10002573"/>
    <x v="1"/>
    <x v="14"/>
    <s v="Acme 10&quot; Easy Grip Assistive Scissors"/>
    <n v="122.71"/>
    <x v="3"/>
    <n v="0"/>
    <n v="36.813000000000002"/>
  </r>
  <r>
    <n v="2602"/>
    <x v="1277"/>
    <x v="0"/>
    <x v="30"/>
    <d v="2013-06-05T00:00:00"/>
    <x v="3"/>
    <s v="EN-13780"/>
    <s v="Edward Nazzal"/>
    <x v="0"/>
    <x v="0"/>
    <x v="20"/>
    <x v="15"/>
    <x v="45"/>
    <x v="3"/>
    <s v="OFF-PA-10000349"/>
    <x v="1"/>
    <x v="10"/>
    <s v="Staples"/>
    <n v="14.94"/>
    <x v="1"/>
    <n v="0"/>
    <n v="7.0217999999999998"/>
  </r>
  <r>
    <n v="2603"/>
    <x v="1277"/>
    <x v="0"/>
    <x v="30"/>
    <d v="2013-06-05T00:00:00"/>
    <x v="3"/>
    <s v="EN-13780"/>
    <s v="Edward Nazzal"/>
    <x v="0"/>
    <x v="0"/>
    <x v="20"/>
    <x v="15"/>
    <x v="45"/>
    <x v="3"/>
    <s v="TEC-MA-10003356"/>
    <x v="2"/>
    <x v="15"/>
    <s v="Panasonic KX MC6040 Color Laser Multifunction Printer"/>
    <n v="1349.85"/>
    <x v="1"/>
    <n v="0"/>
    <n v="364.45949999999999"/>
  </r>
  <r>
    <n v="2604"/>
    <x v="1277"/>
    <x v="0"/>
    <x v="30"/>
    <d v="2013-06-05T00:00:00"/>
    <x v="3"/>
    <s v="EN-13780"/>
    <s v="Edward Nazzal"/>
    <x v="0"/>
    <x v="0"/>
    <x v="20"/>
    <x v="15"/>
    <x v="45"/>
    <x v="3"/>
    <s v="FUR-BO-10000362"/>
    <x v="0"/>
    <x v="0"/>
    <s v="Sauder Inglewood Library Bookcases"/>
    <n v="136.78399999999999"/>
    <x v="7"/>
    <n v="0.2"/>
    <n v="5.1294000000000004"/>
  </r>
  <r>
    <n v="2605"/>
    <x v="1277"/>
    <x v="0"/>
    <x v="30"/>
    <d v="2013-06-05T00:00:00"/>
    <x v="3"/>
    <s v="EN-13780"/>
    <s v="Edward Nazzal"/>
    <x v="0"/>
    <x v="0"/>
    <x v="20"/>
    <x v="15"/>
    <x v="45"/>
    <x v="3"/>
    <s v="FUR-FU-10003878"/>
    <x v="0"/>
    <x v="5"/>
    <s v="Linden 10&quot; Round Wall Clock, Black"/>
    <n v="61.12"/>
    <x v="4"/>
    <n v="0"/>
    <n v="20.780799999999999"/>
  </r>
  <r>
    <n v="2606"/>
    <x v="1278"/>
    <x v="2"/>
    <x v="757"/>
    <d v="2011-12-21T00:00:00"/>
    <x v="1"/>
    <s v="KN-16450"/>
    <s v="Kean Nguyen"/>
    <x v="1"/>
    <x v="0"/>
    <x v="108"/>
    <x v="2"/>
    <x v="133"/>
    <x v="0"/>
    <s v="OFF-BI-10000591"/>
    <x v="1"/>
    <x v="8"/>
    <s v="Avery Binder Labels"/>
    <n v="1.167"/>
    <x v="7"/>
    <n v="0.7"/>
    <n v="-0.85580000000000001"/>
  </r>
  <r>
    <n v="2607"/>
    <x v="1279"/>
    <x v="0"/>
    <x v="758"/>
    <d v="2013-03-11T00:00:00"/>
    <x v="1"/>
    <s v="MG-17890"/>
    <s v="Michael Granlund"/>
    <x v="2"/>
    <x v="0"/>
    <x v="70"/>
    <x v="1"/>
    <x v="142"/>
    <x v="1"/>
    <s v="OFF-AR-10003727"/>
    <x v="1"/>
    <x v="6"/>
    <s v="Berol Giant Pencil Sharpener"/>
    <n v="16.989999999999998"/>
    <x v="7"/>
    <n v="0"/>
    <n v="4.9271000000000003"/>
  </r>
  <r>
    <n v="2608"/>
    <x v="1280"/>
    <x v="2"/>
    <x v="641"/>
    <d v="2011-11-30T00:00:00"/>
    <x v="1"/>
    <s v="MC-17590"/>
    <s v="Matt Collister"/>
    <x v="1"/>
    <x v="0"/>
    <x v="81"/>
    <x v="5"/>
    <x v="174"/>
    <x v="2"/>
    <s v="TEC-AC-10001635"/>
    <x v="2"/>
    <x v="11"/>
    <s v="KeyTronicÂ KT400U2 -Â KeyboardÂ - Black"/>
    <n v="24.672000000000001"/>
    <x v="1"/>
    <n v="0.2"/>
    <n v="0"/>
  </r>
  <r>
    <n v="2609"/>
    <x v="1280"/>
    <x v="2"/>
    <x v="641"/>
    <d v="2011-11-30T00:00:00"/>
    <x v="1"/>
    <s v="MC-17590"/>
    <s v="Matt Collister"/>
    <x v="1"/>
    <x v="0"/>
    <x v="81"/>
    <x v="5"/>
    <x v="174"/>
    <x v="2"/>
    <s v="OFF-LA-10001317"/>
    <x v="1"/>
    <x v="2"/>
    <s v="Avery 520"/>
    <n v="2.52"/>
    <x v="7"/>
    <n v="0.2"/>
    <n v="0.88200000000000001"/>
  </r>
  <r>
    <n v="2610"/>
    <x v="1280"/>
    <x v="2"/>
    <x v="641"/>
    <d v="2011-11-30T00:00:00"/>
    <x v="1"/>
    <s v="MC-17590"/>
    <s v="Matt Collister"/>
    <x v="1"/>
    <x v="0"/>
    <x v="81"/>
    <x v="5"/>
    <x v="174"/>
    <x v="2"/>
    <s v="FUR-TA-10000577"/>
    <x v="0"/>
    <x v="3"/>
    <s v="Bretford CR4500 Series Slim Rectangular Table"/>
    <n v="1218.7349999999999"/>
    <x v="2"/>
    <n v="0.3"/>
    <n v="-121.87350000000001"/>
  </r>
  <r>
    <n v="2611"/>
    <x v="1280"/>
    <x v="2"/>
    <x v="641"/>
    <d v="2011-11-30T00:00:00"/>
    <x v="1"/>
    <s v="MC-17590"/>
    <s v="Matt Collister"/>
    <x v="1"/>
    <x v="0"/>
    <x v="81"/>
    <x v="5"/>
    <x v="174"/>
    <x v="2"/>
    <s v="OFF-LA-10000248"/>
    <x v="1"/>
    <x v="2"/>
    <s v="Avery 52"/>
    <n v="5.9039999999999999"/>
    <x v="0"/>
    <n v="0.2"/>
    <n v="1.9925999999999999"/>
  </r>
  <r>
    <n v="2612"/>
    <x v="1280"/>
    <x v="2"/>
    <x v="641"/>
    <d v="2011-11-30T00:00:00"/>
    <x v="1"/>
    <s v="MC-17590"/>
    <s v="Matt Collister"/>
    <x v="1"/>
    <x v="0"/>
    <x v="81"/>
    <x v="5"/>
    <x v="174"/>
    <x v="2"/>
    <s v="OFF-PA-10000955"/>
    <x v="1"/>
    <x v="10"/>
    <s v="Southworth 25% Cotton Granite Paper &amp; Envelopes"/>
    <n v="15.696"/>
    <x v="1"/>
    <n v="0.2"/>
    <n v="5.1012000000000004"/>
  </r>
  <r>
    <n v="2613"/>
    <x v="1280"/>
    <x v="2"/>
    <x v="641"/>
    <d v="2011-11-30T00:00:00"/>
    <x v="1"/>
    <s v="MC-17590"/>
    <s v="Matt Collister"/>
    <x v="1"/>
    <x v="0"/>
    <x v="81"/>
    <x v="5"/>
    <x v="174"/>
    <x v="2"/>
    <s v="FUR-FU-10000221"/>
    <x v="0"/>
    <x v="5"/>
    <s v="Master Caster Door Stop, Brown"/>
    <n v="6.0960000000000001"/>
    <x v="1"/>
    <n v="0.6"/>
    <n v="-3.9624000000000001"/>
  </r>
  <r>
    <n v="2614"/>
    <x v="1281"/>
    <x v="0"/>
    <x v="236"/>
    <d v="2013-05-06T00:00:00"/>
    <x v="1"/>
    <s v="BO-11350"/>
    <s v="Bill Overfelt"/>
    <x v="1"/>
    <x v="0"/>
    <x v="1"/>
    <x v="1"/>
    <x v="62"/>
    <x v="1"/>
    <s v="FUR-CH-10002304"/>
    <x v="0"/>
    <x v="1"/>
    <s v="Global Stack Chair without Arms, Black"/>
    <n v="41.567999999999998"/>
    <x v="0"/>
    <n v="0.2"/>
    <n v="2.5979999999999999"/>
  </r>
  <r>
    <n v="2615"/>
    <x v="1282"/>
    <x v="2"/>
    <x v="759"/>
    <d v="2011-05-03T00:00:00"/>
    <x v="1"/>
    <s v="AG-10300"/>
    <s v="Aleksandra Gannaway"/>
    <x v="1"/>
    <x v="0"/>
    <x v="1"/>
    <x v="1"/>
    <x v="13"/>
    <x v="1"/>
    <s v="FUR-CH-10004886"/>
    <x v="0"/>
    <x v="1"/>
    <s v="Bevis Steel Folding Chairs"/>
    <n v="230.28"/>
    <x v="1"/>
    <n v="0.2"/>
    <n v="23.027999999999999"/>
  </r>
  <r>
    <n v="2616"/>
    <x v="1282"/>
    <x v="2"/>
    <x v="759"/>
    <d v="2011-05-03T00:00:00"/>
    <x v="1"/>
    <s v="AG-10300"/>
    <s v="Aleksandra Gannaway"/>
    <x v="1"/>
    <x v="0"/>
    <x v="1"/>
    <x v="1"/>
    <x v="13"/>
    <x v="1"/>
    <s v="OFF-BI-10001525"/>
    <x v="1"/>
    <x v="8"/>
    <s v="Acco Pressboard Covers with Storage Hooks, 14 7/8&quot; x 11&quot;, Executive Red"/>
    <n v="18.288"/>
    <x v="5"/>
    <n v="0.2"/>
    <n v="5.7149999999999999"/>
  </r>
  <r>
    <n v="2617"/>
    <x v="1283"/>
    <x v="3"/>
    <x v="719"/>
    <d v="2014-04-06T00:00:00"/>
    <x v="1"/>
    <s v="MS-17365"/>
    <s v="Maribeth Schnelling"/>
    <x v="0"/>
    <x v="0"/>
    <x v="8"/>
    <x v="1"/>
    <x v="94"/>
    <x v="1"/>
    <s v="OFF-LA-10003663"/>
    <x v="1"/>
    <x v="2"/>
    <s v="Avery 498"/>
    <n v="5.78"/>
    <x v="0"/>
    <n v="0"/>
    <n v="2.7166000000000001"/>
  </r>
  <r>
    <n v="2618"/>
    <x v="1283"/>
    <x v="3"/>
    <x v="719"/>
    <d v="2014-04-06T00:00:00"/>
    <x v="1"/>
    <s v="MS-17365"/>
    <s v="Maribeth Schnelling"/>
    <x v="0"/>
    <x v="0"/>
    <x v="8"/>
    <x v="1"/>
    <x v="94"/>
    <x v="1"/>
    <s v="OFF-BI-10001294"/>
    <x v="1"/>
    <x v="8"/>
    <s v="Fellowes Binding Cases"/>
    <n v="121.68"/>
    <x v="11"/>
    <n v="0.2"/>
    <n v="38.024999999999999"/>
  </r>
  <r>
    <n v="2619"/>
    <x v="1284"/>
    <x v="3"/>
    <x v="66"/>
    <d v="2014-12-27T00:00:00"/>
    <x v="1"/>
    <s v="JM-15655"/>
    <s v="Jim Mitchum"/>
    <x v="1"/>
    <x v="0"/>
    <x v="51"/>
    <x v="27"/>
    <x v="64"/>
    <x v="1"/>
    <s v="OFF-AR-10000369"/>
    <x v="1"/>
    <x v="6"/>
    <s v="Design Ebony Sketching Pencil"/>
    <n v="4.17"/>
    <x v="1"/>
    <n v="0"/>
    <n v="1.0842000000000001"/>
  </r>
  <r>
    <n v="2620"/>
    <x v="1284"/>
    <x v="3"/>
    <x v="66"/>
    <d v="2014-12-27T00:00:00"/>
    <x v="1"/>
    <s v="JM-15655"/>
    <s v="Jim Mitchum"/>
    <x v="1"/>
    <x v="0"/>
    <x v="51"/>
    <x v="27"/>
    <x v="64"/>
    <x v="1"/>
    <s v="TEC-PH-10001300"/>
    <x v="2"/>
    <x v="7"/>
    <s v="iKross Bluetooth Portable Keyboard + Cell Phone Stand Holder + Brush for Apple iPhone 5S 5C 5, 4S 4"/>
    <n v="67.040000000000006"/>
    <x v="4"/>
    <n v="0.2"/>
    <n v="6.7039999999999997"/>
  </r>
  <r>
    <n v="2621"/>
    <x v="1284"/>
    <x v="3"/>
    <x v="66"/>
    <d v="2014-12-27T00:00:00"/>
    <x v="1"/>
    <s v="JM-15655"/>
    <s v="Jim Mitchum"/>
    <x v="1"/>
    <x v="0"/>
    <x v="51"/>
    <x v="27"/>
    <x v="64"/>
    <x v="1"/>
    <s v="OFF-ST-10000876"/>
    <x v="1"/>
    <x v="4"/>
    <s v="Eldon Simplefile Box Office"/>
    <n v="37.32"/>
    <x v="1"/>
    <n v="0"/>
    <n v="10.4496"/>
  </r>
  <r>
    <n v="2622"/>
    <x v="1284"/>
    <x v="3"/>
    <x v="66"/>
    <d v="2014-12-27T00:00:00"/>
    <x v="1"/>
    <s v="JM-15655"/>
    <s v="Jim Mitchum"/>
    <x v="1"/>
    <x v="0"/>
    <x v="51"/>
    <x v="27"/>
    <x v="64"/>
    <x v="1"/>
    <s v="OFF-LA-10001404"/>
    <x v="1"/>
    <x v="2"/>
    <s v="Avery 517"/>
    <n v="18.45"/>
    <x v="2"/>
    <n v="0"/>
    <n v="8.6715"/>
  </r>
  <r>
    <n v="2623"/>
    <x v="1285"/>
    <x v="2"/>
    <x v="640"/>
    <d v="2011-12-06T00:00:00"/>
    <x v="0"/>
    <s v="MC-17635"/>
    <s v="Matthew Clasen"/>
    <x v="1"/>
    <x v="0"/>
    <x v="285"/>
    <x v="25"/>
    <x v="357"/>
    <x v="2"/>
    <s v="OFF-PA-10001972"/>
    <x v="1"/>
    <x v="10"/>
    <s v="Xerox 214"/>
    <n v="25.92"/>
    <x v="4"/>
    <n v="0"/>
    <n v="12.441599999999999"/>
  </r>
  <r>
    <n v="2624"/>
    <x v="1286"/>
    <x v="3"/>
    <x v="760"/>
    <d v="2014-10-25T00:00:00"/>
    <x v="2"/>
    <s v="TA-21385"/>
    <s v="Tom Ashbrook"/>
    <x v="2"/>
    <x v="0"/>
    <x v="20"/>
    <x v="15"/>
    <x v="23"/>
    <x v="3"/>
    <s v="TEC-CO-10004722"/>
    <x v="2"/>
    <x v="16"/>
    <s v="Canon imageCLASS 2200 Advanced Copier"/>
    <n v="11199.968000000001"/>
    <x v="4"/>
    <n v="0.2"/>
    <n v="3919.9888000000001"/>
  </r>
  <r>
    <n v="2625"/>
    <x v="1286"/>
    <x v="3"/>
    <x v="760"/>
    <d v="2014-10-25T00:00:00"/>
    <x v="2"/>
    <s v="TA-21385"/>
    <s v="Tom Ashbrook"/>
    <x v="2"/>
    <x v="0"/>
    <x v="20"/>
    <x v="15"/>
    <x v="23"/>
    <x v="3"/>
    <s v="TEC-PH-10001494"/>
    <x v="2"/>
    <x v="7"/>
    <s v="Polycom CX600 IP Phone VoIP phone"/>
    <n v="2399.6"/>
    <x v="8"/>
    <n v="0"/>
    <n v="647.89200000000005"/>
  </r>
  <r>
    <n v="2626"/>
    <x v="1286"/>
    <x v="3"/>
    <x v="760"/>
    <d v="2014-10-25T00:00:00"/>
    <x v="2"/>
    <s v="TA-21385"/>
    <s v="Tom Ashbrook"/>
    <x v="2"/>
    <x v="0"/>
    <x v="20"/>
    <x v="15"/>
    <x v="23"/>
    <x v="3"/>
    <s v="OFF-EN-10002500"/>
    <x v="1"/>
    <x v="12"/>
    <s v="Globe Weis Peel &amp; Seel First Class Envelopes"/>
    <n v="63.9"/>
    <x v="2"/>
    <n v="0"/>
    <n v="28.754999999999999"/>
  </r>
  <r>
    <n v="2627"/>
    <x v="1286"/>
    <x v="3"/>
    <x v="760"/>
    <d v="2014-10-25T00:00:00"/>
    <x v="2"/>
    <s v="TA-21385"/>
    <s v="Tom Ashbrook"/>
    <x v="2"/>
    <x v="0"/>
    <x v="20"/>
    <x v="15"/>
    <x v="23"/>
    <x v="3"/>
    <s v="TEC-PH-10003800"/>
    <x v="2"/>
    <x v="7"/>
    <s v="i.Sound Portable Power - 8000 mAh"/>
    <n v="52.99"/>
    <x v="7"/>
    <n v="0"/>
    <n v="0.52990000000000004"/>
  </r>
  <r>
    <n v="2628"/>
    <x v="1287"/>
    <x v="3"/>
    <x v="38"/>
    <d v="2014-11-16T00:00:00"/>
    <x v="2"/>
    <s v="SB-20290"/>
    <s v="Sean Braxton"/>
    <x v="1"/>
    <x v="0"/>
    <x v="24"/>
    <x v="24"/>
    <x v="157"/>
    <x v="3"/>
    <s v="TEC-AC-10002399"/>
    <x v="2"/>
    <x v="11"/>
    <s v="SanDisk Cruzer 32 GB USB Flash Drive"/>
    <n v="60.863999999999997"/>
    <x v="4"/>
    <n v="0.2"/>
    <n v="9.1295999999999999"/>
  </r>
  <r>
    <n v="2629"/>
    <x v="1287"/>
    <x v="3"/>
    <x v="38"/>
    <d v="2014-11-16T00:00:00"/>
    <x v="2"/>
    <s v="SB-20290"/>
    <s v="Sean Braxton"/>
    <x v="1"/>
    <x v="0"/>
    <x v="24"/>
    <x v="24"/>
    <x v="157"/>
    <x v="3"/>
    <s v="TEC-MA-10002210"/>
    <x v="2"/>
    <x v="15"/>
    <s v="Epson TM-T88V Direct Thermal Printer - Monochrome - Desktop"/>
    <n v="652.995"/>
    <x v="3"/>
    <n v="0.7"/>
    <n v="-935.95950000000005"/>
  </r>
  <r>
    <n v="2630"/>
    <x v="1287"/>
    <x v="3"/>
    <x v="38"/>
    <d v="2014-11-16T00:00:00"/>
    <x v="2"/>
    <s v="SB-20290"/>
    <s v="Sean Braxton"/>
    <x v="1"/>
    <x v="0"/>
    <x v="24"/>
    <x v="24"/>
    <x v="157"/>
    <x v="3"/>
    <s v="OFF-BI-10003196"/>
    <x v="1"/>
    <x v="8"/>
    <s v="Accohide Poly Flexible Ring Binders"/>
    <n v="11.22"/>
    <x v="12"/>
    <n v="0.7"/>
    <n v="-7.48"/>
  </r>
  <r>
    <n v="2631"/>
    <x v="1288"/>
    <x v="1"/>
    <x v="229"/>
    <d v="2012-09-15T00:00:00"/>
    <x v="1"/>
    <s v="AB-10150"/>
    <s v="Aimee Bixby"/>
    <x v="0"/>
    <x v="0"/>
    <x v="251"/>
    <x v="26"/>
    <x v="311"/>
    <x v="2"/>
    <s v="OFF-PA-10000477"/>
    <x v="1"/>
    <x v="10"/>
    <s v="Xerox 1952"/>
    <n v="14.94"/>
    <x v="1"/>
    <n v="0"/>
    <n v="7.0217999999999998"/>
  </r>
  <r>
    <n v="2632"/>
    <x v="1289"/>
    <x v="3"/>
    <x v="356"/>
    <d v="2014-05-21T00:00:00"/>
    <x v="1"/>
    <s v="JF-15295"/>
    <s v="Jason Fortune-"/>
    <x v="0"/>
    <x v="0"/>
    <x v="4"/>
    <x v="4"/>
    <x v="5"/>
    <x v="1"/>
    <s v="FUR-FU-10000076"/>
    <x v="0"/>
    <x v="5"/>
    <s v="24-Hour Round Wall Clock"/>
    <n v="39.96"/>
    <x v="0"/>
    <n v="0"/>
    <n v="17.1828"/>
  </r>
  <r>
    <n v="2633"/>
    <x v="1289"/>
    <x v="3"/>
    <x v="356"/>
    <d v="2014-05-21T00:00:00"/>
    <x v="1"/>
    <s v="JF-15295"/>
    <s v="Jason Fortune-"/>
    <x v="0"/>
    <x v="0"/>
    <x v="4"/>
    <x v="4"/>
    <x v="5"/>
    <x v="1"/>
    <s v="FUR-CH-10002017"/>
    <x v="0"/>
    <x v="1"/>
    <s v="SAFCO Optional Arm Kit for Workspace Cribbage Stacking Chair"/>
    <n v="42.624000000000002"/>
    <x v="0"/>
    <n v="0.2"/>
    <n v="4.2624000000000004"/>
  </r>
  <r>
    <n v="2634"/>
    <x v="1289"/>
    <x v="3"/>
    <x v="356"/>
    <d v="2014-05-21T00:00:00"/>
    <x v="1"/>
    <s v="JF-15295"/>
    <s v="Jason Fortune-"/>
    <x v="0"/>
    <x v="0"/>
    <x v="4"/>
    <x v="4"/>
    <x v="5"/>
    <x v="1"/>
    <s v="FUR-CH-10004287"/>
    <x v="0"/>
    <x v="1"/>
    <s v="SAFCO Arco Folding Chair"/>
    <n v="220.96"/>
    <x v="7"/>
    <n v="0.2"/>
    <n v="24.858000000000001"/>
  </r>
  <r>
    <n v="2635"/>
    <x v="1290"/>
    <x v="1"/>
    <x v="761"/>
    <d v="2012-07-10T00:00:00"/>
    <x v="0"/>
    <s v="BF-10975"/>
    <s v="Barbara Fisher"/>
    <x v="1"/>
    <x v="0"/>
    <x v="115"/>
    <x v="3"/>
    <x v="305"/>
    <x v="0"/>
    <s v="FUR-FU-10003829"/>
    <x v="0"/>
    <x v="5"/>
    <s v="Stackable Trays"/>
    <n v="4.9279999999999999"/>
    <x v="0"/>
    <n v="0.2"/>
    <n v="0.73919999999999997"/>
  </r>
  <r>
    <n v="2636"/>
    <x v="1290"/>
    <x v="1"/>
    <x v="761"/>
    <d v="2012-07-10T00:00:00"/>
    <x v="0"/>
    <s v="BF-10975"/>
    <s v="Barbara Fisher"/>
    <x v="1"/>
    <x v="0"/>
    <x v="115"/>
    <x v="3"/>
    <x v="305"/>
    <x v="0"/>
    <s v="OFF-BI-10004728"/>
    <x v="1"/>
    <x v="8"/>
    <s v="Wilson Jones Turn Tabs Binder Tool for Ring Binders"/>
    <n v="7.23"/>
    <x v="2"/>
    <n v="0.7"/>
    <n v="-5.7839999999999998"/>
  </r>
  <r>
    <n v="2637"/>
    <x v="1291"/>
    <x v="1"/>
    <x v="762"/>
    <d v="2012-08-19T00:00:00"/>
    <x v="1"/>
    <s v="TT-21265"/>
    <s v="Tim Taslimi"/>
    <x v="1"/>
    <x v="0"/>
    <x v="1"/>
    <x v="1"/>
    <x v="62"/>
    <x v="1"/>
    <s v="OFF-ST-10000046"/>
    <x v="1"/>
    <x v="4"/>
    <s v="Fellowes Super Stor/Drawer Files"/>
    <n v="323.10000000000002"/>
    <x v="0"/>
    <n v="0"/>
    <n v="61.389000000000003"/>
  </r>
  <r>
    <n v="2638"/>
    <x v="1292"/>
    <x v="3"/>
    <x v="492"/>
    <d v="2014-06-19T00:00:00"/>
    <x v="1"/>
    <s v="SB-20170"/>
    <s v="Sarah Bern"/>
    <x v="0"/>
    <x v="0"/>
    <x v="20"/>
    <x v="15"/>
    <x v="45"/>
    <x v="3"/>
    <s v="OFF-PA-10000697"/>
    <x v="1"/>
    <x v="10"/>
    <s v="TOPS Voice Message Log Book, Flash Format"/>
    <n v="19.04"/>
    <x v="4"/>
    <n v="0"/>
    <n v="9.3295999999999992"/>
  </r>
  <r>
    <n v="2639"/>
    <x v="1292"/>
    <x v="3"/>
    <x v="492"/>
    <d v="2014-06-19T00:00:00"/>
    <x v="1"/>
    <s v="SB-20170"/>
    <s v="Sarah Bern"/>
    <x v="0"/>
    <x v="0"/>
    <x v="20"/>
    <x v="15"/>
    <x v="45"/>
    <x v="3"/>
    <s v="OFF-BI-10000848"/>
    <x v="1"/>
    <x v="8"/>
    <s v="Angle-D Ring Binders"/>
    <n v="13.128"/>
    <x v="1"/>
    <n v="0.2"/>
    <n v="4.2666000000000004"/>
  </r>
  <r>
    <n v="2640"/>
    <x v="1292"/>
    <x v="3"/>
    <x v="492"/>
    <d v="2014-06-19T00:00:00"/>
    <x v="1"/>
    <s v="SB-20170"/>
    <s v="Sarah Bern"/>
    <x v="0"/>
    <x v="0"/>
    <x v="20"/>
    <x v="15"/>
    <x v="45"/>
    <x v="3"/>
    <s v="OFF-AR-10004691"/>
    <x v="1"/>
    <x v="6"/>
    <s v="Boston 1730 StandUp Electric Pencil Sharpener"/>
    <n v="64.14"/>
    <x v="1"/>
    <n v="0"/>
    <n v="16.676400000000001"/>
  </r>
  <r>
    <n v="2641"/>
    <x v="1292"/>
    <x v="3"/>
    <x v="492"/>
    <d v="2014-06-19T00:00:00"/>
    <x v="1"/>
    <s v="SB-20170"/>
    <s v="Sarah Bern"/>
    <x v="0"/>
    <x v="0"/>
    <x v="20"/>
    <x v="15"/>
    <x v="45"/>
    <x v="3"/>
    <s v="FUR-CH-10000595"/>
    <x v="0"/>
    <x v="1"/>
    <s v="Safco Contoured Stacking Chairs"/>
    <n v="858.24"/>
    <x v="4"/>
    <n v="0.1"/>
    <n v="143.04"/>
  </r>
  <r>
    <n v="2642"/>
    <x v="1293"/>
    <x v="1"/>
    <x v="763"/>
    <d v="2012-02-25T00:00:00"/>
    <x v="1"/>
    <s v="LM-17065"/>
    <s v="Liz MacKendrick"/>
    <x v="0"/>
    <x v="0"/>
    <x v="322"/>
    <x v="36"/>
    <x v="400"/>
    <x v="0"/>
    <s v="TEC-AC-10000927"/>
    <x v="2"/>
    <x v="11"/>
    <s v="Anker Ultrathin Bluetooth Wireless Keyboard Aluminum Cover with Stand "/>
    <n v="29.99"/>
    <x v="7"/>
    <n v="0"/>
    <n v="2.9990000000000001"/>
  </r>
  <r>
    <n v="2643"/>
    <x v="1294"/>
    <x v="0"/>
    <x v="723"/>
    <d v="2013-12-31T00:00:00"/>
    <x v="2"/>
    <s v="KA-16525"/>
    <s v="Kelly Andreada"/>
    <x v="0"/>
    <x v="0"/>
    <x v="34"/>
    <x v="10"/>
    <x v="173"/>
    <x v="2"/>
    <s v="OFF-PA-10001289"/>
    <x v="1"/>
    <x v="10"/>
    <s v="White Computer Printout Paper by Universal"/>
    <n v="186.048"/>
    <x v="5"/>
    <n v="0.2"/>
    <n v="67.442400000000006"/>
  </r>
  <r>
    <n v="2644"/>
    <x v="1295"/>
    <x v="0"/>
    <x v="764"/>
    <d v="2013-04-22T00:00:00"/>
    <x v="0"/>
    <s v="BF-11170"/>
    <s v="Ben Ferrer"/>
    <x v="2"/>
    <x v="0"/>
    <x v="253"/>
    <x v="3"/>
    <x v="313"/>
    <x v="0"/>
    <s v="TEC-PH-10003092"/>
    <x v="2"/>
    <x v="7"/>
    <s v="Motorola L804"/>
    <n v="36.792000000000002"/>
    <x v="7"/>
    <n v="0.2"/>
    <n v="4.1391"/>
  </r>
  <r>
    <n v="2645"/>
    <x v="1295"/>
    <x v="0"/>
    <x v="764"/>
    <d v="2013-04-22T00:00:00"/>
    <x v="0"/>
    <s v="BF-11170"/>
    <s v="Ben Ferrer"/>
    <x v="2"/>
    <x v="0"/>
    <x v="253"/>
    <x v="3"/>
    <x v="313"/>
    <x v="0"/>
    <s v="FUR-FU-10000206"/>
    <x v="0"/>
    <x v="5"/>
    <s v="GE General Purpose, Extra Long Life, Showcase &amp; Floodlight Incandescent Bulbs"/>
    <n v="18.623999999999999"/>
    <x v="8"/>
    <n v="0.2"/>
    <n v="6.2855999999999996"/>
  </r>
  <r>
    <n v="2646"/>
    <x v="1296"/>
    <x v="2"/>
    <x v="557"/>
    <d v="2011-09-12T00:00:00"/>
    <x v="0"/>
    <s v="TB-21400"/>
    <s v="Tom Boeckenhauer"/>
    <x v="0"/>
    <x v="0"/>
    <x v="251"/>
    <x v="26"/>
    <x v="311"/>
    <x v="2"/>
    <s v="FUR-FU-10004270"/>
    <x v="0"/>
    <x v="5"/>
    <s v="Executive Impressions 13&quot; Clairmont Wall Clock"/>
    <n v="57.69"/>
    <x v="1"/>
    <n v="0"/>
    <n v="23.652899999999999"/>
  </r>
  <r>
    <n v="2647"/>
    <x v="1296"/>
    <x v="2"/>
    <x v="557"/>
    <d v="2011-09-12T00:00:00"/>
    <x v="0"/>
    <s v="TB-21400"/>
    <s v="Tom Boeckenhauer"/>
    <x v="0"/>
    <x v="0"/>
    <x v="251"/>
    <x v="26"/>
    <x v="311"/>
    <x v="2"/>
    <s v="OFF-BI-10000948"/>
    <x v="1"/>
    <x v="8"/>
    <s v="GBC Laser Imprintable Binding System Covers, Desert Sand"/>
    <n v="42.81"/>
    <x v="1"/>
    <n v="0"/>
    <n v="20.120699999999999"/>
  </r>
  <r>
    <n v="2648"/>
    <x v="1296"/>
    <x v="2"/>
    <x v="557"/>
    <d v="2011-09-12T00:00:00"/>
    <x v="0"/>
    <s v="TB-21400"/>
    <s v="Tom Boeckenhauer"/>
    <x v="0"/>
    <x v="0"/>
    <x v="251"/>
    <x v="26"/>
    <x v="311"/>
    <x v="2"/>
    <s v="OFF-PA-10000223"/>
    <x v="1"/>
    <x v="10"/>
    <s v="Xerox 2000"/>
    <n v="12.96"/>
    <x v="0"/>
    <n v="0"/>
    <n v="6.2207999999999997"/>
  </r>
  <r>
    <n v="2649"/>
    <x v="1296"/>
    <x v="2"/>
    <x v="557"/>
    <d v="2011-09-12T00:00:00"/>
    <x v="0"/>
    <s v="TB-21400"/>
    <s v="Tom Boeckenhauer"/>
    <x v="0"/>
    <x v="0"/>
    <x v="251"/>
    <x v="26"/>
    <x v="311"/>
    <x v="2"/>
    <s v="FUR-FU-10004665"/>
    <x v="0"/>
    <x v="5"/>
    <s v="3M Polarizing Task Lamp with Clamp Arm, Light Gray"/>
    <n v="821.88"/>
    <x v="5"/>
    <n v="0"/>
    <n v="213.68879999999999"/>
  </r>
  <r>
    <n v="2650"/>
    <x v="1296"/>
    <x v="2"/>
    <x v="557"/>
    <d v="2011-09-12T00:00:00"/>
    <x v="0"/>
    <s v="TB-21400"/>
    <s v="Tom Boeckenhauer"/>
    <x v="0"/>
    <x v="0"/>
    <x v="251"/>
    <x v="26"/>
    <x v="311"/>
    <x v="2"/>
    <s v="TEC-PH-10000215"/>
    <x v="2"/>
    <x v="7"/>
    <s v="Plantronics CordlessÂ Phone HeadsetÂ with In-line Volume - M214C"/>
    <n v="104.85"/>
    <x v="1"/>
    <n v="0"/>
    <n v="28.3095"/>
  </r>
  <r>
    <n v="2651"/>
    <x v="1297"/>
    <x v="0"/>
    <x v="182"/>
    <d v="2013-10-02T00:00:00"/>
    <x v="1"/>
    <s v="SH-19975"/>
    <s v="Sally Hughsby"/>
    <x v="1"/>
    <x v="0"/>
    <x v="86"/>
    <x v="1"/>
    <x v="107"/>
    <x v="1"/>
    <s v="FUR-BO-10004467"/>
    <x v="0"/>
    <x v="0"/>
    <s v="Bestar Classic Bookcase"/>
    <n v="424.95749999999998"/>
    <x v="2"/>
    <n v="0.15"/>
    <n v="19.998000000000001"/>
  </r>
  <r>
    <n v="2652"/>
    <x v="1298"/>
    <x v="3"/>
    <x v="697"/>
    <d v="2014-09-22T00:00:00"/>
    <x v="0"/>
    <s v="AS-10225"/>
    <s v="Alan Schoenberger"/>
    <x v="1"/>
    <x v="0"/>
    <x v="212"/>
    <x v="7"/>
    <x v="266"/>
    <x v="1"/>
    <s v="OFF-BI-10000829"/>
    <x v="1"/>
    <x v="8"/>
    <s v="Avery Non-Stick Binders"/>
    <n v="10.776"/>
    <x v="1"/>
    <n v="0.2"/>
    <n v="3.5022000000000002"/>
  </r>
  <r>
    <n v="2653"/>
    <x v="1298"/>
    <x v="3"/>
    <x v="697"/>
    <d v="2014-09-22T00:00:00"/>
    <x v="0"/>
    <s v="AS-10225"/>
    <s v="Alan Schoenberger"/>
    <x v="1"/>
    <x v="0"/>
    <x v="212"/>
    <x v="7"/>
    <x v="266"/>
    <x v="1"/>
    <s v="OFF-BI-10003712"/>
    <x v="1"/>
    <x v="8"/>
    <s v="Acco Pressboard Covers with Storage Hooks, 14 7/8&quot; x 11&quot;, Light Blue"/>
    <n v="11.784000000000001"/>
    <x v="1"/>
    <n v="0.2"/>
    <n v="4.2717000000000001"/>
  </r>
  <r>
    <n v="2654"/>
    <x v="1298"/>
    <x v="3"/>
    <x v="697"/>
    <d v="2014-09-22T00:00:00"/>
    <x v="0"/>
    <s v="AS-10225"/>
    <s v="Alan Schoenberger"/>
    <x v="1"/>
    <x v="0"/>
    <x v="212"/>
    <x v="7"/>
    <x v="266"/>
    <x v="1"/>
    <s v="OFF-PA-10000062"/>
    <x v="1"/>
    <x v="10"/>
    <s v="Green Bar Computer Printout Paper"/>
    <n v="164.88"/>
    <x v="1"/>
    <n v="0"/>
    <n v="80.791200000000003"/>
  </r>
  <r>
    <n v="2655"/>
    <x v="1298"/>
    <x v="3"/>
    <x v="697"/>
    <d v="2014-09-22T00:00:00"/>
    <x v="0"/>
    <s v="AS-10225"/>
    <s v="Alan Schoenberger"/>
    <x v="1"/>
    <x v="0"/>
    <x v="212"/>
    <x v="7"/>
    <x v="266"/>
    <x v="1"/>
    <s v="FUR-BO-10003404"/>
    <x v="0"/>
    <x v="0"/>
    <s v="Global Adaptabilites Bookcase, Cherry/Storm Gray Finish"/>
    <n v="1292.94"/>
    <x v="1"/>
    <n v="0"/>
    <n v="77.576400000000007"/>
  </r>
  <r>
    <n v="2656"/>
    <x v="1298"/>
    <x v="3"/>
    <x v="697"/>
    <d v="2014-09-22T00:00:00"/>
    <x v="0"/>
    <s v="AS-10225"/>
    <s v="Alan Schoenberger"/>
    <x v="1"/>
    <x v="0"/>
    <x v="212"/>
    <x v="7"/>
    <x v="266"/>
    <x v="1"/>
    <s v="OFF-BI-10004233"/>
    <x v="1"/>
    <x v="8"/>
    <s v="GBC Pre-Punched Binding Paper, Plastic, White, 8-1/2&quot; x 11&quot;"/>
    <n v="25.584"/>
    <x v="0"/>
    <n v="0.2"/>
    <n v="8.9543999999999997"/>
  </r>
  <r>
    <n v="2657"/>
    <x v="1298"/>
    <x v="3"/>
    <x v="697"/>
    <d v="2014-09-22T00:00:00"/>
    <x v="0"/>
    <s v="AS-10225"/>
    <s v="Alan Schoenberger"/>
    <x v="1"/>
    <x v="0"/>
    <x v="212"/>
    <x v="7"/>
    <x v="266"/>
    <x v="1"/>
    <s v="OFF-ST-10001272"/>
    <x v="1"/>
    <x v="4"/>
    <s v="Mini 13-1/2 Capacity Data Binder Rack, Pearl"/>
    <n v="261.74"/>
    <x v="0"/>
    <n v="0"/>
    <n v="65.435000000000002"/>
  </r>
  <r>
    <n v="2658"/>
    <x v="1298"/>
    <x v="3"/>
    <x v="697"/>
    <d v="2014-09-22T00:00:00"/>
    <x v="0"/>
    <s v="AS-10225"/>
    <s v="Alan Schoenberger"/>
    <x v="1"/>
    <x v="0"/>
    <x v="212"/>
    <x v="7"/>
    <x v="266"/>
    <x v="1"/>
    <s v="OFF-LA-10001175"/>
    <x v="1"/>
    <x v="2"/>
    <s v="Avery 514"/>
    <n v="14.4"/>
    <x v="2"/>
    <n v="0"/>
    <n v="7.056"/>
  </r>
  <r>
    <n v="2659"/>
    <x v="1299"/>
    <x v="0"/>
    <x v="765"/>
    <d v="2013-08-21T00:00:00"/>
    <x v="1"/>
    <s v="PK-19075"/>
    <s v="Pete Kriz"/>
    <x v="0"/>
    <x v="0"/>
    <x v="8"/>
    <x v="1"/>
    <x v="94"/>
    <x v="1"/>
    <s v="OFF-EN-10004030"/>
    <x v="1"/>
    <x v="12"/>
    <s v="Convenience Packs of Business Envelopes"/>
    <n v="10.86"/>
    <x v="1"/>
    <n v="0"/>
    <n v="5.1041999999999996"/>
  </r>
  <r>
    <n v="2660"/>
    <x v="1300"/>
    <x v="1"/>
    <x v="100"/>
    <d v="2012-12-28T00:00:00"/>
    <x v="1"/>
    <s v="HR-14830"/>
    <s v="Harold Ryan"/>
    <x v="1"/>
    <x v="0"/>
    <x v="23"/>
    <x v="16"/>
    <x v="27"/>
    <x v="1"/>
    <s v="FUR-CH-10004287"/>
    <x v="0"/>
    <x v="1"/>
    <s v="SAFCO Arco Folding Chair"/>
    <n v="883.84"/>
    <x v="4"/>
    <n v="0.2"/>
    <n v="99.432000000000002"/>
  </r>
  <r>
    <n v="2661"/>
    <x v="1301"/>
    <x v="3"/>
    <x v="354"/>
    <d v="2014-12-03T00:00:00"/>
    <x v="1"/>
    <s v="DG-13300"/>
    <s v="Deirdre Greer"/>
    <x v="1"/>
    <x v="0"/>
    <x v="20"/>
    <x v="15"/>
    <x v="45"/>
    <x v="3"/>
    <s v="TEC-PH-10002834"/>
    <x v="2"/>
    <x v="7"/>
    <s v="Google Nexus 5"/>
    <n v="1979.89"/>
    <x v="10"/>
    <n v="0"/>
    <n v="494.97250000000003"/>
  </r>
  <r>
    <n v="2662"/>
    <x v="1301"/>
    <x v="3"/>
    <x v="354"/>
    <d v="2014-12-03T00:00:00"/>
    <x v="1"/>
    <s v="DG-13300"/>
    <s v="Deirdre Greer"/>
    <x v="1"/>
    <x v="0"/>
    <x v="20"/>
    <x v="15"/>
    <x v="45"/>
    <x v="3"/>
    <s v="OFF-EN-10003055"/>
    <x v="1"/>
    <x v="12"/>
    <s v="Blue String-Tie &amp; Button Interoffice Envelopes, 10 x 13"/>
    <n v="79.959999999999994"/>
    <x v="0"/>
    <n v="0"/>
    <n v="35.981999999999999"/>
  </r>
  <r>
    <n v="2663"/>
    <x v="1302"/>
    <x v="3"/>
    <x v="349"/>
    <d v="2014-04-16T00:00:00"/>
    <x v="2"/>
    <s v="CL-12700"/>
    <s v="Craig Leslie"/>
    <x v="2"/>
    <x v="0"/>
    <x v="24"/>
    <x v="25"/>
    <x v="333"/>
    <x v="2"/>
    <s v="OFF-BI-10003460"/>
    <x v="1"/>
    <x v="8"/>
    <s v="Acco 3-Hole Punch"/>
    <n v="8.76"/>
    <x v="0"/>
    <n v="0"/>
    <n v="4.2047999999999996"/>
  </r>
  <r>
    <n v="2664"/>
    <x v="1303"/>
    <x v="0"/>
    <x v="766"/>
    <d v="2013-05-05T00:00:00"/>
    <x v="2"/>
    <s v="HF-14995"/>
    <s v="Herbert Flentye"/>
    <x v="0"/>
    <x v="0"/>
    <x v="26"/>
    <x v="18"/>
    <x v="31"/>
    <x v="0"/>
    <s v="OFF-LA-10001569"/>
    <x v="1"/>
    <x v="2"/>
    <s v="Avery 499"/>
    <n v="3.984"/>
    <x v="7"/>
    <n v="0.2"/>
    <n v="1.2948"/>
  </r>
  <r>
    <n v="2665"/>
    <x v="1303"/>
    <x v="0"/>
    <x v="766"/>
    <d v="2013-05-05T00:00:00"/>
    <x v="2"/>
    <s v="HF-14995"/>
    <s v="Herbert Flentye"/>
    <x v="0"/>
    <x v="0"/>
    <x v="26"/>
    <x v="18"/>
    <x v="31"/>
    <x v="0"/>
    <s v="FUR-TA-10004534"/>
    <x v="0"/>
    <x v="3"/>
    <s v="Bevis 44 x 96 Conference Tables"/>
    <n v="370.62"/>
    <x v="1"/>
    <n v="0.4"/>
    <n v="-142.071"/>
  </r>
  <r>
    <n v="2666"/>
    <x v="1303"/>
    <x v="0"/>
    <x v="766"/>
    <d v="2013-05-05T00:00:00"/>
    <x v="2"/>
    <s v="HF-14995"/>
    <s v="Herbert Flentye"/>
    <x v="0"/>
    <x v="0"/>
    <x v="26"/>
    <x v="18"/>
    <x v="31"/>
    <x v="0"/>
    <s v="OFF-BI-10002954"/>
    <x v="1"/>
    <x v="8"/>
    <s v="Newell 3-Hole Punched Plastic Slotted Magazine Holders for Binders"/>
    <n v="2.742"/>
    <x v="0"/>
    <n v="0.7"/>
    <n v="-2.0108000000000001"/>
  </r>
  <r>
    <n v="2667"/>
    <x v="1304"/>
    <x v="0"/>
    <x v="393"/>
    <d v="2013-10-02T00:00:00"/>
    <x v="3"/>
    <s v="HG-15025"/>
    <s v="Hunter Glantz"/>
    <x v="0"/>
    <x v="0"/>
    <x v="112"/>
    <x v="5"/>
    <x v="139"/>
    <x v="2"/>
    <s v="TEC-AC-10003832"/>
    <x v="2"/>
    <x v="11"/>
    <s v="ImationÂ 16GB Mini TravelDrive USB 2.0Â Flash Drive"/>
    <n v="79.512"/>
    <x v="1"/>
    <n v="0.2"/>
    <n v="20.8719"/>
  </r>
  <r>
    <n v="2668"/>
    <x v="1304"/>
    <x v="0"/>
    <x v="393"/>
    <d v="2013-10-02T00:00:00"/>
    <x v="3"/>
    <s v="HG-15025"/>
    <s v="Hunter Glantz"/>
    <x v="0"/>
    <x v="0"/>
    <x v="112"/>
    <x v="5"/>
    <x v="139"/>
    <x v="2"/>
    <s v="OFF-PA-10000474"/>
    <x v="1"/>
    <x v="10"/>
    <s v="Staples"/>
    <n v="28.352"/>
    <x v="7"/>
    <n v="0.2"/>
    <n v="9.5687999999999995"/>
  </r>
  <r>
    <n v="2669"/>
    <x v="1305"/>
    <x v="1"/>
    <x v="767"/>
    <d v="2012-08-30T00:00:00"/>
    <x v="1"/>
    <s v="NL-18310"/>
    <s v="Nancy Lomonaco"/>
    <x v="2"/>
    <x v="0"/>
    <x v="1"/>
    <x v="1"/>
    <x v="62"/>
    <x v="1"/>
    <s v="FUR-CH-10002774"/>
    <x v="0"/>
    <x v="1"/>
    <s v="Global Deluxe Stacking Chair, Gray"/>
    <n v="40.783999999999999"/>
    <x v="7"/>
    <n v="0.2"/>
    <n v="4.5881999999999996"/>
  </r>
  <r>
    <n v="2670"/>
    <x v="1305"/>
    <x v="1"/>
    <x v="767"/>
    <d v="2012-08-30T00:00:00"/>
    <x v="1"/>
    <s v="NL-18310"/>
    <s v="Nancy Lomonaco"/>
    <x v="2"/>
    <x v="0"/>
    <x v="1"/>
    <x v="1"/>
    <x v="62"/>
    <x v="1"/>
    <s v="OFF-AP-10002765"/>
    <x v="1"/>
    <x v="9"/>
    <s v="Fellowes Advanced Computer Series Surge Protectors"/>
    <n v="105.96"/>
    <x v="4"/>
    <n v="0"/>
    <n v="29.668800000000001"/>
  </r>
  <r>
    <n v="2671"/>
    <x v="1306"/>
    <x v="2"/>
    <x v="340"/>
    <d v="2011-09-12T00:00:00"/>
    <x v="0"/>
    <s v="RR-19525"/>
    <s v="Rick Reed"/>
    <x v="1"/>
    <x v="0"/>
    <x v="90"/>
    <x v="31"/>
    <x v="111"/>
    <x v="3"/>
    <s v="OFF-PA-10001144"/>
    <x v="1"/>
    <x v="10"/>
    <s v="Xerox 1913"/>
    <n v="166.44"/>
    <x v="1"/>
    <n v="0"/>
    <n v="79.891199999999998"/>
  </r>
  <r>
    <n v="2672"/>
    <x v="1306"/>
    <x v="2"/>
    <x v="340"/>
    <d v="2011-09-12T00:00:00"/>
    <x v="0"/>
    <s v="RR-19525"/>
    <s v="Rick Reed"/>
    <x v="1"/>
    <x v="0"/>
    <x v="90"/>
    <x v="31"/>
    <x v="111"/>
    <x v="3"/>
    <s v="FUR-CH-10003761"/>
    <x v="0"/>
    <x v="1"/>
    <s v="Global Italian Leather Office Chair"/>
    <n v="785.88"/>
    <x v="5"/>
    <n v="0"/>
    <n v="212.1876"/>
  </r>
  <r>
    <n v="2673"/>
    <x v="1306"/>
    <x v="2"/>
    <x v="340"/>
    <d v="2011-09-12T00:00:00"/>
    <x v="0"/>
    <s v="RR-19525"/>
    <s v="Rick Reed"/>
    <x v="1"/>
    <x v="0"/>
    <x v="90"/>
    <x v="31"/>
    <x v="111"/>
    <x v="3"/>
    <s v="OFF-PA-10004665"/>
    <x v="1"/>
    <x v="10"/>
    <s v="Advantus Motivational Note Cards"/>
    <n v="26.2"/>
    <x v="0"/>
    <n v="0"/>
    <n v="12.837999999999999"/>
  </r>
  <r>
    <n v="2674"/>
    <x v="1306"/>
    <x v="2"/>
    <x v="340"/>
    <d v="2011-09-12T00:00:00"/>
    <x v="0"/>
    <s v="RR-19525"/>
    <s v="Rick Reed"/>
    <x v="1"/>
    <x v="0"/>
    <x v="90"/>
    <x v="31"/>
    <x v="111"/>
    <x v="3"/>
    <s v="OFF-ST-10000078"/>
    <x v="1"/>
    <x v="4"/>
    <s v="Tennsco 6- and 18-Compartment Lockers"/>
    <n v="1325.85"/>
    <x v="2"/>
    <n v="0"/>
    <n v="238.65299999999999"/>
  </r>
  <r>
    <n v="2675"/>
    <x v="1307"/>
    <x v="3"/>
    <x v="734"/>
    <d v="2014-12-04T00:00:00"/>
    <x v="3"/>
    <s v="TC-21295"/>
    <s v="Toby Carlisle"/>
    <x v="0"/>
    <x v="0"/>
    <x v="70"/>
    <x v="1"/>
    <x v="142"/>
    <x v="1"/>
    <s v="OFF-PA-10000357"/>
    <x v="1"/>
    <x v="10"/>
    <s v="Xerox 1888"/>
    <n v="166.44"/>
    <x v="1"/>
    <n v="0"/>
    <n v="79.891199999999998"/>
  </r>
  <r>
    <n v="2676"/>
    <x v="1308"/>
    <x v="3"/>
    <x v="344"/>
    <d v="2014-12-03T00:00:00"/>
    <x v="1"/>
    <s v="DB-13615"/>
    <s v="Doug Bickford"/>
    <x v="0"/>
    <x v="0"/>
    <x v="153"/>
    <x v="3"/>
    <x v="196"/>
    <x v="0"/>
    <s v="OFF-AR-10000422"/>
    <x v="1"/>
    <x v="6"/>
    <s v="Pencil and Crayon Sharpener"/>
    <n v="8.76"/>
    <x v="2"/>
    <n v="0.2"/>
    <n v="0.76649999999999996"/>
  </r>
  <r>
    <n v="2677"/>
    <x v="1308"/>
    <x v="3"/>
    <x v="344"/>
    <d v="2014-12-03T00:00:00"/>
    <x v="1"/>
    <s v="DB-13615"/>
    <s v="Doug Bickford"/>
    <x v="0"/>
    <x v="0"/>
    <x v="153"/>
    <x v="3"/>
    <x v="196"/>
    <x v="0"/>
    <s v="OFF-AP-10001205"/>
    <x v="1"/>
    <x v="9"/>
    <s v="Belkin 5 Outlet SurgeMaster Power Centers"/>
    <n v="43.584000000000003"/>
    <x v="7"/>
    <n v="0.2"/>
    <n v="4.3583999999999996"/>
  </r>
  <r>
    <n v="2678"/>
    <x v="1309"/>
    <x v="2"/>
    <x v="261"/>
    <d v="2011-06-21T00:00:00"/>
    <x v="3"/>
    <s v="SV-20785"/>
    <s v="Stewart Visinsky"/>
    <x v="0"/>
    <x v="0"/>
    <x v="206"/>
    <x v="22"/>
    <x v="259"/>
    <x v="1"/>
    <s v="OFF-BI-10001116"/>
    <x v="1"/>
    <x v="8"/>
    <s v="Wilson Jones 1&quot; Hanging DublLock Ring Binders"/>
    <n v="11.087999999999999"/>
    <x v="3"/>
    <n v="0.7"/>
    <n v="-8.1311999999999998"/>
  </r>
  <r>
    <n v="2679"/>
    <x v="1309"/>
    <x v="2"/>
    <x v="261"/>
    <d v="2011-06-21T00:00:00"/>
    <x v="3"/>
    <s v="SV-20785"/>
    <s v="Stewart Visinsky"/>
    <x v="0"/>
    <x v="0"/>
    <x v="206"/>
    <x v="22"/>
    <x v="259"/>
    <x v="1"/>
    <s v="OFF-BI-10002931"/>
    <x v="1"/>
    <x v="8"/>
    <s v="Avery Trapezoid Extra Heavy Duty 4&quot; Binders"/>
    <n v="25.164000000000001"/>
    <x v="0"/>
    <n v="0.7"/>
    <n v="-16.776"/>
  </r>
  <r>
    <n v="2680"/>
    <x v="1310"/>
    <x v="3"/>
    <x v="276"/>
    <d v="2014-01-28T00:00:00"/>
    <x v="1"/>
    <s v="MH-18115"/>
    <s v="Mick Hernandez"/>
    <x v="2"/>
    <x v="0"/>
    <x v="25"/>
    <x v="12"/>
    <x v="30"/>
    <x v="2"/>
    <s v="OFF-BI-10000546"/>
    <x v="1"/>
    <x v="8"/>
    <s v="Avery Durable Binders"/>
    <n v="14.4"/>
    <x v="2"/>
    <n v="0"/>
    <n v="7.056"/>
  </r>
  <r>
    <n v="2681"/>
    <x v="1310"/>
    <x v="3"/>
    <x v="276"/>
    <d v="2014-01-28T00:00:00"/>
    <x v="1"/>
    <s v="MH-18115"/>
    <s v="Mick Hernandez"/>
    <x v="2"/>
    <x v="0"/>
    <x v="25"/>
    <x v="12"/>
    <x v="30"/>
    <x v="2"/>
    <s v="TEC-AC-10002049"/>
    <x v="2"/>
    <x v="11"/>
    <s v="Logitech G19 Programmable Gaming Keyboard"/>
    <n v="619.95000000000005"/>
    <x v="2"/>
    <n v="0"/>
    <n v="111.59099999999999"/>
  </r>
  <r>
    <n v="2682"/>
    <x v="1310"/>
    <x v="3"/>
    <x v="276"/>
    <d v="2014-01-28T00:00:00"/>
    <x v="1"/>
    <s v="MH-18115"/>
    <s v="Mick Hernandez"/>
    <x v="2"/>
    <x v="0"/>
    <x v="25"/>
    <x v="12"/>
    <x v="30"/>
    <x v="2"/>
    <s v="OFF-BI-10001196"/>
    <x v="1"/>
    <x v="8"/>
    <s v="Avery Flip-Chart Easel Binder, Black"/>
    <n v="89.52"/>
    <x v="4"/>
    <n v="0"/>
    <n v="42.074399999999997"/>
  </r>
  <r>
    <n v="2683"/>
    <x v="1310"/>
    <x v="3"/>
    <x v="276"/>
    <d v="2014-01-28T00:00:00"/>
    <x v="1"/>
    <s v="MH-18115"/>
    <s v="Mick Hernandez"/>
    <x v="2"/>
    <x v="0"/>
    <x v="25"/>
    <x v="12"/>
    <x v="30"/>
    <x v="2"/>
    <s v="TEC-MA-10002981"/>
    <x v="2"/>
    <x v="15"/>
    <s v="I.R.I.S IRISCard Anywhere 5 Card Scanner"/>
    <n v="350.97300000000001"/>
    <x v="1"/>
    <n v="0.1"/>
    <n v="152.0883"/>
  </r>
  <r>
    <n v="2684"/>
    <x v="1310"/>
    <x v="3"/>
    <x v="276"/>
    <d v="2014-01-28T00:00:00"/>
    <x v="1"/>
    <s v="MH-18115"/>
    <s v="Mick Hernandez"/>
    <x v="2"/>
    <x v="0"/>
    <x v="25"/>
    <x v="12"/>
    <x v="30"/>
    <x v="2"/>
    <s v="TEC-PH-10003601"/>
    <x v="2"/>
    <x v="7"/>
    <s v="Ativa D5772 2-Line 5.8GHz Digital Expandable Corded/Cordless Phone System with Answering &amp; Caller ID/Call Waiting, Black/Silver"/>
    <n v="164.99"/>
    <x v="7"/>
    <n v="0"/>
    <n v="49.497"/>
  </r>
  <r>
    <n v="2685"/>
    <x v="1311"/>
    <x v="3"/>
    <x v="222"/>
    <d v="2014-07-07T00:00:00"/>
    <x v="1"/>
    <s v="CT-11995"/>
    <s v="Carol Triggs"/>
    <x v="0"/>
    <x v="0"/>
    <x v="1"/>
    <x v="1"/>
    <x v="25"/>
    <x v="1"/>
    <s v="OFF-BI-10000632"/>
    <x v="1"/>
    <x v="8"/>
    <s v="Satellite Sectional Post Binders"/>
    <n v="312.55200000000002"/>
    <x v="6"/>
    <n v="0.2"/>
    <n v="101.57940000000001"/>
  </r>
  <r>
    <n v="2686"/>
    <x v="1312"/>
    <x v="0"/>
    <x v="47"/>
    <d v="2013-09-12T00:00:00"/>
    <x v="1"/>
    <s v="KB-16315"/>
    <s v="Karl Braun"/>
    <x v="0"/>
    <x v="0"/>
    <x v="222"/>
    <x v="3"/>
    <x v="277"/>
    <x v="0"/>
    <s v="OFF-EN-10003055"/>
    <x v="1"/>
    <x v="12"/>
    <s v="Blue String-Tie &amp; Button Interoffice Envelopes, 10 x 13"/>
    <n v="95.951999999999998"/>
    <x v="1"/>
    <n v="0.2"/>
    <n v="29.984999999999999"/>
  </r>
  <r>
    <n v="2687"/>
    <x v="1312"/>
    <x v="0"/>
    <x v="47"/>
    <d v="2013-09-12T00:00:00"/>
    <x v="1"/>
    <s v="KB-16315"/>
    <s v="Karl Braun"/>
    <x v="0"/>
    <x v="0"/>
    <x v="222"/>
    <x v="3"/>
    <x v="277"/>
    <x v="0"/>
    <s v="OFF-BI-10001031"/>
    <x v="1"/>
    <x v="8"/>
    <s v="Pressboard Data Binders by Wilson Jones"/>
    <n v="3.2040000000000002"/>
    <x v="0"/>
    <n v="0.7"/>
    <n v="-2.4563999999999999"/>
  </r>
  <r>
    <n v="2688"/>
    <x v="1313"/>
    <x v="0"/>
    <x v="578"/>
    <d v="2013-08-06T00:00:00"/>
    <x v="2"/>
    <s v="RA-19285"/>
    <s v="Ralph Arnett"/>
    <x v="0"/>
    <x v="0"/>
    <x v="97"/>
    <x v="10"/>
    <x v="120"/>
    <x v="2"/>
    <s v="OFF-BI-10002003"/>
    <x v="1"/>
    <x v="8"/>
    <s v="Ibico Presentation Index for Binding Systems"/>
    <n v="3.98"/>
    <x v="2"/>
    <n v="0.8"/>
    <n v="-6.5670000000000002"/>
  </r>
  <r>
    <n v="2689"/>
    <x v="1314"/>
    <x v="1"/>
    <x v="768"/>
    <d v="2012-11-14T00:00:00"/>
    <x v="2"/>
    <s v="YC-21895"/>
    <s v="Yoseph Carroll"/>
    <x v="1"/>
    <x v="0"/>
    <x v="1"/>
    <x v="1"/>
    <x v="3"/>
    <x v="1"/>
    <s v="OFF-PA-10003016"/>
    <x v="1"/>
    <x v="10"/>
    <s v="Adams &quot;While You Were Out&quot; Message Pads"/>
    <n v="15.7"/>
    <x v="2"/>
    <n v="0"/>
    <n v="7.0650000000000004"/>
  </r>
  <r>
    <n v="2690"/>
    <x v="1315"/>
    <x v="2"/>
    <x v="479"/>
    <d v="2011-07-02T00:00:00"/>
    <x v="2"/>
    <s v="RA-19915"/>
    <s v="Russell Applegate"/>
    <x v="0"/>
    <x v="0"/>
    <x v="22"/>
    <x v="10"/>
    <x v="155"/>
    <x v="2"/>
    <s v="OFF-AR-10004582"/>
    <x v="1"/>
    <x v="6"/>
    <s v="BIC Brite Liner Grip Highlighters"/>
    <n v="5.2480000000000002"/>
    <x v="4"/>
    <n v="0.2"/>
    <n v="1.64"/>
  </r>
  <r>
    <n v="2691"/>
    <x v="1316"/>
    <x v="3"/>
    <x v="769"/>
    <d v="2014-12-09T00:00:00"/>
    <x v="1"/>
    <s v="CM-12160"/>
    <s v="Charles McCrossin"/>
    <x v="0"/>
    <x v="0"/>
    <x v="10"/>
    <x v="9"/>
    <x v="63"/>
    <x v="3"/>
    <s v="OFF-BI-10004364"/>
    <x v="1"/>
    <x v="8"/>
    <s v="Storex Dura Pro Binders"/>
    <n v="5.3460000000000001"/>
    <x v="1"/>
    <n v="0.7"/>
    <n v="-4.4550000000000001"/>
  </r>
  <r>
    <n v="2692"/>
    <x v="1317"/>
    <x v="0"/>
    <x v="770"/>
    <d v="2013-09-03T00:00:00"/>
    <x v="1"/>
    <s v="CS-12130"/>
    <s v="Chad Sievert"/>
    <x v="0"/>
    <x v="0"/>
    <x v="323"/>
    <x v="22"/>
    <x v="401"/>
    <x v="1"/>
    <s v="OFF-PA-10002246"/>
    <x v="1"/>
    <x v="10"/>
    <s v="Wirebound Four 2-3/4 x 5 Forms per Page, 400 Sets per Book"/>
    <n v="15.48"/>
    <x v="1"/>
    <n v="0.2"/>
    <n v="5.6115000000000004"/>
  </r>
  <r>
    <n v="2693"/>
    <x v="1317"/>
    <x v="0"/>
    <x v="770"/>
    <d v="2013-09-03T00:00:00"/>
    <x v="1"/>
    <s v="CS-12130"/>
    <s v="Chad Sievert"/>
    <x v="0"/>
    <x v="0"/>
    <x v="323"/>
    <x v="22"/>
    <x v="401"/>
    <x v="1"/>
    <s v="TEC-PH-10002890"/>
    <x v="2"/>
    <x v="7"/>
    <s v="AT&amp;T 17929 Lendline Telephone"/>
    <n v="108.57599999999999"/>
    <x v="1"/>
    <n v="0.2"/>
    <n v="8.1432000000000002"/>
  </r>
  <r>
    <n v="2694"/>
    <x v="1318"/>
    <x v="0"/>
    <x v="115"/>
    <d v="2013-01-28T00:00:00"/>
    <x v="1"/>
    <s v="AJ-10795"/>
    <s v="Anthony Johnson"/>
    <x v="1"/>
    <x v="0"/>
    <x v="4"/>
    <x v="4"/>
    <x v="60"/>
    <x v="1"/>
    <s v="FUR-FU-10001475"/>
    <x v="0"/>
    <x v="5"/>
    <s v="Contract Clock, 14&quot;, Brown"/>
    <n v="109.9"/>
    <x v="2"/>
    <n v="0"/>
    <n v="37.366"/>
  </r>
  <r>
    <n v="2695"/>
    <x v="1319"/>
    <x v="2"/>
    <x v="771"/>
    <d v="2011-10-20T00:00:00"/>
    <x v="1"/>
    <s v="DL-12865"/>
    <s v="Dan Lawera"/>
    <x v="0"/>
    <x v="0"/>
    <x v="146"/>
    <x v="2"/>
    <x v="186"/>
    <x v="0"/>
    <s v="FUR-FU-10004270"/>
    <x v="0"/>
    <x v="5"/>
    <s v="Executive Impressions 13&quot; Clairmont Wall Clock"/>
    <n v="15.384"/>
    <x v="7"/>
    <n v="0.2"/>
    <n v="4.0382999999999996"/>
  </r>
  <r>
    <n v="2696"/>
    <x v="1320"/>
    <x v="0"/>
    <x v="569"/>
    <d v="2013-02-09T00:00:00"/>
    <x v="2"/>
    <s v="BE-11410"/>
    <s v="Bobby Elias"/>
    <x v="0"/>
    <x v="0"/>
    <x v="152"/>
    <x v="24"/>
    <x v="402"/>
    <x v="3"/>
    <s v="OFF-PA-10003465"/>
    <x v="1"/>
    <x v="10"/>
    <s v="Xerox 1912"/>
    <n v="30.352"/>
    <x v="0"/>
    <n v="0.2"/>
    <n v="10.623200000000001"/>
  </r>
  <r>
    <n v="2697"/>
    <x v="1321"/>
    <x v="2"/>
    <x v="772"/>
    <d v="2011-03-23T00:00:00"/>
    <x v="1"/>
    <s v="SM-20320"/>
    <s v="Sean Miller"/>
    <x v="2"/>
    <x v="0"/>
    <x v="108"/>
    <x v="2"/>
    <x v="133"/>
    <x v="0"/>
    <s v="TEC-MA-10003626"/>
    <x v="2"/>
    <x v="15"/>
    <s v="Hewlett-Packard Deskjet 6540 Color Inkjet Printer"/>
    <n v="821.3"/>
    <x v="4"/>
    <n v="0.5"/>
    <n v="-16.425999999999998"/>
  </r>
  <r>
    <n v="2698"/>
    <x v="1321"/>
    <x v="2"/>
    <x v="772"/>
    <d v="2011-03-23T00:00:00"/>
    <x v="1"/>
    <s v="SM-20320"/>
    <s v="Sean Miller"/>
    <x v="2"/>
    <x v="0"/>
    <x v="108"/>
    <x v="2"/>
    <x v="133"/>
    <x v="0"/>
    <s v="TEC-MA-10002412"/>
    <x v="2"/>
    <x v="15"/>
    <s v="Cisco TelePresence System EX90 Videoconferencing Unit"/>
    <n v="22638.48"/>
    <x v="5"/>
    <n v="0.5"/>
    <n v="-1811.0784000000001"/>
  </r>
  <r>
    <n v="2699"/>
    <x v="1321"/>
    <x v="2"/>
    <x v="772"/>
    <d v="2011-03-23T00:00:00"/>
    <x v="1"/>
    <s v="SM-20320"/>
    <s v="Sean Miller"/>
    <x v="2"/>
    <x v="0"/>
    <x v="108"/>
    <x v="2"/>
    <x v="133"/>
    <x v="0"/>
    <s v="OFF-PA-10001804"/>
    <x v="1"/>
    <x v="10"/>
    <s v="Xerox 195"/>
    <n v="21.376000000000001"/>
    <x v="4"/>
    <n v="0.2"/>
    <n v="7.4816000000000003"/>
  </r>
  <r>
    <n v="2700"/>
    <x v="1321"/>
    <x v="2"/>
    <x v="772"/>
    <d v="2011-03-23T00:00:00"/>
    <x v="1"/>
    <s v="SM-20320"/>
    <s v="Sean Miller"/>
    <x v="2"/>
    <x v="0"/>
    <x v="108"/>
    <x v="2"/>
    <x v="133"/>
    <x v="0"/>
    <s v="OFF-AR-10003183"/>
    <x v="1"/>
    <x v="6"/>
    <s v="Avery Fluorescent Highlighter Four-Color Set"/>
    <n v="8.016"/>
    <x v="1"/>
    <n v="0.2"/>
    <n v="1.002"/>
  </r>
  <r>
    <n v="2701"/>
    <x v="1321"/>
    <x v="2"/>
    <x v="772"/>
    <d v="2011-03-23T00:00:00"/>
    <x v="1"/>
    <s v="SM-20320"/>
    <s v="Sean Miller"/>
    <x v="2"/>
    <x v="0"/>
    <x v="108"/>
    <x v="2"/>
    <x v="133"/>
    <x v="0"/>
    <s v="FUR-FU-10004270"/>
    <x v="0"/>
    <x v="5"/>
    <s v="Executive Impressions 13&quot; Clairmont Wall Clock"/>
    <n v="30.768000000000001"/>
    <x v="0"/>
    <n v="0.2"/>
    <n v="8.0765999999999991"/>
  </r>
  <r>
    <n v="2702"/>
    <x v="1321"/>
    <x v="2"/>
    <x v="772"/>
    <d v="2011-03-23T00:00:00"/>
    <x v="1"/>
    <s v="SM-20320"/>
    <s v="Sean Miller"/>
    <x v="2"/>
    <x v="0"/>
    <x v="108"/>
    <x v="2"/>
    <x v="133"/>
    <x v="0"/>
    <s v="OFF-FA-10003112"/>
    <x v="1"/>
    <x v="13"/>
    <s v="Staples"/>
    <n v="18.936"/>
    <x v="1"/>
    <n v="0.2"/>
    <n v="5.9175000000000004"/>
  </r>
  <r>
    <n v="2703"/>
    <x v="1321"/>
    <x v="2"/>
    <x v="772"/>
    <d v="2011-03-23T00:00:00"/>
    <x v="1"/>
    <s v="SM-20320"/>
    <s v="Sean Miller"/>
    <x v="2"/>
    <x v="0"/>
    <x v="108"/>
    <x v="2"/>
    <x v="133"/>
    <x v="0"/>
    <s v="FUR-FU-10001986"/>
    <x v="0"/>
    <x v="5"/>
    <s v="Dana Fluorescent Magnifying Lamp, White, 36&quot;"/>
    <n v="122.352"/>
    <x v="1"/>
    <n v="0.2"/>
    <n v="15.294"/>
  </r>
  <r>
    <n v="2704"/>
    <x v="1322"/>
    <x v="2"/>
    <x v="773"/>
    <d v="2011-05-30T00:00:00"/>
    <x v="1"/>
    <s v="RP-19390"/>
    <s v="Resi PÃ¶lking"/>
    <x v="0"/>
    <x v="0"/>
    <x v="248"/>
    <x v="39"/>
    <x v="307"/>
    <x v="3"/>
    <s v="OFF-PA-10002319"/>
    <x v="1"/>
    <x v="10"/>
    <s v="Xerox 1944"/>
    <n v="116.28"/>
    <x v="1"/>
    <n v="0"/>
    <n v="56.977200000000003"/>
  </r>
  <r>
    <n v="2705"/>
    <x v="1323"/>
    <x v="3"/>
    <x v="497"/>
    <d v="2014-07-14T00:00:00"/>
    <x v="0"/>
    <s v="JD-16015"/>
    <s v="Joy Daniels"/>
    <x v="0"/>
    <x v="0"/>
    <x v="20"/>
    <x v="15"/>
    <x v="29"/>
    <x v="3"/>
    <s v="TEC-AC-10002323"/>
    <x v="2"/>
    <x v="11"/>
    <s v="SanDisk Ultra 32 GB MicroSDHC Class 10 Memory Card"/>
    <n v="132.6"/>
    <x v="5"/>
    <n v="0"/>
    <n v="17.238"/>
  </r>
  <r>
    <n v="2706"/>
    <x v="1324"/>
    <x v="3"/>
    <x v="114"/>
    <d v="2014-06-22T00:00:00"/>
    <x v="1"/>
    <s v="AB-10255"/>
    <s v="Alejandro Ballentine"/>
    <x v="2"/>
    <x v="0"/>
    <x v="51"/>
    <x v="27"/>
    <x v="64"/>
    <x v="1"/>
    <s v="OFF-SU-10001165"/>
    <x v="1"/>
    <x v="14"/>
    <s v="Acme Elite Stainless Steel Scissors"/>
    <n v="16.68"/>
    <x v="0"/>
    <n v="0"/>
    <n v="4.3368000000000002"/>
  </r>
  <r>
    <n v="2707"/>
    <x v="1324"/>
    <x v="3"/>
    <x v="114"/>
    <d v="2014-06-22T00:00:00"/>
    <x v="1"/>
    <s v="AB-10255"/>
    <s v="Alejandro Ballentine"/>
    <x v="2"/>
    <x v="0"/>
    <x v="51"/>
    <x v="27"/>
    <x v="64"/>
    <x v="1"/>
    <s v="OFF-PA-10001246"/>
    <x v="1"/>
    <x v="10"/>
    <s v="Xerox 215"/>
    <n v="19.440000000000001"/>
    <x v="1"/>
    <n v="0"/>
    <n v="9.3312000000000008"/>
  </r>
  <r>
    <n v="2708"/>
    <x v="1324"/>
    <x v="3"/>
    <x v="114"/>
    <d v="2014-06-22T00:00:00"/>
    <x v="1"/>
    <s v="AB-10255"/>
    <s v="Alejandro Ballentine"/>
    <x v="2"/>
    <x v="0"/>
    <x v="51"/>
    <x v="27"/>
    <x v="64"/>
    <x v="1"/>
    <s v="OFF-PA-10001815"/>
    <x v="1"/>
    <x v="10"/>
    <s v="Xerox 1885"/>
    <n v="192.16"/>
    <x v="4"/>
    <n v="0"/>
    <n v="92.236800000000002"/>
  </r>
  <r>
    <n v="2709"/>
    <x v="1325"/>
    <x v="1"/>
    <x v="564"/>
    <d v="2012-02-06T00:00:00"/>
    <x v="1"/>
    <s v="CC-12145"/>
    <s v="Charles Crestani"/>
    <x v="0"/>
    <x v="0"/>
    <x v="1"/>
    <x v="1"/>
    <x v="13"/>
    <x v="1"/>
    <s v="FUR-FU-10001876"/>
    <x v="0"/>
    <x v="5"/>
    <s v="Computer Room Manger, 14&quot;"/>
    <n v="227.36"/>
    <x v="3"/>
    <n v="0"/>
    <n v="81.849599999999995"/>
  </r>
  <r>
    <n v="2710"/>
    <x v="1325"/>
    <x v="1"/>
    <x v="564"/>
    <d v="2012-02-06T00:00:00"/>
    <x v="1"/>
    <s v="CC-12145"/>
    <s v="Charles Crestani"/>
    <x v="0"/>
    <x v="0"/>
    <x v="1"/>
    <x v="1"/>
    <x v="13"/>
    <x v="1"/>
    <s v="TEC-MA-10000488"/>
    <x v="2"/>
    <x v="15"/>
    <s v="Bady BDG101FRU Card Printer"/>
    <n v="1919.9760000000001"/>
    <x v="1"/>
    <n v="0.2"/>
    <n v="215.9973"/>
  </r>
  <r>
    <n v="2711"/>
    <x v="1326"/>
    <x v="1"/>
    <x v="555"/>
    <d v="2012-12-15T00:00:00"/>
    <x v="1"/>
    <s v="GH-14425"/>
    <s v="Gary Hwang"/>
    <x v="0"/>
    <x v="0"/>
    <x v="108"/>
    <x v="2"/>
    <x v="133"/>
    <x v="0"/>
    <s v="OFF-BI-10001098"/>
    <x v="1"/>
    <x v="8"/>
    <s v="Acco D-Ring Binder w/DublLock"/>
    <n v="12.827999999999999"/>
    <x v="0"/>
    <n v="0.7"/>
    <n v="-8.9795999999999996"/>
  </r>
  <r>
    <n v="2712"/>
    <x v="1327"/>
    <x v="3"/>
    <x v="449"/>
    <d v="2014-10-12T00:00:00"/>
    <x v="2"/>
    <s v="CP-12085"/>
    <s v="Cathy Prescott"/>
    <x v="1"/>
    <x v="0"/>
    <x v="80"/>
    <x v="24"/>
    <x v="345"/>
    <x v="3"/>
    <s v="FUR-FU-10003577"/>
    <x v="0"/>
    <x v="5"/>
    <s v="Nu-Dell Leatherette Frames"/>
    <n v="45.887999999999998"/>
    <x v="4"/>
    <n v="0.2"/>
    <n v="9.1776"/>
  </r>
  <r>
    <n v="2713"/>
    <x v="1328"/>
    <x v="3"/>
    <x v="570"/>
    <d v="2014-08-02T00:00:00"/>
    <x v="0"/>
    <s v="GM-14440"/>
    <s v="Gary McGarr"/>
    <x v="0"/>
    <x v="0"/>
    <x v="21"/>
    <x v="15"/>
    <x v="24"/>
    <x v="3"/>
    <s v="OFF-AR-10002656"/>
    <x v="1"/>
    <x v="6"/>
    <s v="Sanford Liquid Accent Highlighters"/>
    <n v="60.12"/>
    <x v="6"/>
    <n v="0"/>
    <n v="22.244399999999999"/>
  </r>
  <r>
    <n v="2714"/>
    <x v="1329"/>
    <x v="2"/>
    <x v="573"/>
    <d v="2011-04-29T00:00:00"/>
    <x v="1"/>
    <s v="LC-16885"/>
    <s v="Lena Creighton"/>
    <x v="0"/>
    <x v="0"/>
    <x v="40"/>
    <x v="3"/>
    <x v="124"/>
    <x v="0"/>
    <s v="TEC-PH-10004531"/>
    <x v="2"/>
    <x v="7"/>
    <s v="AT&amp;T CL2909"/>
    <n v="302.37599999999998"/>
    <x v="1"/>
    <n v="0.2"/>
    <n v="37.796999999999997"/>
  </r>
  <r>
    <n v="2715"/>
    <x v="1330"/>
    <x v="1"/>
    <x v="494"/>
    <d v="2012-12-06T00:00:00"/>
    <x v="1"/>
    <s v="BT-11305"/>
    <s v="Beth Thompson"/>
    <x v="2"/>
    <x v="0"/>
    <x v="4"/>
    <x v="4"/>
    <x v="59"/>
    <x v="1"/>
    <s v="OFF-AR-10003251"/>
    <x v="1"/>
    <x v="6"/>
    <s v="Prang Drawing Pencil Set"/>
    <n v="13.9"/>
    <x v="2"/>
    <n v="0"/>
    <n v="5.56"/>
  </r>
  <r>
    <n v="2716"/>
    <x v="1331"/>
    <x v="2"/>
    <x v="774"/>
    <d v="2011-12-08T00:00:00"/>
    <x v="1"/>
    <s v="CP-12085"/>
    <s v="Cathy Prescott"/>
    <x v="1"/>
    <x v="0"/>
    <x v="20"/>
    <x v="15"/>
    <x v="23"/>
    <x v="3"/>
    <s v="TEC-PH-10000673"/>
    <x v="2"/>
    <x v="7"/>
    <s v="Plantronics Voyager Pro HD - Bluetooth Headset"/>
    <n v="129.97999999999999"/>
    <x v="0"/>
    <n v="0"/>
    <n v="62.3904"/>
  </r>
  <r>
    <n v="2717"/>
    <x v="1332"/>
    <x v="3"/>
    <x v="775"/>
    <d v="2014-09-02T00:00:00"/>
    <x v="1"/>
    <s v="SC-20680"/>
    <s v="Steve Carroll"/>
    <x v="2"/>
    <x v="0"/>
    <x v="38"/>
    <x v="32"/>
    <x v="112"/>
    <x v="0"/>
    <s v="TEC-AC-10000158"/>
    <x v="2"/>
    <x v="11"/>
    <s v="Sony 64GB Class 10 Micro SDHC R40 Memory Card"/>
    <n v="71.98"/>
    <x v="0"/>
    <n v="0"/>
    <n v="15.1158"/>
  </r>
  <r>
    <n v="2718"/>
    <x v="1333"/>
    <x v="2"/>
    <x v="557"/>
    <d v="2011-09-13T00:00:00"/>
    <x v="1"/>
    <s v="DK-13375"/>
    <s v="Dennis Kane"/>
    <x v="0"/>
    <x v="0"/>
    <x v="20"/>
    <x v="15"/>
    <x v="23"/>
    <x v="3"/>
    <s v="TEC-PH-10002075"/>
    <x v="2"/>
    <x v="7"/>
    <s v="AT&amp;T EL51110 DECT"/>
    <n v="377.97"/>
    <x v="1"/>
    <n v="0"/>
    <n v="109.6113"/>
  </r>
  <r>
    <n v="2719"/>
    <x v="1334"/>
    <x v="3"/>
    <x v="202"/>
    <d v="2014-12-28T00:00:00"/>
    <x v="1"/>
    <s v="SE-20110"/>
    <s v="Sanjit Engle"/>
    <x v="0"/>
    <x v="0"/>
    <x v="116"/>
    <x v="1"/>
    <x v="146"/>
    <x v="1"/>
    <s v="OFF-ST-10004340"/>
    <x v="1"/>
    <x v="4"/>
    <s v="Fellowes Mobile File Cart, Black"/>
    <n v="124.36"/>
    <x v="0"/>
    <n v="0"/>
    <n v="33.577199999999998"/>
  </r>
  <r>
    <n v="2720"/>
    <x v="1335"/>
    <x v="2"/>
    <x v="776"/>
    <d v="2011-12-08T00:00:00"/>
    <x v="0"/>
    <s v="LF-17185"/>
    <s v="Luke Foster"/>
    <x v="0"/>
    <x v="0"/>
    <x v="12"/>
    <x v="5"/>
    <x v="14"/>
    <x v="2"/>
    <s v="FUR-FU-10002759"/>
    <x v="0"/>
    <x v="5"/>
    <s v="12-1/2 Diameter Round Wall Clock"/>
    <n v="23.975999999999999"/>
    <x v="1"/>
    <n v="0.6"/>
    <n v="-14.3856"/>
  </r>
  <r>
    <n v="2721"/>
    <x v="1336"/>
    <x v="2"/>
    <x v="130"/>
    <d v="2011-11-08T00:00:00"/>
    <x v="0"/>
    <s v="ON-18715"/>
    <s v="Odella Nelson"/>
    <x v="1"/>
    <x v="0"/>
    <x v="143"/>
    <x v="3"/>
    <x v="182"/>
    <x v="0"/>
    <s v="OFF-FA-10000585"/>
    <x v="1"/>
    <x v="13"/>
    <s v="OIC Bulk Pack Metal Binder Clips"/>
    <n v="8.3759999999999994"/>
    <x v="1"/>
    <n v="0.2"/>
    <n v="2.7222"/>
  </r>
  <r>
    <n v="2722"/>
    <x v="1336"/>
    <x v="2"/>
    <x v="130"/>
    <d v="2011-11-08T00:00:00"/>
    <x v="0"/>
    <s v="ON-18715"/>
    <s v="Odella Nelson"/>
    <x v="1"/>
    <x v="0"/>
    <x v="143"/>
    <x v="3"/>
    <x v="182"/>
    <x v="0"/>
    <s v="OFF-AP-10004859"/>
    <x v="1"/>
    <x v="9"/>
    <s v="Acco 6 Outlet Guardian Premium Surge Suppressor"/>
    <n v="58.24"/>
    <x v="2"/>
    <n v="0.2"/>
    <n v="5.0960000000000001"/>
  </r>
  <r>
    <n v="2723"/>
    <x v="1337"/>
    <x v="0"/>
    <x v="167"/>
    <d v="2013-04-20T00:00:00"/>
    <x v="0"/>
    <s v="TB-21400"/>
    <s v="Tom Boeckenhauer"/>
    <x v="0"/>
    <x v="0"/>
    <x v="166"/>
    <x v="17"/>
    <x v="212"/>
    <x v="0"/>
    <s v="OFF-ST-10001558"/>
    <x v="1"/>
    <x v="4"/>
    <s v="Acco Perma 4000 Stacking Storage Drawers"/>
    <n v="81.2"/>
    <x v="2"/>
    <n v="0"/>
    <n v="12.18"/>
  </r>
  <r>
    <n v="2724"/>
    <x v="1338"/>
    <x v="2"/>
    <x v="777"/>
    <d v="2011-10-08T00:00:00"/>
    <x v="1"/>
    <s v="DF-13135"/>
    <s v="David Flashing"/>
    <x v="0"/>
    <x v="0"/>
    <x v="132"/>
    <x v="1"/>
    <x v="167"/>
    <x v="1"/>
    <s v="OFF-LA-10004689"/>
    <x v="1"/>
    <x v="2"/>
    <s v="Avery 512"/>
    <n v="14.45"/>
    <x v="2"/>
    <n v="0"/>
    <n v="6.7915000000000001"/>
  </r>
  <r>
    <n v="2725"/>
    <x v="1338"/>
    <x v="2"/>
    <x v="777"/>
    <d v="2011-10-08T00:00:00"/>
    <x v="1"/>
    <s v="DF-13135"/>
    <s v="David Flashing"/>
    <x v="0"/>
    <x v="0"/>
    <x v="132"/>
    <x v="1"/>
    <x v="167"/>
    <x v="1"/>
    <s v="OFF-BI-10002867"/>
    <x v="1"/>
    <x v="8"/>
    <s v="GBC Recycled Regency Composition Covers"/>
    <n v="95.647999999999996"/>
    <x v="0"/>
    <n v="0.2"/>
    <n v="31.085599999999999"/>
  </r>
  <r>
    <n v="2726"/>
    <x v="1339"/>
    <x v="3"/>
    <x v="659"/>
    <d v="2014-11-14T00:00:00"/>
    <x v="1"/>
    <s v="EP-13915"/>
    <s v="Emily Phan"/>
    <x v="0"/>
    <x v="0"/>
    <x v="10"/>
    <x v="9"/>
    <x v="74"/>
    <x v="3"/>
    <s v="TEC-PH-10003811"/>
    <x v="2"/>
    <x v="7"/>
    <s v="Jabra Supreme Plus Driver EditionÂ Headset"/>
    <n v="359.97"/>
    <x v="2"/>
    <n v="0.4"/>
    <n v="-71.994"/>
  </r>
  <r>
    <n v="2727"/>
    <x v="1339"/>
    <x v="3"/>
    <x v="659"/>
    <d v="2014-11-14T00:00:00"/>
    <x v="1"/>
    <s v="EP-13915"/>
    <s v="Emily Phan"/>
    <x v="0"/>
    <x v="0"/>
    <x v="10"/>
    <x v="9"/>
    <x v="74"/>
    <x v="3"/>
    <s v="FUR-TA-10000849"/>
    <x v="0"/>
    <x v="3"/>
    <s v="Bevis Rectangular Conference Tables"/>
    <n v="350.35199999999998"/>
    <x v="4"/>
    <n v="0.4"/>
    <n v="-140.14080000000001"/>
  </r>
  <r>
    <n v="2728"/>
    <x v="1340"/>
    <x v="3"/>
    <x v="66"/>
    <d v="2014-12-25T00:00:00"/>
    <x v="2"/>
    <s v="SK-19990"/>
    <s v="Sally Knutson"/>
    <x v="0"/>
    <x v="0"/>
    <x v="167"/>
    <x v="24"/>
    <x v="213"/>
    <x v="3"/>
    <s v="OFF-BI-10000848"/>
    <x v="1"/>
    <x v="8"/>
    <s v="Angle-D Ring Binders"/>
    <n v="1.641"/>
    <x v="7"/>
    <n v="0.7"/>
    <n v="-1.3128"/>
  </r>
  <r>
    <n v="2729"/>
    <x v="1340"/>
    <x v="3"/>
    <x v="66"/>
    <d v="2014-12-25T00:00:00"/>
    <x v="2"/>
    <s v="SK-19990"/>
    <s v="Sally Knutson"/>
    <x v="0"/>
    <x v="0"/>
    <x v="167"/>
    <x v="24"/>
    <x v="213"/>
    <x v="3"/>
    <s v="TEC-PH-10003072"/>
    <x v="2"/>
    <x v="7"/>
    <s v="Panasonic KX-TG9541B DECT 6.0 Digital 2-Line Expandable Cordless Phone With Digital Answering System"/>
    <n v="629.95799999999997"/>
    <x v="3"/>
    <n v="0.4"/>
    <n v="94.493700000000004"/>
  </r>
  <r>
    <n v="2730"/>
    <x v="1341"/>
    <x v="3"/>
    <x v="778"/>
    <d v="2014-02-20T00:00:00"/>
    <x v="1"/>
    <s v="FH-14350"/>
    <s v="Fred Harton"/>
    <x v="0"/>
    <x v="0"/>
    <x v="4"/>
    <x v="4"/>
    <x v="59"/>
    <x v="1"/>
    <s v="OFF-AR-10001547"/>
    <x v="1"/>
    <x v="6"/>
    <s v="Newell 311"/>
    <n v="6.63"/>
    <x v="1"/>
    <n v="0"/>
    <n v="1.7901"/>
  </r>
  <r>
    <n v="2731"/>
    <x v="1341"/>
    <x v="3"/>
    <x v="778"/>
    <d v="2014-02-20T00:00:00"/>
    <x v="1"/>
    <s v="FH-14350"/>
    <s v="Fred Harton"/>
    <x v="0"/>
    <x v="0"/>
    <x v="4"/>
    <x v="4"/>
    <x v="59"/>
    <x v="1"/>
    <s v="TEC-AC-10001838"/>
    <x v="2"/>
    <x v="11"/>
    <s v="Razer Tiamat Over Ear 7.1 Surround Sound PC Gaming Headset"/>
    <n v="799.96"/>
    <x v="4"/>
    <n v="0"/>
    <n v="343.9828"/>
  </r>
  <r>
    <n v="2732"/>
    <x v="1341"/>
    <x v="3"/>
    <x v="778"/>
    <d v="2014-02-20T00:00:00"/>
    <x v="1"/>
    <s v="FH-14350"/>
    <s v="Fred Harton"/>
    <x v="0"/>
    <x v="0"/>
    <x v="4"/>
    <x v="4"/>
    <x v="59"/>
    <x v="1"/>
    <s v="FUR-FU-10004017"/>
    <x v="0"/>
    <x v="5"/>
    <s v="Tenex Contemporary Contur Chairmats for Low and Medium Pile Carpet, Computer, 39&quot; x 49&quot;"/>
    <n v="107.53"/>
    <x v="7"/>
    <n v="0"/>
    <n v="21.506"/>
  </r>
  <r>
    <n v="2733"/>
    <x v="1342"/>
    <x v="2"/>
    <x v="779"/>
    <d v="2011-07-06T00:00:00"/>
    <x v="1"/>
    <s v="EH-13945"/>
    <s v="Eric Hoffmann"/>
    <x v="0"/>
    <x v="0"/>
    <x v="135"/>
    <x v="30"/>
    <x v="170"/>
    <x v="3"/>
    <s v="TEC-PH-10002923"/>
    <x v="2"/>
    <x v="7"/>
    <s v="Logitech B530 USBÂ HeadsetÂ -Â headsetÂ - Full size, Binaural"/>
    <n v="73.98"/>
    <x v="0"/>
    <n v="0"/>
    <n v="19.974599999999999"/>
  </r>
  <r>
    <n v="2734"/>
    <x v="1342"/>
    <x v="2"/>
    <x v="779"/>
    <d v="2011-07-06T00:00:00"/>
    <x v="1"/>
    <s v="EH-13945"/>
    <s v="Eric Hoffmann"/>
    <x v="0"/>
    <x v="0"/>
    <x v="135"/>
    <x v="30"/>
    <x v="170"/>
    <x v="3"/>
    <s v="OFF-AR-10000716"/>
    <x v="1"/>
    <x v="6"/>
    <s v="DIXON Ticonderoga Erasable Checking Pencils"/>
    <n v="5.58"/>
    <x v="7"/>
    <n v="0"/>
    <n v="2.1762000000000001"/>
  </r>
  <r>
    <n v="2735"/>
    <x v="1343"/>
    <x v="1"/>
    <x v="780"/>
    <d v="2012-02-23T00:00:00"/>
    <x v="0"/>
    <s v="JE-15715"/>
    <s v="Joe Elijah"/>
    <x v="0"/>
    <x v="0"/>
    <x v="324"/>
    <x v="27"/>
    <x v="403"/>
    <x v="1"/>
    <s v="OFF-PA-10000249"/>
    <x v="1"/>
    <x v="10"/>
    <s v="Staples"/>
    <n v="49.12"/>
    <x v="4"/>
    <n v="0"/>
    <n v="23.086400000000001"/>
  </r>
  <r>
    <n v="2736"/>
    <x v="1344"/>
    <x v="1"/>
    <x v="50"/>
    <d v="2012-11-19T00:00:00"/>
    <x v="1"/>
    <s v="KL-16645"/>
    <s v="Ken Lonsdale"/>
    <x v="0"/>
    <x v="0"/>
    <x v="46"/>
    <x v="13"/>
    <x v="284"/>
    <x v="3"/>
    <s v="TEC-PH-10003691"/>
    <x v="2"/>
    <x v="7"/>
    <s v="BlackBerry Q10"/>
    <n v="377.97"/>
    <x v="1"/>
    <n v="0"/>
    <n v="94.492500000000007"/>
  </r>
  <r>
    <n v="2737"/>
    <x v="1344"/>
    <x v="1"/>
    <x v="50"/>
    <d v="2012-11-19T00:00:00"/>
    <x v="1"/>
    <s v="KL-16645"/>
    <s v="Ken Lonsdale"/>
    <x v="0"/>
    <x v="0"/>
    <x v="46"/>
    <x v="13"/>
    <x v="284"/>
    <x v="3"/>
    <s v="OFF-PA-10001560"/>
    <x v="1"/>
    <x v="10"/>
    <s v="Adams Telephone Message Books, 5 1/4â€ x 11â€"/>
    <n v="42.28"/>
    <x v="3"/>
    <n v="0"/>
    <n v="19.871600000000001"/>
  </r>
  <r>
    <n v="2738"/>
    <x v="1344"/>
    <x v="1"/>
    <x v="50"/>
    <d v="2012-11-19T00:00:00"/>
    <x v="1"/>
    <s v="KL-16645"/>
    <s v="Ken Lonsdale"/>
    <x v="0"/>
    <x v="0"/>
    <x v="46"/>
    <x v="13"/>
    <x v="284"/>
    <x v="3"/>
    <s v="FUR-BO-10004467"/>
    <x v="0"/>
    <x v="0"/>
    <s v="Bestar Classic Bookcase"/>
    <n v="299.97000000000003"/>
    <x v="1"/>
    <n v="0"/>
    <n v="56.994300000000003"/>
  </r>
  <r>
    <n v="2739"/>
    <x v="1344"/>
    <x v="1"/>
    <x v="50"/>
    <d v="2012-11-19T00:00:00"/>
    <x v="1"/>
    <s v="KL-16645"/>
    <s v="Ken Lonsdale"/>
    <x v="0"/>
    <x v="0"/>
    <x v="46"/>
    <x v="13"/>
    <x v="284"/>
    <x v="3"/>
    <s v="TEC-PH-10001819"/>
    <x v="2"/>
    <x v="7"/>
    <s v="Innergie mMini Combo Duo USB Travel Charging Kit"/>
    <n v="89.98"/>
    <x v="0"/>
    <n v="0"/>
    <n v="43.190399999999997"/>
  </r>
  <r>
    <n v="2740"/>
    <x v="1345"/>
    <x v="3"/>
    <x v="513"/>
    <d v="2014-04-19T00:00:00"/>
    <x v="2"/>
    <s v="EB-13750"/>
    <s v="Edward Becker"/>
    <x v="1"/>
    <x v="0"/>
    <x v="325"/>
    <x v="19"/>
    <x v="404"/>
    <x v="0"/>
    <s v="OFF-SU-10000157"/>
    <x v="1"/>
    <x v="14"/>
    <s v="Compact Automatic Electric Letter Opener"/>
    <n v="477.24"/>
    <x v="4"/>
    <n v="0"/>
    <n v="9.5448000000000004"/>
  </r>
  <r>
    <n v="2741"/>
    <x v="1345"/>
    <x v="3"/>
    <x v="513"/>
    <d v="2014-04-19T00:00:00"/>
    <x v="2"/>
    <s v="EB-13750"/>
    <s v="Edward Becker"/>
    <x v="1"/>
    <x v="0"/>
    <x v="325"/>
    <x v="19"/>
    <x v="404"/>
    <x v="0"/>
    <s v="TEC-AC-10004227"/>
    <x v="2"/>
    <x v="11"/>
    <s v="SanDisk Ultra 16 GB MicroSDHC Class 10 Memory Card"/>
    <n v="25.98"/>
    <x v="0"/>
    <n v="0"/>
    <n v="1.5588"/>
  </r>
  <r>
    <n v="2742"/>
    <x v="1346"/>
    <x v="0"/>
    <x v="781"/>
    <d v="2013-02-27T00:00:00"/>
    <x v="0"/>
    <s v="BD-11725"/>
    <s v="Bruce Degenhardt"/>
    <x v="0"/>
    <x v="0"/>
    <x v="46"/>
    <x v="24"/>
    <x v="55"/>
    <x v="3"/>
    <s v="OFF-EN-10003134"/>
    <x v="1"/>
    <x v="12"/>
    <s v="Staples"/>
    <n v="46.72"/>
    <x v="2"/>
    <n v="0.2"/>
    <n v="17.52"/>
  </r>
  <r>
    <n v="2743"/>
    <x v="1347"/>
    <x v="2"/>
    <x v="130"/>
    <d v="2011-11-08T00:00:00"/>
    <x v="1"/>
    <s v="MS-17530"/>
    <s v="MaryBeth Skach"/>
    <x v="0"/>
    <x v="0"/>
    <x v="70"/>
    <x v="1"/>
    <x v="88"/>
    <x v="1"/>
    <s v="FUR-FU-10004671"/>
    <x v="0"/>
    <x v="5"/>
    <s v="Executive Impressions 12&quot; Wall Clock"/>
    <n v="35.340000000000003"/>
    <x v="0"/>
    <n v="0"/>
    <n v="13.4292"/>
  </r>
  <r>
    <n v="2744"/>
    <x v="1348"/>
    <x v="1"/>
    <x v="782"/>
    <d v="2012-06-25T00:00:00"/>
    <x v="0"/>
    <s v="SC-20770"/>
    <s v="Stewart Carmichael"/>
    <x v="1"/>
    <x v="0"/>
    <x v="8"/>
    <x v="1"/>
    <x v="34"/>
    <x v="1"/>
    <s v="FUR-FU-10002253"/>
    <x v="0"/>
    <x v="5"/>
    <s v="Howard Miller 13&quot; Diameter Pewter Finish Round Wall Clock"/>
    <n v="257.64"/>
    <x v="5"/>
    <n v="0"/>
    <n v="100.4796"/>
  </r>
  <r>
    <n v="2745"/>
    <x v="1348"/>
    <x v="1"/>
    <x v="782"/>
    <d v="2012-06-25T00:00:00"/>
    <x v="0"/>
    <s v="SC-20770"/>
    <s v="Stewart Carmichael"/>
    <x v="1"/>
    <x v="0"/>
    <x v="8"/>
    <x v="1"/>
    <x v="34"/>
    <x v="1"/>
    <s v="TEC-PH-10002726"/>
    <x v="2"/>
    <x v="7"/>
    <s v="netTALK DUO VoIP Telephone Service"/>
    <n v="125.976"/>
    <x v="1"/>
    <n v="0.2"/>
    <n v="47.241"/>
  </r>
  <r>
    <n v="2746"/>
    <x v="1349"/>
    <x v="3"/>
    <x v="783"/>
    <d v="2014-08-12T00:00:00"/>
    <x v="0"/>
    <s v="FM-14380"/>
    <s v="Fred McMath"/>
    <x v="0"/>
    <x v="0"/>
    <x v="108"/>
    <x v="3"/>
    <x v="222"/>
    <x v="0"/>
    <s v="TEC-AC-10004571"/>
    <x v="2"/>
    <x v="11"/>
    <s v="Logitech G700s Rechargeable Gaming Mouse"/>
    <n v="79.992000000000004"/>
    <x v="7"/>
    <n v="0.2"/>
    <n v="21.997800000000002"/>
  </r>
  <r>
    <n v="2747"/>
    <x v="1350"/>
    <x v="2"/>
    <x v="552"/>
    <d v="2011-05-17T00:00:00"/>
    <x v="1"/>
    <s v="KT-16480"/>
    <s v="Kean Thornton"/>
    <x v="0"/>
    <x v="0"/>
    <x v="47"/>
    <x v="31"/>
    <x v="117"/>
    <x v="3"/>
    <s v="FUR-TA-10002228"/>
    <x v="0"/>
    <x v="3"/>
    <s v="Bevis Traditional Conference Table Top, Plinth Base"/>
    <n v="700.05600000000004"/>
    <x v="1"/>
    <n v="0.3"/>
    <n v="-130.0104"/>
  </r>
  <r>
    <n v="2748"/>
    <x v="1351"/>
    <x v="1"/>
    <x v="6"/>
    <d v="2012-11-26T00:00:00"/>
    <x v="1"/>
    <s v="AP-10720"/>
    <s v="Anne Pryor"/>
    <x v="2"/>
    <x v="0"/>
    <x v="326"/>
    <x v="5"/>
    <x v="405"/>
    <x v="2"/>
    <s v="TEC-AC-10004127"/>
    <x v="2"/>
    <x v="11"/>
    <s v="SanDisk Cruzer 8 GB USB Flash Drive"/>
    <n v="27.167999999999999"/>
    <x v="4"/>
    <n v="0.2"/>
    <n v="-1.3584000000000001"/>
  </r>
  <r>
    <n v="2749"/>
    <x v="1352"/>
    <x v="1"/>
    <x v="784"/>
    <d v="2012-12-08T00:00:00"/>
    <x v="1"/>
    <s v="RH-19555"/>
    <s v="Ritsa Hightower"/>
    <x v="0"/>
    <x v="0"/>
    <x v="315"/>
    <x v="2"/>
    <x v="393"/>
    <x v="0"/>
    <s v="OFF-BI-10001553"/>
    <x v="1"/>
    <x v="8"/>
    <s v="SpineVue Locking Slant-D Ring Binders by Cardinal"/>
    <n v="8.2260000000000009"/>
    <x v="1"/>
    <n v="0.7"/>
    <n v="-6.0324"/>
  </r>
  <r>
    <n v="2750"/>
    <x v="1353"/>
    <x v="2"/>
    <x v="785"/>
    <d v="2011-06-14T00:00:00"/>
    <x v="1"/>
    <s v="CS-11950"/>
    <s v="Carlos Soltero"/>
    <x v="0"/>
    <x v="0"/>
    <x v="4"/>
    <x v="4"/>
    <x v="60"/>
    <x v="1"/>
    <s v="FUR-CH-10002758"/>
    <x v="0"/>
    <x v="1"/>
    <s v="Hon Deluxe Fabric Upholstered Stacking Chairs, Squared Back"/>
    <n v="585.55200000000002"/>
    <x v="1"/>
    <n v="0.2"/>
    <n v="73.194000000000003"/>
  </r>
  <r>
    <n v="2751"/>
    <x v="1354"/>
    <x v="2"/>
    <x v="233"/>
    <d v="2011-08-11T00:00:00"/>
    <x v="0"/>
    <s v="TM-21010"/>
    <s v="Tamara Manning"/>
    <x v="0"/>
    <x v="0"/>
    <x v="327"/>
    <x v="1"/>
    <x v="406"/>
    <x v="1"/>
    <s v="OFF-ST-10000532"/>
    <x v="1"/>
    <x v="4"/>
    <s v="Advantus Rolling Drawer Organizers"/>
    <n v="423.28"/>
    <x v="10"/>
    <n v="0"/>
    <n v="110.0528"/>
  </r>
  <r>
    <n v="2752"/>
    <x v="1355"/>
    <x v="2"/>
    <x v="542"/>
    <d v="2011-05-30T00:00:00"/>
    <x v="1"/>
    <s v="HF-14995"/>
    <s v="Herbert Flentye"/>
    <x v="0"/>
    <x v="0"/>
    <x v="1"/>
    <x v="1"/>
    <x v="141"/>
    <x v="1"/>
    <s v="FUR-CH-10000988"/>
    <x v="0"/>
    <x v="1"/>
    <s v="Hon Olson Stacker Stools"/>
    <n v="225.29599999999999"/>
    <x v="0"/>
    <n v="0.2"/>
    <n v="22.529599999999999"/>
  </r>
  <r>
    <n v="2753"/>
    <x v="1356"/>
    <x v="1"/>
    <x v="786"/>
    <d v="2012-04-21T00:00:00"/>
    <x v="1"/>
    <s v="GA-14515"/>
    <s v="George Ashbrook"/>
    <x v="0"/>
    <x v="0"/>
    <x v="8"/>
    <x v="1"/>
    <x v="34"/>
    <x v="1"/>
    <s v="OFF-AR-10003251"/>
    <x v="1"/>
    <x v="6"/>
    <s v="Prang Drawing Pencil Set"/>
    <n v="5.56"/>
    <x v="0"/>
    <n v="0"/>
    <n v="2.2240000000000002"/>
  </r>
  <r>
    <n v="2754"/>
    <x v="1356"/>
    <x v="1"/>
    <x v="786"/>
    <d v="2012-04-21T00:00:00"/>
    <x v="1"/>
    <s v="GA-14515"/>
    <s v="George Ashbrook"/>
    <x v="0"/>
    <x v="0"/>
    <x v="8"/>
    <x v="1"/>
    <x v="34"/>
    <x v="1"/>
    <s v="TEC-AC-10003174"/>
    <x v="2"/>
    <x v="11"/>
    <s v="Plantronics S12 Corded Telephone Headset System"/>
    <n v="323.37"/>
    <x v="1"/>
    <n v="0"/>
    <n v="129.34800000000001"/>
  </r>
  <r>
    <n v="2755"/>
    <x v="1356"/>
    <x v="1"/>
    <x v="786"/>
    <d v="2012-04-21T00:00:00"/>
    <x v="1"/>
    <s v="GA-14515"/>
    <s v="George Ashbrook"/>
    <x v="0"/>
    <x v="0"/>
    <x v="8"/>
    <x v="1"/>
    <x v="34"/>
    <x v="1"/>
    <s v="TEC-PH-10002310"/>
    <x v="2"/>
    <x v="7"/>
    <s v="Plantronics Calisto P620-M USB Wireless Speakerphone System"/>
    <n v="783.96"/>
    <x v="2"/>
    <n v="0.2"/>
    <n v="68.596500000000006"/>
  </r>
  <r>
    <n v="2756"/>
    <x v="1356"/>
    <x v="1"/>
    <x v="786"/>
    <d v="2012-04-21T00:00:00"/>
    <x v="1"/>
    <s v="GA-14515"/>
    <s v="George Ashbrook"/>
    <x v="0"/>
    <x v="0"/>
    <x v="8"/>
    <x v="1"/>
    <x v="34"/>
    <x v="1"/>
    <s v="OFF-AP-10002651"/>
    <x v="1"/>
    <x v="9"/>
    <s v="Hoover Upright Vacuum With Dirt Cup"/>
    <n v="1447.65"/>
    <x v="2"/>
    <n v="0"/>
    <n v="419.81849999999997"/>
  </r>
  <r>
    <n v="2757"/>
    <x v="1356"/>
    <x v="1"/>
    <x v="786"/>
    <d v="2012-04-21T00:00:00"/>
    <x v="1"/>
    <s v="GA-14515"/>
    <s v="George Ashbrook"/>
    <x v="0"/>
    <x v="0"/>
    <x v="8"/>
    <x v="1"/>
    <x v="34"/>
    <x v="1"/>
    <s v="OFF-PA-10001184"/>
    <x v="1"/>
    <x v="10"/>
    <s v="Xerox 1903"/>
    <n v="11.96"/>
    <x v="0"/>
    <n v="0"/>
    <n v="5.8604000000000003"/>
  </r>
  <r>
    <n v="2758"/>
    <x v="1357"/>
    <x v="0"/>
    <x v="725"/>
    <d v="2013-06-14T00:00:00"/>
    <x v="0"/>
    <s v="ES-14020"/>
    <s v="Erica Smith"/>
    <x v="0"/>
    <x v="0"/>
    <x v="20"/>
    <x v="15"/>
    <x v="45"/>
    <x v="3"/>
    <s v="TEC-AC-10002402"/>
    <x v="2"/>
    <x v="11"/>
    <s v="Razer Kraken PRO Over Ear PC and Music Headset"/>
    <n v="239.97"/>
    <x v="1"/>
    <n v="0"/>
    <n v="71.991"/>
  </r>
  <r>
    <n v="2759"/>
    <x v="1358"/>
    <x v="0"/>
    <x v="21"/>
    <d v="2013-03-16T00:00:00"/>
    <x v="1"/>
    <s v="JP-16135"/>
    <s v="Julie Prescott"/>
    <x v="2"/>
    <x v="0"/>
    <x v="38"/>
    <x v="32"/>
    <x v="112"/>
    <x v="0"/>
    <s v="FUR-FU-10004270"/>
    <x v="0"/>
    <x v="5"/>
    <s v="Executive Impressions 13&quot; Clairmont Wall Clock"/>
    <n v="76.92"/>
    <x v="4"/>
    <n v="0"/>
    <n v="31.537199999999999"/>
  </r>
  <r>
    <n v="2760"/>
    <x v="1358"/>
    <x v="0"/>
    <x v="21"/>
    <d v="2013-03-16T00:00:00"/>
    <x v="1"/>
    <s v="JP-16135"/>
    <s v="Julie Prescott"/>
    <x v="2"/>
    <x v="0"/>
    <x v="38"/>
    <x v="32"/>
    <x v="112"/>
    <x v="0"/>
    <s v="OFF-ST-10001526"/>
    <x v="1"/>
    <x v="4"/>
    <s v="Iceberg Mobile Mega Data/Printer Cart "/>
    <n v="481.32"/>
    <x v="4"/>
    <n v="0"/>
    <n v="125.14319999999999"/>
  </r>
  <r>
    <n v="2761"/>
    <x v="1359"/>
    <x v="2"/>
    <x v="542"/>
    <d v="2011-05-29T00:00:00"/>
    <x v="2"/>
    <s v="Dp-13240"/>
    <s v="Dean percer"/>
    <x v="2"/>
    <x v="0"/>
    <x v="208"/>
    <x v="7"/>
    <x v="407"/>
    <x v="1"/>
    <s v="OFF-PA-10002893"/>
    <x v="1"/>
    <x v="10"/>
    <s v="Wirebound Service Call Books, 5 1/2&quot; x 4&quot;"/>
    <n v="48.4"/>
    <x v="2"/>
    <n v="0"/>
    <n v="23.231999999999999"/>
  </r>
  <r>
    <n v="2762"/>
    <x v="1360"/>
    <x v="3"/>
    <x v="386"/>
    <d v="2014-10-15T00:00:00"/>
    <x v="2"/>
    <s v="NK-18490"/>
    <s v="Neil Knudson"/>
    <x v="2"/>
    <x v="0"/>
    <x v="8"/>
    <x v="1"/>
    <x v="94"/>
    <x v="1"/>
    <s v="TEC-AC-10003709"/>
    <x v="2"/>
    <x v="11"/>
    <s v="Maxell 4.7GB DVD-R 5/Pack"/>
    <n v="0.99"/>
    <x v="7"/>
    <n v="0"/>
    <n v="0.43559999999999999"/>
  </r>
  <r>
    <n v="2763"/>
    <x v="1360"/>
    <x v="3"/>
    <x v="386"/>
    <d v="2014-10-15T00:00:00"/>
    <x v="2"/>
    <s v="NK-18490"/>
    <s v="Neil Knudson"/>
    <x v="2"/>
    <x v="0"/>
    <x v="8"/>
    <x v="1"/>
    <x v="94"/>
    <x v="1"/>
    <s v="OFF-BI-10001191"/>
    <x v="1"/>
    <x v="8"/>
    <s v="Canvas Sectional Post Binders"/>
    <n v="101.84"/>
    <x v="2"/>
    <n v="0.2"/>
    <n v="36.917000000000002"/>
  </r>
  <r>
    <n v="2764"/>
    <x v="1361"/>
    <x v="3"/>
    <x v="738"/>
    <d v="2014-06-29T00:00:00"/>
    <x v="1"/>
    <s v="PL-18925"/>
    <s v="Paul Lucas"/>
    <x v="2"/>
    <x v="0"/>
    <x v="10"/>
    <x v="9"/>
    <x v="11"/>
    <x v="3"/>
    <s v="OFF-BI-10003166"/>
    <x v="1"/>
    <x v="8"/>
    <s v="GBC Plasticlear Binding Covers"/>
    <n v="10.332000000000001"/>
    <x v="1"/>
    <n v="0.7"/>
    <n v="-7.5768000000000004"/>
  </r>
  <r>
    <n v="2765"/>
    <x v="1361"/>
    <x v="3"/>
    <x v="738"/>
    <d v="2014-06-29T00:00:00"/>
    <x v="1"/>
    <s v="PL-18925"/>
    <s v="Paul Lucas"/>
    <x v="2"/>
    <x v="0"/>
    <x v="10"/>
    <x v="9"/>
    <x v="11"/>
    <x v="3"/>
    <s v="OFF-BI-10003982"/>
    <x v="1"/>
    <x v="8"/>
    <s v="Wilson Jones Century Plastic Molded Ring Binders"/>
    <n v="31.155000000000001"/>
    <x v="2"/>
    <n v="0.7"/>
    <n v="-23.8855"/>
  </r>
  <r>
    <n v="2766"/>
    <x v="1361"/>
    <x v="3"/>
    <x v="738"/>
    <d v="2014-06-29T00:00:00"/>
    <x v="1"/>
    <s v="PL-18925"/>
    <s v="Paul Lucas"/>
    <x v="2"/>
    <x v="0"/>
    <x v="10"/>
    <x v="9"/>
    <x v="11"/>
    <x v="3"/>
    <s v="OFF-ST-10004835"/>
    <x v="1"/>
    <x v="4"/>
    <s v="Plastic Stacking Crates &amp; Casters"/>
    <n v="8.9280000000000008"/>
    <x v="0"/>
    <n v="0.2"/>
    <n v="0.66959999999999997"/>
  </r>
  <r>
    <n v="2767"/>
    <x v="1362"/>
    <x v="3"/>
    <x v="787"/>
    <d v="2014-01-19T00:00:00"/>
    <x v="2"/>
    <s v="RW-19690"/>
    <s v="Robert Waldorf"/>
    <x v="0"/>
    <x v="0"/>
    <x v="10"/>
    <x v="9"/>
    <x v="63"/>
    <x v="3"/>
    <s v="OFF-AP-10000159"/>
    <x v="1"/>
    <x v="9"/>
    <s v="Belkin F9M820V08 8 Outlet Surge"/>
    <n v="34.384"/>
    <x v="7"/>
    <n v="0.2"/>
    <n v="3.8681999999999999"/>
  </r>
  <r>
    <n v="2768"/>
    <x v="1362"/>
    <x v="3"/>
    <x v="787"/>
    <d v="2014-01-19T00:00:00"/>
    <x v="2"/>
    <s v="RW-19690"/>
    <s v="Robert Waldorf"/>
    <x v="0"/>
    <x v="0"/>
    <x v="10"/>
    <x v="9"/>
    <x v="63"/>
    <x v="3"/>
    <s v="OFF-AP-10002945"/>
    <x v="1"/>
    <x v="9"/>
    <s v="Honeywell Enviracaire Portable HEPA Air Cleaner for 17' x 22' Room"/>
    <n v="1924.16"/>
    <x v="8"/>
    <n v="0.2"/>
    <n v="312.67599999999999"/>
  </r>
  <r>
    <n v="2769"/>
    <x v="1363"/>
    <x v="1"/>
    <x v="788"/>
    <d v="2012-04-07T00:00:00"/>
    <x v="1"/>
    <s v="MO-17950"/>
    <s v="Michael Oakman"/>
    <x v="0"/>
    <x v="0"/>
    <x v="61"/>
    <x v="5"/>
    <x v="77"/>
    <x v="2"/>
    <s v="OFF-AP-10001242"/>
    <x v="1"/>
    <x v="9"/>
    <s v="APC 7 Outlet Network SurgeArrest Surge Protector"/>
    <n v="32.192"/>
    <x v="0"/>
    <n v="0.8"/>
    <n v="-80.48"/>
  </r>
  <r>
    <n v="2770"/>
    <x v="1363"/>
    <x v="1"/>
    <x v="788"/>
    <d v="2012-04-07T00:00:00"/>
    <x v="1"/>
    <s v="MO-17950"/>
    <s v="Michael Oakman"/>
    <x v="0"/>
    <x v="0"/>
    <x v="61"/>
    <x v="5"/>
    <x v="77"/>
    <x v="2"/>
    <s v="TEC-AC-10003038"/>
    <x v="2"/>
    <x v="11"/>
    <s v="Kingston Digital DataTraveler 16GB USB 2.0"/>
    <n v="50.12"/>
    <x v="3"/>
    <n v="0.2"/>
    <n v="-0.62649999999999995"/>
  </r>
  <r>
    <n v="2771"/>
    <x v="1363"/>
    <x v="1"/>
    <x v="788"/>
    <d v="2012-04-07T00:00:00"/>
    <x v="1"/>
    <s v="MO-17950"/>
    <s v="Michael Oakman"/>
    <x v="0"/>
    <x v="0"/>
    <x v="61"/>
    <x v="5"/>
    <x v="77"/>
    <x v="2"/>
    <s v="TEC-AC-10003289"/>
    <x v="2"/>
    <x v="11"/>
    <s v="Anker Ultra-Slim Mini Bluetooth 3.0 Wireless Keyboard"/>
    <n v="47.975999999999999"/>
    <x v="1"/>
    <n v="0.2"/>
    <n v="1.7990999999999999"/>
  </r>
  <r>
    <n v="2772"/>
    <x v="1364"/>
    <x v="0"/>
    <x v="323"/>
    <d v="2013-09-11T00:00:00"/>
    <x v="1"/>
    <s v="JJ-15445"/>
    <s v="Jennifer Jackson"/>
    <x v="0"/>
    <x v="0"/>
    <x v="328"/>
    <x v="6"/>
    <x v="408"/>
    <x v="2"/>
    <s v="OFF-ST-10000918"/>
    <x v="1"/>
    <x v="4"/>
    <s v="Crate-A-Files"/>
    <n v="54.5"/>
    <x v="2"/>
    <n v="0"/>
    <n v="14.17"/>
  </r>
  <r>
    <n v="2773"/>
    <x v="1365"/>
    <x v="3"/>
    <x v="389"/>
    <d v="2014-12-13T00:00:00"/>
    <x v="2"/>
    <s v="BT-11680"/>
    <s v="Brian Thompson"/>
    <x v="0"/>
    <x v="0"/>
    <x v="2"/>
    <x v="2"/>
    <x v="2"/>
    <x v="0"/>
    <s v="FUR-FU-10001940"/>
    <x v="0"/>
    <x v="5"/>
    <s v="Staples"/>
    <n v="19.103999999999999"/>
    <x v="1"/>
    <n v="0.2"/>
    <n v="5.7312000000000003"/>
  </r>
  <r>
    <n v="2774"/>
    <x v="1366"/>
    <x v="0"/>
    <x v="441"/>
    <d v="2013-11-27T00:00:00"/>
    <x v="1"/>
    <s v="RD-19585"/>
    <s v="Rob Dowd"/>
    <x v="0"/>
    <x v="0"/>
    <x v="66"/>
    <x v="12"/>
    <x v="185"/>
    <x v="2"/>
    <s v="OFF-BI-10002852"/>
    <x v="1"/>
    <x v="8"/>
    <s v="Ibico Standard Transparent Covers"/>
    <n v="49.44"/>
    <x v="1"/>
    <n v="0"/>
    <n v="24.2256"/>
  </r>
  <r>
    <n v="2775"/>
    <x v="1367"/>
    <x v="3"/>
    <x v="343"/>
    <d v="2014-11-19T00:00:00"/>
    <x v="1"/>
    <s v="ML-17755"/>
    <s v="Max Ludwig"/>
    <x v="2"/>
    <x v="0"/>
    <x v="24"/>
    <x v="24"/>
    <x v="157"/>
    <x v="3"/>
    <s v="OFF-PA-10004451"/>
    <x v="1"/>
    <x v="10"/>
    <s v="Xerox 222"/>
    <n v="10.368"/>
    <x v="0"/>
    <n v="0.2"/>
    <n v="3.6288"/>
  </r>
  <r>
    <n v="2776"/>
    <x v="1368"/>
    <x v="0"/>
    <x v="147"/>
    <d v="2013-10-26T00:00:00"/>
    <x v="1"/>
    <s v="JE-15745"/>
    <s v="Joel Eaton"/>
    <x v="0"/>
    <x v="0"/>
    <x v="70"/>
    <x v="1"/>
    <x v="88"/>
    <x v="1"/>
    <s v="OFF-ST-10004804"/>
    <x v="1"/>
    <x v="4"/>
    <s v="Belkin 19&quot; Vented Equipment Shelf, Black"/>
    <n v="154.44"/>
    <x v="1"/>
    <n v="0"/>
    <n v="1.5444"/>
  </r>
  <r>
    <n v="2777"/>
    <x v="1369"/>
    <x v="1"/>
    <x v="379"/>
    <d v="2012-12-25T00:00:00"/>
    <x v="1"/>
    <s v="ER-13855"/>
    <s v="Elpida Rittenbach"/>
    <x v="1"/>
    <x v="0"/>
    <x v="77"/>
    <x v="22"/>
    <x v="97"/>
    <x v="1"/>
    <s v="OFF-AP-10003971"/>
    <x v="1"/>
    <x v="9"/>
    <s v="Belkin 6 Outlet Metallic Surge Strip"/>
    <n v="60.984000000000002"/>
    <x v="3"/>
    <n v="0.2"/>
    <n v="4.5738000000000003"/>
  </r>
  <r>
    <n v="2778"/>
    <x v="1370"/>
    <x v="1"/>
    <x v="789"/>
    <d v="2012-07-19T00:00:00"/>
    <x v="0"/>
    <s v="JM-15535"/>
    <s v="Jessica Myrick"/>
    <x v="0"/>
    <x v="0"/>
    <x v="329"/>
    <x v="1"/>
    <x v="409"/>
    <x v="1"/>
    <s v="FUR-BO-10003159"/>
    <x v="0"/>
    <x v="0"/>
    <s v="Sauder Camden County Collection Libraries, Planked Cherry Finish"/>
    <n v="195.46600000000001"/>
    <x v="0"/>
    <n v="0.15"/>
    <n v="-13.797599999999999"/>
  </r>
  <r>
    <n v="2779"/>
    <x v="1371"/>
    <x v="3"/>
    <x v="504"/>
    <d v="2014-05-06T00:00:00"/>
    <x v="1"/>
    <s v="SS-20140"/>
    <s v="Saphhira Shifley"/>
    <x v="1"/>
    <x v="0"/>
    <x v="330"/>
    <x v="2"/>
    <x v="410"/>
    <x v="0"/>
    <s v="FUR-FU-10001935"/>
    <x v="0"/>
    <x v="5"/>
    <s v="3M Hangers With Command Adhesive"/>
    <n v="23.68"/>
    <x v="8"/>
    <n v="0.2"/>
    <n v="6.2160000000000002"/>
  </r>
  <r>
    <n v="2780"/>
    <x v="1371"/>
    <x v="3"/>
    <x v="504"/>
    <d v="2014-05-06T00:00:00"/>
    <x v="1"/>
    <s v="SS-20140"/>
    <s v="Saphhira Shifley"/>
    <x v="1"/>
    <x v="0"/>
    <x v="330"/>
    <x v="2"/>
    <x v="410"/>
    <x v="0"/>
    <s v="TEC-AC-10003433"/>
    <x v="2"/>
    <x v="11"/>
    <s v="Maxell 4.7GB DVD+R 5/Pack"/>
    <n v="2.3759999999999999"/>
    <x v="1"/>
    <n v="0.2"/>
    <n v="0.74250000000000005"/>
  </r>
  <r>
    <n v="2781"/>
    <x v="1372"/>
    <x v="3"/>
    <x v="636"/>
    <d v="2014-05-09T00:00:00"/>
    <x v="2"/>
    <s v="TC-21295"/>
    <s v="Toby Carlisle"/>
    <x v="0"/>
    <x v="0"/>
    <x v="20"/>
    <x v="15"/>
    <x v="45"/>
    <x v="3"/>
    <s v="OFF-LA-10004544"/>
    <x v="1"/>
    <x v="2"/>
    <s v="Avery 505"/>
    <n v="59.2"/>
    <x v="4"/>
    <n v="0"/>
    <n v="29.6"/>
  </r>
  <r>
    <n v="2782"/>
    <x v="1373"/>
    <x v="3"/>
    <x v="225"/>
    <d v="2014-11-28T00:00:00"/>
    <x v="1"/>
    <s v="HG-15025"/>
    <s v="Hunter Glantz"/>
    <x v="0"/>
    <x v="0"/>
    <x v="69"/>
    <x v="11"/>
    <x v="87"/>
    <x v="2"/>
    <s v="OFF-AR-10001026"/>
    <x v="1"/>
    <x v="6"/>
    <s v="Sanford Uni-Blazer View Highlighters, Chisel Tip, Yellow"/>
    <n v="22"/>
    <x v="12"/>
    <n v="0"/>
    <n v="9.68"/>
  </r>
  <r>
    <n v="2783"/>
    <x v="1374"/>
    <x v="0"/>
    <x v="583"/>
    <d v="2013-11-17T00:00:00"/>
    <x v="1"/>
    <s v="LD-17005"/>
    <s v="Lisa DeCherney"/>
    <x v="0"/>
    <x v="0"/>
    <x v="66"/>
    <x v="12"/>
    <x v="151"/>
    <x v="2"/>
    <s v="TEC-PH-10001336"/>
    <x v="2"/>
    <x v="7"/>
    <s v="Digium D40 VoIP phone"/>
    <n v="257.98"/>
    <x v="0"/>
    <n v="0"/>
    <n v="74.8142"/>
  </r>
  <r>
    <n v="2784"/>
    <x v="1375"/>
    <x v="0"/>
    <x v="732"/>
    <d v="2013-11-11T00:00:00"/>
    <x v="1"/>
    <s v="AS-10285"/>
    <s v="Alejandro Savely"/>
    <x v="1"/>
    <x v="0"/>
    <x v="10"/>
    <x v="9"/>
    <x v="63"/>
    <x v="3"/>
    <s v="TEC-PH-10003187"/>
    <x v="2"/>
    <x v="7"/>
    <s v="Anker Astro Mini 3000mAh Ultra-Compact Portable Charger"/>
    <n v="23.988"/>
    <x v="0"/>
    <n v="0.4"/>
    <n v="-15.992000000000001"/>
  </r>
  <r>
    <n v="2785"/>
    <x v="1376"/>
    <x v="0"/>
    <x v="790"/>
    <d v="2013-10-16T00:00:00"/>
    <x v="1"/>
    <s v="MP-17965"/>
    <s v="Michael Paige"/>
    <x v="1"/>
    <x v="0"/>
    <x v="21"/>
    <x v="24"/>
    <x v="411"/>
    <x v="3"/>
    <s v="TEC-PH-10004897"/>
    <x v="2"/>
    <x v="7"/>
    <s v="Mediabridge Sport Armband iPhone 5s"/>
    <n v="23.975999999999999"/>
    <x v="4"/>
    <n v="0.4"/>
    <n v="-15.5844"/>
  </r>
  <r>
    <n v="2786"/>
    <x v="1377"/>
    <x v="1"/>
    <x v="481"/>
    <d v="2012-09-23T00:00:00"/>
    <x v="2"/>
    <s v="CD-12790"/>
    <s v="Cynthia Delaney"/>
    <x v="2"/>
    <x v="0"/>
    <x v="1"/>
    <x v="1"/>
    <x v="1"/>
    <x v="1"/>
    <s v="FUR-CH-10004997"/>
    <x v="0"/>
    <x v="1"/>
    <s v="Hon Every-Day Series Multi-Task Chairs"/>
    <n v="601.53599999999994"/>
    <x v="4"/>
    <n v="0.2"/>
    <n v="0"/>
  </r>
  <r>
    <n v="2787"/>
    <x v="1377"/>
    <x v="1"/>
    <x v="481"/>
    <d v="2012-09-23T00:00:00"/>
    <x v="2"/>
    <s v="CD-12790"/>
    <s v="Cynthia Delaney"/>
    <x v="2"/>
    <x v="0"/>
    <x v="1"/>
    <x v="1"/>
    <x v="1"/>
    <x v="1"/>
    <s v="OFF-FA-10002763"/>
    <x v="1"/>
    <x v="13"/>
    <s v="Advantus Map Pennant Flags and Round Head Tacks"/>
    <n v="7.9"/>
    <x v="0"/>
    <n v="0"/>
    <n v="2.528"/>
  </r>
  <r>
    <n v="2788"/>
    <x v="1378"/>
    <x v="2"/>
    <x v="266"/>
    <d v="2011-12-06T00:00:00"/>
    <x v="1"/>
    <s v="MD-17860"/>
    <s v="Michael Dominguez"/>
    <x v="1"/>
    <x v="0"/>
    <x v="331"/>
    <x v="5"/>
    <x v="412"/>
    <x v="2"/>
    <s v="FUR-FU-10001588"/>
    <x v="0"/>
    <x v="5"/>
    <s v="Deflect-o SuperTray Unbreakable Stackable Tray, Letter, Black"/>
    <n v="58.36"/>
    <x v="2"/>
    <n v="0.6"/>
    <n v="-24.803000000000001"/>
  </r>
  <r>
    <n v="2789"/>
    <x v="1378"/>
    <x v="2"/>
    <x v="266"/>
    <d v="2011-12-06T00:00:00"/>
    <x v="1"/>
    <s v="MD-17860"/>
    <s v="Michael Dominguez"/>
    <x v="1"/>
    <x v="0"/>
    <x v="331"/>
    <x v="5"/>
    <x v="412"/>
    <x v="2"/>
    <s v="OFF-AR-10000940"/>
    <x v="1"/>
    <x v="6"/>
    <s v="Newell 343"/>
    <n v="16.463999999999999"/>
    <x v="3"/>
    <n v="0.2"/>
    <n v="1.4406000000000001"/>
  </r>
  <r>
    <n v="2790"/>
    <x v="1378"/>
    <x v="2"/>
    <x v="266"/>
    <d v="2011-12-06T00:00:00"/>
    <x v="1"/>
    <s v="MD-17860"/>
    <s v="Michael Dominguez"/>
    <x v="1"/>
    <x v="0"/>
    <x v="331"/>
    <x v="5"/>
    <x v="412"/>
    <x v="2"/>
    <s v="FUR-FU-10002759"/>
    <x v="0"/>
    <x v="5"/>
    <s v="12-1/2 Diameter Round Wall Clock"/>
    <n v="39.96"/>
    <x v="2"/>
    <n v="0.6"/>
    <n v="-23.975999999999999"/>
  </r>
  <r>
    <n v="2791"/>
    <x v="1379"/>
    <x v="2"/>
    <x v="158"/>
    <d v="2011-09-22T00:00:00"/>
    <x v="2"/>
    <s v="BM-11650"/>
    <s v="Brian Moss"/>
    <x v="1"/>
    <x v="0"/>
    <x v="155"/>
    <x v="8"/>
    <x v="198"/>
    <x v="2"/>
    <s v="OFF-AP-10000358"/>
    <x v="1"/>
    <x v="9"/>
    <s v="Fellowes Basic Home/Office Series Surge Protectors"/>
    <n v="25.96"/>
    <x v="0"/>
    <n v="0"/>
    <n v="7.5284000000000004"/>
  </r>
  <r>
    <n v="2792"/>
    <x v="1379"/>
    <x v="2"/>
    <x v="158"/>
    <d v="2011-09-22T00:00:00"/>
    <x v="2"/>
    <s v="BM-11650"/>
    <s v="Brian Moss"/>
    <x v="1"/>
    <x v="0"/>
    <x v="155"/>
    <x v="8"/>
    <x v="198"/>
    <x v="2"/>
    <s v="OFF-AP-10003281"/>
    <x v="1"/>
    <x v="9"/>
    <s v="Acco 6 Outlet Guardian Standard Surge Suppressor"/>
    <n v="36.270000000000003"/>
    <x v="1"/>
    <n v="0"/>
    <n v="10.881"/>
  </r>
  <r>
    <n v="2793"/>
    <x v="1379"/>
    <x v="2"/>
    <x v="158"/>
    <d v="2011-09-22T00:00:00"/>
    <x v="2"/>
    <s v="BM-11650"/>
    <s v="Brian Moss"/>
    <x v="1"/>
    <x v="0"/>
    <x v="155"/>
    <x v="8"/>
    <x v="198"/>
    <x v="2"/>
    <s v="OFF-PA-10000029"/>
    <x v="1"/>
    <x v="10"/>
    <s v="Xerox 224"/>
    <n v="6.48"/>
    <x v="7"/>
    <n v="0"/>
    <n v="3.1103999999999998"/>
  </r>
  <r>
    <n v="2794"/>
    <x v="1380"/>
    <x v="2"/>
    <x v="791"/>
    <d v="2011-04-17T00:00:00"/>
    <x v="1"/>
    <s v="KN-16450"/>
    <s v="Kean Nguyen"/>
    <x v="1"/>
    <x v="0"/>
    <x v="332"/>
    <x v="1"/>
    <x v="413"/>
    <x v="1"/>
    <s v="TEC-PH-10001557"/>
    <x v="2"/>
    <x v="7"/>
    <s v="Pyle PMP37LED"/>
    <n v="1075.088"/>
    <x v="9"/>
    <n v="0.2"/>
    <n v="94.0702"/>
  </r>
  <r>
    <n v="2795"/>
    <x v="1380"/>
    <x v="2"/>
    <x v="791"/>
    <d v="2011-04-17T00:00:00"/>
    <x v="1"/>
    <s v="KN-16450"/>
    <s v="Kean Nguyen"/>
    <x v="1"/>
    <x v="0"/>
    <x v="332"/>
    <x v="1"/>
    <x v="413"/>
    <x v="1"/>
    <s v="TEC-PH-10000576"/>
    <x v="2"/>
    <x v="7"/>
    <s v="AT&amp;T 1080 Corded phone"/>
    <n v="438.36799999999999"/>
    <x v="4"/>
    <n v="0.2"/>
    <n v="38.357199999999999"/>
  </r>
  <r>
    <n v="2796"/>
    <x v="1380"/>
    <x v="2"/>
    <x v="791"/>
    <d v="2011-04-17T00:00:00"/>
    <x v="1"/>
    <s v="KN-16450"/>
    <s v="Kean Nguyen"/>
    <x v="1"/>
    <x v="0"/>
    <x v="332"/>
    <x v="1"/>
    <x v="413"/>
    <x v="1"/>
    <s v="OFF-BI-10002764"/>
    <x v="1"/>
    <x v="8"/>
    <s v="Recycled Pressboard Report Cover with Reinforced Top Hinge"/>
    <n v="18.088000000000001"/>
    <x v="3"/>
    <n v="0.2"/>
    <n v="6.5568999999999997"/>
  </r>
  <r>
    <n v="2797"/>
    <x v="1380"/>
    <x v="2"/>
    <x v="791"/>
    <d v="2011-04-17T00:00:00"/>
    <x v="1"/>
    <s v="KN-16450"/>
    <s v="Kean Nguyen"/>
    <x v="1"/>
    <x v="0"/>
    <x v="332"/>
    <x v="1"/>
    <x v="413"/>
    <x v="1"/>
    <s v="FUR-BO-10001337"/>
    <x v="0"/>
    <x v="0"/>
    <s v="O'Sullivan Living Dimensions 2-Shelf Bookcases"/>
    <n v="308.49900000000002"/>
    <x v="1"/>
    <n v="0.15"/>
    <n v="-18.146999999999998"/>
  </r>
  <r>
    <n v="2798"/>
    <x v="1381"/>
    <x v="3"/>
    <x v="179"/>
    <d v="2014-10-28T00:00:00"/>
    <x v="1"/>
    <s v="IG-15085"/>
    <s v="Ivan Gibson"/>
    <x v="0"/>
    <x v="0"/>
    <x v="290"/>
    <x v="36"/>
    <x v="365"/>
    <x v="0"/>
    <s v="OFF-AR-10002257"/>
    <x v="1"/>
    <x v="6"/>
    <s v="Eldon Spacemaker Box, Quick-Snap Lid, Clear"/>
    <n v="13.36"/>
    <x v="4"/>
    <n v="0"/>
    <n v="4.1416000000000004"/>
  </r>
  <r>
    <n v="2799"/>
    <x v="1381"/>
    <x v="3"/>
    <x v="179"/>
    <d v="2014-10-28T00:00:00"/>
    <x v="1"/>
    <s v="IG-15085"/>
    <s v="Ivan Gibson"/>
    <x v="0"/>
    <x v="0"/>
    <x v="290"/>
    <x v="36"/>
    <x v="365"/>
    <x v="0"/>
    <s v="OFF-PA-10001019"/>
    <x v="1"/>
    <x v="10"/>
    <s v="Xerox 1884"/>
    <n v="39.96"/>
    <x v="0"/>
    <n v="0"/>
    <n v="18.781199999999998"/>
  </r>
  <r>
    <n v="2800"/>
    <x v="1381"/>
    <x v="3"/>
    <x v="179"/>
    <d v="2014-10-28T00:00:00"/>
    <x v="1"/>
    <s v="IG-15085"/>
    <s v="Ivan Gibson"/>
    <x v="0"/>
    <x v="0"/>
    <x v="290"/>
    <x v="36"/>
    <x v="365"/>
    <x v="0"/>
    <s v="OFF-BI-10003364"/>
    <x v="1"/>
    <x v="8"/>
    <s v="Binding Machine Supplies"/>
    <n v="145.85"/>
    <x v="2"/>
    <n v="0"/>
    <n v="70.007999999999996"/>
  </r>
  <r>
    <n v="2801"/>
    <x v="1382"/>
    <x v="0"/>
    <x v="792"/>
    <d v="2013-10-29T00:00:00"/>
    <x v="2"/>
    <s v="JS-15595"/>
    <s v="Jill Stevenson"/>
    <x v="1"/>
    <x v="0"/>
    <x v="100"/>
    <x v="2"/>
    <x v="123"/>
    <x v="0"/>
    <s v="TEC-PH-10000984"/>
    <x v="2"/>
    <x v="7"/>
    <s v="Panasonic KX-TG9471B"/>
    <n v="783.96"/>
    <x v="2"/>
    <n v="0.2"/>
    <n v="78.396000000000001"/>
  </r>
  <r>
    <n v="2802"/>
    <x v="1383"/>
    <x v="1"/>
    <x v="549"/>
    <d v="2012-11-04T00:00:00"/>
    <x v="2"/>
    <s v="GA-14725"/>
    <s v="Guy Armstrong"/>
    <x v="0"/>
    <x v="0"/>
    <x v="127"/>
    <x v="21"/>
    <x v="160"/>
    <x v="1"/>
    <s v="OFF-AR-10001683"/>
    <x v="1"/>
    <x v="6"/>
    <s v="Lumber Crayons"/>
    <n v="7.88"/>
    <x v="7"/>
    <n v="0.2"/>
    <n v="1.7729999999999999"/>
  </r>
  <r>
    <n v="2803"/>
    <x v="1384"/>
    <x v="3"/>
    <x v="132"/>
    <d v="2014-11-09T00:00:00"/>
    <x v="1"/>
    <s v="DL-13330"/>
    <s v="Denise Leinenbach"/>
    <x v="0"/>
    <x v="0"/>
    <x v="324"/>
    <x v="27"/>
    <x v="403"/>
    <x v="1"/>
    <s v="FUR-FU-10000629"/>
    <x v="0"/>
    <x v="5"/>
    <s v="9-3/4 Diameter Round Wall Clock"/>
    <n v="41.37"/>
    <x v="1"/>
    <n v="0"/>
    <n v="17.375399999999999"/>
  </r>
  <r>
    <n v="2804"/>
    <x v="1385"/>
    <x v="1"/>
    <x v="793"/>
    <d v="2012-05-16T00:00:00"/>
    <x v="1"/>
    <s v="CS-12505"/>
    <s v="Cindy Stewart"/>
    <x v="0"/>
    <x v="0"/>
    <x v="8"/>
    <x v="1"/>
    <x v="34"/>
    <x v="1"/>
    <s v="OFF-PA-10003893"/>
    <x v="1"/>
    <x v="10"/>
    <s v="Xerox 1962"/>
    <n v="12.84"/>
    <x v="1"/>
    <n v="0"/>
    <n v="5.7779999999999996"/>
  </r>
  <r>
    <n v="2805"/>
    <x v="1385"/>
    <x v="1"/>
    <x v="793"/>
    <d v="2012-05-16T00:00:00"/>
    <x v="1"/>
    <s v="CS-12505"/>
    <s v="Cindy Stewart"/>
    <x v="0"/>
    <x v="0"/>
    <x v="8"/>
    <x v="1"/>
    <x v="34"/>
    <x v="1"/>
    <s v="OFF-PA-10004239"/>
    <x v="1"/>
    <x v="10"/>
    <s v="Xerox 1953"/>
    <n v="25.68"/>
    <x v="5"/>
    <n v="0"/>
    <n v="11.555999999999999"/>
  </r>
  <r>
    <n v="2806"/>
    <x v="1386"/>
    <x v="1"/>
    <x v="67"/>
    <d v="2012-09-11T00:00:00"/>
    <x v="1"/>
    <s v="CC-12145"/>
    <s v="Charles Crestani"/>
    <x v="0"/>
    <x v="0"/>
    <x v="236"/>
    <x v="5"/>
    <x v="293"/>
    <x v="2"/>
    <s v="FUR-CH-10000553"/>
    <x v="0"/>
    <x v="1"/>
    <s v="Metal Folding Chairs, Beige, 4/Carton"/>
    <n v="47.515999999999998"/>
    <x v="0"/>
    <n v="0.3"/>
    <n v="-2.0364"/>
  </r>
  <r>
    <n v="2807"/>
    <x v="1387"/>
    <x v="1"/>
    <x v="395"/>
    <d v="2012-07-27T00:00:00"/>
    <x v="0"/>
    <s v="MH-18025"/>
    <s v="Michelle Huthwaite"/>
    <x v="0"/>
    <x v="0"/>
    <x v="4"/>
    <x v="4"/>
    <x v="60"/>
    <x v="1"/>
    <s v="OFF-FA-10004395"/>
    <x v="1"/>
    <x v="13"/>
    <s v="Plymouth Boxed Rubber Bands by Plymouth"/>
    <n v="9.42"/>
    <x v="0"/>
    <n v="0"/>
    <n v="0.47099999999999997"/>
  </r>
  <r>
    <n v="2808"/>
    <x v="1387"/>
    <x v="1"/>
    <x v="395"/>
    <d v="2012-07-27T00:00:00"/>
    <x v="0"/>
    <s v="MH-18025"/>
    <s v="Michelle Huthwaite"/>
    <x v="0"/>
    <x v="0"/>
    <x v="4"/>
    <x v="4"/>
    <x v="60"/>
    <x v="1"/>
    <s v="OFF-PA-10004782"/>
    <x v="1"/>
    <x v="10"/>
    <s v="Xerox 228"/>
    <n v="12.96"/>
    <x v="0"/>
    <n v="0"/>
    <n v="6.2207999999999997"/>
  </r>
  <r>
    <n v="2809"/>
    <x v="1387"/>
    <x v="1"/>
    <x v="395"/>
    <d v="2012-07-27T00:00:00"/>
    <x v="0"/>
    <s v="MH-18025"/>
    <s v="Michelle Huthwaite"/>
    <x v="0"/>
    <x v="0"/>
    <x v="4"/>
    <x v="4"/>
    <x v="60"/>
    <x v="1"/>
    <s v="FUR-BO-10002213"/>
    <x v="0"/>
    <x v="0"/>
    <s v="Sauder Forest Hills Library, Woodland Oak Finish"/>
    <n v="704.9"/>
    <x v="2"/>
    <n v="0"/>
    <n v="56.392000000000003"/>
  </r>
  <r>
    <n v="2810"/>
    <x v="1387"/>
    <x v="1"/>
    <x v="395"/>
    <d v="2012-07-27T00:00:00"/>
    <x v="0"/>
    <s v="MH-18025"/>
    <s v="Michelle Huthwaite"/>
    <x v="0"/>
    <x v="0"/>
    <x v="4"/>
    <x v="4"/>
    <x v="60"/>
    <x v="1"/>
    <s v="FUR-CH-10001854"/>
    <x v="0"/>
    <x v="1"/>
    <s v="Office Star - Professional Matrix Back Chair with 2-to-1 Synchro Tilt and Mesh Fabric Seat"/>
    <n v="561.56799999999998"/>
    <x v="0"/>
    <n v="0.2"/>
    <n v="28.078399999999998"/>
  </r>
  <r>
    <n v="2811"/>
    <x v="1388"/>
    <x v="1"/>
    <x v="547"/>
    <d v="2012-11-18T00:00:00"/>
    <x v="0"/>
    <s v="MP-18175"/>
    <s v="Mike Pelletier"/>
    <x v="2"/>
    <x v="0"/>
    <x v="158"/>
    <x v="6"/>
    <x v="201"/>
    <x v="2"/>
    <s v="OFF-PA-10000157"/>
    <x v="1"/>
    <x v="10"/>
    <s v="Xerox 191"/>
    <n v="179.82"/>
    <x v="6"/>
    <n v="0"/>
    <n v="84.5154"/>
  </r>
  <r>
    <n v="2812"/>
    <x v="1388"/>
    <x v="1"/>
    <x v="547"/>
    <d v="2012-11-18T00:00:00"/>
    <x v="0"/>
    <s v="MP-18175"/>
    <s v="Mike Pelletier"/>
    <x v="2"/>
    <x v="0"/>
    <x v="158"/>
    <x v="6"/>
    <x v="201"/>
    <x v="2"/>
    <s v="FUR-FU-10001185"/>
    <x v="0"/>
    <x v="5"/>
    <s v="Advantus Employee of the Month Certificate Frame, 11 x 13-1/2"/>
    <n v="185.58"/>
    <x v="5"/>
    <n v="0"/>
    <n v="76.087800000000001"/>
  </r>
  <r>
    <n v="2813"/>
    <x v="1388"/>
    <x v="1"/>
    <x v="547"/>
    <d v="2012-11-18T00:00:00"/>
    <x v="0"/>
    <s v="MP-18175"/>
    <s v="Mike Pelletier"/>
    <x v="2"/>
    <x v="0"/>
    <x v="158"/>
    <x v="6"/>
    <x v="201"/>
    <x v="2"/>
    <s v="FUR-TA-10001520"/>
    <x v="0"/>
    <x v="3"/>
    <s v="Lesro Sheffield Collection Coffee Table, End Table, Center Table, Corner Table"/>
    <n v="214.11"/>
    <x v="1"/>
    <n v="0"/>
    <n v="36.398699999999998"/>
  </r>
  <r>
    <n v="2814"/>
    <x v="1388"/>
    <x v="1"/>
    <x v="547"/>
    <d v="2012-11-18T00:00:00"/>
    <x v="0"/>
    <s v="MP-18175"/>
    <s v="Mike Pelletier"/>
    <x v="2"/>
    <x v="0"/>
    <x v="158"/>
    <x v="6"/>
    <x v="201"/>
    <x v="2"/>
    <s v="TEC-AC-10004145"/>
    <x v="2"/>
    <x v="11"/>
    <s v="Logitech diNovo Edge Keyboard"/>
    <n v="999.96"/>
    <x v="4"/>
    <n v="0"/>
    <n v="229.99080000000001"/>
  </r>
  <r>
    <n v="2815"/>
    <x v="1388"/>
    <x v="1"/>
    <x v="547"/>
    <d v="2012-11-18T00:00:00"/>
    <x v="0"/>
    <s v="MP-18175"/>
    <s v="Mike Pelletier"/>
    <x v="2"/>
    <x v="0"/>
    <x v="158"/>
    <x v="6"/>
    <x v="201"/>
    <x v="2"/>
    <s v="FUR-TA-10000688"/>
    <x v="0"/>
    <x v="3"/>
    <s v="Chromcraft Bull-Nose Wood Round Conference Table Top, Wood Base"/>
    <n v="653.54999999999995"/>
    <x v="1"/>
    <n v="0"/>
    <n v="111.1035"/>
  </r>
  <r>
    <n v="2816"/>
    <x v="1389"/>
    <x v="1"/>
    <x v="135"/>
    <d v="2012-09-08T00:00:00"/>
    <x v="1"/>
    <s v="DR-12940"/>
    <s v="Daniel Raglin"/>
    <x v="2"/>
    <x v="0"/>
    <x v="47"/>
    <x v="31"/>
    <x v="117"/>
    <x v="3"/>
    <s v="OFF-BI-10001510"/>
    <x v="1"/>
    <x v="8"/>
    <s v="Deluxe Heavy-Duty Vinyl Round Ring Binder"/>
    <n v="114.6"/>
    <x v="2"/>
    <n v="0"/>
    <n v="51.57"/>
  </r>
  <r>
    <n v="2817"/>
    <x v="1389"/>
    <x v="1"/>
    <x v="135"/>
    <d v="2012-09-08T00:00:00"/>
    <x v="1"/>
    <s v="DR-12940"/>
    <s v="Daniel Raglin"/>
    <x v="2"/>
    <x v="0"/>
    <x v="47"/>
    <x v="31"/>
    <x v="117"/>
    <x v="3"/>
    <s v="FUR-CH-10003817"/>
    <x v="0"/>
    <x v="1"/>
    <s v="Global Value Steno Chair, Gray"/>
    <n v="60.74"/>
    <x v="7"/>
    <n v="0"/>
    <n v="15.185"/>
  </r>
  <r>
    <n v="2818"/>
    <x v="1389"/>
    <x v="1"/>
    <x v="135"/>
    <d v="2012-09-08T00:00:00"/>
    <x v="1"/>
    <s v="DR-12940"/>
    <s v="Daniel Raglin"/>
    <x v="2"/>
    <x v="0"/>
    <x v="47"/>
    <x v="31"/>
    <x v="117"/>
    <x v="3"/>
    <s v="FUR-FU-10000308"/>
    <x v="0"/>
    <x v="5"/>
    <s v="Deflect-o Glass Clear Studded Chair Mats"/>
    <n v="124.36"/>
    <x v="0"/>
    <n v="0"/>
    <n v="27.359200000000001"/>
  </r>
  <r>
    <n v="2819"/>
    <x v="1389"/>
    <x v="1"/>
    <x v="135"/>
    <d v="2012-09-08T00:00:00"/>
    <x v="1"/>
    <s v="DR-12940"/>
    <s v="Daniel Raglin"/>
    <x v="2"/>
    <x v="0"/>
    <x v="47"/>
    <x v="31"/>
    <x v="117"/>
    <x v="3"/>
    <s v="OFF-ST-10003208"/>
    <x v="1"/>
    <x v="4"/>
    <s v="Adjustable Depth Letter/Legal Cart"/>
    <n v="1088.76"/>
    <x v="5"/>
    <n v="0"/>
    <n v="315.74040000000002"/>
  </r>
  <r>
    <n v="2820"/>
    <x v="1390"/>
    <x v="0"/>
    <x v="465"/>
    <d v="2013-05-09T00:00:00"/>
    <x v="2"/>
    <s v="DM-13015"/>
    <s v="Darrin Martin"/>
    <x v="0"/>
    <x v="0"/>
    <x v="184"/>
    <x v="1"/>
    <x v="142"/>
    <x v="1"/>
    <s v="OFF-BI-10003784"/>
    <x v="1"/>
    <x v="8"/>
    <s v="Computer Printout Index Tabs"/>
    <n v="6.72"/>
    <x v="2"/>
    <n v="0.2"/>
    <n v="2.3519999999999999"/>
  </r>
  <r>
    <n v="2821"/>
    <x v="1390"/>
    <x v="0"/>
    <x v="465"/>
    <d v="2013-05-09T00:00:00"/>
    <x v="2"/>
    <s v="DM-13015"/>
    <s v="Darrin Martin"/>
    <x v="0"/>
    <x v="0"/>
    <x v="184"/>
    <x v="1"/>
    <x v="142"/>
    <x v="1"/>
    <s v="FUR-TA-10003748"/>
    <x v="0"/>
    <x v="3"/>
    <s v="Bevis 36 x 72 Conference Tables"/>
    <n v="298.77600000000001"/>
    <x v="1"/>
    <n v="0.2"/>
    <n v="7.4694000000000003"/>
  </r>
  <r>
    <n v="2822"/>
    <x v="1391"/>
    <x v="3"/>
    <x v="413"/>
    <d v="2014-01-06T00:00:00"/>
    <x v="1"/>
    <s v="BD-11620"/>
    <s v="Brian DeCherney"/>
    <x v="0"/>
    <x v="0"/>
    <x v="125"/>
    <x v="1"/>
    <x v="158"/>
    <x v="1"/>
    <s v="TEC-PH-10002563"/>
    <x v="2"/>
    <x v="7"/>
    <s v="Adtran 1202752G1"/>
    <n v="302.37599999999998"/>
    <x v="1"/>
    <n v="0.2"/>
    <n v="22.6782"/>
  </r>
  <r>
    <n v="2823"/>
    <x v="1392"/>
    <x v="3"/>
    <x v="65"/>
    <d v="2014-09-21T00:00:00"/>
    <x v="2"/>
    <s v="DC-12850"/>
    <s v="Dan Campbell"/>
    <x v="0"/>
    <x v="0"/>
    <x v="81"/>
    <x v="5"/>
    <x v="174"/>
    <x v="2"/>
    <s v="OFF-AR-10000122"/>
    <x v="1"/>
    <x v="6"/>
    <s v="Newell 314"/>
    <n v="8.9280000000000008"/>
    <x v="0"/>
    <n v="0.2"/>
    <n v="0.55800000000000005"/>
  </r>
  <r>
    <n v="2824"/>
    <x v="1392"/>
    <x v="3"/>
    <x v="65"/>
    <d v="2014-09-21T00:00:00"/>
    <x v="2"/>
    <s v="DC-12850"/>
    <s v="Dan Campbell"/>
    <x v="0"/>
    <x v="0"/>
    <x v="81"/>
    <x v="5"/>
    <x v="174"/>
    <x v="2"/>
    <s v="OFF-ST-10000352"/>
    <x v="1"/>
    <x v="4"/>
    <s v="Acco Perma 2700 Stacking Storage Drawers"/>
    <n v="47.584000000000003"/>
    <x v="0"/>
    <n v="0.2"/>
    <n v="-2.9740000000000002"/>
  </r>
  <r>
    <n v="2825"/>
    <x v="1393"/>
    <x v="2"/>
    <x v="794"/>
    <d v="2011-09-30T00:00:00"/>
    <x v="1"/>
    <s v="MT-18070"/>
    <s v="Michelle Tran"/>
    <x v="2"/>
    <x v="0"/>
    <x v="12"/>
    <x v="5"/>
    <x v="16"/>
    <x v="2"/>
    <s v="OFF-PA-10003270"/>
    <x v="1"/>
    <x v="10"/>
    <s v="Xerox 1954"/>
    <n v="33.792000000000002"/>
    <x v="8"/>
    <n v="0.2"/>
    <n v="10.56"/>
  </r>
  <r>
    <n v="2826"/>
    <x v="1393"/>
    <x v="2"/>
    <x v="794"/>
    <d v="2011-09-30T00:00:00"/>
    <x v="1"/>
    <s v="MT-18070"/>
    <s v="Michelle Tran"/>
    <x v="2"/>
    <x v="0"/>
    <x v="12"/>
    <x v="5"/>
    <x v="16"/>
    <x v="2"/>
    <s v="FUR-BO-10003272"/>
    <x v="0"/>
    <x v="0"/>
    <s v="O'Sullivan Living Dimensions 5-Shelf Bookcases"/>
    <n v="300.53280000000001"/>
    <x v="0"/>
    <n v="0.32"/>
    <n v="-97.231200000000001"/>
  </r>
  <r>
    <n v="2827"/>
    <x v="1393"/>
    <x v="2"/>
    <x v="794"/>
    <d v="2011-09-30T00:00:00"/>
    <x v="1"/>
    <s v="MT-18070"/>
    <s v="Michelle Tran"/>
    <x v="2"/>
    <x v="0"/>
    <x v="12"/>
    <x v="5"/>
    <x v="16"/>
    <x v="2"/>
    <s v="OFF-BI-10002982"/>
    <x v="1"/>
    <x v="8"/>
    <s v="Avery Self-Adhesive Photo Pockets for Polaroid Photos"/>
    <n v="2.7240000000000002"/>
    <x v="0"/>
    <n v="0.8"/>
    <n v="-4.3583999999999996"/>
  </r>
  <r>
    <n v="2828"/>
    <x v="1393"/>
    <x v="2"/>
    <x v="794"/>
    <d v="2011-09-30T00:00:00"/>
    <x v="1"/>
    <s v="MT-18070"/>
    <s v="Michelle Tran"/>
    <x v="2"/>
    <x v="0"/>
    <x v="12"/>
    <x v="5"/>
    <x v="16"/>
    <x v="2"/>
    <s v="OFF-EN-10001509"/>
    <x v="1"/>
    <x v="12"/>
    <s v="Poly String Tie Envelopes"/>
    <n v="3.2639999999999998"/>
    <x v="0"/>
    <n v="0.2"/>
    <n v="1.1015999999999999"/>
  </r>
  <r>
    <n v="2829"/>
    <x v="1394"/>
    <x v="0"/>
    <x v="131"/>
    <d v="2013-04-27T00:00:00"/>
    <x v="2"/>
    <s v="MJ-17740"/>
    <s v="Max Jones"/>
    <x v="0"/>
    <x v="0"/>
    <x v="152"/>
    <x v="24"/>
    <x v="402"/>
    <x v="3"/>
    <s v="OFF-PA-10002421"/>
    <x v="1"/>
    <x v="10"/>
    <s v="Embossed Ink Jet Note Cards"/>
    <n v="108.336"/>
    <x v="5"/>
    <n v="0.2"/>
    <n v="37.9176"/>
  </r>
  <r>
    <n v="2830"/>
    <x v="1394"/>
    <x v="0"/>
    <x v="131"/>
    <d v="2013-04-27T00:00:00"/>
    <x v="2"/>
    <s v="MJ-17740"/>
    <s v="Max Jones"/>
    <x v="0"/>
    <x v="0"/>
    <x v="152"/>
    <x v="24"/>
    <x v="402"/>
    <x v="3"/>
    <s v="OFF-ST-10000760"/>
    <x v="1"/>
    <x v="4"/>
    <s v="Eldon Fold 'N Roll Cart System"/>
    <n v="55.92"/>
    <x v="2"/>
    <n v="0.2"/>
    <n v="6.2910000000000004"/>
  </r>
  <r>
    <n v="2831"/>
    <x v="1394"/>
    <x v="0"/>
    <x v="131"/>
    <d v="2013-04-27T00:00:00"/>
    <x v="2"/>
    <s v="MJ-17740"/>
    <s v="Max Jones"/>
    <x v="0"/>
    <x v="0"/>
    <x v="152"/>
    <x v="24"/>
    <x v="402"/>
    <x v="3"/>
    <s v="OFF-PA-10002923"/>
    <x v="1"/>
    <x v="10"/>
    <s v="Xerox 1942"/>
    <n v="78.304000000000002"/>
    <x v="0"/>
    <n v="0.2"/>
    <n v="29.364000000000001"/>
  </r>
  <r>
    <n v="2832"/>
    <x v="1395"/>
    <x v="2"/>
    <x v="301"/>
    <d v="2011-11-05T00:00:00"/>
    <x v="1"/>
    <s v="ND-18370"/>
    <s v="Natalie DeCherney"/>
    <x v="0"/>
    <x v="0"/>
    <x v="32"/>
    <x v="21"/>
    <x v="40"/>
    <x v="1"/>
    <s v="OFF-ST-10001128"/>
    <x v="1"/>
    <x v="4"/>
    <s v="Carina Mini System Audio Rack, Model AR050B"/>
    <n v="443.92"/>
    <x v="2"/>
    <n v="0.2"/>
    <n v="-94.332999999999998"/>
  </r>
  <r>
    <n v="2833"/>
    <x v="1395"/>
    <x v="2"/>
    <x v="301"/>
    <d v="2011-11-05T00:00:00"/>
    <x v="1"/>
    <s v="ND-18370"/>
    <s v="Natalie DeCherney"/>
    <x v="0"/>
    <x v="0"/>
    <x v="32"/>
    <x v="21"/>
    <x v="40"/>
    <x v="1"/>
    <s v="TEC-PH-10000673"/>
    <x v="2"/>
    <x v="7"/>
    <s v="Plantronics Voyager Pro HD - Bluetooth Headset"/>
    <n v="155.976"/>
    <x v="1"/>
    <n v="0.2"/>
    <n v="54.5916"/>
  </r>
  <r>
    <n v="2834"/>
    <x v="1396"/>
    <x v="3"/>
    <x v="795"/>
    <d v="2014-02-01T00:00:00"/>
    <x v="0"/>
    <s v="CA-11965"/>
    <s v="Carol Adams"/>
    <x v="1"/>
    <x v="0"/>
    <x v="325"/>
    <x v="19"/>
    <x v="404"/>
    <x v="0"/>
    <s v="OFF-AR-10001547"/>
    <x v="1"/>
    <x v="6"/>
    <s v="Newell 311"/>
    <n v="15.47"/>
    <x v="3"/>
    <n v="0"/>
    <n v="4.1768999999999998"/>
  </r>
  <r>
    <n v="2835"/>
    <x v="1396"/>
    <x v="3"/>
    <x v="795"/>
    <d v="2014-02-01T00:00:00"/>
    <x v="0"/>
    <s v="CA-11965"/>
    <s v="Carol Adams"/>
    <x v="1"/>
    <x v="0"/>
    <x v="325"/>
    <x v="19"/>
    <x v="404"/>
    <x v="0"/>
    <s v="OFF-BI-10001890"/>
    <x v="1"/>
    <x v="8"/>
    <s v="Avery Poly Binder Pockets"/>
    <n v="7.16"/>
    <x v="0"/>
    <n v="0"/>
    <n v="3.4367999999999999"/>
  </r>
  <r>
    <n v="2836"/>
    <x v="1397"/>
    <x v="3"/>
    <x v="343"/>
    <d v="2014-11-17T00:00:00"/>
    <x v="1"/>
    <s v="GA-14725"/>
    <s v="Guy Armstrong"/>
    <x v="0"/>
    <x v="0"/>
    <x v="1"/>
    <x v="1"/>
    <x v="1"/>
    <x v="1"/>
    <s v="OFF-AP-10003971"/>
    <x v="1"/>
    <x v="9"/>
    <s v="Belkin 6 Outlet Metallic Surge Strip"/>
    <n v="10.89"/>
    <x v="7"/>
    <n v="0"/>
    <n v="2.8313999999999999"/>
  </r>
  <r>
    <n v="2837"/>
    <x v="1397"/>
    <x v="3"/>
    <x v="343"/>
    <d v="2014-11-17T00:00:00"/>
    <x v="1"/>
    <s v="GA-14725"/>
    <s v="Guy Armstrong"/>
    <x v="0"/>
    <x v="0"/>
    <x v="1"/>
    <x v="1"/>
    <x v="1"/>
    <x v="1"/>
    <s v="OFF-PA-10000520"/>
    <x v="1"/>
    <x v="10"/>
    <s v="Xerox 201"/>
    <n v="19.440000000000001"/>
    <x v="1"/>
    <n v="0"/>
    <n v="9.3312000000000008"/>
  </r>
  <r>
    <n v="2838"/>
    <x v="1397"/>
    <x v="3"/>
    <x v="343"/>
    <d v="2014-11-17T00:00:00"/>
    <x v="1"/>
    <s v="GA-14725"/>
    <s v="Guy Armstrong"/>
    <x v="0"/>
    <x v="0"/>
    <x v="1"/>
    <x v="1"/>
    <x v="1"/>
    <x v="1"/>
    <s v="OFF-BI-10000977"/>
    <x v="1"/>
    <x v="8"/>
    <s v="Ibico Plastic Spiral Binding Combs"/>
    <n v="121.6"/>
    <x v="2"/>
    <n v="0.2"/>
    <n v="39.520000000000003"/>
  </r>
  <r>
    <n v="2839"/>
    <x v="1398"/>
    <x v="0"/>
    <x v="632"/>
    <d v="2013-06-13T00:00:00"/>
    <x v="2"/>
    <s v="TC-21295"/>
    <s v="Toby Carlisle"/>
    <x v="0"/>
    <x v="0"/>
    <x v="315"/>
    <x v="2"/>
    <x v="393"/>
    <x v="0"/>
    <s v="TEC-MA-10002178"/>
    <x v="2"/>
    <x v="15"/>
    <s v="Cisco CP-7937G Unified IP Conference Station Phone"/>
    <n v="695.7"/>
    <x v="0"/>
    <n v="0.5"/>
    <n v="-27.827999999999999"/>
  </r>
  <r>
    <n v="2840"/>
    <x v="1399"/>
    <x v="1"/>
    <x v="37"/>
    <d v="2012-09-08T00:00:00"/>
    <x v="0"/>
    <s v="JB-15400"/>
    <s v="Jennifer Braxton"/>
    <x v="1"/>
    <x v="0"/>
    <x v="20"/>
    <x v="15"/>
    <x v="29"/>
    <x v="3"/>
    <s v="OFF-ST-10001526"/>
    <x v="1"/>
    <x v="4"/>
    <s v="Iceberg Mobile Mega Data/Printer Cart "/>
    <n v="120.33"/>
    <x v="7"/>
    <n v="0"/>
    <n v="31.285799999999998"/>
  </r>
  <r>
    <n v="2841"/>
    <x v="1400"/>
    <x v="2"/>
    <x v="619"/>
    <d v="2011-03-19T00:00:00"/>
    <x v="1"/>
    <s v="CK-12325"/>
    <s v="Christine Kargatis"/>
    <x v="2"/>
    <x v="0"/>
    <x v="269"/>
    <x v="17"/>
    <x v="336"/>
    <x v="0"/>
    <s v="FUR-CH-10003379"/>
    <x v="0"/>
    <x v="1"/>
    <s v="Global Commerce Series High-Back Swivel/Tilt Chairs"/>
    <n v="1139.92"/>
    <x v="4"/>
    <n v="0"/>
    <n v="284.98"/>
  </r>
  <r>
    <n v="2842"/>
    <x v="1401"/>
    <x v="3"/>
    <x v="515"/>
    <d v="2014-09-05T00:00:00"/>
    <x v="0"/>
    <s v="RL-19615"/>
    <s v="Rob Lucas"/>
    <x v="0"/>
    <x v="0"/>
    <x v="115"/>
    <x v="3"/>
    <x v="305"/>
    <x v="0"/>
    <s v="OFF-PA-10000100"/>
    <x v="1"/>
    <x v="10"/>
    <s v="Xerox 1945"/>
    <n v="229.54400000000001"/>
    <x v="3"/>
    <n v="0.2"/>
    <n v="83.209699999999998"/>
  </r>
  <r>
    <n v="2843"/>
    <x v="1402"/>
    <x v="3"/>
    <x v="721"/>
    <d v="2014-03-28T00:00:00"/>
    <x v="1"/>
    <s v="AC-10660"/>
    <s v="Anna Chung"/>
    <x v="0"/>
    <x v="0"/>
    <x v="114"/>
    <x v="5"/>
    <x v="143"/>
    <x v="2"/>
    <s v="OFF-ST-10001809"/>
    <x v="1"/>
    <x v="4"/>
    <s v="Fellowes Officeware Wire Shelving"/>
    <n v="143.72800000000001"/>
    <x v="0"/>
    <n v="0.2"/>
    <n v="-32.338799999999999"/>
  </r>
  <r>
    <n v="2844"/>
    <x v="1403"/>
    <x v="3"/>
    <x v="796"/>
    <d v="2014-05-23T00:00:00"/>
    <x v="1"/>
    <s v="BH-11710"/>
    <s v="Brosina Hoffman"/>
    <x v="0"/>
    <x v="0"/>
    <x v="10"/>
    <x v="9"/>
    <x v="11"/>
    <x v="3"/>
    <s v="TEC-AC-10000387"/>
    <x v="2"/>
    <x v="11"/>
    <s v="KeyTronicÂ KT800P2 -Â KeyboardÂ - Black"/>
    <n v="36.048000000000002"/>
    <x v="1"/>
    <n v="0.2"/>
    <n v="-0.9012"/>
  </r>
  <r>
    <n v="2845"/>
    <x v="1404"/>
    <x v="0"/>
    <x v="797"/>
    <d v="2014-01-01T00:00:00"/>
    <x v="1"/>
    <s v="BG-11695"/>
    <s v="Brooke Gillingham"/>
    <x v="1"/>
    <x v="0"/>
    <x v="318"/>
    <x v="10"/>
    <x v="396"/>
    <x v="2"/>
    <s v="FUR-CH-10004853"/>
    <x v="0"/>
    <x v="1"/>
    <s v="Global Manager's Adjustable Task Chair, Storm"/>
    <n v="845.48800000000006"/>
    <x v="8"/>
    <n v="0.3"/>
    <n v="-12.0784"/>
  </r>
  <r>
    <n v="2846"/>
    <x v="1405"/>
    <x v="3"/>
    <x v="701"/>
    <d v="2014-11-21T00:00:00"/>
    <x v="2"/>
    <s v="XP-21865"/>
    <s v="Xylona Preis"/>
    <x v="0"/>
    <x v="0"/>
    <x v="231"/>
    <x v="31"/>
    <x v="288"/>
    <x v="3"/>
    <s v="OFF-AR-10001958"/>
    <x v="1"/>
    <x v="6"/>
    <s v="Stanley Bostitch Contemporary Electric Pencil Sharpeners"/>
    <n v="50.94"/>
    <x v="1"/>
    <n v="0"/>
    <n v="14.263199999999999"/>
  </r>
  <r>
    <n v="2847"/>
    <x v="1406"/>
    <x v="3"/>
    <x v="18"/>
    <d v="2014-09-16T00:00:00"/>
    <x v="1"/>
    <s v="SN-20560"/>
    <s v="Skye Norling"/>
    <x v="2"/>
    <x v="0"/>
    <x v="22"/>
    <x v="10"/>
    <x v="155"/>
    <x v="2"/>
    <s v="OFF-BI-10003527"/>
    <x v="1"/>
    <x v="8"/>
    <s v="Fellowes PB500 Electric Punch Plastic Comb Binding Machine with Manual Bind"/>
    <n v="762.59400000000005"/>
    <x v="1"/>
    <n v="0.8"/>
    <n v="-1143.8910000000001"/>
  </r>
  <r>
    <n v="2848"/>
    <x v="1407"/>
    <x v="3"/>
    <x v="798"/>
    <d v="2014-04-16T00:00:00"/>
    <x v="1"/>
    <s v="DM-13345"/>
    <s v="Denise Monton"/>
    <x v="1"/>
    <x v="0"/>
    <x v="185"/>
    <x v="32"/>
    <x v="235"/>
    <x v="0"/>
    <s v="FUR-FU-10003832"/>
    <x v="0"/>
    <x v="5"/>
    <s v="Eldon Expressions Punched Metal &amp; Wood Desk Accessories, Black &amp; Cherry"/>
    <n v="56.28"/>
    <x v="5"/>
    <n v="0"/>
    <n v="15.7584"/>
  </r>
  <r>
    <n v="2849"/>
    <x v="1407"/>
    <x v="3"/>
    <x v="798"/>
    <d v="2014-04-16T00:00:00"/>
    <x v="1"/>
    <s v="DM-13345"/>
    <s v="Denise Monton"/>
    <x v="1"/>
    <x v="0"/>
    <x v="185"/>
    <x v="32"/>
    <x v="235"/>
    <x v="0"/>
    <s v="OFF-BI-10001359"/>
    <x v="1"/>
    <x v="8"/>
    <s v="GBC DocuBind TL300 Electric Binding System"/>
    <n v="2690.97"/>
    <x v="1"/>
    <n v="0"/>
    <n v="1264.7559000000001"/>
  </r>
  <r>
    <n v="2850"/>
    <x v="1408"/>
    <x v="0"/>
    <x v="85"/>
    <d v="2013-12-04T00:00:00"/>
    <x v="1"/>
    <s v="AJ-10780"/>
    <s v="Anthony Jacobs"/>
    <x v="1"/>
    <x v="0"/>
    <x v="144"/>
    <x v="2"/>
    <x v="183"/>
    <x v="0"/>
    <s v="OFF-BI-10002976"/>
    <x v="1"/>
    <x v="8"/>
    <s v="ACCOHIDE Binder by Acco"/>
    <n v="7.4340000000000002"/>
    <x v="5"/>
    <n v="0.7"/>
    <n v="-5.6993999999999998"/>
  </r>
  <r>
    <n v="2851"/>
    <x v="1409"/>
    <x v="0"/>
    <x v="799"/>
    <d v="2013-06-06T00:00:00"/>
    <x v="2"/>
    <s v="KC-16255"/>
    <s v="Karen Carlisle"/>
    <x v="1"/>
    <x v="0"/>
    <x v="10"/>
    <x v="9"/>
    <x v="74"/>
    <x v="3"/>
    <s v="OFF-ST-10000736"/>
    <x v="1"/>
    <x v="4"/>
    <s v="Carina Double Wide Media Storage Towers in Natural &amp; Black"/>
    <n v="64.784000000000006"/>
    <x v="7"/>
    <n v="0.2"/>
    <n v="-12.956799999999999"/>
  </r>
  <r>
    <n v="2852"/>
    <x v="1410"/>
    <x v="3"/>
    <x v="94"/>
    <d v="2014-12-23T00:00:00"/>
    <x v="1"/>
    <s v="VF-21715"/>
    <s v="Vicky Freymann"/>
    <x v="2"/>
    <x v="0"/>
    <x v="38"/>
    <x v="14"/>
    <x v="134"/>
    <x v="2"/>
    <s v="OFF-PA-10001745"/>
    <x v="1"/>
    <x v="10"/>
    <s v="Wirebound Message Books, 2 7/8&quot; x 5&quot;, 3 Forms per Page"/>
    <n v="28.16"/>
    <x v="4"/>
    <n v="0"/>
    <n v="13.235200000000001"/>
  </r>
  <r>
    <n v="2853"/>
    <x v="1411"/>
    <x v="0"/>
    <x v="690"/>
    <d v="2013-03-22T00:00:00"/>
    <x v="0"/>
    <s v="SV-20935"/>
    <s v="Susan Vittorini"/>
    <x v="0"/>
    <x v="0"/>
    <x v="147"/>
    <x v="15"/>
    <x v="187"/>
    <x v="3"/>
    <s v="FUR-FU-10000409"/>
    <x v="0"/>
    <x v="5"/>
    <s v="GE 4 Foot Flourescent Tube, 40 Watt"/>
    <n v="14.98"/>
    <x v="7"/>
    <n v="0"/>
    <n v="6.8907999999999996"/>
  </r>
  <r>
    <n v="2854"/>
    <x v="1411"/>
    <x v="0"/>
    <x v="690"/>
    <d v="2013-03-22T00:00:00"/>
    <x v="0"/>
    <s v="SV-20935"/>
    <s v="Susan Vittorini"/>
    <x v="0"/>
    <x v="0"/>
    <x v="147"/>
    <x v="15"/>
    <x v="187"/>
    <x v="3"/>
    <s v="FUR-FU-10000221"/>
    <x v="0"/>
    <x v="5"/>
    <s v="Master Caster Door Stop, Brown"/>
    <n v="20.32"/>
    <x v="4"/>
    <n v="0"/>
    <n v="6.9088000000000003"/>
  </r>
  <r>
    <n v="2855"/>
    <x v="1412"/>
    <x v="3"/>
    <x v="648"/>
    <d v="2014-08-21T00:00:00"/>
    <x v="3"/>
    <s v="EM-13810"/>
    <s v="Eleni McCrary"/>
    <x v="1"/>
    <x v="0"/>
    <x v="47"/>
    <x v="31"/>
    <x v="117"/>
    <x v="3"/>
    <s v="OFF-ST-10000344"/>
    <x v="1"/>
    <x v="4"/>
    <s v="Neat Ideas Personal Hanging Folder Files, Black"/>
    <n v="40.29"/>
    <x v="1"/>
    <n v="0"/>
    <n v="10.4754"/>
  </r>
  <r>
    <n v="2856"/>
    <x v="1413"/>
    <x v="3"/>
    <x v="800"/>
    <d v="2014-08-01T00:00:00"/>
    <x v="1"/>
    <s v="RB-19360"/>
    <s v="Raymond Buch"/>
    <x v="0"/>
    <x v="0"/>
    <x v="298"/>
    <x v="44"/>
    <x v="374"/>
    <x v="2"/>
    <s v="OFF-LA-10003663"/>
    <x v="1"/>
    <x v="2"/>
    <s v="Avery 498"/>
    <n v="20.23"/>
    <x v="3"/>
    <n v="0"/>
    <n v="9.5081000000000007"/>
  </r>
  <r>
    <n v="2857"/>
    <x v="1414"/>
    <x v="0"/>
    <x v="370"/>
    <d v="2013-08-30T00:00:00"/>
    <x v="2"/>
    <s v="DJ-13510"/>
    <s v="Don Jones"/>
    <x v="1"/>
    <x v="0"/>
    <x v="70"/>
    <x v="1"/>
    <x v="88"/>
    <x v="1"/>
    <s v="FUR-CH-10001215"/>
    <x v="0"/>
    <x v="1"/>
    <s v="Global Troy Executive Leather Low-Back Tilter"/>
    <n v="1603.136"/>
    <x v="4"/>
    <n v="0.2"/>
    <n v="100.196"/>
  </r>
  <r>
    <n v="2858"/>
    <x v="1415"/>
    <x v="0"/>
    <x v="243"/>
    <d v="2013-08-18T00:00:00"/>
    <x v="0"/>
    <s v="CC-12370"/>
    <s v="Christopher Conant"/>
    <x v="0"/>
    <x v="0"/>
    <x v="115"/>
    <x v="3"/>
    <x v="305"/>
    <x v="0"/>
    <s v="FUR-CH-10000988"/>
    <x v="0"/>
    <x v="1"/>
    <s v="Hon Olson Stacker Stools"/>
    <n v="225.29599999999999"/>
    <x v="0"/>
    <n v="0.2"/>
    <n v="22.529599999999999"/>
  </r>
  <r>
    <n v="2859"/>
    <x v="1416"/>
    <x v="3"/>
    <x v="240"/>
    <d v="2014-05-24T00:00:00"/>
    <x v="1"/>
    <s v="SC-20380"/>
    <s v="Shahid Collister"/>
    <x v="0"/>
    <x v="0"/>
    <x v="118"/>
    <x v="32"/>
    <x v="148"/>
    <x v="0"/>
    <s v="TEC-AC-10003441"/>
    <x v="2"/>
    <x v="11"/>
    <s v="Kingston Digital DataTraveler 32GB USB 2.0"/>
    <n v="67.8"/>
    <x v="4"/>
    <n v="0"/>
    <n v="4.0679999999999996"/>
  </r>
  <r>
    <n v="2860"/>
    <x v="1416"/>
    <x v="3"/>
    <x v="240"/>
    <d v="2014-05-24T00:00:00"/>
    <x v="1"/>
    <s v="SC-20380"/>
    <s v="Shahid Collister"/>
    <x v="0"/>
    <x v="0"/>
    <x v="118"/>
    <x v="32"/>
    <x v="148"/>
    <x v="0"/>
    <s v="TEC-PH-10004389"/>
    <x v="2"/>
    <x v="7"/>
    <s v="Nokia Lumia 925"/>
    <n v="377.97"/>
    <x v="1"/>
    <n v="0"/>
    <n v="98.272199999999998"/>
  </r>
  <r>
    <n v="2861"/>
    <x v="1416"/>
    <x v="3"/>
    <x v="240"/>
    <d v="2014-05-24T00:00:00"/>
    <x v="1"/>
    <s v="SC-20380"/>
    <s v="Shahid Collister"/>
    <x v="0"/>
    <x v="0"/>
    <x v="118"/>
    <x v="32"/>
    <x v="148"/>
    <x v="0"/>
    <s v="FUR-BO-10004695"/>
    <x v="0"/>
    <x v="0"/>
    <s v="O'Sullivan 2-Door Barrister Bookcase in Odessa Pine"/>
    <n v="1628.82"/>
    <x v="6"/>
    <n v="0"/>
    <n v="374.62860000000001"/>
  </r>
  <r>
    <n v="2862"/>
    <x v="1416"/>
    <x v="3"/>
    <x v="240"/>
    <d v="2014-05-24T00:00:00"/>
    <x v="1"/>
    <s v="SC-20380"/>
    <s v="Shahid Collister"/>
    <x v="0"/>
    <x v="0"/>
    <x v="118"/>
    <x v="32"/>
    <x v="148"/>
    <x v="0"/>
    <s v="OFF-PA-10000100"/>
    <x v="1"/>
    <x v="10"/>
    <s v="Xerox 1945"/>
    <n v="286.93"/>
    <x v="3"/>
    <n v="0"/>
    <n v="140.59569999999999"/>
  </r>
  <r>
    <n v="2863"/>
    <x v="1417"/>
    <x v="3"/>
    <x v="801"/>
    <d v="2014-08-18T00:00:00"/>
    <x v="1"/>
    <s v="RH-19495"/>
    <s v="Rick Hansen"/>
    <x v="0"/>
    <x v="0"/>
    <x v="333"/>
    <x v="2"/>
    <x v="414"/>
    <x v="0"/>
    <s v="OFF-PA-10000223"/>
    <x v="1"/>
    <x v="10"/>
    <s v="Xerox 2000"/>
    <n v="20.736000000000001"/>
    <x v="4"/>
    <n v="0.2"/>
    <n v="7.2576000000000001"/>
  </r>
  <r>
    <n v="2864"/>
    <x v="1418"/>
    <x v="3"/>
    <x v="802"/>
    <d v="2014-08-14T00:00:00"/>
    <x v="3"/>
    <s v="JK-15370"/>
    <s v="Jay Kimmel"/>
    <x v="0"/>
    <x v="0"/>
    <x v="8"/>
    <x v="1"/>
    <x v="34"/>
    <x v="1"/>
    <s v="OFF-ST-10001325"/>
    <x v="1"/>
    <x v="4"/>
    <s v="Sterilite Officeware Hinged File Box"/>
    <n v="31.44"/>
    <x v="1"/>
    <n v="0"/>
    <n v="8.4887999999999995"/>
  </r>
  <r>
    <n v="2865"/>
    <x v="1418"/>
    <x v="3"/>
    <x v="802"/>
    <d v="2014-08-14T00:00:00"/>
    <x v="3"/>
    <s v="JK-15370"/>
    <s v="Jay Kimmel"/>
    <x v="0"/>
    <x v="0"/>
    <x v="8"/>
    <x v="1"/>
    <x v="34"/>
    <x v="1"/>
    <s v="OFF-AP-10004249"/>
    <x v="1"/>
    <x v="9"/>
    <s v="Staples"/>
    <n v="83.79"/>
    <x v="3"/>
    <n v="0"/>
    <n v="22.6233"/>
  </r>
  <r>
    <n v="2866"/>
    <x v="1418"/>
    <x v="3"/>
    <x v="802"/>
    <d v="2014-08-14T00:00:00"/>
    <x v="3"/>
    <s v="JK-15370"/>
    <s v="Jay Kimmel"/>
    <x v="0"/>
    <x v="0"/>
    <x v="8"/>
    <x v="1"/>
    <x v="34"/>
    <x v="1"/>
    <s v="OFF-AR-10000588"/>
    <x v="1"/>
    <x v="6"/>
    <s v="Newell 345"/>
    <n v="59.52"/>
    <x v="1"/>
    <n v="0"/>
    <n v="15.475199999999999"/>
  </r>
  <r>
    <n v="2867"/>
    <x v="1418"/>
    <x v="3"/>
    <x v="802"/>
    <d v="2014-08-14T00:00:00"/>
    <x v="3"/>
    <s v="JK-15370"/>
    <s v="Jay Kimmel"/>
    <x v="0"/>
    <x v="0"/>
    <x v="8"/>
    <x v="1"/>
    <x v="34"/>
    <x v="1"/>
    <s v="OFF-SU-10000946"/>
    <x v="1"/>
    <x v="14"/>
    <s v="Staples"/>
    <n v="31.92"/>
    <x v="4"/>
    <n v="0"/>
    <n v="9.2568000000000001"/>
  </r>
  <r>
    <n v="2868"/>
    <x v="1419"/>
    <x v="0"/>
    <x v="338"/>
    <d v="2013-11-13T00:00:00"/>
    <x v="0"/>
    <s v="AF-10885"/>
    <s v="Art Foster"/>
    <x v="0"/>
    <x v="0"/>
    <x v="167"/>
    <x v="24"/>
    <x v="213"/>
    <x v="3"/>
    <s v="OFF-SU-10001225"/>
    <x v="1"/>
    <x v="14"/>
    <s v="Staples"/>
    <n v="14.72"/>
    <x v="2"/>
    <n v="0.2"/>
    <n v="-3.3119999999999998"/>
  </r>
  <r>
    <n v="2869"/>
    <x v="1419"/>
    <x v="0"/>
    <x v="338"/>
    <d v="2013-11-13T00:00:00"/>
    <x v="0"/>
    <s v="AF-10885"/>
    <s v="Art Foster"/>
    <x v="0"/>
    <x v="0"/>
    <x v="167"/>
    <x v="24"/>
    <x v="213"/>
    <x v="3"/>
    <s v="OFF-ST-10001558"/>
    <x v="1"/>
    <x v="4"/>
    <s v="Acco Perma 4000 Stacking Storage Drawers"/>
    <n v="38.975999999999999"/>
    <x v="1"/>
    <n v="0.2"/>
    <n v="-2.4359999999999999"/>
  </r>
  <r>
    <n v="2870"/>
    <x v="1420"/>
    <x v="3"/>
    <x v="492"/>
    <d v="2014-06-20T00:00:00"/>
    <x v="1"/>
    <s v="LC-16885"/>
    <s v="Lena Creighton"/>
    <x v="0"/>
    <x v="0"/>
    <x v="84"/>
    <x v="2"/>
    <x v="104"/>
    <x v="0"/>
    <s v="FUR-FU-10001546"/>
    <x v="0"/>
    <x v="5"/>
    <s v="Dana Swing-Arm Lamps"/>
    <n v="17.088000000000001"/>
    <x v="0"/>
    <n v="0.2"/>
    <n v="1.0680000000000001"/>
  </r>
  <r>
    <n v="2871"/>
    <x v="1421"/>
    <x v="2"/>
    <x v="579"/>
    <d v="2011-03-26T00:00:00"/>
    <x v="1"/>
    <s v="BF-11275"/>
    <s v="Beth Fritzler"/>
    <x v="1"/>
    <x v="0"/>
    <x v="93"/>
    <x v="16"/>
    <x v="115"/>
    <x v="1"/>
    <s v="OFF-PA-10002581"/>
    <x v="1"/>
    <x v="10"/>
    <s v="Xerox 1951"/>
    <n v="74.352000000000004"/>
    <x v="1"/>
    <n v="0.2"/>
    <n v="23.234999999999999"/>
  </r>
  <r>
    <n v="2872"/>
    <x v="1421"/>
    <x v="2"/>
    <x v="579"/>
    <d v="2011-03-26T00:00:00"/>
    <x v="1"/>
    <s v="BF-11275"/>
    <s v="Beth Fritzler"/>
    <x v="1"/>
    <x v="0"/>
    <x v="93"/>
    <x v="16"/>
    <x v="115"/>
    <x v="1"/>
    <s v="FUR-CH-10001482"/>
    <x v="0"/>
    <x v="1"/>
    <s v="Office Star - Mesh Screen back chair with Vinyl seat"/>
    <n v="314.35199999999998"/>
    <x v="1"/>
    <n v="0.2"/>
    <n v="-35.364600000000003"/>
  </r>
  <r>
    <n v="2873"/>
    <x v="1422"/>
    <x v="3"/>
    <x v="140"/>
    <d v="2014-06-21T00:00:00"/>
    <x v="1"/>
    <s v="SC-20800"/>
    <s v="Stuart Calhoun"/>
    <x v="0"/>
    <x v="0"/>
    <x v="1"/>
    <x v="1"/>
    <x v="1"/>
    <x v="1"/>
    <s v="OFF-AR-10002399"/>
    <x v="1"/>
    <x v="6"/>
    <s v="Dixon Prang Watercolor Pencils, 10-Color Set with Brush"/>
    <n v="4.26"/>
    <x v="7"/>
    <n v="0"/>
    <n v="1.7465999999999999"/>
  </r>
  <r>
    <n v="2874"/>
    <x v="1423"/>
    <x v="3"/>
    <x v="673"/>
    <d v="2014-11-23T00:00:00"/>
    <x v="1"/>
    <s v="SW-20275"/>
    <s v="Scott Williamson"/>
    <x v="0"/>
    <x v="0"/>
    <x v="70"/>
    <x v="1"/>
    <x v="188"/>
    <x v="1"/>
    <s v="OFF-ST-10001963"/>
    <x v="1"/>
    <x v="4"/>
    <s v="Tennsco Regal Shelving Units"/>
    <n v="811.28"/>
    <x v="8"/>
    <n v="0"/>
    <n v="24.3384"/>
  </r>
  <r>
    <n v="2875"/>
    <x v="1424"/>
    <x v="3"/>
    <x v="614"/>
    <d v="2015-01-01T00:00:00"/>
    <x v="2"/>
    <s v="MC-17845"/>
    <s v="Michael Chen"/>
    <x v="0"/>
    <x v="0"/>
    <x v="20"/>
    <x v="15"/>
    <x v="45"/>
    <x v="3"/>
    <s v="OFF-FA-10002988"/>
    <x v="1"/>
    <x v="13"/>
    <s v="Ideal Clamps"/>
    <n v="6.03"/>
    <x v="1"/>
    <n v="0"/>
    <n v="2.9546999999999999"/>
  </r>
  <r>
    <n v="2876"/>
    <x v="1425"/>
    <x v="0"/>
    <x v="803"/>
    <d v="2013-01-23T00:00:00"/>
    <x v="0"/>
    <s v="TD-20995"/>
    <s v="Tamara Dahlen"/>
    <x v="0"/>
    <x v="0"/>
    <x v="70"/>
    <x v="1"/>
    <x v="88"/>
    <x v="1"/>
    <s v="FUR-CH-10004289"/>
    <x v="0"/>
    <x v="1"/>
    <s v="Global Super Steno Chair"/>
    <n v="153.56800000000001"/>
    <x v="0"/>
    <n v="0.2"/>
    <n v="-5.7587999999999999"/>
  </r>
  <r>
    <n v="2877"/>
    <x v="1425"/>
    <x v="0"/>
    <x v="803"/>
    <d v="2013-01-23T00:00:00"/>
    <x v="0"/>
    <s v="TD-20995"/>
    <s v="Tamara Dahlen"/>
    <x v="0"/>
    <x v="0"/>
    <x v="70"/>
    <x v="1"/>
    <x v="88"/>
    <x v="1"/>
    <s v="FUR-CH-10000785"/>
    <x v="0"/>
    <x v="1"/>
    <s v="Global Ergonomic Managers Chair"/>
    <n v="1013.4880000000001"/>
    <x v="3"/>
    <n v="0.2"/>
    <n v="76.011600000000001"/>
  </r>
  <r>
    <n v="2878"/>
    <x v="1426"/>
    <x v="0"/>
    <x v="804"/>
    <d v="2013-01-19T00:00:00"/>
    <x v="1"/>
    <s v="Dp-13240"/>
    <s v="Dean percer"/>
    <x v="2"/>
    <x v="0"/>
    <x v="58"/>
    <x v="30"/>
    <x v="73"/>
    <x v="3"/>
    <s v="OFF-EN-10003040"/>
    <x v="1"/>
    <x v="12"/>
    <s v="Quality Park Security Envelopes"/>
    <n v="52.34"/>
    <x v="0"/>
    <n v="0"/>
    <n v="24.599799999999998"/>
  </r>
  <r>
    <n v="2879"/>
    <x v="1426"/>
    <x v="0"/>
    <x v="804"/>
    <d v="2013-01-19T00:00:00"/>
    <x v="1"/>
    <s v="Dp-13240"/>
    <s v="Dean percer"/>
    <x v="2"/>
    <x v="0"/>
    <x v="58"/>
    <x v="30"/>
    <x v="73"/>
    <x v="3"/>
    <s v="OFF-AR-10001573"/>
    <x v="1"/>
    <x v="6"/>
    <s v="American Pencil"/>
    <n v="4.66"/>
    <x v="0"/>
    <n v="0"/>
    <n v="1.3513999999999999"/>
  </r>
  <r>
    <n v="2880"/>
    <x v="1426"/>
    <x v="0"/>
    <x v="804"/>
    <d v="2013-01-19T00:00:00"/>
    <x v="1"/>
    <s v="Dp-13240"/>
    <s v="Dean percer"/>
    <x v="2"/>
    <x v="0"/>
    <x v="58"/>
    <x v="30"/>
    <x v="73"/>
    <x v="3"/>
    <s v="TEC-AC-10000844"/>
    <x v="2"/>
    <x v="11"/>
    <s v="LogitechÂ Gaming G510s - Keyboard"/>
    <n v="254.97"/>
    <x v="1"/>
    <n v="0"/>
    <n v="91.789199999999994"/>
  </r>
  <r>
    <n v="2881"/>
    <x v="1427"/>
    <x v="0"/>
    <x v="251"/>
    <d v="2013-09-24T00:00:00"/>
    <x v="0"/>
    <s v="SD-20485"/>
    <s v="Shirley Daniels"/>
    <x v="2"/>
    <x v="0"/>
    <x v="334"/>
    <x v="30"/>
    <x v="415"/>
    <x v="3"/>
    <s v="OFF-BI-10000756"/>
    <x v="1"/>
    <x v="8"/>
    <s v="Storex DuraTech Recycled Plastic Frosted Binders"/>
    <n v="25.44"/>
    <x v="5"/>
    <n v="0"/>
    <n v="12.72"/>
  </r>
  <r>
    <n v="2882"/>
    <x v="1427"/>
    <x v="0"/>
    <x v="251"/>
    <d v="2013-09-24T00:00:00"/>
    <x v="0"/>
    <s v="SD-20485"/>
    <s v="Shirley Daniels"/>
    <x v="2"/>
    <x v="0"/>
    <x v="334"/>
    <x v="30"/>
    <x v="415"/>
    <x v="3"/>
    <s v="OFF-SU-10000381"/>
    <x v="1"/>
    <x v="14"/>
    <s v="Acme Forged Steel Scissors with Black Enamel Handles"/>
    <n v="27.93"/>
    <x v="1"/>
    <n v="0"/>
    <n v="8.0997000000000003"/>
  </r>
  <r>
    <n v="2883"/>
    <x v="1428"/>
    <x v="2"/>
    <x v="805"/>
    <d v="2011-02-26T00:00:00"/>
    <x v="1"/>
    <s v="TM-21010"/>
    <s v="Tamara Manning"/>
    <x v="0"/>
    <x v="0"/>
    <x v="318"/>
    <x v="10"/>
    <x v="396"/>
    <x v="2"/>
    <s v="OFF-BI-10004094"/>
    <x v="1"/>
    <x v="8"/>
    <s v="GBC Standard Plastic Binding Systems Combs"/>
    <n v="8.85"/>
    <x v="2"/>
    <n v="0.8"/>
    <n v="-13.717499999999999"/>
  </r>
  <r>
    <n v="2884"/>
    <x v="1429"/>
    <x v="0"/>
    <x v="583"/>
    <d v="2013-11-17T00:00:00"/>
    <x v="0"/>
    <s v="BK-11260"/>
    <s v="Berenike Kampe"/>
    <x v="0"/>
    <x v="0"/>
    <x v="8"/>
    <x v="1"/>
    <x v="94"/>
    <x v="1"/>
    <s v="FUR-FU-10001852"/>
    <x v="0"/>
    <x v="5"/>
    <s v="Eldon Regeneration Recycled Desk Accessories, Smoke"/>
    <n v="6.96"/>
    <x v="4"/>
    <n v="0"/>
    <n v="2.2271999999999998"/>
  </r>
  <r>
    <n v="2885"/>
    <x v="1430"/>
    <x v="0"/>
    <x v="806"/>
    <d v="2013-02-03T00:00:00"/>
    <x v="1"/>
    <s v="JF-15490"/>
    <s v="Jeremy Farry"/>
    <x v="0"/>
    <x v="0"/>
    <x v="8"/>
    <x v="1"/>
    <x v="34"/>
    <x v="1"/>
    <s v="OFF-BI-10000014"/>
    <x v="1"/>
    <x v="8"/>
    <s v="Heavy-Duty E-Z-D Binders"/>
    <n v="17.456"/>
    <x v="0"/>
    <n v="0.2"/>
    <n v="5.8914"/>
  </r>
  <r>
    <n v="2886"/>
    <x v="1431"/>
    <x v="0"/>
    <x v="807"/>
    <d v="2013-10-23T00:00:00"/>
    <x v="1"/>
    <s v="EP-13915"/>
    <s v="Emily Phan"/>
    <x v="0"/>
    <x v="0"/>
    <x v="228"/>
    <x v="16"/>
    <x v="285"/>
    <x v="1"/>
    <s v="FUR-CH-10003396"/>
    <x v="0"/>
    <x v="1"/>
    <s v="Global Deluxe Steno Chair"/>
    <n v="307.92"/>
    <x v="2"/>
    <n v="0.2"/>
    <n v="-34.640999999999998"/>
  </r>
  <r>
    <n v="2887"/>
    <x v="1432"/>
    <x v="3"/>
    <x v="404"/>
    <d v="2014-12-20T00:00:00"/>
    <x v="2"/>
    <s v="EP-13915"/>
    <s v="Emily Phan"/>
    <x v="0"/>
    <x v="0"/>
    <x v="1"/>
    <x v="1"/>
    <x v="141"/>
    <x v="1"/>
    <s v="OFF-AR-10003811"/>
    <x v="1"/>
    <x v="6"/>
    <s v="Newell 327"/>
    <n v="6.63"/>
    <x v="1"/>
    <n v="0"/>
    <n v="1.7901"/>
  </r>
  <r>
    <n v="2888"/>
    <x v="1432"/>
    <x v="3"/>
    <x v="404"/>
    <d v="2014-12-20T00:00:00"/>
    <x v="2"/>
    <s v="EP-13915"/>
    <s v="Emily Phan"/>
    <x v="0"/>
    <x v="0"/>
    <x v="1"/>
    <x v="1"/>
    <x v="141"/>
    <x v="1"/>
    <s v="OFF-PA-10003172"/>
    <x v="1"/>
    <x v="10"/>
    <s v="Xerox 1996"/>
    <n v="12.96"/>
    <x v="0"/>
    <n v="0"/>
    <n v="6.2207999999999997"/>
  </r>
  <r>
    <n v="2889"/>
    <x v="1432"/>
    <x v="3"/>
    <x v="404"/>
    <d v="2014-12-20T00:00:00"/>
    <x v="2"/>
    <s v="EP-13915"/>
    <s v="Emily Phan"/>
    <x v="0"/>
    <x v="0"/>
    <x v="1"/>
    <x v="1"/>
    <x v="141"/>
    <x v="1"/>
    <s v="OFF-PA-10000289"/>
    <x v="1"/>
    <x v="10"/>
    <s v="Xerox 213"/>
    <n v="32.4"/>
    <x v="2"/>
    <n v="0"/>
    <n v="15.552"/>
  </r>
  <r>
    <n v="2890"/>
    <x v="1433"/>
    <x v="3"/>
    <x v="808"/>
    <d v="2014-11-07T00:00:00"/>
    <x v="1"/>
    <s v="KH-16630"/>
    <s v="Ken Heidel"/>
    <x v="1"/>
    <x v="0"/>
    <x v="4"/>
    <x v="4"/>
    <x v="59"/>
    <x v="1"/>
    <s v="OFF-PA-10000791"/>
    <x v="1"/>
    <x v="10"/>
    <s v="Wirebound Message Books, Four 2 3/4 x 5 Forms per Page, 200 Sets per Book"/>
    <n v="23.85"/>
    <x v="2"/>
    <n v="0"/>
    <n v="10.7325"/>
  </r>
  <r>
    <n v="2891"/>
    <x v="1434"/>
    <x v="2"/>
    <x v="333"/>
    <d v="2011-05-01T00:00:00"/>
    <x v="0"/>
    <s v="HG-14845"/>
    <s v="Harry Greene"/>
    <x v="0"/>
    <x v="0"/>
    <x v="335"/>
    <x v="28"/>
    <x v="416"/>
    <x v="0"/>
    <s v="FUR-CH-10002304"/>
    <x v="0"/>
    <x v="1"/>
    <s v="Global Stack Chair without Arms, Black"/>
    <n v="51.96"/>
    <x v="0"/>
    <n v="0"/>
    <n v="12.99"/>
  </r>
  <r>
    <n v="2892"/>
    <x v="1434"/>
    <x v="2"/>
    <x v="333"/>
    <d v="2011-05-01T00:00:00"/>
    <x v="0"/>
    <s v="HG-14845"/>
    <s v="Harry Greene"/>
    <x v="0"/>
    <x v="0"/>
    <x v="335"/>
    <x v="28"/>
    <x v="416"/>
    <x v="0"/>
    <s v="OFF-BI-10000136"/>
    <x v="1"/>
    <x v="8"/>
    <s v="Avery Non-Stick Heavy Duty View Round Locking Ring Binders"/>
    <n v="17.940000000000001"/>
    <x v="1"/>
    <n v="0"/>
    <n v="8.6112000000000002"/>
  </r>
  <r>
    <n v="2893"/>
    <x v="1435"/>
    <x v="3"/>
    <x v="436"/>
    <d v="2014-10-30T00:00:00"/>
    <x v="1"/>
    <s v="JC-16105"/>
    <s v="Julie Creighton"/>
    <x v="1"/>
    <x v="0"/>
    <x v="30"/>
    <x v="15"/>
    <x v="144"/>
    <x v="3"/>
    <s v="OFF-PA-10003739"/>
    <x v="1"/>
    <x v="10"/>
    <s v="Xerox 1969"/>
    <n v="11.56"/>
    <x v="0"/>
    <n v="0"/>
    <n v="5.6643999999999997"/>
  </r>
  <r>
    <n v="2894"/>
    <x v="1435"/>
    <x v="3"/>
    <x v="436"/>
    <d v="2014-10-30T00:00:00"/>
    <x v="1"/>
    <s v="JC-16105"/>
    <s v="Julie Creighton"/>
    <x v="1"/>
    <x v="0"/>
    <x v="30"/>
    <x v="15"/>
    <x v="144"/>
    <x v="3"/>
    <s v="OFF-PA-10002479"/>
    <x v="1"/>
    <x v="10"/>
    <s v="Xerox 4200 Series MultiUse Premium Copy Paper (20Lb. and 84 Bright)"/>
    <n v="26.4"/>
    <x v="2"/>
    <n v="0"/>
    <n v="11.88"/>
  </r>
  <r>
    <n v="2895"/>
    <x v="1435"/>
    <x v="3"/>
    <x v="436"/>
    <d v="2014-10-30T00:00:00"/>
    <x v="1"/>
    <s v="JC-16105"/>
    <s v="Julie Creighton"/>
    <x v="1"/>
    <x v="0"/>
    <x v="30"/>
    <x v="15"/>
    <x v="144"/>
    <x v="3"/>
    <s v="FUR-FU-10000771"/>
    <x v="0"/>
    <x v="5"/>
    <s v="Eldon 200 Class Desk Accessories, Smoke"/>
    <n v="69.08"/>
    <x v="10"/>
    <n v="0"/>
    <n v="29.0136"/>
  </r>
  <r>
    <n v="2896"/>
    <x v="1435"/>
    <x v="3"/>
    <x v="436"/>
    <d v="2014-10-30T00:00:00"/>
    <x v="1"/>
    <s v="JC-16105"/>
    <s v="Julie Creighton"/>
    <x v="1"/>
    <x v="0"/>
    <x v="30"/>
    <x v="15"/>
    <x v="144"/>
    <x v="3"/>
    <s v="TEC-PH-10001552"/>
    <x v="2"/>
    <x v="7"/>
    <s v="I Need's 3d Hello Kitty Hybrid Silicone Case Cover for HTC One X 4g with 3d Hello Kitty Stylus Pen Green/pink"/>
    <n v="35.880000000000003"/>
    <x v="1"/>
    <n v="0"/>
    <n v="10.0464"/>
  </r>
  <r>
    <n v="2897"/>
    <x v="1436"/>
    <x v="2"/>
    <x v="809"/>
    <d v="2011-04-03T00:00:00"/>
    <x v="1"/>
    <s v="KM-16720"/>
    <s v="Kunst Miller"/>
    <x v="0"/>
    <x v="0"/>
    <x v="85"/>
    <x v="15"/>
    <x v="254"/>
    <x v="3"/>
    <s v="OFF-AR-10001915"/>
    <x v="1"/>
    <x v="6"/>
    <s v="Peel-Off China Markers"/>
    <n v="49.65"/>
    <x v="2"/>
    <n v="0"/>
    <n v="20.853000000000002"/>
  </r>
  <r>
    <n v="2898"/>
    <x v="1437"/>
    <x v="0"/>
    <x v="810"/>
    <d v="2013-01-09T00:00:00"/>
    <x v="1"/>
    <s v="EB-13975"/>
    <s v="Erica Bern"/>
    <x v="1"/>
    <x v="0"/>
    <x v="35"/>
    <x v="3"/>
    <x v="43"/>
    <x v="0"/>
    <s v="TEC-CO-10000971"/>
    <x v="2"/>
    <x v="16"/>
    <s v="Hewlett Packard 310 Color Digital Copier"/>
    <n v="959.96799999999996"/>
    <x v="4"/>
    <n v="0.2"/>
    <n v="119.996"/>
  </r>
  <r>
    <n v="2899"/>
    <x v="1438"/>
    <x v="1"/>
    <x v="33"/>
    <d v="2012-04-30T00:00:00"/>
    <x v="1"/>
    <s v="PW-19240"/>
    <s v="Pierre Wener"/>
    <x v="0"/>
    <x v="0"/>
    <x v="12"/>
    <x v="5"/>
    <x v="66"/>
    <x v="2"/>
    <s v="FUR-CH-10004086"/>
    <x v="0"/>
    <x v="1"/>
    <s v="Hon 4070 Series Pagoda Armless Upholstered Stacking Chairs"/>
    <n v="408.42200000000003"/>
    <x v="0"/>
    <n v="0.3"/>
    <n v="-5.8346"/>
  </r>
  <r>
    <n v="2900"/>
    <x v="1439"/>
    <x v="1"/>
    <x v="811"/>
    <d v="2012-09-17T00:00:00"/>
    <x v="1"/>
    <s v="PG-18895"/>
    <s v="Paul Gonzalez"/>
    <x v="0"/>
    <x v="0"/>
    <x v="20"/>
    <x v="15"/>
    <x v="45"/>
    <x v="3"/>
    <s v="TEC-CO-10000971"/>
    <x v="2"/>
    <x v="16"/>
    <s v="Hewlett Packard 310 Color Digital Copier"/>
    <n v="479.98399999999998"/>
    <x v="0"/>
    <n v="0.2"/>
    <n v="59.997999999999998"/>
  </r>
  <r>
    <n v="2901"/>
    <x v="1439"/>
    <x v="1"/>
    <x v="811"/>
    <d v="2012-09-17T00:00:00"/>
    <x v="1"/>
    <s v="PG-18895"/>
    <s v="Paul Gonzalez"/>
    <x v="0"/>
    <x v="0"/>
    <x v="20"/>
    <x v="15"/>
    <x v="45"/>
    <x v="3"/>
    <s v="OFF-LA-10001317"/>
    <x v="1"/>
    <x v="2"/>
    <s v="Avery 520"/>
    <n v="12.6"/>
    <x v="4"/>
    <n v="0"/>
    <n v="6.048"/>
  </r>
  <r>
    <n v="2902"/>
    <x v="1440"/>
    <x v="3"/>
    <x v="220"/>
    <d v="2014-09-16T00:00:00"/>
    <x v="1"/>
    <s v="DB-12910"/>
    <s v="Daniel Byrd"/>
    <x v="2"/>
    <x v="0"/>
    <x v="38"/>
    <x v="32"/>
    <x v="112"/>
    <x v="0"/>
    <s v="OFF-PA-10003656"/>
    <x v="1"/>
    <x v="10"/>
    <s v="Xerox 1935"/>
    <n v="184.66"/>
    <x v="3"/>
    <n v="0"/>
    <n v="84.943600000000004"/>
  </r>
  <r>
    <n v="2903"/>
    <x v="1441"/>
    <x v="0"/>
    <x v="1"/>
    <d v="2013-06-18T00:00:00"/>
    <x v="1"/>
    <s v="CR-12730"/>
    <s v="Craig Reiter"/>
    <x v="0"/>
    <x v="0"/>
    <x v="22"/>
    <x v="10"/>
    <x v="26"/>
    <x v="2"/>
    <s v="OFF-PA-10002160"/>
    <x v="1"/>
    <x v="10"/>
    <s v="Xerox 1978"/>
    <n v="23.12"/>
    <x v="2"/>
    <n v="0.2"/>
    <n v="8.3810000000000002"/>
  </r>
  <r>
    <n v="2904"/>
    <x v="1442"/>
    <x v="0"/>
    <x v="812"/>
    <d v="2013-07-02T00:00:00"/>
    <x v="1"/>
    <s v="KH-16330"/>
    <s v="Katharine Harms"/>
    <x v="1"/>
    <x v="0"/>
    <x v="336"/>
    <x v="10"/>
    <x v="417"/>
    <x v="2"/>
    <s v="OFF-PA-10000575"/>
    <x v="1"/>
    <x v="10"/>
    <s v="Wirebound Message Books, Four 2 3/4 x 5 White Forms per Page"/>
    <n v="37.463999999999999"/>
    <x v="3"/>
    <n v="0.2"/>
    <n v="12.175800000000001"/>
  </r>
  <r>
    <n v="2905"/>
    <x v="1442"/>
    <x v="0"/>
    <x v="812"/>
    <d v="2013-07-02T00:00:00"/>
    <x v="1"/>
    <s v="KH-16330"/>
    <s v="Katharine Harms"/>
    <x v="1"/>
    <x v="0"/>
    <x v="336"/>
    <x v="10"/>
    <x v="417"/>
    <x v="2"/>
    <s v="FUR-CH-10003981"/>
    <x v="0"/>
    <x v="1"/>
    <s v="Global Commerce Series Low-Back Swivel/Tilt Chairs"/>
    <n v="539.65800000000002"/>
    <x v="1"/>
    <n v="0.3"/>
    <n v="-7.7093999999999996"/>
  </r>
  <r>
    <n v="2906"/>
    <x v="1443"/>
    <x v="2"/>
    <x v="467"/>
    <d v="2011-09-30T00:00:00"/>
    <x v="1"/>
    <s v="CS-12400"/>
    <s v="Christopher Schild"/>
    <x v="2"/>
    <x v="0"/>
    <x v="4"/>
    <x v="4"/>
    <x v="60"/>
    <x v="1"/>
    <s v="OFF-ST-10002615"/>
    <x v="1"/>
    <x v="4"/>
    <s v="Dual Level, Single-Width Filing Carts"/>
    <n v="310.12"/>
    <x v="0"/>
    <n v="0"/>
    <n v="80.631200000000007"/>
  </r>
  <r>
    <n v="2907"/>
    <x v="1444"/>
    <x v="3"/>
    <x v="132"/>
    <d v="2014-11-10T00:00:00"/>
    <x v="1"/>
    <s v="DL-12925"/>
    <s v="Daniel Lacy"/>
    <x v="0"/>
    <x v="0"/>
    <x v="16"/>
    <x v="11"/>
    <x v="19"/>
    <x v="2"/>
    <s v="OFF-PA-10000327"/>
    <x v="1"/>
    <x v="10"/>
    <s v="Xerox 1971"/>
    <n v="8.56"/>
    <x v="0"/>
    <n v="0"/>
    <n v="3.8519999999999999"/>
  </r>
  <r>
    <n v="2908"/>
    <x v="1444"/>
    <x v="3"/>
    <x v="132"/>
    <d v="2014-11-10T00:00:00"/>
    <x v="1"/>
    <s v="DL-12925"/>
    <s v="Daniel Lacy"/>
    <x v="0"/>
    <x v="0"/>
    <x v="16"/>
    <x v="11"/>
    <x v="19"/>
    <x v="2"/>
    <s v="OFF-ST-10001325"/>
    <x v="1"/>
    <x v="4"/>
    <s v="Sterilite Officeware Hinged File Box"/>
    <n v="52.4"/>
    <x v="2"/>
    <n v="0"/>
    <n v="14.148"/>
  </r>
  <r>
    <n v="2909"/>
    <x v="1444"/>
    <x v="3"/>
    <x v="132"/>
    <d v="2014-11-10T00:00:00"/>
    <x v="1"/>
    <s v="DL-12925"/>
    <s v="Daniel Lacy"/>
    <x v="0"/>
    <x v="0"/>
    <x v="16"/>
    <x v="11"/>
    <x v="19"/>
    <x v="2"/>
    <s v="OFF-LA-10001771"/>
    <x v="1"/>
    <x v="2"/>
    <s v="Avery 513"/>
    <n v="14.94"/>
    <x v="1"/>
    <n v="0"/>
    <n v="6.8723999999999998"/>
  </r>
  <r>
    <n v="2910"/>
    <x v="1445"/>
    <x v="3"/>
    <x v="600"/>
    <d v="2014-02-24T00:00:00"/>
    <x v="1"/>
    <s v="ME-17725"/>
    <s v="Max Engle"/>
    <x v="0"/>
    <x v="0"/>
    <x v="4"/>
    <x v="4"/>
    <x v="5"/>
    <x v="1"/>
    <s v="OFF-FA-10004968"/>
    <x v="1"/>
    <x v="13"/>
    <s v="Rubber Band Ball"/>
    <n v="11.22"/>
    <x v="1"/>
    <n v="0"/>
    <n v="0.22439999999999999"/>
  </r>
  <r>
    <n v="2911"/>
    <x v="1446"/>
    <x v="1"/>
    <x v="599"/>
    <d v="2012-11-09T00:00:00"/>
    <x v="1"/>
    <s v="VD-21670"/>
    <s v="Valerie Dominguez"/>
    <x v="0"/>
    <x v="0"/>
    <x v="197"/>
    <x v="2"/>
    <x v="248"/>
    <x v="0"/>
    <s v="OFF-AP-10000576"/>
    <x v="1"/>
    <x v="9"/>
    <s v="Belkin 325VA UPS Surge Protector, 6'"/>
    <n v="387.13600000000002"/>
    <x v="4"/>
    <n v="0.2"/>
    <n v="24.196000000000002"/>
  </r>
  <r>
    <n v="2912"/>
    <x v="1447"/>
    <x v="2"/>
    <x v="737"/>
    <d v="2011-06-21T00:00:00"/>
    <x v="1"/>
    <s v="CK-12205"/>
    <s v="Chloris Kastensmidt"/>
    <x v="0"/>
    <x v="0"/>
    <x v="337"/>
    <x v="15"/>
    <x v="418"/>
    <x v="3"/>
    <s v="OFF-EN-10003286"/>
    <x v="1"/>
    <x v="12"/>
    <s v="Staples"/>
    <n v="41.4"/>
    <x v="2"/>
    <n v="0"/>
    <n v="19.457999999999998"/>
  </r>
  <r>
    <n v="2913"/>
    <x v="1447"/>
    <x v="2"/>
    <x v="737"/>
    <d v="2011-06-21T00:00:00"/>
    <x v="1"/>
    <s v="CK-12205"/>
    <s v="Chloris Kastensmidt"/>
    <x v="0"/>
    <x v="0"/>
    <x v="337"/>
    <x v="15"/>
    <x v="418"/>
    <x v="3"/>
    <s v="OFF-AR-10003772"/>
    <x v="1"/>
    <x v="6"/>
    <s v="Boston 16750 Black Compact Battery Pencil Sharpener"/>
    <n v="35"/>
    <x v="4"/>
    <n v="0"/>
    <n v="10.5"/>
  </r>
  <r>
    <n v="2914"/>
    <x v="1447"/>
    <x v="2"/>
    <x v="737"/>
    <d v="2011-06-21T00:00:00"/>
    <x v="1"/>
    <s v="CK-12205"/>
    <s v="Chloris Kastensmidt"/>
    <x v="0"/>
    <x v="0"/>
    <x v="337"/>
    <x v="15"/>
    <x v="418"/>
    <x v="3"/>
    <s v="OFF-BI-10002852"/>
    <x v="1"/>
    <x v="8"/>
    <s v="Ibico Standard Transparent Covers"/>
    <n v="39.552"/>
    <x v="1"/>
    <n v="0.2"/>
    <n v="14.3376"/>
  </r>
  <r>
    <n v="2915"/>
    <x v="1448"/>
    <x v="1"/>
    <x v="88"/>
    <d v="2012-10-17T00:00:00"/>
    <x v="0"/>
    <s v="DL-12925"/>
    <s v="Daniel Lacy"/>
    <x v="0"/>
    <x v="0"/>
    <x v="338"/>
    <x v="14"/>
    <x v="419"/>
    <x v="2"/>
    <s v="TEC-PH-10002890"/>
    <x v="2"/>
    <x v="7"/>
    <s v="AT&amp;T 17929 Lendline Telephone"/>
    <n v="135.72"/>
    <x v="1"/>
    <n v="0"/>
    <n v="35.287199999999999"/>
  </r>
  <r>
    <n v="2916"/>
    <x v="1448"/>
    <x v="1"/>
    <x v="88"/>
    <d v="2012-10-17T00:00:00"/>
    <x v="0"/>
    <s v="DL-12925"/>
    <s v="Daniel Lacy"/>
    <x v="0"/>
    <x v="0"/>
    <x v="338"/>
    <x v="14"/>
    <x v="419"/>
    <x v="2"/>
    <s v="OFF-BI-10001308"/>
    <x v="1"/>
    <x v="8"/>
    <s v="GBC Standard Plastic Binding Systems' Combs"/>
    <n v="12.56"/>
    <x v="0"/>
    <n v="0"/>
    <n v="5.6520000000000001"/>
  </r>
  <r>
    <n v="2917"/>
    <x v="1448"/>
    <x v="1"/>
    <x v="88"/>
    <d v="2012-10-17T00:00:00"/>
    <x v="0"/>
    <s v="DL-12925"/>
    <s v="Daniel Lacy"/>
    <x v="0"/>
    <x v="0"/>
    <x v="338"/>
    <x v="14"/>
    <x v="419"/>
    <x v="2"/>
    <s v="TEC-PH-10001750"/>
    <x v="2"/>
    <x v="7"/>
    <s v="Samsung Rugby III"/>
    <n v="263.95999999999998"/>
    <x v="4"/>
    <n v="0"/>
    <n v="71.269199999999998"/>
  </r>
  <r>
    <n v="2918"/>
    <x v="1449"/>
    <x v="3"/>
    <x v="151"/>
    <d v="2014-08-31T00:00:00"/>
    <x v="2"/>
    <s v="SE-20110"/>
    <s v="Sanjit Engle"/>
    <x v="0"/>
    <x v="0"/>
    <x v="61"/>
    <x v="5"/>
    <x v="77"/>
    <x v="2"/>
    <s v="OFF-AR-10003338"/>
    <x v="1"/>
    <x v="6"/>
    <s v="Eberhard Faber 3 1/2&quot; Golf Pencils"/>
    <n v="5.952"/>
    <x v="7"/>
    <n v="0.2"/>
    <n v="0.372"/>
  </r>
  <r>
    <n v="2919"/>
    <x v="1450"/>
    <x v="0"/>
    <x v="813"/>
    <d v="2013-11-24T00:00:00"/>
    <x v="3"/>
    <s v="LS-17200"/>
    <s v="Luke Schmidt"/>
    <x v="1"/>
    <x v="0"/>
    <x v="10"/>
    <x v="9"/>
    <x v="11"/>
    <x v="3"/>
    <s v="OFF-FA-10002763"/>
    <x v="1"/>
    <x v="13"/>
    <s v="Advantus Map Pennant Flags and Round Head Tacks"/>
    <n v="15.8"/>
    <x v="2"/>
    <n v="0.2"/>
    <n v="2.37"/>
  </r>
  <r>
    <n v="2920"/>
    <x v="1450"/>
    <x v="0"/>
    <x v="813"/>
    <d v="2013-11-24T00:00:00"/>
    <x v="3"/>
    <s v="LS-17200"/>
    <s v="Luke Schmidt"/>
    <x v="1"/>
    <x v="0"/>
    <x v="10"/>
    <x v="9"/>
    <x v="11"/>
    <x v="3"/>
    <s v="FUR-FU-10002088"/>
    <x v="0"/>
    <x v="5"/>
    <s v="Nu-Dell Float Frame 11 x 14 1/2"/>
    <n v="14.368"/>
    <x v="0"/>
    <n v="0.2"/>
    <n v="3.9512"/>
  </r>
  <r>
    <n v="2921"/>
    <x v="1450"/>
    <x v="0"/>
    <x v="813"/>
    <d v="2013-11-24T00:00:00"/>
    <x v="3"/>
    <s v="LS-17200"/>
    <s v="Luke Schmidt"/>
    <x v="1"/>
    <x v="0"/>
    <x v="10"/>
    <x v="9"/>
    <x v="11"/>
    <x v="3"/>
    <s v="FUR-FU-10003976"/>
    <x v="0"/>
    <x v="5"/>
    <s v="DAX Executive Solid Wood Document Frame, Desktop or Hang, Mahogany, 5 x 7"/>
    <n v="70.447999999999993"/>
    <x v="3"/>
    <n v="0.2"/>
    <n v="12.3284"/>
  </r>
  <r>
    <n v="2922"/>
    <x v="1451"/>
    <x v="3"/>
    <x v="289"/>
    <d v="2014-01-31T00:00:00"/>
    <x v="3"/>
    <s v="MM-17920"/>
    <s v="Michael Moore"/>
    <x v="0"/>
    <x v="0"/>
    <x v="8"/>
    <x v="1"/>
    <x v="9"/>
    <x v="1"/>
    <s v="OFF-ST-10001511"/>
    <x v="1"/>
    <x v="4"/>
    <s v="Space Solutions Commercial Steel Shelving"/>
    <n v="129.30000000000001"/>
    <x v="0"/>
    <n v="0"/>
    <n v="6.4649999999999999"/>
  </r>
  <r>
    <n v="2923"/>
    <x v="1452"/>
    <x v="1"/>
    <x v="672"/>
    <d v="2012-12-03T00:00:00"/>
    <x v="0"/>
    <s v="DB-13270"/>
    <s v="Deborah Brumfield"/>
    <x v="2"/>
    <x v="0"/>
    <x v="89"/>
    <x v="5"/>
    <x v="110"/>
    <x v="2"/>
    <s v="OFF-BI-10000301"/>
    <x v="1"/>
    <x v="8"/>
    <s v="GBC Instant Report Kit"/>
    <n v="3.8820000000000001"/>
    <x v="1"/>
    <n v="0.8"/>
    <n v="-5.8230000000000004"/>
  </r>
  <r>
    <n v="2924"/>
    <x v="1453"/>
    <x v="2"/>
    <x v="307"/>
    <d v="2011-07-04T00:00:00"/>
    <x v="1"/>
    <s v="RW-19630"/>
    <s v="Rob Williams"/>
    <x v="1"/>
    <x v="0"/>
    <x v="66"/>
    <x v="12"/>
    <x v="151"/>
    <x v="2"/>
    <s v="OFF-FA-10003495"/>
    <x v="1"/>
    <x v="13"/>
    <s v="Staples"/>
    <n v="6.08"/>
    <x v="7"/>
    <n v="0"/>
    <n v="3.04"/>
  </r>
  <r>
    <n v="2925"/>
    <x v="1454"/>
    <x v="2"/>
    <x v="814"/>
    <d v="2011-09-05T00:00:00"/>
    <x v="2"/>
    <s v="JM-16195"/>
    <s v="Justin MacKendrick"/>
    <x v="0"/>
    <x v="0"/>
    <x v="232"/>
    <x v="15"/>
    <x v="289"/>
    <x v="3"/>
    <s v="OFF-AP-10001303"/>
    <x v="1"/>
    <x v="9"/>
    <s v="Holmes Cool Mist Humidifier for the Whole House with 8-Gallon Output per Day, Extended Life Filter"/>
    <n v="19.899999999999999"/>
    <x v="7"/>
    <n v="0"/>
    <n v="8.9550000000000001"/>
  </r>
  <r>
    <n v="2926"/>
    <x v="1454"/>
    <x v="2"/>
    <x v="814"/>
    <d v="2011-09-05T00:00:00"/>
    <x v="2"/>
    <s v="JM-16195"/>
    <s v="Justin MacKendrick"/>
    <x v="0"/>
    <x v="0"/>
    <x v="232"/>
    <x v="15"/>
    <x v="289"/>
    <x v="3"/>
    <s v="FUR-FU-10002116"/>
    <x v="0"/>
    <x v="5"/>
    <s v="Tenex Carpeted, Granite-Look or Clear Contemporary Contour Shape Chair Mats"/>
    <n v="70.709999999999994"/>
    <x v="7"/>
    <n v="0"/>
    <n v="4.9497"/>
  </r>
  <r>
    <n v="2927"/>
    <x v="1455"/>
    <x v="3"/>
    <x v="815"/>
    <d v="2014-07-15T00:00:00"/>
    <x v="0"/>
    <s v="BP-11155"/>
    <s v="Becky Pak"/>
    <x v="0"/>
    <x v="0"/>
    <x v="38"/>
    <x v="32"/>
    <x v="112"/>
    <x v="0"/>
    <s v="FUR-FU-10000771"/>
    <x v="0"/>
    <x v="5"/>
    <s v="Eldon 200 Class Desk Accessories, Smoke"/>
    <n v="18.84"/>
    <x v="1"/>
    <n v="0"/>
    <n v="7.9127999999999998"/>
  </r>
  <r>
    <n v="2928"/>
    <x v="1456"/>
    <x v="3"/>
    <x v="400"/>
    <d v="2014-06-11T00:00:00"/>
    <x v="1"/>
    <s v="CT-11995"/>
    <s v="Carol Triggs"/>
    <x v="0"/>
    <x v="0"/>
    <x v="339"/>
    <x v="11"/>
    <x v="420"/>
    <x v="2"/>
    <s v="OFF-AR-10002255"/>
    <x v="1"/>
    <x v="6"/>
    <s v="Newell 346"/>
    <n v="8.64"/>
    <x v="1"/>
    <n v="0"/>
    <n v="2.5055999999999998"/>
  </r>
  <r>
    <n v="2929"/>
    <x v="1457"/>
    <x v="3"/>
    <x v="15"/>
    <d v="2014-10-27T00:00:00"/>
    <x v="1"/>
    <s v="TH-21550"/>
    <s v="Tracy Hopkins"/>
    <x v="2"/>
    <x v="0"/>
    <x v="140"/>
    <x v="3"/>
    <x v="179"/>
    <x v="0"/>
    <s v="OFF-BI-10004995"/>
    <x v="1"/>
    <x v="8"/>
    <s v="GBC DocuBind P400 Electric Binding System"/>
    <n v="1633.1880000000001"/>
    <x v="4"/>
    <n v="0.7"/>
    <n v="-1306.5504000000001"/>
  </r>
  <r>
    <n v="2930"/>
    <x v="1458"/>
    <x v="3"/>
    <x v="551"/>
    <d v="2014-11-25T00:00:00"/>
    <x v="1"/>
    <s v="ME-17320"/>
    <s v="Maria Etezadi"/>
    <x v="2"/>
    <x v="0"/>
    <x v="63"/>
    <x v="12"/>
    <x v="80"/>
    <x v="2"/>
    <s v="FUR-FU-10002597"/>
    <x v="0"/>
    <x v="5"/>
    <s v="C-Line Magnetic Cubicle Keepers, Clear Polypropylene"/>
    <n v="19.760000000000002"/>
    <x v="4"/>
    <n v="0"/>
    <n v="8.2992000000000008"/>
  </r>
  <r>
    <n v="2931"/>
    <x v="1459"/>
    <x v="1"/>
    <x v="816"/>
    <d v="2012-08-08T00:00:00"/>
    <x v="3"/>
    <s v="TT-21220"/>
    <s v="Thomas Thornton"/>
    <x v="0"/>
    <x v="0"/>
    <x v="8"/>
    <x v="1"/>
    <x v="9"/>
    <x v="1"/>
    <s v="OFF-BI-10004970"/>
    <x v="1"/>
    <x v="8"/>
    <s v="ACCOHIDE 3-Ring Binder, Blue, 1&quot;"/>
    <n v="6.6079999999999997"/>
    <x v="0"/>
    <n v="0.2"/>
    <n v="2.2302"/>
  </r>
  <r>
    <n v="2932"/>
    <x v="1459"/>
    <x v="1"/>
    <x v="816"/>
    <d v="2012-08-08T00:00:00"/>
    <x v="3"/>
    <s v="TT-21220"/>
    <s v="Thomas Thornton"/>
    <x v="0"/>
    <x v="0"/>
    <x v="8"/>
    <x v="1"/>
    <x v="9"/>
    <x v="1"/>
    <s v="OFF-BI-10002557"/>
    <x v="1"/>
    <x v="8"/>
    <s v="Presstex Flexible Ring Binders"/>
    <n v="7.28"/>
    <x v="0"/>
    <n v="0.2"/>
    <n v="2.73"/>
  </r>
  <r>
    <n v="2933"/>
    <x v="1459"/>
    <x v="1"/>
    <x v="816"/>
    <d v="2012-08-08T00:00:00"/>
    <x v="3"/>
    <s v="TT-21220"/>
    <s v="Thomas Thornton"/>
    <x v="0"/>
    <x v="0"/>
    <x v="8"/>
    <x v="1"/>
    <x v="9"/>
    <x v="1"/>
    <s v="FUR-CH-10000785"/>
    <x v="0"/>
    <x v="1"/>
    <s v="Global Ergonomic Managers Chair"/>
    <n v="144.78399999999999"/>
    <x v="7"/>
    <n v="0.2"/>
    <n v="10.8588"/>
  </r>
  <r>
    <n v="2934"/>
    <x v="1460"/>
    <x v="0"/>
    <x v="409"/>
    <d v="2013-12-13T00:00:00"/>
    <x v="1"/>
    <s v="GT-14710"/>
    <s v="Greg Tran"/>
    <x v="0"/>
    <x v="0"/>
    <x v="4"/>
    <x v="4"/>
    <x v="59"/>
    <x v="1"/>
    <s v="TEC-PH-10002310"/>
    <x v="2"/>
    <x v="7"/>
    <s v="Plantronics Calisto P620-M USB Wireless Speakerphone System"/>
    <n v="156.792"/>
    <x v="7"/>
    <n v="0.2"/>
    <n v="13.7193"/>
  </r>
  <r>
    <n v="2935"/>
    <x v="1460"/>
    <x v="0"/>
    <x v="409"/>
    <d v="2013-12-13T00:00:00"/>
    <x v="1"/>
    <s v="GT-14710"/>
    <s v="Greg Tran"/>
    <x v="0"/>
    <x v="0"/>
    <x v="4"/>
    <x v="4"/>
    <x v="59"/>
    <x v="1"/>
    <s v="TEC-PH-10002834"/>
    <x v="2"/>
    <x v="7"/>
    <s v="Google Nexus 5"/>
    <n v="431.976"/>
    <x v="1"/>
    <n v="0.2"/>
    <n v="26.9985"/>
  </r>
  <r>
    <n v="2936"/>
    <x v="1460"/>
    <x v="0"/>
    <x v="409"/>
    <d v="2013-12-13T00:00:00"/>
    <x v="1"/>
    <s v="GT-14710"/>
    <s v="Greg Tran"/>
    <x v="0"/>
    <x v="0"/>
    <x v="4"/>
    <x v="4"/>
    <x v="59"/>
    <x v="1"/>
    <s v="OFF-EN-10000927"/>
    <x v="1"/>
    <x v="12"/>
    <s v="Jet-Pak Recycled Peel 'N' Seal Padded Mailers"/>
    <n v="35.89"/>
    <x v="7"/>
    <n v="0"/>
    <n v="16.150500000000001"/>
  </r>
  <r>
    <n v="2937"/>
    <x v="1460"/>
    <x v="0"/>
    <x v="409"/>
    <d v="2013-12-13T00:00:00"/>
    <x v="1"/>
    <s v="GT-14710"/>
    <s v="Greg Tran"/>
    <x v="0"/>
    <x v="0"/>
    <x v="4"/>
    <x v="4"/>
    <x v="59"/>
    <x v="1"/>
    <s v="OFF-BI-10001636"/>
    <x v="1"/>
    <x v="8"/>
    <s v="Ibico Plastic and Wire Spiral Binding Combs"/>
    <n v="47.207999999999998"/>
    <x v="3"/>
    <n v="0.2"/>
    <n v="15.342599999999999"/>
  </r>
  <r>
    <n v="2938"/>
    <x v="1460"/>
    <x v="0"/>
    <x v="409"/>
    <d v="2013-12-13T00:00:00"/>
    <x v="1"/>
    <s v="GT-14710"/>
    <s v="Greg Tran"/>
    <x v="0"/>
    <x v="0"/>
    <x v="4"/>
    <x v="4"/>
    <x v="59"/>
    <x v="1"/>
    <s v="OFF-PA-10001736"/>
    <x v="1"/>
    <x v="10"/>
    <s v="Xerox 1880"/>
    <n v="248.08"/>
    <x v="3"/>
    <n v="0"/>
    <n v="116.5976"/>
  </r>
  <r>
    <n v="2939"/>
    <x v="1460"/>
    <x v="0"/>
    <x v="409"/>
    <d v="2013-12-13T00:00:00"/>
    <x v="1"/>
    <s v="GT-14710"/>
    <s v="Greg Tran"/>
    <x v="0"/>
    <x v="0"/>
    <x v="4"/>
    <x v="4"/>
    <x v="59"/>
    <x v="1"/>
    <s v="OFF-PA-10000482"/>
    <x v="1"/>
    <x v="10"/>
    <s v="Snap-A-Way Black Print Carbonless Ruled Speed Letter, Triplicate"/>
    <n v="189.7"/>
    <x v="2"/>
    <n v="0"/>
    <n v="89.159000000000006"/>
  </r>
  <r>
    <n v="2940"/>
    <x v="1460"/>
    <x v="0"/>
    <x v="409"/>
    <d v="2013-12-13T00:00:00"/>
    <x v="1"/>
    <s v="GT-14710"/>
    <s v="Greg Tran"/>
    <x v="0"/>
    <x v="0"/>
    <x v="4"/>
    <x v="4"/>
    <x v="59"/>
    <x v="1"/>
    <s v="OFF-BI-10001658"/>
    <x v="1"/>
    <x v="8"/>
    <s v="GBC Standard Therm-A-Bind Covers"/>
    <n v="59.808"/>
    <x v="1"/>
    <n v="0.2"/>
    <n v="19.4376"/>
  </r>
  <r>
    <n v="2941"/>
    <x v="1461"/>
    <x v="3"/>
    <x v="613"/>
    <d v="2014-04-01T00:00:00"/>
    <x v="1"/>
    <s v="JD-16150"/>
    <s v="Justin Deggeller"/>
    <x v="1"/>
    <x v="0"/>
    <x v="158"/>
    <x v="6"/>
    <x v="201"/>
    <x v="2"/>
    <s v="FUR-CH-10000422"/>
    <x v="0"/>
    <x v="1"/>
    <s v="Global Highback Leather Tilter in Burgundy"/>
    <n v="90.99"/>
    <x v="7"/>
    <n v="0"/>
    <n v="14.558400000000001"/>
  </r>
  <r>
    <n v="2942"/>
    <x v="1461"/>
    <x v="3"/>
    <x v="613"/>
    <d v="2014-04-01T00:00:00"/>
    <x v="1"/>
    <s v="JD-16150"/>
    <s v="Justin Deggeller"/>
    <x v="1"/>
    <x v="0"/>
    <x v="158"/>
    <x v="6"/>
    <x v="201"/>
    <x v="2"/>
    <s v="FUR-CH-10004675"/>
    <x v="0"/>
    <x v="1"/>
    <s v="Lifetime Advantage Folding Chairs, 4/Carton"/>
    <n v="1526.56"/>
    <x v="3"/>
    <n v="0"/>
    <n v="427.43680000000001"/>
  </r>
  <r>
    <n v="2943"/>
    <x v="1461"/>
    <x v="3"/>
    <x v="613"/>
    <d v="2014-04-01T00:00:00"/>
    <x v="1"/>
    <s v="JD-16150"/>
    <s v="Justin Deggeller"/>
    <x v="1"/>
    <x v="0"/>
    <x v="158"/>
    <x v="6"/>
    <x v="201"/>
    <x v="2"/>
    <s v="FUR-CH-10002880"/>
    <x v="0"/>
    <x v="1"/>
    <s v="Global High-Back Leather Tilter, Burgundy"/>
    <n v="368.97"/>
    <x v="1"/>
    <n v="0"/>
    <n v="40.5867"/>
  </r>
  <r>
    <n v="2944"/>
    <x v="1462"/>
    <x v="3"/>
    <x v="123"/>
    <d v="2014-11-25T00:00:00"/>
    <x v="1"/>
    <s v="MC-18100"/>
    <s v="Mick Crebagga"/>
    <x v="0"/>
    <x v="0"/>
    <x v="1"/>
    <x v="1"/>
    <x v="13"/>
    <x v="1"/>
    <s v="OFF-ST-10000675"/>
    <x v="1"/>
    <x v="4"/>
    <s v="File Shuttle II and Handi-File, Black"/>
    <n v="305.01"/>
    <x v="6"/>
    <n v="0"/>
    <n v="76.252499999999998"/>
  </r>
  <r>
    <n v="2945"/>
    <x v="1462"/>
    <x v="3"/>
    <x v="123"/>
    <d v="2014-11-25T00:00:00"/>
    <x v="1"/>
    <s v="MC-18100"/>
    <s v="Mick Crebagga"/>
    <x v="0"/>
    <x v="0"/>
    <x v="1"/>
    <x v="1"/>
    <x v="13"/>
    <x v="1"/>
    <s v="FUR-FU-10002685"/>
    <x v="0"/>
    <x v="5"/>
    <s v="Executive Impressions 13-1/2&quot; Indoor/Outdoor Wall Clock"/>
    <n v="18.7"/>
    <x v="7"/>
    <n v="0"/>
    <n v="7.1059999999999999"/>
  </r>
  <r>
    <n v="2946"/>
    <x v="1463"/>
    <x v="0"/>
    <x v="254"/>
    <d v="2013-11-06T00:00:00"/>
    <x v="2"/>
    <s v="LH-17020"/>
    <s v="Lisa Hazard"/>
    <x v="0"/>
    <x v="0"/>
    <x v="8"/>
    <x v="1"/>
    <x v="34"/>
    <x v="1"/>
    <s v="FUR-FU-10004020"/>
    <x v="0"/>
    <x v="5"/>
    <s v="Advantus Panel Wall Acrylic Frame"/>
    <n v="38.29"/>
    <x v="3"/>
    <n v="0"/>
    <n v="16.464700000000001"/>
  </r>
  <r>
    <n v="2947"/>
    <x v="1464"/>
    <x v="3"/>
    <x v="817"/>
    <d v="2014-12-19T00:00:00"/>
    <x v="1"/>
    <s v="MP-18175"/>
    <s v="Mike Pelletier"/>
    <x v="2"/>
    <x v="0"/>
    <x v="70"/>
    <x v="1"/>
    <x v="142"/>
    <x v="1"/>
    <s v="FUR-FU-10004963"/>
    <x v="0"/>
    <x v="5"/>
    <s v="Eldon 400 Class Desk Accessories, Black Carbon"/>
    <n v="26.25"/>
    <x v="1"/>
    <n v="0"/>
    <n v="11.025"/>
  </r>
  <r>
    <n v="2948"/>
    <x v="1464"/>
    <x v="3"/>
    <x v="817"/>
    <d v="2014-12-19T00:00:00"/>
    <x v="1"/>
    <s v="MP-18175"/>
    <s v="Mike Pelletier"/>
    <x v="2"/>
    <x v="0"/>
    <x v="70"/>
    <x v="1"/>
    <x v="142"/>
    <x v="1"/>
    <s v="OFF-BI-10000174"/>
    <x v="1"/>
    <x v="8"/>
    <s v="Wilson Jones Clip &amp; Carry Folder Binder Tool for Ring Binders, Clear"/>
    <n v="64.959999999999994"/>
    <x v="9"/>
    <n v="0.2"/>
    <n v="22.736000000000001"/>
  </r>
  <r>
    <n v="2949"/>
    <x v="1464"/>
    <x v="3"/>
    <x v="817"/>
    <d v="2014-12-19T00:00:00"/>
    <x v="1"/>
    <s v="MP-18175"/>
    <s v="Mike Pelletier"/>
    <x v="2"/>
    <x v="0"/>
    <x v="70"/>
    <x v="1"/>
    <x v="142"/>
    <x v="1"/>
    <s v="OFF-EN-10000461"/>
    <x v="1"/>
    <x v="12"/>
    <s v="#10- 4 1/8&quot; x 9 1/2&quot; Recycled Envelopes"/>
    <n v="43.7"/>
    <x v="2"/>
    <n v="0"/>
    <n v="20.539000000000001"/>
  </r>
  <r>
    <n v="2950"/>
    <x v="1465"/>
    <x v="3"/>
    <x v="105"/>
    <d v="2014-11-13T00:00:00"/>
    <x v="3"/>
    <s v="EM-14140"/>
    <s v="Eugene Moren"/>
    <x v="2"/>
    <x v="0"/>
    <x v="220"/>
    <x v="16"/>
    <x v="275"/>
    <x v="1"/>
    <s v="TEC-AC-10001266"/>
    <x v="2"/>
    <x v="11"/>
    <s v="Memorex Micro Travel Drive 8 GB"/>
    <n v="41.6"/>
    <x v="4"/>
    <n v="0.2"/>
    <n v="13"/>
  </r>
  <r>
    <n v="2951"/>
    <x v="1465"/>
    <x v="3"/>
    <x v="105"/>
    <d v="2014-11-13T00:00:00"/>
    <x v="3"/>
    <s v="EM-14140"/>
    <s v="Eugene Moren"/>
    <x v="2"/>
    <x v="0"/>
    <x v="220"/>
    <x v="16"/>
    <x v="275"/>
    <x v="1"/>
    <s v="OFF-PA-10002160"/>
    <x v="1"/>
    <x v="10"/>
    <s v="Xerox 1978"/>
    <n v="23.12"/>
    <x v="2"/>
    <n v="0.2"/>
    <n v="8.3810000000000002"/>
  </r>
  <r>
    <n v="2952"/>
    <x v="1465"/>
    <x v="3"/>
    <x v="105"/>
    <d v="2014-11-13T00:00:00"/>
    <x v="3"/>
    <s v="EM-14140"/>
    <s v="Eugene Moren"/>
    <x v="2"/>
    <x v="0"/>
    <x v="220"/>
    <x v="16"/>
    <x v="275"/>
    <x v="1"/>
    <s v="FUR-CH-10004875"/>
    <x v="0"/>
    <x v="1"/>
    <s v="Harbour Creations 67200 Series Stacking Chairs"/>
    <n v="113.88800000000001"/>
    <x v="0"/>
    <n v="0.2"/>
    <n v="9.9651999999999994"/>
  </r>
  <r>
    <n v="2953"/>
    <x v="1465"/>
    <x v="3"/>
    <x v="105"/>
    <d v="2014-11-13T00:00:00"/>
    <x v="3"/>
    <s v="EM-14140"/>
    <s v="Eugene Moren"/>
    <x v="2"/>
    <x v="0"/>
    <x v="220"/>
    <x v="16"/>
    <x v="275"/>
    <x v="1"/>
    <s v="FUR-FU-10000305"/>
    <x v="0"/>
    <x v="5"/>
    <s v="Tenex V2T-RE Standard Weight Series Chair Mat, 45&quot; x 53&quot;, Lip 25&quot; x 12&quot;"/>
    <n v="113.568"/>
    <x v="0"/>
    <n v="0.2"/>
    <n v="-5.6783999999999999"/>
  </r>
  <r>
    <n v="2954"/>
    <x v="1465"/>
    <x v="3"/>
    <x v="105"/>
    <d v="2014-11-13T00:00:00"/>
    <x v="3"/>
    <s v="EM-14140"/>
    <s v="Eugene Moren"/>
    <x v="2"/>
    <x v="0"/>
    <x v="220"/>
    <x v="16"/>
    <x v="275"/>
    <x v="1"/>
    <s v="TEC-PH-10000347"/>
    <x v="2"/>
    <x v="7"/>
    <s v="Cush Cases Heavy Duty Rugged Cover Case for Samsung Galaxy S5 - Purple"/>
    <n v="7.92"/>
    <x v="0"/>
    <n v="0.2"/>
    <n v="0.69299999999999995"/>
  </r>
  <r>
    <n v="2955"/>
    <x v="1465"/>
    <x v="3"/>
    <x v="105"/>
    <d v="2014-11-13T00:00:00"/>
    <x v="3"/>
    <s v="EM-14140"/>
    <s v="Eugene Moren"/>
    <x v="2"/>
    <x v="0"/>
    <x v="220"/>
    <x v="16"/>
    <x v="275"/>
    <x v="1"/>
    <s v="TEC-PH-10001459"/>
    <x v="2"/>
    <x v="7"/>
    <s v="Samsung Galaxy Mega 6.3"/>
    <n v="671.98400000000004"/>
    <x v="0"/>
    <n v="0.2"/>
    <n v="50.398800000000001"/>
  </r>
  <r>
    <n v="2956"/>
    <x v="1466"/>
    <x v="0"/>
    <x v="298"/>
    <d v="2013-08-25T00:00:00"/>
    <x v="1"/>
    <s v="GG-14650"/>
    <s v="Greg Guthrie"/>
    <x v="1"/>
    <x v="0"/>
    <x v="20"/>
    <x v="15"/>
    <x v="45"/>
    <x v="3"/>
    <s v="TEC-PH-10000439"/>
    <x v="2"/>
    <x v="7"/>
    <s v="GE DSL Phone Line Filter"/>
    <n v="39.99"/>
    <x v="7"/>
    <n v="0"/>
    <n v="11.597099999999999"/>
  </r>
  <r>
    <n v="2957"/>
    <x v="1467"/>
    <x v="3"/>
    <x v="818"/>
    <d v="2014-07-05T00:00:00"/>
    <x v="1"/>
    <s v="MA-17995"/>
    <s v="Michelle Arnett"/>
    <x v="2"/>
    <x v="0"/>
    <x v="232"/>
    <x v="15"/>
    <x v="289"/>
    <x v="3"/>
    <s v="FUR-CH-10002647"/>
    <x v="0"/>
    <x v="1"/>
    <s v="Situations Contoured Folding Chairs, 4/Set"/>
    <n v="191.64599999999999"/>
    <x v="1"/>
    <n v="0.1"/>
    <n v="31.940999999999999"/>
  </r>
  <r>
    <n v="2958"/>
    <x v="1468"/>
    <x v="3"/>
    <x v="464"/>
    <d v="2014-05-10T00:00:00"/>
    <x v="1"/>
    <s v="SH-20395"/>
    <s v="Shahid Hopkins"/>
    <x v="0"/>
    <x v="0"/>
    <x v="24"/>
    <x v="24"/>
    <x v="157"/>
    <x v="3"/>
    <s v="OFF-BI-10003910"/>
    <x v="1"/>
    <x v="8"/>
    <s v="DXL Angle-View Binders with Locking Rings by Samsill"/>
    <n v="2.3130000000000002"/>
    <x v="7"/>
    <n v="0.7"/>
    <n v="-1.9275"/>
  </r>
  <r>
    <n v="2959"/>
    <x v="1469"/>
    <x v="1"/>
    <x v="100"/>
    <d v="2012-12-29T00:00:00"/>
    <x v="1"/>
    <s v="KT-16465"/>
    <s v="Kean Takahito"/>
    <x v="0"/>
    <x v="0"/>
    <x v="1"/>
    <x v="1"/>
    <x v="3"/>
    <x v="1"/>
    <s v="OFF-BI-10001097"/>
    <x v="1"/>
    <x v="8"/>
    <s v="Avery Hole Reinforcements"/>
    <n v="19.936"/>
    <x v="4"/>
    <n v="0.2"/>
    <n v="7.2267999999999999"/>
  </r>
  <r>
    <n v="2960"/>
    <x v="1469"/>
    <x v="1"/>
    <x v="100"/>
    <d v="2012-12-29T00:00:00"/>
    <x v="1"/>
    <s v="KT-16465"/>
    <s v="Kean Takahito"/>
    <x v="0"/>
    <x v="0"/>
    <x v="1"/>
    <x v="1"/>
    <x v="3"/>
    <x v="1"/>
    <s v="OFF-FA-10004854"/>
    <x v="1"/>
    <x v="13"/>
    <s v="Vinyl Coated Wire Paper Clips in Organizer Box, 800/Box"/>
    <n v="45.92"/>
    <x v="4"/>
    <n v="0"/>
    <n v="21.5824"/>
  </r>
  <r>
    <n v="2961"/>
    <x v="1470"/>
    <x v="3"/>
    <x v="466"/>
    <d v="2014-05-02T00:00:00"/>
    <x v="1"/>
    <s v="PO-19180"/>
    <s v="Philisse Overcash"/>
    <x v="2"/>
    <x v="0"/>
    <x v="4"/>
    <x v="4"/>
    <x v="60"/>
    <x v="1"/>
    <s v="OFF-PA-10003673"/>
    <x v="1"/>
    <x v="10"/>
    <s v="Strathmore Photo Mount Cards"/>
    <n v="20.34"/>
    <x v="1"/>
    <n v="0"/>
    <n v="9.3564000000000007"/>
  </r>
  <r>
    <n v="2962"/>
    <x v="1470"/>
    <x v="3"/>
    <x v="466"/>
    <d v="2014-05-02T00:00:00"/>
    <x v="1"/>
    <s v="PO-19180"/>
    <s v="Philisse Overcash"/>
    <x v="2"/>
    <x v="0"/>
    <x v="4"/>
    <x v="4"/>
    <x v="60"/>
    <x v="1"/>
    <s v="OFF-LA-10002034"/>
    <x v="1"/>
    <x v="2"/>
    <s v="Avery 478"/>
    <n v="39.28"/>
    <x v="8"/>
    <n v="0"/>
    <n v="19.247199999999999"/>
  </r>
  <r>
    <n v="2963"/>
    <x v="1471"/>
    <x v="3"/>
    <x v="819"/>
    <d v="2014-12-22T00:00:00"/>
    <x v="0"/>
    <s v="AY-10555"/>
    <s v="Andy Yotov"/>
    <x v="1"/>
    <x v="0"/>
    <x v="147"/>
    <x v="1"/>
    <x v="218"/>
    <x v="1"/>
    <s v="FUR-CH-10002774"/>
    <x v="0"/>
    <x v="1"/>
    <s v="Global Deluxe Stacking Chair, Gray"/>
    <n v="81.567999999999998"/>
    <x v="0"/>
    <n v="0.2"/>
    <n v="9.1763999999999992"/>
  </r>
  <r>
    <n v="2964"/>
    <x v="1471"/>
    <x v="3"/>
    <x v="819"/>
    <d v="2014-12-22T00:00:00"/>
    <x v="0"/>
    <s v="AY-10555"/>
    <s v="Andy Yotov"/>
    <x v="1"/>
    <x v="0"/>
    <x v="147"/>
    <x v="1"/>
    <x v="218"/>
    <x v="1"/>
    <s v="FUR-CH-10003817"/>
    <x v="0"/>
    <x v="1"/>
    <s v="Global Value Steno Chair, Gray"/>
    <n v="97.183999999999997"/>
    <x v="0"/>
    <n v="0.2"/>
    <n v="6.0739999999999998"/>
  </r>
  <r>
    <n v="2965"/>
    <x v="1471"/>
    <x v="3"/>
    <x v="819"/>
    <d v="2014-12-22T00:00:00"/>
    <x v="0"/>
    <s v="AY-10555"/>
    <s v="Andy Yotov"/>
    <x v="1"/>
    <x v="0"/>
    <x v="147"/>
    <x v="1"/>
    <x v="218"/>
    <x v="1"/>
    <s v="OFF-BI-10002949"/>
    <x v="1"/>
    <x v="8"/>
    <s v="Prestige Round Ring Binders"/>
    <n v="24.32"/>
    <x v="2"/>
    <n v="0.2"/>
    <n v="8.2080000000000002"/>
  </r>
  <r>
    <n v="2966"/>
    <x v="1471"/>
    <x v="3"/>
    <x v="819"/>
    <d v="2014-12-22T00:00:00"/>
    <x v="0"/>
    <s v="AY-10555"/>
    <s v="Andy Yotov"/>
    <x v="1"/>
    <x v="0"/>
    <x v="147"/>
    <x v="1"/>
    <x v="218"/>
    <x v="1"/>
    <s v="FUR-FU-10002445"/>
    <x v="0"/>
    <x v="5"/>
    <s v="DAX Two-Tone Rosewood/Black Document Frame, Desktop, 5 x 7"/>
    <n v="18.96"/>
    <x v="0"/>
    <n v="0"/>
    <n v="7.5839999999999996"/>
  </r>
  <r>
    <n v="2967"/>
    <x v="1472"/>
    <x v="2"/>
    <x v="422"/>
    <d v="2011-12-31T00:00:00"/>
    <x v="1"/>
    <s v="Co-12640"/>
    <s v="Corey-Lock"/>
    <x v="0"/>
    <x v="0"/>
    <x v="242"/>
    <x v="10"/>
    <x v="300"/>
    <x v="2"/>
    <s v="FUR-FU-10001473"/>
    <x v="0"/>
    <x v="5"/>
    <s v="DAX Wood Document Frame"/>
    <n v="32.951999999999998"/>
    <x v="5"/>
    <n v="0.6"/>
    <n v="-19.7712"/>
  </r>
  <r>
    <n v="2968"/>
    <x v="1472"/>
    <x v="2"/>
    <x v="422"/>
    <d v="2011-12-31T00:00:00"/>
    <x v="1"/>
    <s v="Co-12640"/>
    <s v="Corey-Lock"/>
    <x v="0"/>
    <x v="0"/>
    <x v="242"/>
    <x v="10"/>
    <x v="300"/>
    <x v="2"/>
    <s v="OFF-ST-10002562"/>
    <x v="1"/>
    <x v="4"/>
    <s v="Staples"/>
    <n v="30.015999999999998"/>
    <x v="4"/>
    <n v="0.2"/>
    <n v="3.0015999999999998"/>
  </r>
  <r>
    <n v="2969"/>
    <x v="1473"/>
    <x v="3"/>
    <x v="44"/>
    <d v="2014-11-10T00:00:00"/>
    <x v="0"/>
    <s v="JF-15565"/>
    <s v="Jill Fjeld"/>
    <x v="0"/>
    <x v="0"/>
    <x v="115"/>
    <x v="3"/>
    <x v="305"/>
    <x v="0"/>
    <s v="OFF-AP-10002118"/>
    <x v="1"/>
    <x v="9"/>
    <s v="1.7 Cubic Foot Compact &quot;Cube&quot; Office Refrigerators"/>
    <n v="499.584"/>
    <x v="1"/>
    <n v="0.2"/>
    <n v="43.7136"/>
  </r>
  <r>
    <n v="2970"/>
    <x v="1473"/>
    <x v="3"/>
    <x v="44"/>
    <d v="2014-11-10T00:00:00"/>
    <x v="0"/>
    <s v="JF-15565"/>
    <s v="Jill Fjeld"/>
    <x v="0"/>
    <x v="0"/>
    <x v="115"/>
    <x v="3"/>
    <x v="305"/>
    <x v="0"/>
    <s v="OFF-PA-10001800"/>
    <x v="1"/>
    <x v="10"/>
    <s v="Xerox 220"/>
    <n v="31.103999999999999"/>
    <x v="5"/>
    <n v="0.2"/>
    <n v="10.8864"/>
  </r>
  <r>
    <n v="2971"/>
    <x v="1473"/>
    <x v="3"/>
    <x v="44"/>
    <d v="2014-11-10T00:00:00"/>
    <x v="0"/>
    <s v="JF-15565"/>
    <s v="Jill Fjeld"/>
    <x v="0"/>
    <x v="0"/>
    <x v="115"/>
    <x v="3"/>
    <x v="305"/>
    <x v="0"/>
    <s v="OFF-BI-10002827"/>
    <x v="1"/>
    <x v="8"/>
    <s v="Avery Durable Poly Binders"/>
    <n v="13.272"/>
    <x v="8"/>
    <n v="0.7"/>
    <n v="-10.617599999999999"/>
  </r>
  <r>
    <n v="2972"/>
    <x v="1473"/>
    <x v="3"/>
    <x v="44"/>
    <d v="2014-11-10T00:00:00"/>
    <x v="0"/>
    <s v="JF-15565"/>
    <s v="Jill Fjeld"/>
    <x v="0"/>
    <x v="0"/>
    <x v="115"/>
    <x v="3"/>
    <x v="305"/>
    <x v="0"/>
    <s v="FUR-FU-10004671"/>
    <x v="0"/>
    <x v="5"/>
    <s v="Executive Impressions 12&quot; Wall Clock"/>
    <n v="28.271999999999998"/>
    <x v="0"/>
    <n v="0.2"/>
    <n v="6.3612000000000002"/>
  </r>
  <r>
    <n v="2973"/>
    <x v="1473"/>
    <x v="3"/>
    <x v="44"/>
    <d v="2014-11-10T00:00:00"/>
    <x v="0"/>
    <s v="JF-15565"/>
    <s v="Jill Fjeld"/>
    <x v="0"/>
    <x v="0"/>
    <x v="115"/>
    <x v="3"/>
    <x v="305"/>
    <x v="0"/>
    <s v="OFF-ST-10000736"/>
    <x v="1"/>
    <x v="4"/>
    <s v="Carina Double Wide Media Storage Towers in Natural &amp; Black"/>
    <n v="259.13600000000002"/>
    <x v="4"/>
    <n v="0.2"/>
    <n v="-51.827199999999998"/>
  </r>
  <r>
    <n v="2974"/>
    <x v="1474"/>
    <x v="3"/>
    <x v="819"/>
    <d v="2014-12-21T00:00:00"/>
    <x v="1"/>
    <s v="AR-10510"/>
    <s v="Andrew Roberts"/>
    <x v="0"/>
    <x v="0"/>
    <x v="251"/>
    <x v="26"/>
    <x v="311"/>
    <x v="2"/>
    <s v="OFF-BI-10004656"/>
    <x v="1"/>
    <x v="8"/>
    <s v="Peel &amp; Stick Add-On Corner Pockets"/>
    <n v="10.8"/>
    <x v="2"/>
    <n v="0"/>
    <n v="5.1840000000000002"/>
  </r>
  <r>
    <n v="2975"/>
    <x v="1475"/>
    <x v="1"/>
    <x v="820"/>
    <d v="2012-05-12T00:00:00"/>
    <x v="1"/>
    <s v="AG-10675"/>
    <s v="Anna Gayman"/>
    <x v="0"/>
    <x v="0"/>
    <x v="235"/>
    <x v="5"/>
    <x v="292"/>
    <x v="2"/>
    <s v="FUR-TA-10001095"/>
    <x v="0"/>
    <x v="3"/>
    <s v="Chromcraft Round Conference Tables"/>
    <n v="244.006"/>
    <x v="0"/>
    <n v="0.3"/>
    <n v="-31.372199999999999"/>
  </r>
  <r>
    <n v="2976"/>
    <x v="1475"/>
    <x v="1"/>
    <x v="820"/>
    <d v="2012-05-12T00:00:00"/>
    <x v="1"/>
    <s v="AG-10675"/>
    <s v="Anna Gayman"/>
    <x v="0"/>
    <x v="0"/>
    <x v="235"/>
    <x v="5"/>
    <x v="292"/>
    <x v="2"/>
    <s v="OFF-PA-10000213"/>
    <x v="1"/>
    <x v="10"/>
    <s v="Xerox 198"/>
    <n v="15.936"/>
    <x v="4"/>
    <n v="0.2"/>
    <n v="5.3784000000000001"/>
  </r>
  <r>
    <n v="2977"/>
    <x v="1476"/>
    <x v="3"/>
    <x v="769"/>
    <d v="2014-12-05T00:00:00"/>
    <x v="3"/>
    <s v="DV-13045"/>
    <s v="Darrin Van Huff"/>
    <x v="1"/>
    <x v="0"/>
    <x v="10"/>
    <x v="9"/>
    <x v="105"/>
    <x v="3"/>
    <s v="FUR-CH-10001797"/>
    <x v="0"/>
    <x v="1"/>
    <s v="Safco Chair Connectors, 6/Carton"/>
    <n v="188.55199999999999"/>
    <x v="3"/>
    <n v="0.3"/>
    <n v="-2.6936"/>
  </r>
  <r>
    <n v="2978"/>
    <x v="1477"/>
    <x v="3"/>
    <x v="621"/>
    <d v="2014-10-09T00:00:00"/>
    <x v="0"/>
    <s v="HL-15040"/>
    <s v="Hunter Lopez"/>
    <x v="0"/>
    <x v="0"/>
    <x v="30"/>
    <x v="15"/>
    <x v="144"/>
    <x v="3"/>
    <s v="OFF-ST-10002214"/>
    <x v="1"/>
    <x v="4"/>
    <s v="X-Rack File for Hanging Folders"/>
    <n v="22.58"/>
    <x v="0"/>
    <n v="0"/>
    <n v="5.8708"/>
  </r>
  <r>
    <n v="2979"/>
    <x v="1478"/>
    <x v="2"/>
    <x v="286"/>
    <d v="2011-01-17T00:00:00"/>
    <x v="0"/>
    <s v="ND-18370"/>
    <s v="Natalie DeCherney"/>
    <x v="0"/>
    <x v="0"/>
    <x v="340"/>
    <x v="20"/>
    <x v="421"/>
    <x v="0"/>
    <s v="FUR-CH-10000422"/>
    <x v="0"/>
    <x v="1"/>
    <s v="Global Highback Leather Tilter in Burgundy"/>
    <n v="545.94000000000005"/>
    <x v="5"/>
    <n v="0"/>
    <n v="87.350399999999993"/>
  </r>
  <r>
    <n v="2980"/>
    <x v="1479"/>
    <x v="1"/>
    <x v="821"/>
    <d v="2012-06-17T00:00:00"/>
    <x v="1"/>
    <s v="GB-14575"/>
    <s v="Giulietta Baptist"/>
    <x v="0"/>
    <x v="0"/>
    <x v="10"/>
    <x v="9"/>
    <x v="63"/>
    <x v="3"/>
    <s v="OFF-PA-10003848"/>
    <x v="1"/>
    <x v="10"/>
    <s v="Xerox 1997"/>
    <n v="20.736000000000001"/>
    <x v="4"/>
    <n v="0.2"/>
    <n v="7.2576000000000001"/>
  </r>
  <r>
    <n v="2981"/>
    <x v="1479"/>
    <x v="1"/>
    <x v="821"/>
    <d v="2012-06-17T00:00:00"/>
    <x v="1"/>
    <s v="GB-14575"/>
    <s v="Giulietta Baptist"/>
    <x v="0"/>
    <x v="0"/>
    <x v="10"/>
    <x v="9"/>
    <x v="63"/>
    <x v="3"/>
    <s v="FUR-FU-10003623"/>
    <x v="0"/>
    <x v="5"/>
    <s v="DataProducts Ampli Magnifier Task Lamp, Black,"/>
    <n v="43.295999999999999"/>
    <x v="0"/>
    <n v="0.2"/>
    <n v="4.3296000000000001"/>
  </r>
  <r>
    <n v="2982"/>
    <x v="1480"/>
    <x v="2"/>
    <x v="136"/>
    <d v="2011-07-18T00:00:00"/>
    <x v="1"/>
    <s v="CL-12565"/>
    <s v="Clay Ludtke"/>
    <x v="0"/>
    <x v="0"/>
    <x v="4"/>
    <x v="4"/>
    <x v="60"/>
    <x v="1"/>
    <s v="FUR-CH-10001797"/>
    <x v="0"/>
    <x v="1"/>
    <s v="Safco Chair Connectors, 6/Carton"/>
    <n v="123.136"/>
    <x v="4"/>
    <n v="0.2"/>
    <n v="13.8528"/>
  </r>
  <r>
    <n v="2983"/>
    <x v="1480"/>
    <x v="2"/>
    <x v="136"/>
    <d v="2011-07-18T00:00:00"/>
    <x v="1"/>
    <s v="CL-12565"/>
    <s v="Clay Ludtke"/>
    <x v="0"/>
    <x v="0"/>
    <x v="4"/>
    <x v="4"/>
    <x v="60"/>
    <x v="1"/>
    <s v="OFF-BI-10003094"/>
    <x v="1"/>
    <x v="8"/>
    <s v="Self-Adhesive Ring Binder Labels"/>
    <n v="11.263999999999999"/>
    <x v="4"/>
    <n v="0.2"/>
    <n v="3.8016000000000001"/>
  </r>
  <r>
    <n v="2984"/>
    <x v="1481"/>
    <x v="2"/>
    <x v="776"/>
    <d v="2011-12-11T00:00:00"/>
    <x v="0"/>
    <s v="RC-19960"/>
    <s v="Ryan Crowe"/>
    <x v="0"/>
    <x v="0"/>
    <x v="24"/>
    <x v="21"/>
    <x v="329"/>
    <x v="1"/>
    <s v="OFF-ST-10002205"/>
    <x v="1"/>
    <x v="4"/>
    <s v="File Shuttle I and Handi-File"/>
    <n v="53.423999999999999"/>
    <x v="1"/>
    <n v="0.2"/>
    <n v="4.6745999999999999"/>
  </r>
  <r>
    <n v="2985"/>
    <x v="1481"/>
    <x v="2"/>
    <x v="776"/>
    <d v="2011-12-11T00:00:00"/>
    <x v="0"/>
    <s v="RC-19960"/>
    <s v="Ryan Crowe"/>
    <x v="0"/>
    <x v="0"/>
    <x v="24"/>
    <x v="21"/>
    <x v="329"/>
    <x v="1"/>
    <s v="FUR-TA-10003238"/>
    <x v="0"/>
    <x v="3"/>
    <s v="Chromcraft Bull-Nose Wood 48&quot; x 96&quot; Rectangular Conference Tables"/>
    <n v="275.49"/>
    <x v="7"/>
    <n v="0.5"/>
    <n v="-170.8038"/>
  </r>
  <r>
    <n v="2986"/>
    <x v="1482"/>
    <x v="0"/>
    <x v="822"/>
    <d v="2013-05-31T00:00:00"/>
    <x v="1"/>
    <s v="JB-16045"/>
    <s v="Julia Barnett"/>
    <x v="2"/>
    <x v="0"/>
    <x v="38"/>
    <x v="32"/>
    <x v="112"/>
    <x v="0"/>
    <s v="FUR-FU-10000755"/>
    <x v="0"/>
    <x v="5"/>
    <s v="Eldon Expressions Mahogany Wood Desk Collection"/>
    <n v="24.96"/>
    <x v="4"/>
    <n v="0"/>
    <n v="6.24"/>
  </r>
  <r>
    <n v="2987"/>
    <x v="1482"/>
    <x v="0"/>
    <x v="822"/>
    <d v="2013-05-31T00:00:00"/>
    <x v="1"/>
    <s v="JB-16045"/>
    <s v="Julia Barnett"/>
    <x v="2"/>
    <x v="0"/>
    <x v="38"/>
    <x v="32"/>
    <x v="112"/>
    <x v="0"/>
    <s v="OFF-PA-10002893"/>
    <x v="1"/>
    <x v="10"/>
    <s v="Wirebound Service Call Books, 5 1/2&quot; x 4&quot;"/>
    <n v="19.36"/>
    <x v="0"/>
    <n v="0"/>
    <n v="9.2927999999999997"/>
  </r>
  <r>
    <n v="2988"/>
    <x v="1482"/>
    <x v="0"/>
    <x v="822"/>
    <d v="2013-05-31T00:00:00"/>
    <x v="1"/>
    <s v="JB-16045"/>
    <s v="Julia Barnett"/>
    <x v="2"/>
    <x v="0"/>
    <x v="38"/>
    <x v="32"/>
    <x v="112"/>
    <x v="0"/>
    <s v="OFF-ST-10000689"/>
    <x v="1"/>
    <x v="4"/>
    <s v="Fellowes Strictly Business Drawer File, Letter/Legal Size"/>
    <n v="1267.6500000000001"/>
    <x v="6"/>
    <n v="0"/>
    <n v="152.11799999999999"/>
  </r>
  <r>
    <n v="2989"/>
    <x v="1483"/>
    <x v="0"/>
    <x v="823"/>
    <d v="2013-02-26T00:00:00"/>
    <x v="0"/>
    <s v="MC-17635"/>
    <s v="Matthew Clasen"/>
    <x v="1"/>
    <x v="0"/>
    <x v="1"/>
    <x v="1"/>
    <x v="3"/>
    <x v="1"/>
    <s v="TEC-AC-10004227"/>
    <x v="2"/>
    <x v="11"/>
    <s v="SanDisk Ultra 16 GB MicroSDHC Class 10 Memory Card"/>
    <n v="12.99"/>
    <x v="7"/>
    <n v="0"/>
    <n v="0.77939999999999998"/>
  </r>
  <r>
    <n v="2990"/>
    <x v="1483"/>
    <x v="0"/>
    <x v="823"/>
    <d v="2013-02-26T00:00:00"/>
    <x v="0"/>
    <s v="MC-17635"/>
    <s v="Matthew Clasen"/>
    <x v="1"/>
    <x v="0"/>
    <x v="1"/>
    <x v="1"/>
    <x v="3"/>
    <x v="1"/>
    <s v="OFF-BI-10000174"/>
    <x v="1"/>
    <x v="8"/>
    <s v="Wilson Jones Clip &amp; Carry Folder Binder Tool for Ring Binders, Clear"/>
    <n v="18.559999999999999"/>
    <x v="4"/>
    <n v="0.2"/>
    <n v="6.4960000000000004"/>
  </r>
  <r>
    <n v="2991"/>
    <x v="1483"/>
    <x v="0"/>
    <x v="823"/>
    <d v="2013-02-26T00:00:00"/>
    <x v="0"/>
    <s v="MC-17635"/>
    <s v="Matthew Clasen"/>
    <x v="1"/>
    <x v="0"/>
    <x v="1"/>
    <x v="1"/>
    <x v="3"/>
    <x v="1"/>
    <s v="OFF-ST-10001809"/>
    <x v="1"/>
    <x v="4"/>
    <s v="Fellowes Officeware Wire Shelving"/>
    <n v="449.15"/>
    <x v="2"/>
    <n v="0"/>
    <n v="8.9830000000000005"/>
  </r>
  <r>
    <n v="2992"/>
    <x v="1483"/>
    <x v="0"/>
    <x v="823"/>
    <d v="2013-02-26T00:00:00"/>
    <x v="0"/>
    <s v="MC-17635"/>
    <s v="Matthew Clasen"/>
    <x v="1"/>
    <x v="0"/>
    <x v="1"/>
    <x v="1"/>
    <x v="3"/>
    <x v="1"/>
    <s v="OFF-BI-10002309"/>
    <x v="1"/>
    <x v="8"/>
    <s v="Avery Heavy-Duty EZD  Binder With Locking Rings"/>
    <n v="31.248000000000001"/>
    <x v="3"/>
    <n v="0.2"/>
    <n v="10.9368"/>
  </r>
  <r>
    <n v="2993"/>
    <x v="1484"/>
    <x v="0"/>
    <x v="824"/>
    <d v="2013-10-07T00:00:00"/>
    <x v="1"/>
    <s v="TT-21265"/>
    <s v="Tim Taslimi"/>
    <x v="1"/>
    <x v="0"/>
    <x v="20"/>
    <x v="15"/>
    <x v="23"/>
    <x v="3"/>
    <s v="OFF-AP-10004532"/>
    <x v="1"/>
    <x v="9"/>
    <s v="Kensington 6 Outlet Guardian Standard Surge Protector"/>
    <n v="61.44"/>
    <x v="1"/>
    <n v="0"/>
    <n v="16.588799999999999"/>
  </r>
  <r>
    <n v="2994"/>
    <x v="1485"/>
    <x v="3"/>
    <x v="825"/>
    <d v="2014-03-18T00:00:00"/>
    <x v="1"/>
    <s v="MJ-17740"/>
    <s v="Max Jones"/>
    <x v="0"/>
    <x v="0"/>
    <x v="66"/>
    <x v="12"/>
    <x v="83"/>
    <x v="2"/>
    <s v="OFF-BI-10003091"/>
    <x v="1"/>
    <x v="8"/>
    <s v="GBC DocuBind TL200 Manual Binding Machine"/>
    <n v="895.92"/>
    <x v="4"/>
    <n v="0"/>
    <n v="421.08240000000001"/>
  </r>
  <r>
    <n v="2995"/>
    <x v="1486"/>
    <x v="0"/>
    <x v="369"/>
    <d v="2013-09-14T00:00:00"/>
    <x v="0"/>
    <s v="AT-10735"/>
    <s v="Annie Thurman"/>
    <x v="0"/>
    <x v="0"/>
    <x v="280"/>
    <x v="1"/>
    <x v="351"/>
    <x v="1"/>
    <s v="OFF-BI-10004654"/>
    <x v="1"/>
    <x v="8"/>
    <s v="VariCap6 Expandable Binder"/>
    <n v="55.36"/>
    <x v="4"/>
    <n v="0.2"/>
    <n v="18.684000000000001"/>
  </r>
  <r>
    <n v="2996"/>
    <x v="1487"/>
    <x v="2"/>
    <x v="686"/>
    <d v="2011-07-21T00:00:00"/>
    <x v="1"/>
    <s v="PB-19150"/>
    <s v="Philip Brown"/>
    <x v="0"/>
    <x v="0"/>
    <x v="42"/>
    <x v="16"/>
    <x v="51"/>
    <x v="1"/>
    <s v="OFF-ST-10000760"/>
    <x v="1"/>
    <x v="4"/>
    <s v="Eldon Fold 'N Roll Cart System"/>
    <n v="55.92"/>
    <x v="2"/>
    <n v="0.2"/>
    <n v="6.2910000000000004"/>
  </r>
  <r>
    <n v="2997"/>
    <x v="1488"/>
    <x v="2"/>
    <x v="261"/>
    <d v="2011-06-25T00:00:00"/>
    <x v="1"/>
    <s v="NW-18400"/>
    <s v="Natalie Webber"/>
    <x v="0"/>
    <x v="0"/>
    <x v="10"/>
    <x v="9"/>
    <x v="74"/>
    <x v="3"/>
    <s v="OFF-EN-10001539"/>
    <x v="1"/>
    <x v="12"/>
    <s v="Staples"/>
    <n v="24.896000000000001"/>
    <x v="4"/>
    <n v="0.2"/>
    <n v="8.4024000000000001"/>
  </r>
  <r>
    <n v="2998"/>
    <x v="1488"/>
    <x v="2"/>
    <x v="261"/>
    <d v="2011-06-25T00:00:00"/>
    <x v="1"/>
    <s v="NW-18400"/>
    <s v="Natalie Webber"/>
    <x v="0"/>
    <x v="0"/>
    <x v="10"/>
    <x v="9"/>
    <x v="74"/>
    <x v="3"/>
    <s v="FUR-FU-10000550"/>
    <x v="0"/>
    <x v="5"/>
    <s v="Stacking Trays by OIC"/>
    <n v="3.984"/>
    <x v="7"/>
    <n v="0.2"/>
    <n v="0.64739999999999998"/>
  </r>
  <r>
    <n v="2999"/>
    <x v="1488"/>
    <x v="2"/>
    <x v="261"/>
    <d v="2011-06-25T00:00:00"/>
    <x v="1"/>
    <s v="NW-18400"/>
    <s v="Natalie Webber"/>
    <x v="0"/>
    <x v="0"/>
    <x v="10"/>
    <x v="9"/>
    <x v="74"/>
    <x v="3"/>
    <s v="TEC-AC-10003628"/>
    <x v="2"/>
    <x v="11"/>
    <s v="Logitech 910-002974 M325 Wireless Mouse for Web Scrolling"/>
    <n v="95.968000000000004"/>
    <x v="4"/>
    <n v="0.2"/>
    <n v="28.790400000000002"/>
  </r>
  <r>
    <n v="3000"/>
    <x v="1488"/>
    <x v="2"/>
    <x v="261"/>
    <d v="2011-06-25T00:00:00"/>
    <x v="1"/>
    <s v="NW-18400"/>
    <s v="Natalie Webber"/>
    <x v="0"/>
    <x v="0"/>
    <x v="10"/>
    <x v="9"/>
    <x v="74"/>
    <x v="3"/>
    <s v="TEC-MA-10004521"/>
    <x v="2"/>
    <x v="15"/>
    <s v="Epson Perfection V600 Photo Scanner"/>
    <n v="206.99100000000001"/>
    <x v="1"/>
    <n v="0.7"/>
    <n v="-172.49250000000001"/>
  </r>
  <r>
    <n v="3001"/>
    <x v="1488"/>
    <x v="2"/>
    <x v="261"/>
    <d v="2011-06-25T00:00:00"/>
    <x v="1"/>
    <s v="NW-18400"/>
    <s v="Natalie Webber"/>
    <x v="0"/>
    <x v="0"/>
    <x v="10"/>
    <x v="9"/>
    <x v="74"/>
    <x v="3"/>
    <s v="OFF-AP-10003860"/>
    <x v="1"/>
    <x v="9"/>
    <s v="Fellowes Advanced 8 Outlet Surge Suppressor with Phone/Fax Protection"/>
    <n v="44.415999999999997"/>
    <x v="0"/>
    <n v="0.2"/>
    <n v="3.8864000000000001"/>
  </r>
  <r>
    <n v="3002"/>
    <x v="1488"/>
    <x v="2"/>
    <x v="261"/>
    <d v="2011-06-25T00:00:00"/>
    <x v="1"/>
    <s v="NW-18400"/>
    <s v="Natalie Webber"/>
    <x v="0"/>
    <x v="0"/>
    <x v="10"/>
    <x v="9"/>
    <x v="74"/>
    <x v="3"/>
    <s v="OFF-BI-10000069"/>
    <x v="1"/>
    <x v="8"/>
    <s v="GBC Prepunched Paper, 19-Hole, for Binding Systems, 24-lb"/>
    <n v="9.0060000000000002"/>
    <x v="0"/>
    <n v="0.7"/>
    <n v="-7.2047999999999996"/>
  </r>
  <r>
    <n v="3003"/>
    <x v="1489"/>
    <x v="1"/>
    <x v="761"/>
    <d v="2012-07-10T00:00:00"/>
    <x v="1"/>
    <s v="VP-21730"/>
    <s v="Victor Preis"/>
    <x v="2"/>
    <x v="0"/>
    <x v="341"/>
    <x v="12"/>
    <x v="422"/>
    <x v="2"/>
    <s v="OFF-BI-10003655"/>
    <x v="1"/>
    <x v="8"/>
    <s v="Durable Pressboard Binders"/>
    <n v="19"/>
    <x v="2"/>
    <n v="0"/>
    <n v="8.93"/>
  </r>
  <r>
    <n v="3004"/>
    <x v="1490"/>
    <x v="3"/>
    <x v="819"/>
    <d v="2014-12-24T00:00:00"/>
    <x v="1"/>
    <s v="RD-19810"/>
    <s v="Ross DeVincentis"/>
    <x v="2"/>
    <x v="0"/>
    <x v="30"/>
    <x v="15"/>
    <x v="144"/>
    <x v="3"/>
    <s v="OFF-BI-10001628"/>
    <x v="1"/>
    <x v="8"/>
    <s v="Acco Data Flex Cable Posts For Top &amp; Bottom Load Binders, 6&quot; Capacity"/>
    <n v="33.375999999999998"/>
    <x v="4"/>
    <n v="0.2"/>
    <n v="10.43"/>
  </r>
  <r>
    <n v="3005"/>
    <x v="1491"/>
    <x v="0"/>
    <x v="162"/>
    <d v="2013-09-11T00:00:00"/>
    <x v="2"/>
    <s v="MG-17875"/>
    <s v="Michael Grace"/>
    <x v="2"/>
    <x v="0"/>
    <x v="20"/>
    <x v="15"/>
    <x v="164"/>
    <x v="3"/>
    <s v="OFF-AP-10003779"/>
    <x v="1"/>
    <x v="9"/>
    <s v="Kensington 7 Outlet MasterPiece Power Center with Fax/Phone Line Protection"/>
    <n v="207.48"/>
    <x v="7"/>
    <n v="0"/>
    <n v="62.244"/>
  </r>
  <r>
    <n v="3006"/>
    <x v="1492"/>
    <x v="2"/>
    <x v="826"/>
    <d v="2011-05-21T00:00:00"/>
    <x v="1"/>
    <s v="PA-19060"/>
    <s v="Pete Armstrong"/>
    <x v="2"/>
    <x v="0"/>
    <x v="342"/>
    <x v="6"/>
    <x v="423"/>
    <x v="2"/>
    <s v="OFF-BI-10000666"/>
    <x v="1"/>
    <x v="8"/>
    <s v="Surelock Post Binders"/>
    <n v="91.68"/>
    <x v="1"/>
    <n v="0"/>
    <n v="45.84"/>
  </r>
  <r>
    <n v="3007"/>
    <x v="1493"/>
    <x v="3"/>
    <x v="119"/>
    <d v="2014-10-16T00:00:00"/>
    <x v="2"/>
    <s v="CR-12730"/>
    <s v="Craig Reiter"/>
    <x v="0"/>
    <x v="0"/>
    <x v="20"/>
    <x v="15"/>
    <x v="29"/>
    <x v="3"/>
    <s v="OFF-AP-10000828"/>
    <x v="1"/>
    <x v="9"/>
    <s v="Avanti 4.4 Cu. Ft. Refrigerator"/>
    <n v="904.9"/>
    <x v="2"/>
    <n v="0"/>
    <n v="253.37200000000001"/>
  </r>
  <r>
    <n v="3008"/>
    <x v="1494"/>
    <x v="2"/>
    <x v="745"/>
    <d v="2011-10-29T00:00:00"/>
    <x v="1"/>
    <s v="AA-10375"/>
    <s v="Allen Armold"/>
    <x v="0"/>
    <x v="0"/>
    <x v="277"/>
    <x v="1"/>
    <x v="348"/>
    <x v="1"/>
    <s v="OFF-BI-10002706"/>
    <x v="1"/>
    <x v="8"/>
    <s v="Avery Premier Heavy-Duty Binder with Round Locking Rings"/>
    <n v="34.271999999999998"/>
    <x v="1"/>
    <n v="0.2"/>
    <n v="11.138400000000001"/>
  </r>
  <r>
    <n v="3009"/>
    <x v="1495"/>
    <x v="0"/>
    <x v="5"/>
    <d v="2013-12-07T00:00:00"/>
    <x v="2"/>
    <s v="JG-15160"/>
    <s v="James Galang"/>
    <x v="0"/>
    <x v="0"/>
    <x v="208"/>
    <x v="0"/>
    <x v="262"/>
    <x v="0"/>
    <s v="FUR-FU-10004748"/>
    <x v="0"/>
    <x v="5"/>
    <s v="Howard Miller 16&quot; Diameter Gallery Wall Clock"/>
    <n v="191.82"/>
    <x v="1"/>
    <n v="0"/>
    <n v="74.809799999999996"/>
  </r>
  <r>
    <n v="3010"/>
    <x v="1496"/>
    <x v="0"/>
    <x v="197"/>
    <d v="2013-07-30T00:00:00"/>
    <x v="1"/>
    <s v="RR-19525"/>
    <s v="Rick Reed"/>
    <x v="1"/>
    <x v="0"/>
    <x v="167"/>
    <x v="24"/>
    <x v="213"/>
    <x v="3"/>
    <s v="OFF-AP-10000026"/>
    <x v="1"/>
    <x v="9"/>
    <s v="Tripp Lite Isotel 6 Outlet Surge Protector with Fax/Modem Protection"/>
    <n v="243.88"/>
    <x v="2"/>
    <n v="0.2"/>
    <n v="27.436499999999999"/>
  </r>
  <r>
    <n v="3011"/>
    <x v="1497"/>
    <x v="3"/>
    <x v="827"/>
    <d v="2014-04-24T00:00:00"/>
    <x v="1"/>
    <s v="SR-20425"/>
    <s v="Sharelle Roach"/>
    <x v="2"/>
    <x v="0"/>
    <x v="103"/>
    <x v="22"/>
    <x v="127"/>
    <x v="1"/>
    <s v="OFF-BI-10000773"/>
    <x v="1"/>
    <x v="8"/>
    <s v="Insertable Tab Post Binder Dividers"/>
    <n v="12.03"/>
    <x v="2"/>
    <n v="0.7"/>
    <n v="-9.2230000000000008"/>
  </r>
  <r>
    <n v="3012"/>
    <x v="1497"/>
    <x v="3"/>
    <x v="827"/>
    <d v="2014-04-24T00:00:00"/>
    <x v="1"/>
    <s v="SR-20425"/>
    <s v="Sharelle Roach"/>
    <x v="2"/>
    <x v="0"/>
    <x v="103"/>
    <x v="22"/>
    <x v="127"/>
    <x v="1"/>
    <s v="TEC-MA-10000822"/>
    <x v="2"/>
    <x v="15"/>
    <s v="Lexmark MX611dhe Monochrome Laser Printer"/>
    <n v="2549.9850000000001"/>
    <x v="2"/>
    <n v="0.7"/>
    <n v="-3399.98"/>
  </r>
  <r>
    <n v="3013"/>
    <x v="1497"/>
    <x v="3"/>
    <x v="827"/>
    <d v="2014-04-24T00:00:00"/>
    <x v="1"/>
    <s v="SR-20425"/>
    <s v="Sharelle Roach"/>
    <x v="2"/>
    <x v="0"/>
    <x v="103"/>
    <x v="22"/>
    <x v="127"/>
    <x v="1"/>
    <s v="OFF-BI-10001543"/>
    <x v="1"/>
    <x v="8"/>
    <s v="GBC VeloBinder Manual Binding System"/>
    <n v="21.594000000000001"/>
    <x v="0"/>
    <n v="0.7"/>
    <n v="-15.835599999999999"/>
  </r>
  <r>
    <n v="3014"/>
    <x v="1497"/>
    <x v="3"/>
    <x v="827"/>
    <d v="2014-04-24T00:00:00"/>
    <x v="1"/>
    <s v="SR-20425"/>
    <s v="Sharelle Roach"/>
    <x v="2"/>
    <x v="0"/>
    <x v="103"/>
    <x v="22"/>
    <x v="127"/>
    <x v="1"/>
    <s v="OFF-BI-10003355"/>
    <x v="1"/>
    <x v="8"/>
    <s v="Cardinal Holdit Business Card Pockets"/>
    <n v="8.9640000000000004"/>
    <x v="5"/>
    <n v="0.7"/>
    <n v="-6.5735999999999999"/>
  </r>
  <r>
    <n v="3015"/>
    <x v="1497"/>
    <x v="3"/>
    <x v="827"/>
    <d v="2014-04-24T00:00:00"/>
    <x v="1"/>
    <s v="SR-20425"/>
    <s v="Sharelle Roach"/>
    <x v="2"/>
    <x v="0"/>
    <x v="103"/>
    <x v="22"/>
    <x v="127"/>
    <x v="1"/>
    <s v="OFF-PA-10002005"/>
    <x v="1"/>
    <x v="10"/>
    <s v="Xerox 225"/>
    <n v="20.736000000000001"/>
    <x v="4"/>
    <n v="0.2"/>
    <n v="7.2576000000000001"/>
  </r>
  <r>
    <n v="3016"/>
    <x v="1498"/>
    <x v="1"/>
    <x v="14"/>
    <d v="2012-09-21T00:00:00"/>
    <x v="1"/>
    <s v="LS-16975"/>
    <s v="Lindsay Shagiari"/>
    <x v="2"/>
    <x v="0"/>
    <x v="20"/>
    <x v="15"/>
    <x v="45"/>
    <x v="3"/>
    <s v="FUR-TA-10004154"/>
    <x v="0"/>
    <x v="3"/>
    <s v="Riverside Furniture Oval Coffee Table, Oval End Table, End Table with Drawer"/>
    <n v="344.22"/>
    <x v="0"/>
    <n v="0.4"/>
    <n v="-103.26600000000001"/>
  </r>
  <r>
    <n v="3017"/>
    <x v="1499"/>
    <x v="0"/>
    <x v="828"/>
    <d v="2013-08-31T00:00:00"/>
    <x v="1"/>
    <s v="MH-18115"/>
    <s v="Mick Hernandez"/>
    <x v="2"/>
    <x v="0"/>
    <x v="343"/>
    <x v="5"/>
    <x v="424"/>
    <x v="2"/>
    <s v="OFF-ST-10002743"/>
    <x v="1"/>
    <x v="4"/>
    <s v="SAFCO Boltless Steel Shelving"/>
    <n v="727.29600000000005"/>
    <x v="8"/>
    <n v="0.2"/>
    <n v="-172.7328"/>
  </r>
  <r>
    <n v="3018"/>
    <x v="1499"/>
    <x v="0"/>
    <x v="828"/>
    <d v="2013-08-31T00:00:00"/>
    <x v="1"/>
    <s v="MH-18115"/>
    <s v="Mick Hernandez"/>
    <x v="2"/>
    <x v="0"/>
    <x v="343"/>
    <x v="5"/>
    <x v="424"/>
    <x v="2"/>
    <s v="FUR-FU-10004973"/>
    <x v="0"/>
    <x v="5"/>
    <s v="Flat Face Poster Frame"/>
    <n v="22.608000000000001"/>
    <x v="1"/>
    <n v="0.6"/>
    <n v="-10.1736"/>
  </r>
  <r>
    <n v="3019"/>
    <x v="1499"/>
    <x v="0"/>
    <x v="828"/>
    <d v="2013-08-31T00:00:00"/>
    <x v="1"/>
    <s v="MH-18115"/>
    <s v="Mick Hernandez"/>
    <x v="2"/>
    <x v="0"/>
    <x v="343"/>
    <x v="5"/>
    <x v="424"/>
    <x v="2"/>
    <s v="TEC-AC-10002842"/>
    <x v="2"/>
    <x v="11"/>
    <s v="WD My Passport Ultra 2TB Portable External Hard Drive"/>
    <n v="666.4"/>
    <x v="3"/>
    <n v="0.2"/>
    <n v="-33.32"/>
  </r>
  <r>
    <n v="3020"/>
    <x v="1500"/>
    <x v="1"/>
    <x v="627"/>
    <d v="2012-11-14T00:00:00"/>
    <x v="1"/>
    <s v="SC-20095"/>
    <s v="Sanjit Chand"/>
    <x v="0"/>
    <x v="0"/>
    <x v="7"/>
    <x v="7"/>
    <x v="8"/>
    <x v="1"/>
    <s v="OFF-FA-10002701"/>
    <x v="1"/>
    <x v="13"/>
    <s v="Alliance Rubber Bands"/>
    <n v="5.04"/>
    <x v="1"/>
    <n v="0"/>
    <n v="0.2016"/>
  </r>
  <r>
    <n v="3021"/>
    <x v="1500"/>
    <x v="1"/>
    <x v="627"/>
    <d v="2012-11-14T00:00:00"/>
    <x v="1"/>
    <s v="SC-20095"/>
    <s v="Sanjit Chand"/>
    <x v="0"/>
    <x v="0"/>
    <x v="7"/>
    <x v="7"/>
    <x v="8"/>
    <x v="1"/>
    <s v="OFF-PA-10001125"/>
    <x v="1"/>
    <x v="10"/>
    <s v="Xerox 1988"/>
    <n v="92.94"/>
    <x v="1"/>
    <n v="0"/>
    <n v="41.823"/>
  </r>
  <r>
    <n v="3022"/>
    <x v="1500"/>
    <x v="1"/>
    <x v="627"/>
    <d v="2012-11-14T00:00:00"/>
    <x v="1"/>
    <s v="SC-20095"/>
    <s v="Sanjit Chand"/>
    <x v="0"/>
    <x v="0"/>
    <x v="7"/>
    <x v="7"/>
    <x v="8"/>
    <x v="1"/>
    <s v="FUR-FU-10004090"/>
    <x v="0"/>
    <x v="5"/>
    <s v="Executive Impressions 14&quot; Contract Wall Clock"/>
    <n v="66.69"/>
    <x v="1"/>
    <n v="0"/>
    <n v="22.0077"/>
  </r>
  <r>
    <n v="3023"/>
    <x v="1500"/>
    <x v="1"/>
    <x v="627"/>
    <d v="2012-11-14T00:00:00"/>
    <x v="1"/>
    <s v="SC-20095"/>
    <s v="Sanjit Chand"/>
    <x v="0"/>
    <x v="0"/>
    <x v="7"/>
    <x v="7"/>
    <x v="8"/>
    <x v="1"/>
    <s v="OFF-BI-10001510"/>
    <x v="1"/>
    <x v="8"/>
    <s v="Deluxe Heavy-Duty Vinyl Round Ring Binder"/>
    <n v="91.68"/>
    <x v="2"/>
    <n v="0.2"/>
    <n v="28.65"/>
  </r>
  <r>
    <n v="3024"/>
    <x v="1501"/>
    <x v="3"/>
    <x v="701"/>
    <d v="2014-11-24T00:00:00"/>
    <x v="1"/>
    <s v="JB-16000"/>
    <s v="Joy Bell-"/>
    <x v="0"/>
    <x v="0"/>
    <x v="180"/>
    <x v="5"/>
    <x v="230"/>
    <x v="2"/>
    <s v="FUR-BO-10002202"/>
    <x v="0"/>
    <x v="0"/>
    <s v="Atlantic Metals Mobile 2-Shelf Bookcases, Custom Colors"/>
    <n v="327.7328"/>
    <x v="0"/>
    <n v="0.32"/>
    <n v="-14.4588"/>
  </r>
  <r>
    <n v="3025"/>
    <x v="1502"/>
    <x v="1"/>
    <x v="627"/>
    <d v="2012-11-13T00:00:00"/>
    <x v="1"/>
    <s v="AC-10450"/>
    <s v="Amy Cox"/>
    <x v="0"/>
    <x v="0"/>
    <x v="20"/>
    <x v="15"/>
    <x v="164"/>
    <x v="3"/>
    <s v="OFF-BI-10001922"/>
    <x v="1"/>
    <x v="8"/>
    <s v="Storex Dura Pro Binders"/>
    <n v="52.271999999999998"/>
    <x v="10"/>
    <n v="0.2"/>
    <n v="17.6418"/>
  </r>
  <r>
    <n v="3026"/>
    <x v="1502"/>
    <x v="1"/>
    <x v="627"/>
    <d v="2012-11-13T00:00:00"/>
    <x v="1"/>
    <s v="AC-10450"/>
    <s v="Amy Cox"/>
    <x v="0"/>
    <x v="0"/>
    <x v="20"/>
    <x v="15"/>
    <x v="164"/>
    <x v="3"/>
    <s v="OFF-PA-10001667"/>
    <x v="1"/>
    <x v="10"/>
    <s v="Great White Multi-Use Recycled Paper (20Lb. and 84 Bright)"/>
    <n v="17.940000000000001"/>
    <x v="1"/>
    <n v="0"/>
    <n v="8.0730000000000004"/>
  </r>
  <r>
    <n v="3027"/>
    <x v="1503"/>
    <x v="3"/>
    <x v="300"/>
    <d v="2014-04-27T00:00:00"/>
    <x v="1"/>
    <s v="MO-17800"/>
    <s v="Meg O'Connel"/>
    <x v="2"/>
    <x v="0"/>
    <x v="10"/>
    <x v="9"/>
    <x v="11"/>
    <x v="3"/>
    <s v="FUR-FU-10001488"/>
    <x v="0"/>
    <x v="5"/>
    <s v="Tenex 46&quot; x 60&quot; Computer Anti-Static Chairmat, Rectangular Shaped"/>
    <n v="254.352"/>
    <x v="1"/>
    <n v="0.2"/>
    <n v="0"/>
  </r>
  <r>
    <n v="3028"/>
    <x v="1504"/>
    <x v="2"/>
    <x v="829"/>
    <d v="2011-08-24T00:00:00"/>
    <x v="3"/>
    <s v="RB-19645"/>
    <s v="Robert Barroso"/>
    <x v="1"/>
    <x v="0"/>
    <x v="344"/>
    <x v="37"/>
    <x v="425"/>
    <x v="1"/>
    <s v="OFF-BI-10002799"/>
    <x v="1"/>
    <x v="8"/>
    <s v="SlimView Poly Binder, 3/8&quot;"/>
    <n v="8.2880000000000003"/>
    <x v="0"/>
    <n v="0.2"/>
    <n v="2.6936"/>
  </r>
  <r>
    <n v="3029"/>
    <x v="1505"/>
    <x v="3"/>
    <x v="94"/>
    <d v="2014-12-22T00:00:00"/>
    <x v="1"/>
    <s v="AI-10855"/>
    <s v="Arianne Irving"/>
    <x v="0"/>
    <x v="0"/>
    <x v="269"/>
    <x v="17"/>
    <x v="336"/>
    <x v="0"/>
    <s v="FUR-CH-10003846"/>
    <x v="0"/>
    <x v="1"/>
    <s v="Hon Valutask Swivel Chairs"/>
    <n v="504.9"/>
    <x v="2"/>
    <n v="0"/>
    <n v="80.784000000000006"/>
  </r>
  <r>
    <n v="3030"/>
    <x v="1506"/>
    <x v="0"/>
    <x v="830"/>
    <d v="2013-03-29T00:00:00"/>
    <x v="1"/>
    <s v="DR-12880"/>
    <s v="Dan Reichenbach"/>
    <x v="1"/>
    <x v="0"/>
    <x v="345"/>
    <x v="21"/>
    <x v="426"/>
    <x v="1"/>
    <s v="TEC-PH-10003691"/>
    <x v="2"/>
    <x v="7"/>
    <s v="BlackBerry Q10"/>
    <n v="403.16800000000001"/>
    <x v="4"/>
    <n v="0.2"/>
    <n v="25.198"/>
  </r>
  <r>
    <n v="3031"/>
    <x v="1507"/>
    <x v="1"/>
    <x v="481"/>
    <d v="2012-09-27T00:00:00"/>
    <x v="1"/>
    <s v="DM-12955"/>
    <s v="Dario Medina"/>
    <x v="1"/>
    <x v="0"/>
    <x v="291"/>
    <x v="12"/>
    <x v="366"/>
    <x v="2"/>
    <s v="FUR-BO-10000468"/>
    <x v="0"/>
    <x v="0"/>
    <s v="O'Sullivan 2-Shelf Heavy-Duty Bookcases"/>
    <n v="194.32"/>
    <x v="4"/>
    <n v="0"/>
    <n v="31.091200000000001"/>
  </r>
  <r>
    <n v="3032"/>
    <x v="1507"/>
    <x v="1"/>
    <x v="481"/>
    <d v="2012-09-27T00:00:00"/>
    <x v="1"/>
    <s v="DM-12955"/>
    <s v="Dario Medina"/>
    <x v="1"/>
    <x v="0"/>
    <x v="291"/>
    <x v="12"/>
    <x v="366"/>
    <x v="2"/>
    <s v="OFF-AR-10001044"/>
    <x v="1"/>
    <x v="6"/>
    <s v="BOSTON Ranger #55 Pencil Sharpener, Black"/>
    <n v="25.99"/>
    <x v="7"/>
    <n v="0"/>
    <n v="7.5370999999999997"/>
  </r>
  <r>
    <n v="3033"/>
    <x v="1508"/>
    <x v="0"/>
    <x v="831"/>
    <d v="2013-11-27T00:00:00"/>
    <x v="1"/>
    <s v="JH-16180"/>
    <s v="Justin Hirsh"/>
    <x v="0"/>
    <x v="0"/>
    <x v="345"/>
    <x v="21"/>
    <x v="426"/>
    <x v="1"/>
    <s v="FUR-CH-10003833"/>
    <x v="0"/>
    <x v="1"/>
    <s v="Novimex Fabric Task Chair"/>
    <n v="195.136"/>
    <x v="4"/>
    <n v="0.2"/>
    <n v="-12.196"/>
  </r>
  <r>
    <n v="3034"/>
    <x v="1509"/>
    <x v="3"/>
    <x v="118"/>
    <d v="2014-09-22T00:00:00"/>
    <x v="1"/>
    <s v="AB-10060"/>
    <s v="Adam Bellavance"/>
    <x v="2"/>
    <x v="0"/>
    <x v="10"/>
    <x v="9"/>
    <x v="105"/>
    <x v="3"/>
    <s v="OFF-PA-10004355"/>
    <x v="1"/>
    <x v="10"/>
    <s v="Xerox 231"/>
    <n v="20.736000000000001"/>
    <x v="4"/>
    <n v="0.2"/>
    <n v="7.2576000000000001"/>
  </r>
  <r>
    <n v="3035"/>
    <x v="1510"/>
    <x v="1"/>
    <x v="832"/>
    <d v="2012-06-16T00:00:00"/>
    <x v="1"/>
    <s v="BD-11605"/>
    <s v="Brian Dahlen"/>
    <x v="0"/>
    <x v="0"/>
    <x v="53"/>
    <x v="28"/>
    <x v="68"/>
    <x v="0"/>
    <s v="TEC-AC-10003038"/>
    <x v="2"/>
    <x v="11"/>
    <s v="Kingston Digital DataTraveler 16GB USB 2.0"/>
    <n v="53.7"/>
    <x v="5"/>
    <n v="0"/>
    <n v="10.202999999999999"/>
  </r>
  <r>
    <n v="3036"/>
    <x v="1510"/>
    <x v="1"/>
    <x v="832"/>
    <d v="2012-06-16T00:00:00"/>
    <x v="1"/>
    <s v="BD-11605"/>
    <s v="Brian Dahlen"/>
    <x v="0"/>
    <x v="0"/>
    <x v="53"/>
    <x v="28"/>
    <x v="68"/>
    <x v="0"/>
    <s v="OFF-BI-10002799"/>
    <x v="1"/>
    <x v="8"/>
    <s v="SlimView Poly Binder, 3/8&quot;"/>
    <n v="36.26"/>
    <x v="3"/>
    <n v="0"/>
    <n v="16.679600000000001"/>
  </r>
  <r>
    <n v="3037"/>
    <x v="1510"/>
    <x v="1"/>
    <x v="832"/>
    <d v="2012-06-16T00:00:00"/>
    <x v="1"/>
    <s v="BD-11605"/>
    <s v="Brian Dahlen"/>
    <x v="0"/>
    <x v="0"/>
    <x v="53"/>
    <x v="28"/>
    <x v="68"/>
    <x v="0"/>
    <s v="OFF-AR-10003582"/>
    <x v="1"/>
    <x v="6"/>
    <s v="Boston Electric Pencil Sharpener, Model 1818, Charcoal Black"/>
    <n v="56.3"/>
    <x v="0"/>
    <n v="0"/>
    <n v="15.763999999999999"/>
  </r>
  <r>
    <n v="3038"/>
    <x v="1510"/>
    <x v="1"/>
    <x v="832"/>
    <d v="2012-06-16T00:00:00"/>
    <x v="1"/>
    <s v="BD-11605"/>
    <s v="Brian Dahlen"/>
    <x v="0"/>
    <x v="0"/>
    <x v="53"/>
    <x v="28"/>
    <x v="68"/>
    <x v="0"/>
    <s v="OFF-PA-10004451"/>
    <x v="1"/>
    <x v="10"/>
    <s v="Xerox 222"/>
    <n v="32.4"/>
    <x v="2"/>
    <n v="0"/>
    <n v="15.552"/>
  </r>
  <r>
    <n v="3039"/>
    <x v="1510"/>
    <x v="1"/>
    <x v="832"/>
    <d v="2012-06-16T00:00:00"/>
    <x v="1"/>
    <s v="BD-11605"/>
    <s v="Brian Dahlen"/>
    <x v="0"/>
    <x v="0"/>
    <x v="53"/>
    <x v="28"/>
    <x v="68"/>
    <x v="0"/>
    <s v="FUR-FU-10004666"/>
    <x v="0"/>
    <x v="5"/>
    <s v="DAX Clear Channel Poster Frame"/>
    <n v="29.16"/>
    <x v="0"/>
    <n v="0"/>
    <n v="10.789199999999999"/>
  </r>
  <r>
    <n v="3040"/>
    <x v="1511"/>
    <x v="3"/>
    <x v="621"/>
    <d v="2014-10-09T00:00:00"/>
    <x v="1"/>
    <s v="AS-10045"/>
    <s v="Aaron Smayling"/>
    <x v="1"/>
    <x v="0"/>
    <x v="45"/>
    <x v="1"/>
    <x v="54"/>
    <x v="1"/>
    <s v="FUR-TA-10001520"/>
    <x v="0"/>
    <x v="3"/>
    <s v="Lesro Sheffield Collection Coffee Table, End Table, Center Table, Corner Table"/>
    <n v="171.28800000000001"/>
    <x v="1"/>
    <n v="0.2"/>
    <n v="-6.4233000000000002"/>
  </r>
  <r>
    <n v="3041"/>
    <x v="1512"/>
    <x v="0"/>
    <x v="465"/>
    <d v="2013-05-10T00:00:00"/>
    <x v="1"/>
    <s v="ZD-21925"/>
    <s v="Zuschuss Donatelli"/>
    <x v="0"/>
    <x v="0"/>
    <x v="346"/>
    <x v="18"/>
    <x v="427"/>
    <x v="0"/>
    <s v="FUR-FU-10004270"/>
    <x v="0"/>
    <x v="5"/>
    <s v="Eldon Image Series Desk Accessories, Burgundy"/>
    <n v="16.72"/>
    <x v="2"/>
    <n v="0.2"/>
    <n v="3.3439999999999999"/>
  </r>
  <r>
    <n v="3042"/>
    <x v="1513"/>
    <x v="3"/>
    <x v="220"/>
    <d v="2014-09-13T00:00:00"/>
    <x v="3"/>
    <s v="KF-16285"/>
    <s v="Karen Ferguson"/>
    <x v="2"/>
    <x v="0"/>
    <x v="85"/>
    <x v="1"/>
    <x v="106"/>
    <x v="1"/>
    <s v="OFF-PA-10003172"/>
    <x v="1"/>
    <x v="10"/>
    <s v="Xerox 1996"/>
    <n v="12.96"/>
    <x v="0"/>
    <n v="0"/>
    <n v="6.2207999999999997"/>
  </r>
  <r>
    <n v="3043"/>
    <x v="1513"/>
    <x v="3"/>
    <x v="220"/>
    <d v="2014-09-13T00:00:00"/>
    <x v="3"/>
    <s v="KF-16285"/>
    <s v="Karen Ferguson"/>
    <x v="2"/>
    <x v="0"/>
    <x v="85"/>
    <x v="1"/>
    <x v="106"/>
    <x v="1"/>
    <s v="OFF-EN-10002312"/>
    <x v="1"/>
    <x v="12"/>
    <s v="#10 Self-Seal White Envelopes"/>
    <n v="22.18"/>
    <x v="0"/>
    <n v="0"/>
    <n v="10.8682"/>
  </r>
  <r>
    <n v="3044"/>
    <x v="1513"/>
    <x v="3"/>
    <x v="220"/>
    <d v="2014-09-13T00:00:00"/>
    <x v="3"/>
    <s v="KF-16285"/>
    <s v="Karen Ferguson"/>
    <x v="2"/>
    <x v="0"/>
    <x v="85"/>
    <x v="1"/>
    <x v="106"/>
    <x v="1"/>
    <s v="FUR-CH-10002320"/>
    <x v="0"/>
    <x v="1"/>
    <s v="Hon Pagoda Stacking Chairs"/>
    <n v="2054.2719999999999"/>
    <x v="8"/>
    <n v="0.2"/>
    <n v="256.78399999999999"/>
  </r>
  <r>
    <n v="3045"/>
    <x v="1514"/>
    <x v="1"/>
    <x v="28"/>
    <d v="2012-05-02T00:00:00"/>
    <x v="0"/>
    <s v="BP-11230"/>
    <s v="Benjamin Patterson"/>
    <x v="0"/>
    <x v="0"/>
    <x v="21"/>
    <x v="24"/>
    <x v="411"/>
    <x v="3"/>
    <s v="TEC-PH-10001530"/>
    <x v="2"/>
    <x v="7"/>
    <s v="Cisco Unified IP Phone 7945G VoIP phone"/>
    <n v="1022.97"/>
    <x v="2"/>
    <n v="0.4"/>
    <n v="-255.74250000000001"/>
  </r>
  <r>
    <n v="3046"/>
    <x v="1515"/>
    <x v="3"/>
    <x v="44"/>
    <d v="2014-11-11T00:00:00"/>
    <x v="0"/>
    <s v="CC-12430"/>
    <s v="Chuck Clark"/>
    <x v="2"/>
    <x v="0"/>
    <x v="31"/>
    <x v="11"/>
    <x v="39"/>
    <x v="2"/>
    <s v="OFF-AR-10001216"/>
    <x v="1"/>
    <x v="6"/>
    <s v="Newell 339"/>
    <n v="13.9"/>
    <x v="2"/>
    <n v="0"/>
    <n v="3.6139999999999999"/>
  </r>
  <r>
    <n v="3047"/>
    <x v="1515"/>
    <x v="3"/>
    <x v="44"/>
    <d v="2014-11-11T00:00:00"/>
    <x v="0"/>
    <s v="CC-12430"/>
    <s v="Chuck Clark"/>
    <x v="2"/>
    <x v="0"/>
    <x v="31"/>
    <x v="11"/>
    <x v="39"/>
    <x v="2"/>
    <s v="OFF-PA-10003127"/>
    <x v="1"/>
    <x v="10"/>
    <s v="Staples"/>
    <n v="26.38"/>
    <x v="7"/>
    <n v="0"/>
    <n v="12.1348"/>
  </r>
  <r>
    <n v="3048"/>
    <x v="1516"/>
    <x v="2"/>
    <x v="587"/>
    <d v="2011-10-04T00:00:00"/>
    <x v="1"/>
    <s v="DB-13615"/>
    <s v="Doug Bickford"/>
    <x v="0"/>
    <x v="0"/>
    <x v="4"/>
    <x v="4"/>
    <x v="59"/>
    <x v="1"/>
    <s v="OFF-BI-10003910"/>
    <x v="1"/>
    <x v="8"/>
    <s v="DXL Angle-View Binders with Locking Rings by Samsill"/>
    <n v="43.176000000000002"/>
    <x v="3"/>
    <n v="0.2"/>
    <n v="13.4925"/>
  </r>
  <r>
    <n v="3049"/>
    <x v="1517"/>
    <x v="3"/>
    <x v="459"/>
    <d v="2014-04-05T00:00:00"/>
    <x v="2"/>
    <s v="TC-21475"/>
    <s v="Tony Chapman"/>
    <x v="2"/>
    <x v="0"/>
    <x v="38"/>
    <x v="32"/>
    <x v="112"/>
    <x v="0"/>
    <s v="FUR-TA-10004534"/>
    <x v="0"/>
    <x v="3"/>
    <s v="Bevis 44 x 96 Conference Tables"/>
    <n v="411.8"/>
    <x v="0"/>
    <n v="0"/>
    <n v="70.006"/>
  </r>
  <r>
    <n v="3050"/>
    <x v="1517"/>
    <x v="3"/>
    <x v="459"/>
    <d v="2014-04-05T00:00:00"/>
    <x v="2"/>
    <s v="TC-21475"/>
    <s v="Tony Chapman"/>
    <x v="2"/>
    <x v="0"/>
    <x v="38"/>
    <x v="32"/>
    <x v="112"/>
    <x v="0"/>
    <s v="TEC-AC-10000892"/>
    <x v="2"/>
    <x v="11"/>
    <s v="NETGEAR N750 Dual Band Wi-Fi Gigabit Router"/>
    <n v="360"/>
    <x v="4"/>
    <n v="0"/>
    <n v="129.6"/>
  </r>
  <r>
    <n v="3051"/>
    <x v="1518"/>
    <x v="3"/>
    <x v="833"/>
    <d v="2014-10-12T00:00:00"/>
    <x v="1"/>
    <s v="NZ-18565"/>
    <s v="Nick Zandusky"/>
    <x v="2"/>
    <x v="0"/>
    <x v="347"/>
    <x v="45"/>
    <x v="428"/>
    <x v="1"/>
    <s v="FUR-FU-10003247"/>
    <x v="0"/>
    <x v="5"/>
    <s v="36X48 HARDFLOOR CHAIRMAT"/>
    <n v="41.96"/>
    <x v="0"/>
    <n v="0"/>
    <n v="2.9371999999999998"/>
  </r>
  <r>
    <n v="3052"/>
    <x v="1518"/>
    <x v="3"/>
    <x v="833"/>
    <d v="2014-10-12T00:00:00"/>
    <x v="1"/>
    <s v="NZ-18565"/>
    <s v="Nick Zandusky"/>
    <x v="2"/>
    <x v="0"/>
    <x v="347"/>
    <x v="45"/>
    <x v="428"/>
    <x v="1"/>
    <s v="OFF-AP-10004336"/>
    <x v="1"/>
    <x v="9"/>
    <s v="Conquest 14 Commercial Heavy-Duty Upright Vacuum, Collection System, Accessory Kit"/>
    <n v="227.84"/>
    <x v="4"/>
    <n v="0"/>
    <n v="66.073599999999999"/>
  </r>
  <r>
    <n v="3053"/>
    <x v="1518"/>
    <x v="3"/>
    <x v="833"/>
    <d v="2014-10-12T00:00:00"/>
    <x v="1"/>
    <s v="NZ-18565"/>
    <s v="Nick Zandusky"/>
    <x v="2"/>
    <x v="0"/>
    <x v="347"/>
    <x v="45"/>
    <x v="428"/>
    <x v="1"/>
    <s v="OFF-PA-10001295"/>
    <x v="1"/>
    <x v="10"/>
    <s v="Computer Printout Paper with Letter-Trim Perforations"/>
    <n v="37.94"/>
    <x v="0"/>
    <n v="0"/>
    <n v="18.211200000000002"/>
  </r>
  <r>
    <n v="3054"/>
    <x v="1519"/>
    <x v="0"/>
    <x v="526"/>
    <d v="2013-04-15T00:00:00"/>
    <x v="0"/>
    <s v="SW-20350"/>
    <s v="Sean Wendt"/>
    <x v="2"/>
    <x v="0"/>
    <x v="66"/>
    <x v="12"/>
    <x v="83"/>
    <x v="2"/>
    <s v="TEC-PH-10002555"/>
    <x v="2"/>
    <x v="7"/>
    <s v="Nortel Meridian M5316 Digital phone"/>
    <n v="517.9"/>
    <x v="0"/>
    <n v="0"/>
    <n v="134.654"/>
  </r>
  <r>
    <n v="3055"/>
    <x v="1519"/>
    <x v="0"/>
    <x v="526"/>
    <d v="2013-04-15T00:00:00"/>
    <x v="0"/>
    <s v="SW-20350"/>
    <s v="Sean Wendt"/>
    <x v="2"/>
    <x v="0"/>
    <x v="66"/>
    <x v="12"/>
    <x v="83"/>
    <x v="2"/>
    <s v="OFF-BI-10000831"/>
    <x v="1"/>
    <x v="8"/>
    <s v="Storex Flexible Poly Binders with Double Pockets"/>
    <n v="5.28"/>
    <x v="0"/>
    <n v="0"/>
    <n v="2.4287999999999998"/>
  </r>
  <r>
    <n v="3056"/>
    <x v="1520"/>
    <x v="1"/>
    <x v="834"/>
    <d v="2012-09-01T00:00:00"/>
    <x v="1"/>
    <s v="TS-21370"/>
    <s v="Todd Sumrall"/>
    <x v="1"/>
    <x v="0"/>
    <x v="22"/>
    <x v="10"/>
    <x v="36"/>
    <x v="2"/>
    <s v="TEC-CO-10001046"/>
    <x v="2"/>
    <x v="16"/>
    <s v="Canon Imageclass D680 Copier / Fax"/>
    <n v="2799.96"/>
    <x v="2"/>
    <n v="0.2"/>
    <n v="874.98749999999995"/>
  </r>
  <r>
    <n v="3057"/>
    <x v="1521"/>
    <x v="3"/>
    <x v="15"/>
    <d v="2014-10-25T00:00:00"/>
    <x v="0"/>
    <s v="HH-15010"/>
    <s v="Hilary Holden"/>
    <x v="1"/>
    <x v="0"/>
    <x v="8"/>
    <x v="1"/>
    <x v="94"/>
    <x v="1"/>
    <s v="OFF-EN-10002973"/>
    <x v="1"/>
    <x v="12"/>
    <s v="Ampad #10 Peel &amp; Seel Holiday Envelopes"/>
    <n v="8.9600000000000009"/>
    <x v="0"/>
    <n v="0"/>
    <n v="4.3007999999999997"/>
  </r>
  <r>
    <n v="3058"/>
    <x v="1521"/>
    <x v="3"/>
    <x v="15"/>
    <d v="2014-10-25T00:00:00"/>
    <x v="0"/>
    <s v="HH-15010"/>
    <s v="Hilary Holden"/>
    <x v="1"/>
    <x v="0"/>
    <x v="8"/>
    <x v="1"/>
    <x v="94"/>
    <x v="1"/>
    <s v="OFF-LA-10001641"/>
    <x v="1"/>
    <x v="2"/>
    <s v="Avery 518"/>
    <n v="31.5"/>
    <x v="12"/>
    <n v="0"/>
    <n v="15.12"/>
  </r>
  <r>
    <n v="3059"/>
    <x v="1521"/>
    <x v="3"/>
    <x v="15"/>
    <d v="2014-10-25T00:00:00"/>
    <x v="0"/>
    <s v="HH-15010"/>
    <s v="Hilary Holden"/>
    <x v="1"/>
    <x v="0"/>
    <x v="8"/>
    <x v="1"/>
    <x v="94"/>
    <x v="1"/>
    <s v="FUR-FU-10003878"/>
    <x v="0"/>
    <x v="5"/>
    <s v="Linden 10&quot; Round Wall Clock, Black"/>
    <n v="30.56"/>
    <x v="0"/>
    <n v="0"/>
    <n v="10.3904"/>
  </r>
  <r>
    <n v="3060"/>
    <x v="1521"/>
    <x v="3"/>
    <x v="15"/>
    <d v="2014-10-25T00:00:00"/>
    <x v="0"/>
    <s v="HH-15010"/>
    <s v="Hilary Holden"/>
    <x v="1"/>
    <x v="0"/>
    <x v="8"/>
    <x v="1"/>
    <x v="94"/>
    <x v="1"/>
    <s v="FUR-TA-10003837"/>
    <x v="0"/>
    <x v="3"/>
    <s v="Anderson Hickey Conga Table Tops &amp; Accessories"/>
    <n v="24.367999999999999"/>
    <x v="0"/>
    <n v="0.2"/>
    <n v="-3.3506"/>
  </r>
  <r>
    <n v="3061"/>
    <x v="1522"/>
    <x v="0"/>
    <x v="77"/>
    <d v="2013-11-13T00:00:00"/>
    <x v="1"/>
    <s v="DM-13345"/>
    <s v="Denise Monton"/>
    <x v="1"/>
    <x v="0"/>
    <x v="46"/>
    <x v="24"/>
    <x v="55"/>
    <x v="3"/>
    <s v="TEC-AC-10002800"/>
    <x v="2"/>
    <x v="11"/>
    <s v="Plantronics Audio 478 Stereo USB Headset"/>
    <n v="119.976"/>
    <x v="1"/>
    <n v="0.2"/>
    <n v="22.4955"/>
  </r>
  <r>
    <n v="3062"/>
    <x v="1523"/>
    <x v="3"/>
    <x v="448"/>
    <d v="2014-03-08T00:00:00"/>
    <x v="1"/>
    <s v="RE-19450"/>
    <s v="Richard Eichhorn"/>
    <x v="0"/>
    <x v="0"/>
    <x v="61"/>
    <x v="5"/>
    <x v="176"/>
    <x v="2"/>
    <s v="OFF-PA-10001307"/>
    <x v="1"/>
    <x v="10"/>
    <s v="Important Message Pads, 50 4-1/4 x 5-1/2 Forms per Pad"/>
    <n v="26.88"/>
    <x v="8"/>
    <n v="0.2"/>
    <n v="9.7439999999999998"/>
  </r>
  <r>
    <n v="3063"/>
    <x v="1524"/>
    <x v="1"/>
    <x v="154"/>
    <d v="2012-11-29T00:00:00"/>
    <x v="2"/>
    <s v="JD-16150"/>
    <s v="Justin Deggeller"/>
    <x v="1"/>
    <x v="0"/>
    <x v="46"/>
    <x v="13"/>
    <x v="284"/>
    <x v="3"/>
    <s v="TEC-PH-10002350"/>
    <x v="2"/>
    <x v="7"/>
    <s v="Apple EarPods with Remote and Mic"/>
    <n v="83.97"/>
    <x v="1"/>
    <n v="0"/>
    <n v="23.511600000000001"/>
  </r>
  <r>
    <n v="3064"/>
    <x v="1524"/>
    <x v="1"/>
    <x v="154"/>
    <d v="2012-11-29T00:00:00"/>
    <x v="2"/>
    <s v="JD-16150"/>
    <s v="Justin Deggeller"/>
    <x v="1"/>
    <x v="0"/>
    <x v="46"/>
    <x v="13"/>
    <x v="284"/>
    <x v="3"/>
    <s v="TEC-AC-10000397"/>
    <x v="2"/>
    <x v="11"/>
    <s v="Perixx PERIBOARD-512B, Ergonomic Split Keyboard"/>
    <n v="104.97"/>
    <x v="1"/>
    <n v="0"/>
    <n v="7.3479000000000001"/>
  </r>
  <r>
    <n v="3065"/>
    <x v="1525"/>
    <x v="3"/>
    <x v="677"/>
    <d v="2014-03-19T00:00:00"/>
    <x v="0"/>
    <s v="BF-11215"/>
    <s v="Benjamin Farhat"/>
    <x v="2"/>
    <x v="0"/>
    <x v="305"/>
    <x v="27"/>
    <x v="382"/>
    <x v="1"/>
    <s v="OFF-ST-10000615"/>
    <x v="1"/>
    <x v="4"/>
    <s v="SimpliFile Personal File, Black Granite, 15w x 6-15/16d x 11-1/4h"/>
    <n v="90.8"/>
    <x v="8"/>
    <n v="0"/>
    <n v="25.423999999999999"/>
  </r>
  <r>
    <n v="3066"/>
    <x v="1525"/>
    <x v="3"/>
    <x v="677"/>
    <d v="2014-03-19T00:00:00"/>
    <x v="0"/>
    <s v="BF-11215"/>
    <s v="Benjamin Farhat"/>
    <x v="2"/>
    <x v="0"/>
    <x v="305"/>
    <x v="27"/>
    <x v="382"/>
    <x v="1"/>
    <s v="TEC-PH-10004531"/>
    <x v="2"/>
    <x v="7"/>
    <s v="OtterBox Commuter Series Case - iPhone 5 &amp; 5s"/>
    <n v="140.73599999999999"/>
    <x v="8"/>
    <n v="0.2"/>
    <n v="49.257599999999996"/>
  </r>
  <r>
    <n v="3067"/>
    <x v="1525"/>
    <x v="3"/>
    <x v="677"/>
    <d v="2014-03-19T00:00:00"/>
    <x v="0"/>
    <s v="BF-11215"/>
    <s v="Benjamin Farhat"/>
    <x v="2"/>
    <x v="0"/>
    <x v="305"/>
    <x v="27"/>
    <x v="382"/>
    <x v="1"/>
    <s v="TEC-AC-10004001"/>
    <x v="2"/>
    <x v="11"/>
    <s v="Logitech Wireless Headset H600 Over-The-Head Design"/>
    <n v="214.95"/>
    <x v="2"/>
    <n v="0"/>
    <n v="88.129499999999993"/>
  </r>
  <r>
    <n v="3068"/>
    <x v="1525"/>
    <x v="3"/>
    <x v="677"/>
    <d v="2014-03-19T00:00:00"/>
    <x v="0"/>
    <s v="BF-11215"/>
    <s v="Benjamin Farhat"/>
    <x v="2"/>
    <x v="0"/>
    <x v="305"/>
    <x v="27"/>
    <x v="382"/>
    <x v="1"/>
    <s v="OFF-PA-10001534"/>
    <x v="1"/>
    <x v="10"/>
    <s v="Xerox 230"/>
    <n v="45.36"/>
    <x v="3"/>
    <n v="0"/>
    <n v="21.7728"/>
  </r>
  <r>
    <n v="3069"/>
    <x v="1525"/>
    <x v="3"/>
    <x v="677"/>
    <d v="2014-03-19T00:00:00"/>
    <x v="0"/>
    <s v="BF-11215"/>
    <s v="Benjamin Farhat"/>
    <x v="2"/>
    <x v="0"/>
    <x v="305"/>
    <x v="27"/>
    <x v="382"/>
    <x v="1"/>
    <s v="OFF-PA-10001815"/>
    <x v="1"/>
    <x v="10"/>
    <s v="Xerox 1885"/>
    <n v="288.24"/>
    <x v="5"/>
    <n v="0"/>
    <n v="138.3552"/>
  </r>
  <r>
    <n v="3070"/>
    <x v="1526"/>
    <x v="3"/>
    <x v="329"/>
    <d v="2014-12-01T00:00:00"/>
    <x v="3"/>
    <s v="ML-17755"/>
    <s v="Max Ludwig"/>
    <x v="2"/>
    <x v="0"/>
    <x v="167"/>
    <x v="24"/>
    <x v="213"/>
    <x v="3"/>
    <s v="OFF-AP-10003779"/>
    <x v="1"/>
    <x v="9"/>
    <s v="Kensington 7 Outlet MasterPiece Power Center with Fax/Phone Line Protection"/>
    <n v="663.93600000000004"/>
    <x v="4"/>
    <n v="0.2"/>
    <n v="82.992000000000004"/>
  </r>
  <r>
    <n v="3071"/>
    <x v="1527"/>
    <x v="2"/>
    <x v="664"/>
    <d v="2011-11-22T00:00:00"/>
    <x v="1"/>
    <s v="YC-21895"/>
    <s v="Yoseph Carroll"/>
    <x v="1"/>
    <x v="0"/>
    <x v="46"/>
    <x v="13"/>
    <x v="284"/>
    <x v="3"/>
    <s v="OFF-ST-10002011"/>
    <x v="1"/>
    <x v="4"/>
    <s v="Smead Adjustable Mobile File Trolley with Lockable Top"/>
    <n v="2934.33"/>
    <x v="3"/>
    <n v="0"/>
    <n v="792.26909999999998"/>
  </r>
  <r>
    <n v="3072"/>
    <x v="1527"/>
    <x v="2"/>
    <x v="664"/>
    <d v="2011-11-22T00:00:00"/>
    <x v="1"/>
    <s v="YC-21895"/>
    <s v="Yoseph Carroll"/>
    <x v="1"/>
    <x v="0"/>
    <x v="46"/>
    <x v="13"/>
    <x v="284"/>
    <x v="3"/>
    <s v="FUR-FU-10002379"/>
    <x v="0"/>
    <x v="5"/>
    <s v="Eldon Econocleat Chair Mats for Low Pile Carpets"/>
    <n v="124.41"/>
    <x v="1"/>
    <n v="0"/>
    <n v="14.9292"/>
  </r>
  <r>
    <n v="3073"/>
    <x v="1527"/>
    <x v="2"/>
    <x v="664"/>
    <d v="2011-11-22T00:00:00"/>
    <x v="1"/>
    <s v="YC-21895"/>
    <s v="Yoseph Carroll"/>
    <x v="1"/>
    <x v="0"/>
    <x v="46"/>
    <x v="13"/>
    <x v="284"/>
    <x v="3"/>
    <s v="OFF-AR-10003752"/>
    <x v="1"/>
    <x v="6"/>
    <s v="Deluxe Chalkboard Eraser Cleaner"/>
    <n v="57.75"/>
    <x v="2"/>
    <n v="0"/>
    <n v="26.565000000000001"/>
  </r>
  <r>
    <n v="3074"/>
    <x v="1528"/>
    <x v="0"/>
    <x v="835"/>
    <d v="2013-01-05T00:00:00"/>
    <x v="2"/>
    <s v="LR-16915"/>
    <s v="Lena Radford"/>
    <x v="0"/>
    <x v="0"/>
    <x v="1"/>
    <x v="1"/>
    <x v="62"/>
    <x v="1"/>
    <s v="OFF-ST-10003692"/>
    <x v="1"/>
    <x v="4"/>
    <s v="Recycled Steel Personal File for Hanging File Folders"/>
    <n v="114.46"/>
    <x v="0"/>
    <n v="0"/>
    <n v="28.614999999999998"/>
  </r>
  <r>
    <n v="3075"/>
    <x v="1529"/>
    <x v="1"/>
    <x v="292"/>
    <d v="2012-10-08T00:00:00"/>
    <x v="1"/>
    <s v="BS-11755"/>
    <s v="Bruce Stewart"/>
    <x v="0"/>
    <x v="0"/>
    <x v="1"/>
    <x v="1"/>
    <x v="3"/>
    <x v="1"/>
    <s v="FUR-BO-10004409"/>
    <x v="0"/>
    <x v="0"/>
    <s v="Safco Value Mate Series Steel Bookcases, Baked Enamel Finish on Steel, Gray"/>
    <n v="120.666"/>
    <x v="0"/>
    <n v="0.15"/>
    <n v="18.454799999999999"/>
  </r>
  <r>
    <n v="3076"/>
    <x v="1530"/>
    <x v="2"/>
    <x v="836"/>
    <d v="2011-07-24T00:00:00"/>
    <x v="1"/>
    <s v="KM-16375"/>
    <s v="Katherine Murray"/>
    <x v="2"/>
    <x v="0"/>
    <x v="61"/>
    <x v="5"/>
    <x v="162"/>
    <x v="2"/>
    <s v="OFF-ST-10003306"/>
    <x v="1"/>
    <x v="4"/>
    <s v="Letter Size Cart"/>
    <n v="342.86399999999998"/>
    <x v="1"/>
    <n v="0.2"/>
    <n v="38.572200000000002"/>
  </r>
  <r>
    <n v="3077"/>
    <x v="1530"/>
    <x v="2"/>
    <x v="836"/>
    <d v="2011-07-24T00:00:00"/>
    <x v="1"/>
    <s v="KM-16375"/>
    <s v="Katherine Murray"/>
    <x v="2"/>
    <x v="0"/>
    <x v="61"/>
    <x v="5"/>
    <x v="162"/>
    <x v="2"/>
    <s v="FUR-FU-10003724"/>
    <x v="0"/>
    <x v="5"/>
    <s v="Westinghouse Clip-On Gooseneck Lamps"/>
    <n v="16.739999999999998"/>
    <x v="2"/>
    <n v="0.6"/>
    <n v="-14.228999999999999"/>
  </r>
  <r>
    <n v="3078"/>
    <x v="1530"/>
    <x v="2"/>
    <x v="836"/>
    <d v="2011-07-24T00:00:00"/>
    <x v="1"/>
    <s v="KM-16375"/>
    <s v="Katherine Murray"/>
    <x v="2"/>
    <x v="0"/>
    <x v="61"/>
    <x v="5"/>
    <x v="162"/>
    <x v="2"/>
    <s v="FUR-CH-10002024"/>
    <x v="0"/>
    <x v="1"/>
    <s v="HON 5400 Series Task Chairs for Big and Tall"/>
    <n v="981.37199999999996"/>
    <x v="0"/>
    <n v="0.3"/>
    <n v="-140.196"/>
  </r>
  <r>
    <n v="3079"/>
    <x v="1531"/>
    <x v="2"/>
    <x v="371"/>
    <d v="2011-05-25T00:00:00"/>
    <x v="1"/>
    <s v="BT-11530"/>
    <s v="Bradley Talbott"/>
    <x v="2"/>
    <x v="0"/>
    <x v="70"/>
    <x v="1"/>
    <x v="88"/>
    <x v="1"/>
    <s v="OFF-AR-10003514"/>
    <x v="1"/>
    <x v="6"/>
    <s v="4009 Highlighters by Sanford"/>
    <n v="31.84"/>
    <x v="8"/>
    <n v="0"/>
    <n v="10.507199999999999"/>
  </r>
  <r>
    <n v="3080"/>
    <x v="1532"/>
    <x v="3"/>
    <x v="507"/>
    <d v="2014-09-06T00:00:00"/>
    <x v="2"/>
    <s v="KB-16405"/>
    <s v="Katrina Bavinger"/>
    <x v="2"/>
    <x v="0"/>
    <x v="339"/>
    <x v="1"/>
    <x v="429"/>
    <x v="1"/>
    <s v="OFF-PA-10001800"/>
    <x v="1"/>
    <x v="10"/>
    <s v="Xerox 220"/>
    <n v="12.96"/>
    <x v="0"/>
    <n v="0"/>
    <n v="6.2207999999999997"/>
  </r>
  <r>
    <n v="3081"/>
    <x v="1532"/>
    <x v="3"/>
    <x v="507"/>
    <d v="2014-09-06T00:00:00"/>
    <x v="2"/>
    <s v="KB-16405"/>
    <s v="Katrina Bavinger"/>
    <x v="2"/>
    <x v="0"/>
    <x v="339"/>
    <x v="1"/>
    <x v="429"/>
    <x v="1"/>
    <s v="TEC-PH-10003589"/>
    <x v="2"/>
    <x v="7"/>
    <s v="invisibleSHIELD by ZAGG Smudge-Free Screen Protector"/>
    <n v="43.176000000000002"/>
    <x v="1"/>
    <n v="0.2"/>
    <n v="15.111599999999999"/>
  </r>
  <r>
    <n v="3082"/>
    <x v="1533"/>
    <x v="3"/>
    <x v="837"/>
    <d v="2014-06-03T00:00:00"/>
    <x v="1"/>
    <s v="DW-13480"/>
    <s v="Dianna Wilson"/>
    <x v="2"/>
    <x v="0"/>
    <x v="103"/>
    <x v="0"/>
    <x v="175"/>
    <x v="0"/>
    <s v="OFF-BI-10003364"/>
    <x v="1"/>
    <x v="8"/>
    <s v="Binding Machine Supplies"/>
    <n v="58.34"/>
    <x v="0"/>
    <n v="0"/>
    <n v="28.0032"/>
  </r>
  <r>
    <n v="3083"/>
    <x v="1533"/>
    <x v="3"/>
    <x v="837"/>
    <d v="2014-06-03T00:00:00"/>
    <x v="1"/>
    <s v="DW-13480"/>
    <s v="Dianna Wilson"/>
    <x v="2"/>
    <x v="0"/>
    <x v="103"/>
    <x v="0"/>
    <x v="175"/>
    <x v="0"/>
    <s v="TEC-PH-10002834"/>
    <x v="2"/>
    <x v="7"/>
    <s v="Google Nexus 5"/>
    <n v="539.97"/>
    <x v="1"/>
    <n v="0"/>
    <n v="134.99250000000001"/>
  </r>
  <r>
    <n v="3084"/>
    <x v="1534"/>
    <x v="2"/>
    <x v="838"/>
    <d v="2011-02-04T00:00:00"/>
    <x v="1"/>
    <s v="JC-15340"/>
    <s v="Jasper Cacioppo"/>
    <x v="0"/>
    <x v="0"/>
    <x v="20"/>
    <x v="15"/>
    <x v="23"/>
    <x v="3"/>
    <s v="OFF-BI-10000343"/>
    <x v="1"/>
    <x v="8"/>
    <s v="Pressboard Covers with Storage Hooks, 9 1/2&quot; x 11&quot;, Light Blue"/>
    <n v="3.9279999999999999"/>
    <x v="7"/>
    <n v="0.2"/>
    <n v="1.3257000000000001"/>
  </r>
  <r>
    <n v="3085"/>
    <x v="1535"/>
    <x v="3"/>
    <x v="839"/>
    <d v="2014-02-15T00:00:00"/>
    <x v="1"/>
    <s v="TP-21415"/>
    <s v="Tom Prescott"/>
    <x v="0"/>
    <x v="0"/>
    <x v="12"/>
    <x v="5"/>
    <x v="32"/>
    <x v="2"/>
    <s v="OFF-BI-10004584"/>
    <x v="1"/>
    <x v="8"/>
    <s v="GBC ProClick 150 Presentation Binding System"/>
    <n v="252.78399999999999"/>
    <x v="4"/>
    <n v="0.8"/>
    <n v="-417.09359999999998"/>
  </r>
  <r>
    <n v="3086"/>
    <x v="1535"/>
    <x v="3"/>
    <x v="839"/>
    <d v="2014-02-15T00:00:00"/>
    <x v="1"/>
    <s v="TP-21415"/>
    <s v="Tom Prescott"/>
    <x v="0"/>
    <x v="0"/>
    <x v="12"/>
    <x v="5"/>
    <x v="32"/>
    <x v="2"/>
    <s v="TEC-AC-10002402"/>
    <x v="2"/>
    <x v="11"/>
    <s v="Razer Kraken PRO Over Ear PC and Music Headset"/>
    <n v="127.98399999999999"/>
    <x v="0"/>
    <n v="0.2"/>
    <n v="15.997999999999999"/>
  </r>
  <r>
    <n v="3087"/>
    <x v="1535"/>
    <x v="3"/>
    <x v="839"/>
    <d v="2014-02-15T00:00:00"/>
    <x v="1"/>
    <s v="TP-21415"/>
    <s v="Tom Prescott"/>
    <x v="0"/>
    <x v="0"/>
    <x v="12"/>
    <x v="5"/>
    <x v="32"/>
    <x v="2"/>
    <s v="FUR-FU-10000550"/>
    <x v="0"/>
    <x v="5"/>
    <s v="Stacking Trays by OIC"/>
    <n v="3.984"/>
    <x v="0"/>
    <n v="0.6"/>
    <n v="-2.6892"/>
  </r>
  <r>
    <n v="3088"/>
    <x v="1535"/>
    <x v="3"/>
    <x v="839"/>
    <d v="2014-02-15T00:00:00"/>
    <x v="1"/>
    <s v="TP-21415"/>
    <s v="Tom Prescott"/>
    <x v="0"/>
    <x v="0"/>
    <x v="12"/>
    <x v="5"/>
    <x v="32"/>
    <x v="2"/>
    <s v="OFF-AP-10000055"/>
    <x v="1"/>
    <x v="9"/>
    <s v="Belkin F9S820V06 8 Outlet Surge"/>
    <n v="12.992000000000001"/>
    <x v="0"/>
    <n v="0.8"/>
    <n v="-32.479999999999997"/>
  </r>
  <r>
    <n v="3089"/>
    <x v="1536"/>
    <x v="3"/>
    <x v="185"/>
    <d v="2014-04-03T00:00:00"/>
    <x v="0"/>
    <s v="DB-12910"/>
    <s v="Daniel Byrd"/>
    <x v="2"/>
    <x v="0"/>
    <x v="0"/>
    <x v="0"/>
    <x v="0"/>
    <x v="0"/>
    <s v="FUR-FU-10001591"/>
    <x v="0"/>
    <x v="5"/>
    <s v="Advantus Panel Wall Certificate Holder - 8.5x11"/>
    <n v="61"/>
    <x v="2"/>
    <n v="0"/>
    <n v="25.62"/>
  </r>
  <r>
    <n v="3090"/>
    <x v="1536"/>
    <x v="3"/>
    <x v="185"/>
    <d v="2014-04-03T00:00:00"/>
    <x v="0"/>
    <s v="DB-12910"/>
    <s v="Daniel Byrd"/>
    <x v="2"/>
    <x v="0"/>
    <x v="0"/>
    <x v="0"/>
    <x v="0"/>
    <x v="0"/>
    <s v="TEC-PH-10000526"/>
    <x v="2"/>
    <x v="7"/>
    <s v="Vtech CS6719"/>
    <n v="671.93"/>
    <x v="3"/>
    <n v="0"/>
    <n v="188.1404"/>
  </r>
  <r>
    <n v="3091"/>
    <x v="1537"/>
    <x v="0"/>
    <x v="840"/>
    <d v="2013-03-09T00:00:00"/>
    <x v="1"/>
    <s v="BH-11710"/>
    <s v="Brosina Hoffman"/>
    <x v="0"/>
    <x v="0"/>
    <x v="46"/>
    <x v="13"/>
    <x v="284"/>
    <x v="3"/>
    <s v="OFF-BI-10001071"/>
    <x v="1"/>
    <x v="8"/>
    <s v="GBC ProClick Punch Binding System"/>
    <n v="447.86"/>
    <x v="3"/>
    <n v="0"/>
    <n v="219.45140000000001"/>
  </r>
  <r>
    <n v="3092"/>
    <x v="1537"/>
    <x v="0"/>
    <x v="840"/>
    <d v="2013-03-09T00:00:00"/>
    <x v="1"/>
    <s v="BH-11710"/>
    <s v="Brosina Hoffman"/>
    <x v="0"/>
    <x v="0"/>
    <x v="46"/>
    <x v="13"/>
    <x v="284"/>
    <x v="3"/>
    <s v="TEC-PH-10001557"/>
    <x v="2"/>
    <x v="7"/>
    <s v="Pyle PMP37LED"/>
    <n v="479.95"/>
    <x v="2"/>
    <n v="0"/>
    <n v="129.5865"/>
  </r>
  <r>
    <n v="3093"/>
    <x v="1537"/>
    <x v="0"/>
    <x v="840"/>
    <d v="2013-03-09T00:00:00"/>
    <x v="1"/>
    <s v="BH-11710"/>
    <s v="Brosina Hoffman"/>
    <x v="0"/>
    <x v="0"/>
    <x v="46"/>
    <x v="13"/>
    <x v="284"/>
    <x v="3"/>
    <s v="OFF-PA-10001977"/>
    <x v="1"/>
    <x v="10"/>
    <s v="Xerox 194"/>
    <n v="166.44"/>
    <x v="1"/>
    <n v="0"/>
    <n v="79.891199999999998"/>
  </r>
  <r>
    <n v="3094"/>
    <x v="1538"/>
    <x v="1"/>
    <x v="841"/>
    <d v="2012-08-23T00:00:00"/>
    <x v="3"/>
    <s v="TD-20995"/>
    <s v="Tamara Dahlen"/>
    <x v="0"/>
    <x v="0"/>
    <x v="348"/>
    <x v="10"/>
    <x v="430"/>
    <x v="2"/>
    <s v="OFF-SU-10004231"/>
    <x v="1"/>
    <x v="14"/>
    <s v="Acme Tagit Stainless Steel Antibacterial Scissors"/>
    <n v="31.68"/>
    <x v="4"/>
    <n v="0.2"/>
    <n v="2.7719999999999998"/>
  </r>
  <r>
    <n v="3095"/>
    <x v="1538"/>
    <x v="1"/>
    <x v="841"/>
    <d v="2012-08-23T00:00:00"/>
    <x v="3"/>
    <s v="TD-20995"/>
    <s v="Tamara Dahlen"/>
    <x v="0"/>
    <x v="0"/>
    <x v="348"/>
    <x v="10"/>
    <x v="430"/>
    <x v="2"/>
    <s v="OFF-PA-10000809"/>
    <x v="1"/>
    <x v="10"/>
    <s v="Xerox 206"/>
    <n v="10.368"/>
    <x v="0"/>
    <n v="0.2"/>
    <n v="3.6288"/>
  </r>
  <r>
    <n v="3096"/>
    <x v="1538"/>
    <x v="1"/>
    <x v="841"/>
    <d v="2012-08-23T00:00:00"/>
    <x v="3"/>
    <s v="TD-20995"/>
    <s v="Tamara Dahlen"/>
    <x v="0"/>
    <x v="0"/>
    <x v="348"/>
    <x v="10"/>
    <x v="430"/>
    <x v="2"/>
    <s v="OFF-FA-10003021"/>
    <x v="1"/>
    <x v="13"/>
    <s v="Staples"/>
    <n v="12.032"/>
    <x v="8"/>
    <n v="0.2"/>
    <n v="2.2559999999999998"/>
  </r>
  <r>
    <n v="3097"/>
    <x v="1538"/>
    <x v="1"/>
    <x v="841"/>
    <d v="2012-08-23T00:00:00"/>
    <x v="3"/>
    <s v="TD-20995"/>
    <s v="Tamara Dahlen"/>
    <x v="0"/>
    <x v="0"/>
    <x v="348"/>
    <x v="10"/>
    <x v="430"/>
    <x v="2"/>
    <s v="OFF-AP-10000696"/>
    <x v="1"/>
    <x v="9"/>
    <s v="Holmes Odor Grabber"/>
    <n v="5.7679999999999998"/>
    <x v="0"/>
    <n v="0.8"/>
    <n v="-13.5548"/>
  </r>
  <r>
    <n v="3098"/>
    <x v="1539"/>
    <x v="3"/>
    <x v="842"/>
    <d v="2014-05-02T00:00:00"/>
    <x v="1"/>
    <s v="CV-12805"/>
    <s v="Cynthia Voltz"/>
    <x v="1"/>
    <x v="0"/>
    <x v="5"/>
    <x v="5"/>
    <x v="6"/>
    <x v="2"/>
    <s v="OFF-LA-10001158"/>
    <x v="1"/>
    <x v="2"/>
    <s v="Avery Address/Shipping Labels for Typewriters, 4&quot; x 2&quot;"/>
    <n v="33.119999999999997"/>
    <x v="4"/>
    <n v="0.2"/>
    <n v="11.592000000000001"/>
  </r>
  <r>
    <n v="3099"/>
    <x v="1539"/>
    <x v="3"/>
    <x v="842"/>
    <d v="2014-05-02T00:00:00"/>
    <x v="1"/>
    <s v="CV-12805"/>
    <s v="Cynthia Voltz"/>
    <x v="1"/>
    <x v="0"/>
    <x v="5"/>
    <x v="5"/>
    <x v="6"/>
    <x v="2"/>
    <s v="FUR-BO-10002268"/>
    <x v="0"/>
    <x v="0"/>
    <s v="Sauder Barrister Bookcases"/>
    <n v="220.26560000000001"/>
    <x v="4"/>
    <n v="0.32"/>
    <n v="-42.1096"/>
  </r>
  <r>
    <n v="3100"/>
    <x v="1540"/>
    <x v="3"/>
    <x v="349"/>
    <d v="2014-04-20T00:00:00"/>
    <x v="1"/>
    <s v="CS-12355"/>
    <s v="Christine Sundaresam"/>
    <x v="0"/>
    <x v="0"/>
    <x v="20"/>
    <x v="15"/>
    <x v="23"/>
    <x v="3"/>
    <s v="OFF-BI-10000829"/>
    <x v="1"/>
    <x v="8"/>
    <s v="Avery Non-Stick Binders"/>
    <n v="10.776"/>
    <x v="1"/>
    <n v="0.2"/>
    <n v="3.5022000000000002"/>
  </r>
  <r>
    <n v="3101"/>
    <x v="1540"/>
    <x v="3"/>
    <x v="349"/>
    <d v="2014-04-20T00:00:00"/>
    <x v="1"/>
    <s v="CS-12355"/>
    <s v="Christine Sundaresam"/>
    <x v="0"/>
    <x v="0"/>
    <x v="20"/>
    <x v="15"/>
    <x v="23"/>
    <x v="3"/>
    <s v="FUR-BO-10003441"/>
    <x v="0"/>
    <x v="0"/>
    <s v="Bush Westfield Collection Bookcases, Fully Assembled"/>
    <n v="242.352"/>
    <x v="1"/>
    <n v="0.2"/>
    <n v="9.0882000000000005"/>
  </r>
  <r>
    <n v="3102"/>
    <x v="1541"/>
    <x v="3"/>
    <x v="66"/>
    <d v="2014-12-28T00:00:00"/>
    <x v="0"/>
    <s v="JG-15310"/>
    <s v="Jason Gross"/>
    <x v="1"/>
    <x v="0"/>
    <x v="205"/>
    <x v="34"/>
    <x v="258"/>
    <x v="3"/>
    <s v="OFF-SU-10003505"/>
    <x v="1"/>
    <x v="14"/>
    <s v="Premier Electric Letter Opener"/>
    <n v="695.16"/>
    <x v="5"/>
    <n v="0"/>
    <n v="34.758000000000003"/>
  </r>
  <r>
    <n v="3103"/>
    <x v="1541"/>
    <x v="3"/>
    <x v="66"/>
    <d v="2014-12-28T00:00:00"/>
    <x v="0"/>
    <s v="JG-15310"/>
    <s v="Jason Gross"/>
    <x v="1"/>
    <x v="0"/>
    <x v="205"/>
    <x v="34"/>
    <x v="258"/>
    <x v="3"/>
    <s v="FUR-BO-10003660"/>
    <x v="0"/>
    <x v="0"/>
    <s v="Bush Cubix Collection Bookcases, Fully Assembled"/>
    <n v="220.98"/>
    <x v="7"/>
    <n v="0"/>
    <n v="50.825400000000002"/>
  </r>
  <r>
    <n v="3104"/>
    <x v="1542"/>
    <x v="0"/>
    <x v="16"/>
    <d v="2013-12-13T00:00:00"/>
    <x v="1"/>
    <s v="JP-16135"/>
    <s v="Julie Prescott"/>
    <x v="2"/>
    <x v="0"/>
    <x v="38"/>
    <x v="24"/>
    <x v="47"/>
    <x v="3"/>
    <s v="OFF-BI-10001267"/>
    <x v="1"/>
    <x v="8"/>
    <s v="Universal Recycled Hanging Pressboard Report Binders, Letter Size"/>
    <n v="12.957000000000001"/>
    <x v="3"/>
    <n v="0.7"/>
    <n v="-9.5017999999999994"/>
  </r>
  <r>
    <n v="3105"/>
    <x v="1543"/>
    <x v="3"/>
    <x v="721"/>
    <d v="2014-03-30T00:00:00"/>
    <x v="1"/>
    <s v="EC-14050"/>
    <s v="Erin Creighton"/>
    <x v="0"/>
    <x v="0"/>
    <x v="20"/>
    <x v="15"/>
    <x v="23"/>
    <x v="3"/>
    <s v="OFF-PA-10002741"/>
    <x v="1"/>
    <x v="10"/>
    <s v="Xerox 1980"/>
    <n v="25.68"/>
    <x v="5"/>
    <n v="0"/>
    <n v="11.555999999999999"/>
  </r>
  <r>
    <n v="3106"/>
    <x v="1544"/>
    <x v="0"/>
    <x v="197"/>
    <d v="2013-07-30T00:00:00"/>
    <x v="1"/>
    <s v="KH-16630"/>
    <s v="Ken Heidel"/>
    <x v="1"/>
    <x v="0"/>
    <x v="12"/>
    <x v="5"/>
    <x v="32"/>
    <x v="2"/>
    <s v="OFF-LA-10004345"/>
    <x v="1"/>
    <x v="2"/>
    <s v="Avery 493"/>
    <n v="15.712"/>
    <x v="4"/>
    <n v="0.2"/>
    <n v="5.6955999999999998"/>
  </r>
  <r>
    <n v="3107"/>
    <x v="1545"/>
    <x v="3"/>
    <x v="815"/>
    <d v="2014-07-15T00:00:00"/>
    <x v="1"/>
    <s v="FG-14260"/>
    <s v="Frank Gastineau"/>
    <x v="2"/>
    <x v="0"/>
    <x v="34"/>
    <x v="10"/>
    <x v="173"/>
    <x v="2"/>
    <s v="OFF-ST-10004340"/>
    <x v="1"/>
    <x v="4"/>
    <s v="Fellowes Mobile File Cart, Black"/>
    <n v="298.464"/>
    <x v="5"/>
    <n v="0.2"/>
    <n v="26.115600000000001"/>
  </r>
  <r>
    <n v="3108"/>
    <x v="1546"/>
    <x v="0"/>
    <x v="19"/>
    <d v="2013-07-23T00:00:00"/>
    <x v="1"/>
    <s v="AA-10480"/>
    <s v="Andrew Allen"/>
    <x v="0"/>
    <x v="0"/>
    <x v="24"/>
    <x v="25"/>
    <x v="333"/>
    <x v="2"/>
    <s v="OFF-PA-10001471"/>
    <x v="1"/>
    <x v="10"/>
    <s v="Strathmore Photo Frame Cards"/>
    <n v="21.93"/>
    <x v="1"/>
    <n v="0"/>
    <n v="10.0878"/>
  </r>
  <r>
    <n v="3109"/>
    <x v="1546"/>
    <x v="0"/>
    <x v="19"/>
    <d v="2013-07-23T00:00:00"/>
    <x v="1"/>
    <s v="AA-10480"/>
    <s v="Andrew Allen"/>
    <x v="0"/>
    <x v="0"/>
    <x v="24"/>
    <x v="25"/>
    <x v="333"/>
    <x v="2"/>
    <s v="OFF-ST-10002344"/>
    <x v="1"/>
    <x v="4"/>
    <s v="Carina 42&quot;Hx23 3/4&quot;W Media Storage Unit"/>
    <n v="242.94"/>
    <x v="1"/>
    <n v="0"/>
    <n v="4.8587999999999996"/>
  </r>
  <r>
    <n v="3110"/>
    <x v="1546"/>
    <x v="0"/>
    <x v="19"/>
    <d v="2013-07-23T00:00:00"/>
    <x v="1"/>
    <s v="AA-10480"/>
    <s v="Andrew Allen"/>
    <x v="0"/>
    <x v="0"/>
    <x v="24"/>
    <x v="25"/>
    <x v="333"/>
    <x v="2"/>
    <s v="OFF-PA-10001892"/>
    <x v="1"/>
    <x v="10"/>
    <s v="Rediform Wirebound &quot;Phone Memo&quot; Message Book, 11 x 5-3/4"/>
    <n v="7.64"/>
    <x v="7"/>
    <n v="0"/>
    <n v="3.7435999999999998"/>
  </r>
  <r>
    <n v="3111"/>
    <x v="1546"/>
    <x v="0"/>
    <x v="19"/>
    <d v="2013-07-23T00:00:00"/>
    <x v="1"/>
    <s v="AA-10480"/>
    <s v="Andrew Allen"/>
    <x v="0"/>
    <x v="0"/>
    <x v="24"/>
    <x v="25"/>
    <x v="333"/>
    <x v="2"/>
    <s v="OFF-PA-10001934"/>
    <x v="1"/>
    <x v="10"/>
    <s v="Xerox 1993"/>
    <n v="51.84"/>
    <x v="8"/>
    <n v="0"/>
    <n v="25.401599999999998"/>
  </r>
  <r>
    <n v="3112"/>
    <x v="1546"/>
    <x v="0"/>
    <x v="19"/>
    <d v="2013-07-23T00:00:00"/>
    <x v="1"/>
    <s v="AA-10480"/>
    <s v="Andrew Allen"/>
    <x v="0"/>
    <x v="0"/>
    <x v="24"/>
    <x v="25"/>
    <x v="333"/>
    <x v="2"/>
    <s v="OFF-ST-10000078"/>
    <x v="1"/>
    <x v="4"/>
    <s v="Tennsco 6- and 18-Compartment Lockers"/>
    <n v="265.17"/>
    <x v="7"/>
    <n v="0"/>
    <n v="47.730600000000003"/>
  </r>
  <r>
    <n v="3113"/>
    <x v="1547"/>
    <x v="0"/>
    <x v="828"/>
    <d v="2013-08-31T00:00:00"/>
    <x v="1"/>
    <s v="MS-17770"/>
    <s v="Maxwell Schwartz"/>
    <x v="0"/>
    <x v="0"/>
    <x v="4"/>
    <x v="4"/>
    <x v="59"/>
    <x v="1"/>
    <s v="TEC-MA-10001972"/>
    <x v="2"/>
    <x v="15"/>
    <s v="Okidata C331dn Printer"/>
    <n v="837.6"/>
    <x v="1"/>
    <n v="0.2"/>
    <n v="62.82"/>
  </r>
  <r>
    <n v="3114"/>
    <x v="1547"/>
    <x v="0"/>
    <x v="828"/>
    <d v="2013-08-31T00:00:00"/>
    <x v="1"/>
    <s v="MS-17770"/>
    <s v="Maxwell Schwartz"/>
    <x v="0"/>
    <x v="0"/>
    <x v="4"/>
    <x v="4"/>
    <x v="59"/>
    <x v="1"/>
    <s v="OFF-EN-10002504"/>
    <x v="1"/>
    <x v="12"/>
    <s v="Tyvek  Top-Opening Peel &amp; Seel Envelopes, Plain White"/>
    <n v="135.9"/>
    <x v="2"/>
    <n v="0"/>
    <n v="63.872999999999998"/>
  </r>
  <r>
    <n v="3115"/>
    <x v="1547"/>
    <x v="0"/>
    <x v="828"/>
    <d v="2013-08-31T00:00:00"/>
    <x v="1"/>
    <s v="MS-17770"/>
    <s v="Maxwell Schwartz"/>
    <x v="0"/>
    <x v="0"/>
    <x v="4"/>
    <x v="4"/>
    <x v="59"/>
    <x v="1"/>
    <s v="OFF-PA-10002160"/>
    <x v="1"/>
    <x v="10"/>
    <s v="Xerox 1978"/>
    <n v="34.68"/>
    <x v="5"/>
    <n v="0"/>
    <n v="16.993200000000002"/>
  </r>
  <r>
    <n v="3116"/>
    <x v="1547"/>
    <x v="0"/>
    <x v="828"/>
    <d v="2013-08-31T00:00:00"/>
    <x v="1"/>
    <s v="MS-17770"/>
    <s v="Maxwell Schwartz"/>
    <x v="0"/>
    <x v="0"/>
    <x v="4"/>
    <x v="4"/>
    <x v="59"/>
    <x v="1"/>
    <s v="FUR-CH-10001973"/>
    <x v="0"/>
    <x v="1"/>
    <s v="Office Star Flex Back Scooter Chair with White Frame"/>
    <n v="532.70399999999995"/>
    <x v="5"/>
    <n v="0.2"/>
    <n v="-39.952800000000003"/>
  </r>
  <r>
    <n v="3117"/>
    <x v="1547"/>
    <x v="0"/>
    <x v="828"/>
    <d v="2013-08-31T00:00:00"/>
    <x v="1"/>
    <s v="MS-17770"/>
    <s v="Maxwell Schwartz"/>
    <x v="0"/>
    <x v="0"/>
    <x v="4"/>
    <x v="4"/>
    <x v="59"/>
    <x v="1"/>
    <s v="OFF-AP-10001492"/>
    <x v="1"/>
    <x v="9"/>
    <s v="Acco Six-Outlet Power Strip, 4' Cord Length"/>
    <n v="43.1"/>
    <x v="2"/>
    <n v="0"/>
    <n v="11.206"/>
  </r>
  <r>
    <n v="3118"/>
    <x v="1547"/>
    <x v="0"/>
    <x v="828"/>
    <d v="2013-08-31T00:00:00"/>
    <x v="1"/>
    <s v="MS-17770"/>
    <s v="Maxwell Schwartz"/>
    <x v="0"/>
    <x v="0"/>
    <x v="4"/>
    <x v="4"/>
    <x v="59"/>
    <x v="1"/>
    <s v="OFF-SU-10002189"/>
    <x v="1"/>
    <x v="14"/>
    <s v="Acme Rosewood Handle Letter Opener"/>
    <n v="15.88"/>
    <x v="4"/>
    <n v="0"/>
    <n v="0.1588"/>
  </r>
  <r>
    <n v="3119"/>
    <x v="1548"/>
    <x v="1"/>
    <x v="832"/>
    <d v="2012-06-12T00:00:00"/>
    <x v="2"/>
    <s v="JE-15610"/>
    <s v="Jim Epp"/>
    <x v="1"/>
    <x v="0"/>
    <x v="121"/>
    <x v="2"/>
    <x v="152"/>
    <x v="0"/>
    <s v="FUR-CH-10003312"/>
    <x v="0"/>
    <x v="1"/>
    <s v="Hon 2090 â€œPillow Softâ€ Series Mid Back Swivel/Tilt Chairs"/>
    <n v="1123.92"/>
    <x v="2"/>
    <n v="0.2"/>
    <n v="-182.637"/>
  </r>
  <r>
    <n v="3120"/>
    <x v="1548"/>
    <x v="1"/>
    <x v="832"/>
    <d v="2012-06-12T00:00:00"/>
    <x v="2"/>
    <s v="JE-15610"/>
    <s v="Jim Epp"/>
    <x v="1"/>
    <x v="0"/>
    <x v="121"/>
    <x v="2"/>
    <x v="152"/>
    <x v="0"/>
    <s v="TEC-PH-10002496"/>
    <x v="2"/>
    <x v="7"/>
    <s v="Cisco SPA301"/>
    <n v="249.584"/>
    <x v="0"/>
    <n v="0.2"/>
    <n v="31.198"/>
  </r>
  <r>
    <n v="3121"/>
    <x v="1548"/>
    <x v="1"/>
    <x v="832"/>
    <d v="2012-06-12T00:00:00"/>
    <x v="2"/>
    <s v="JE-15610"/>
    <s v="Jim Epp"/>
    <x v="1"/>
    <x v="0"/>
    <x v="121"/>
    <x v="2"/>
    <x v="152"/>
    <x v="0"/>
    <s v="FUR-FU-10003464"/>
    <x v="0"/>
    <x v="5"/>
    <s v="Seth Thomas 8 1/2&quot; Cubicle Clock"/>
    <n v="48.671999999999997"/>
    <x v="1"/>
    <n v="0.2"/>
    <n v="7.3007999999999997"/>
  </r>
  <r>
    <n v="3122"/>
    <x v="1548"/>
    <x v="1"/>
    <x v="832"/>
    <d v="2012-06-12T00:00:00"/>
    <x v="2"/>
    <s v="JE-15610"/>
    <s v="Jim Epp"/>
    <x v="1"/>
    <x v="0"/>
    <x v="121"/>
    <x v="2"/>
    <x v="152"/>
    <x v="0"/>
    <s v="OFF-AR-10000380"/>
    <x v="1"/>
    <x v="6"/>
    <s v="Hunt PowerHouse Electric Pencil Sharpener, Blue"/>
    <n v="60.768000000000001"/>
    <x v="0"/>
    <n v="0.2"/>
    <n v="7.5960000000000001"/>
  </r>
  <r>
    <n v="3123"/>
    <x v="1548"/>
    <x v="1"/>
    <x v="832"/>
    <d v="2012-06-12T00:00:00"/>
    <x v="2"/>
    <s v="JE-15610"/>
    <s v="Jim Epp"/>
    <x v="1"/>
    <x v="0"/>
    <x v="121"/>
    <x v="2"/>
    <x v="152"/>
    <x v="0"/>
    <s v="OFF-BI-10004593"/>
    <x v="1"/>
    <x v="8"/>
    <s v="Ibico Laser Imprintable Binding System Covers"/>
    <n v="78.599999999999994"/>
    <x v="2"/>
    <n v="0.7"/>
    <n v="-62.88"/>
  </r>
  <r>
    <n v="3124"/>
    <x v="1548"/>
    <x v="1"/>
    <x v="832"/>
    <d v="2012-06-12T00:00:00"/>
    <x v="2"/>
    <s v="JE-15610"/>
    <s v="Jim Epp"/>
    <x v="1"/>
    <x v="0"/>
    <x v="121"/>
    <x v="2"/>
    <x v="152"/>
    <x v="0"/>
    <s v="OFF-BI-10001308"/>
    <x v="1"/>
    <x v="8"/>
    <s v="GBC Standard Plastic Binding Systems' Combs"/>
    <n v="3.7679999999999998"/>
    <x v="0"/>
    <n v="0.7"/>
    <n v="-3.14"/>
  </r>
  <r>
    <n v="3125"/>
    <x v="1548"/>
    <x v="1"/>
    <x v="832"/>
    <d v="2012-06-12T00:00:00"/>
    <x v="2"/>
    <s v="JE-15610"/>
    <s v="Jim Epp"/>
    <x v="1"/>
    <x v="0"/>
    <x v="121"/>
    <x v="2"/>
    <x v="152"/>
    <x v="0"/>
    <s v="OFF-ST-10001780"/>
    <x v="1"/>
    <x v="4"/>
    <s v="Tennsco 16-Compartment Lockers with Coat Rack"/>
    <n v="1036.624"/>
    <x v="0"/>
    <n v="0.2"/>
    <n v="51.831200000000003"/>
  </r>
  <r>
    <n v="3126"/>
    <x v="1548"/>
    <x v="1"/>
    <x v="832"/>
    <d v="2012-06-12T00:00:00"/>
    <x v="2"/>
    <s v="JE-15610"/>
    <s v="Jim Epp"/>
    <x v="1"/>
    <x v="0"/>
    <x v="121"/>
    <x v="2"/>
    <x v="152"/>
    <x v="0"/>
    <s v="OFF-ST-10003816"/>
    <x v="1"/>
    <x v="4"/>
    <s v="Fellowes High-Stak Drawer Files"/>
    <n v="563.80799999999999"/>
    <x v="4"/>
    <n v="0.2"/>
    <n v="21.142800000000001"/>
  </r>
  <r>
    <n v="3127"/>
    <x v="1549"/>
    <x v="3"/>
    <x v="565"/>
    <d v="2014-09-13T00:00:00"/>
    <x v="1"/>
    <s v="EB-14110"/>
    <s v="Eugene Barchas"/>
    <x v="0"/>
    <x v="0"/>
    <x v="10"/>
    <x v="9"/>
    <x v="63"/>
    <x v="3"/>
    <s v="TEC-PH-10002200"/>
    <x v="2"/>
    <x v="7"/>
    <s v="Aastra 6757i CT Wireless VoIP phone"/>
    <n v="258.52800000000002"/>
    <x v="0"/>
    <n v="0.4"/>
    <n v="-47.396799999999999"/>
  </r>
  <r>
    <n v="3128"/>
    <x v="1550"/>
    <x v="3"/>
    <x v="280"/>
    <d v="2014-10-07T00:00:00"/>
    <x v="1"/>
    <s v="BP-11155"/>
    <s v="Becky Pak"/>
    <x v="0"/>
    <x v="0"/>
    <x v="20"/>
    <x v="15"/>
    <x v="164"/>
    <x v="3"/>
    <s v="OFF-PA-10004438"/>
    <x v="1"/>
    <x v="10"/>
    <s v="Xerox 1907"/>
    <n v="49.12"/>
    <x v="4"/>
    <n v="0"/>
    <n v="23.086400000000001"/>
  </r>
  <r>
    <n v="3129"/>
    <x v="1551"/>
    <x v="2"/>
    <x v="757"/>
    <d v="2011-12-17T00:00:00"/>
    <x v="2"/>
    <s v="CC-12100"/>
    <s v="Chad Cunningham"/>
    <x v="2"/>
    <x v="0"/>
    <x v="1"/>
    <x v="1"/>
    <x v="13"/>
    <x v="1"/>
    <s v="FUR-FU-10004090"/>
    <x v="0"/>
    <x v="5"/>
    <s v="Executive Impressions 14&quot; Contract Wall Clock"/>
    <n v="44.46"/>
    <x v="0"/>
    <n v="0"/>
    <n v="14.671799999999999"/>
  </r>
  <r>
    <n v="3130"/>
    <x v="1551"/>
    <x v="2"/>
    <x v="757"/>
    <d v="2011-12-17T00:00:00"/>
    <x v="2"/>
    <s v="CC-12100"/>
    <s v="Chad Cunningham"/>
    <x v="2"/>
    <x v="0"/>
    <x v="1"/>
    <x v="1"/>
    <x v="13"/>
    <x v="1"/>
    <s v="FUR-CH-10002602"/>
    <x v="0"/>
    <x v="1"/>
    <s v="DMI Arturo Collection Mission-style Design Wood Chair"/>
    <n v="241.56800000000001"/>
    <x v="0"/>
    <n v="0.2"/>
    <n v="18.117599999999999"/>
  </r>
  <r>
    <n v="3131"/>
    <x v="1551"/>
    <x v="2"/>
    <x v="757"/>
    <d v="2011-12-17T00:00:00"/>
    <x v="2"/>
    <s v="CC-12100"/>
    <s v="Chad Cunningham"/>
    <x v="2"/>
    <x v="0"/>
    <x v="1"/>
    <x v="1"/>
    <x v="13"/>
    <x v="1"/>
    <s v="TEC-AC-10001142"/>
    <x v="2"/>
    <x v="11"/>
    <s v="First Data FD10 PIN Pad"/>
    <n v="395"/>
    <x v="2"/>
    <n v="0"/>
    <n v="39.5"/>
  </r>
  <r>
    <n v="3132"/>
    <x v="1551"/>
    <x v="2"/>
    <x v="757"/>
    <d v="2011-12-17T00:00:00"/>
    <x v="2"/>
    <s v="CC-12100"/>
    <s v="Chad Cunningham"/>
    <x v="2"/>
    <x v="0"/>
    <x v="1"/>
    <x v="1"/>
    <x v="13"/>
    <x v="1"/>
    <s v="TEC-PH-10004977"/>
    <x v="2"/>
    <x v="7"/>
    <s v="GE 30524EE4"/>
    <n v="627.16800000000001"/>
    <x v="4"/>
    <n v="0.2"/>
    <n v="70.556399999999996"/>
  </r>
  <r>
    <n v="3133"/>
    <x v="1552"/>
    <x v="2"/>
    <x v="829"/>
    <d v="2011-08-26T00:00:00"/>
    <x v="2"/>
    <s v="JP-15460"/>
    <s v="Jennifer Patt"/>
    <x v="1"/>
    <x v="0"/>
    <x v="147"/>
    <x v="15"/>
    <x v="187"/>
    <x v="3"/>
    <s v="FUR-FU-10004586"/>
    <x v="0"/>
    <x v="5"/>
    <s v="G.E. Longer-Life Indoor Recessed Floodlight Bulbs"/>
    <n v="13.28"/>
    <x v="0"/>
    <n v="0"/>
    <n v="6.3743999999999996"/>
  </r>
  <r>
    <n v="3134"/>
    <x v="1552"/>
    <x v="2"/>
    <x v="829"/>
    <d v="2011-08-26T00:00:00"/>
    <x v="2"/>
    <s v="JP-15460"/>
    <s v="Jennifer Patt"/>
    <x v="1"/>
    <x v="0"/>
    <x v="147"/>
    <x v="15"/>
    <x v="187"/>
    <x v="3"/>
    <s v="OFF-BI-10001116"/>
    <x v="1"/>
    <x v="8"/>
    <s v="Wilson Jones 1&quot; Hanging DublLock Ring Binders"/>
    <n v="12.672000000000001"/>
    <x v="1"/>
    <n v="0.2"/>
    <n v="4.4352"/>
  </r>
  <r>
    <n v="3135"/>
    <x v="1553"/>
    <x v="3"/>
    <x v="105"/>
    <d v="2014-11-19T00:00:00"/>
    <x v="1"/>
    <s v="LS-16975"/>
    <s v="Lindsay Shagiari"/>
    <x v="2"/>
    <x v="0"/>
    <x v="61"/>
    <x v="5"/>
    <x v="176"/>
    <x v="2"/>
    <s v="OFF-BI-10000666"/>
    <x v="1"/>
    <x v="8"/>
    <s v="Surelock Post Binders"/>
    <n v="30.56"/>
    <x v="2"/>
    <n v="0.8"/>
    <n v="-45.84"/>
  </r>
  <r>
    <n v="3136"/>
    <x v="1553"/>
    <x v="3"/>
    <x v="105"/>
    <d v="2014-11-19T00:00:00"/>
    <x v="1"/>
    <s v="LS-16975"/>
    <s v="Lindsay Shagiari"/>
    <x v="2"/>
    <x v="0"/>
    <x v="61"/>
    <x v="5"/>
    <x v="176"/>
    <x v="2"/>
    <s v="OFF-ST-10002583"/>
    <x v="1"/>
    <x v="4"/>
    <s v="Fellowes Neat Ideas Storage Cubes"/>
    <n v="77.951999999999998"/>
    <x v="1"/>
    <n v="0.2"/>
    <n v="-15.590400000000001"/>
  </r>
  <r>
    <n v="3137"/>
    <x v="1553"/>
    <x v="3"/>
    <x v="105"/>
    <d v="2014-11-19T00:00:00"/>
    <x v="1"/>
    <s v="LS-16975"/>
    <s v="Lindsay Shagiari"/>
    <x v="2"/>
    <x v="0"/>
    <x v="61"/>
    <x v="5"/>
    <x v="176"/>
    <x v="2"/>
    <s v="TEC-PH-10004908"/>
    <x v="2"/>
    <x v="7"/>
    <s v="Panasonic KX TS3282W Corded phone"/>
    <n v="67.992000000000004"/>
    <x v="7"/>
    <n v="0.2"/>
    <n v="8.4990000000000006"/>
  </r>
  <r>
    <n v="3138"/>
    <x v="1553"/>
    <x v="3"/>
    <x v="105"/>
    <d v="2014-11-19T00:00:00"/>
    <x v="1"/>
    <s v="LS-16975"/>
    <s v="Lindsay Shagiari"/>
    <x v="2"/>
    <x v="0"/>
    <x v="61"/>
    <x v="5"/>
    <x v="176"/>
    <x v="2"/>
    <s v="OFF-EN-10001219"/>
    <x v="1"/>
    <x v="12"/>
    <s v="#10- 4 1/8&quot; x 9 1/2&quot; Security-Tint Envelopes"/>
    <n v="12.224"/>
    <x v="0"/>
    <n v="0.2"/>
    <n v="4.4311999999999996"/>
  </r>
  <r>
    <n v="3139"/>
    <x v="1553"/>
    <x v="3"/>
    <x v="105"/>
    <d v="2014-11-19T00:00:00"/>
    <x v="1"/>
    <s v="LS-16975"/>
    <s v="Lindsay Shagiari"/>
    <x v="2"/>
    <x v="0"/>
    <x v="61"/>
    <x v="5"/>
    <x v="176"/>
    <x v="2"/>
    <s v="TEC-AC-10004568"/>
    <x v="2"/>
    <x v="11"/>
    <s v="MaxellÂ LTO Ultrium - 800 GB"/>
    <n v="44.783999999999999"/>
    <x v="0"/>
    <n v="0.2"/>
    <n v="-0.55979999999999996"/>
  </r>
  <r>
    <n v="3140"/>
    <x v="1553"/>
    <x v="3"/>
    <x v="105"/>
    <d v="2014-11-19T00:00:00"/>
    <x v="1"/>
    <s v="LS-16975"/>
    <s v="Lindsay Shagiari"/>
    <x v="2"/>
    <x v="0"/>
    <x v="61"/>
    <x v="5"/>
    <x v="176"/>
    <x v="2"/>
    <s v="FUR-FU-10001756"/>
    <x v="0"/>
    <x v="5"/>
    <s v="Eldon Expressions Desk Accessory, Wood Photo Frame, Mahogany"/>
    <n v="22.847999999999999"/>
    <x v="1"/>
    <n v="0.6"/>
    <n v="-17.7072"/>
  </r>
  <r>
    <n v="3141"/>
    <x v="1554"/>
    <x v="1"/>
    <x v="334"/>
    <d v="2012-04-28T00:00:00"/>
    <x v="2"/>
    <s v="JL-15850"/>
    <s v="John Lucas"/>
    <x v="0"/>
    <x v="0"/>
    <x v="20"/>
    <x v="15"/>
    <x v="45"/>
    <x v="3"/>
    <s v="OFF-AP-10002311"/>
    <x v="1"/>
    <x v="9"/>
    <s v="Holmes Replacement Filter for HEPA Air Cleaner, Very Large Room, HEPA Filter"/>
    <n v="206.43"/>
    <x v="1"/>
    <n v="0"/>
    <n v="90.8292"/>
  </r>
  <r>
    <n v="3142"/>
    <x v="1555"/>
    <x v="2"/>
    <x v="432"/>
    <d v="2011-12-12T00:00:00"/>
    <x v="3"/>
    <s v="CY-12745"/>
    <s v="Craig Yedwab"/>
    <x v="1"/>
    <x v="0"/>
    <x v="52"/>
    <x v="5"/>
    <x v="65"/>
    <x v="2"/>
    <s v="OFF-BI-10003650"/>
    <x v="1"/>
    <x v="8"/>
    <s v="GBC DocuBind 300 Electric Binding Machine"/>
    <n v="210.392"/>
    <x v="0"/>
    <n v="0.8"/>
    <n v="-336.62720000000002"/>
  </r>
  <r>
    <n v="3143"/>
    <x v="1556"/>
    <x v="3"/>
    <x v="145"/>
    <d v="2014-09-28T00:00:00"/>
    <x v="0"/>
    <s v="RB-19360"/>
    <s v="Raymond Buch"/>
    <x v="0"/>
    <x v="0"/>
    <x v="74"/>
    <x v="24"/>
    <x v="93"/>
    <x v="3"/>
    <s v="TEC-AC-10003628"/>
    <x v="2"/>
    <x v="11"/>
    <s v="Logitech 910-002974 M325 Wireless Mouse for Web Scrolling"/>
    <n v="119.96"/>
    <x v="2"/>
    <n v="0.2"/>
    <n v="35.988"/>
  </r>
  <r>
    <n v="3144"/>
    <x v="1556"/>
    <x v="3"/>
    <x v="145"/>
    <d v="2014-09-28T00:00:00"/>
    <x v="0"/>
    <s v="RB-19360"/>
    <s v="Raymond Buch"/>
    <x v="0"/>
    <x v="0"/>
    <x v="74"/>
    <x v="24"/>
    <x v="93"/>
    <x v="3"/>
    <s v="OFF-AR-10001547"/>
    <x v="1"/>
    <x v="6"/>
    <s v="Newell 311"/>
    <n v="10.608000000000001"/>
    <x v="5"/>
    <n v="0.2"/>
    <n v="0.92820000000000003"/>
  </r>
  <r>
    <n v="3145"/>
    <x v="1557"/>
    <x v="0"/>
    <x v="64"/>
    <d v="2013-09-12T00:00:00"/>
    <x v="1"/>
    <s v="AR-10825"/>
    <s v="Anthony Rawles"/>
    <x v="1"/>
    <x v="0"/>
    <x v="89"/>
    <x v="5"/>
    <x v="110"/>
    <x v="2"/>
    <s v="FUR-CH-10002647"/>
    <x v="0"/>
    <x v="1"/>
    <s v="Situations Contoured Folding Chairs, 4/Set"/>
    <n v="347.80200000000002"/>
    <x v="3"/>
    <n v="0.3"/>
    <n v="-24.843"/>
  </r>
  <r>
    <n v="3146"/>
    <x v="1558"/>
    <x v="3"/>
    <x v="512"/>
    <d v="2014-02-14T00:00:00"/>
    <x v="0"/>
    <s v="CS-11845"/>
    <s v="Cari Sayre"/>
    <x v="1"/>
    <x v="0"/>
    <x v="4"/>
    <x v="4"/>
    <x v="59"/>
    <x v="1"/>
    <s v="FUR-CH-10004495"/>
    <x v="0"/>
    <x v="1"/>
    <s v="Global Leather and Oak Executive Chair, Black"/>
    <n v="963.13599999999997"/>
    <x v="4"/>
    <n v="0.2"/>
    <n v="108.3528"/>
  </r>
  <r>
    <n v="3147"/>
    <x v="1558"/>
    <x v="3"/>
    <x v="512"/>
    <d v="2014-02-14T00:00:00"/>
    <x v="0"/>
    <s v="CS-11845"/>
    <s v="Cari Sayre"/>
    <x v="1"/>
    <x v="0"/>
    <x v="4"/>
    <x v="4"/>
    <x v="59"/>
    <x v="1"/>
    <s v="TEC-PH-10002923"/>
    <x v="2"/>
    <x v="7"/>
    <s v="Logitech B530 USBÂ HeadsetÂ -Â headsetÂ - Full size, Binaural"/>
    <n v="88.775999999999996"/>
    <x v="1"/>
    <n v="0.2"/>
    <n v="7.7679"/>
  </r>
  <r>
    <n v="3148"/>
    <x v="1559"/>
    <x v="2"/>
    <x v="479"/>
    <d v="2011-07-03T00:00:00"/>
    <x v="0"/>
    <s v="AR-10825"/>
    <s v="Anthony Rawles"/>
    <x v="1"/>
    <x v="0"/>
    <x v="1"/>
    <x v="1"/>
    <x v="25"/>
    <x v="1"/>
    <s v="OFF-AR-10001374"/>
    <x v="1"/>
    <x v="6"/>
    <s v="BIC Brite Liner Highlighters, Chisel Tip"/>
    <n v="32.4"/>
    <x v="2"/>
    <n v="0"/>
    <n v="10.368"/>
  </r>
  <r>
    <n v="3149"/>
    <x v="1560"/>
    <x v="0"/>
    <x v="843"/>
    <d v="2013-06-11T00:00:00"/>
    <x v="2"/>
    <s v="RD-19810"/>
    <s v="Ross DeVincentis"/>
    <x v="2"/>
    <x v="0"/>
    <x v="20"/>
    <x v="15"/>
    <x v="45"/>
    <x v="3"/>
    <s v="OFF-PA-10003441"/>
    <x v="1"/>
    <x v="10"/>
    <s v="Xerox 226"/>
    <n v="32.4"/>
    <x v="2"/>
    <n v="0"/>
    <n v="15.552"/>
  </r>
  <r>
    <n v="3150"/>
    <x v="1561"/>
    <x v="2"/>
    <x v="414"/>
    <d v="2011-12-25T00:00:00"/>
    <x v="1"/>
    <s v="KH-16510"/>
    <s v="Keith Herrera"/>
    <x v="0"/>
    <x v="0"/>
    <x v="4"/>
    <x v="4"/>
    <x v="5"/>
    <x v="1"/>
    <s v="OFF-LA-10002043"/>
    <x v="1"/>
    <x v="2"/>
    <s v="Avery 489"/>
    <n v="31.05"/>
    <x v="1"/>
    <n v="0"/>
    <n v="14.904"/>
  </r>
  <r>
    <n v="3151"/>
    <x v="1562"/>
    <x v="1"/>
    <x v="83"/>
    <d v="2012-12-18T00:00:00"/>
    <x v="2"/>
    <s v="NF-18385"/>
    <s v="Natalie Fritzler"/>
    <x v="0"/>
    <x v="0"/>
    <x v="46"/>
    <x v="24"/>
    <x v="55"/>
    <x v="3"/>
    <s v="TEC-AC-10002049"/>
    <x v="2"/>
    <x v="11"/>
    <s v="Plantronics Savi W720 Multi-Device Wireless Headset System"/>
    <n v="2025.36"/>
    <x v="5"/>
    <n v="0.2"/>
    <n v="607.60799999999995"/>
  </r>
  <r>
    <n v="3152"/>
    <x v="1562"/>
    <x v="1"/>
    <x v="83"/>
    <d v="2012-12-18T00:00:00"/>
    <x v="2"/>
    <s v="NF-18385"/>
    <s v="Natalie Fritzler"/>
    <x v="0"/>
    <x v="0"/>
    <x v="46"/>
    <x v="24"/>
    <x v="55"/>
    <x v="3"/>
    <s v="TEC-MA-10000418"/>
    <x v="2"/>
    <x v="15"/>
    <s v="Cubify CubeX 3D Printer Double Head Print"/>
    <n v="1799.9939999999999"/>
    <x v="0"/>
    <n v="0.7"/>
    <n v="-2639.9911999999999"/>
  </r>
  <r>
    <n v="3153"/>
    <x v="1562"/>
    <x v="1"/>
    <x v="83"/>
    <d v="2012-12-18T00:00:00"/>
    <x v="2"/>
    <s v="NF-18385"/>
    <s v="Natalie Fritzler"/>
    <x v="0"/>
    <x v="0"/>
    <x v="46"/>
    <x v="24"/>
    <x v="55"/>
    <x v="3"/>
    <s v="TEC-PH-10004908"/>
    <x v="2"/>
    <x v="7"/>
    <s v="Panasonic KX TS3282W Corded phone"/>
    <n v="101.988"/>
    <x v="0"/>
    <n v="0.4"/>
    <n v="-16.998000000000001"/>
  </r>
  <r>
    <n v="3154"/>
    <x v="1562"/>
    <x v="1"/>
    <x v="83"/>
    <d v="2012-12-18T00:00:00"/>
    <x v="2"/>
    <s v="NF-18385"/>
    <s v="Natalie Fritzler"/>
    <x v="0"/>
    <x v="0"/>
    <x v="46"/>
    <x v="24"/>
    <x v="55"/>
    <x v="3"/>
    <s v="FUR-FU-10004091"/>
    <x v="0"/>
    <x v="5"/>
    <s v="Howard Miller 13&quot; Diameter Goldtone Round Wall Clock"/>
    <n v="262.86399999999998"/>
    <x v="3"/>
    <n v="0.2"/>
    <n v="69.001800000000003"/>
  </r>
  <r>
    <n v="3155"/>
    <x v="1563"/>
    <x v="3"/>
    <x v="228"/>
    <d v="2014-07-25T00:00:00"/>
    <x v="1"/>
    <s v="SM-20950"/>
    <s v="Suzanne McNair"/>
    <x v="1"/>
    <x v="0"/>
    <x v="349"/>
    <x v="11"/>
    <x v="431"/>
    <x v="2"/>
    <s v="OFF-BI-10004600"/>
    <x v="1"/>
    <x v="8"/>
    <s v="Ibico Ibimaster 300 Manual Binding System"/>
    <n v="735.98"/>
    <x v="0"/>
    <n v="0"/>
    <n v="331.19099999999997"/>
  </r>
  <r>
    <n v="3156"/>
    <x v="1564"/>
    <x v="2"/>
    <x v="93"/>
    <d v="2011-08-05T00:00:00"/>
    <x v="0"/>
    <s v="GH-14410"/>
    <s v="Gary Hansen"/>
    <x v="2"/>
    <x v="0"/>
    <x v="220"/>
    <x v="16"/>
    <x v="275"/>
    <x v="1"/>
    <s v="OFF-PA-10001289"/>
    <x v="1"/>
    <x v="10"/>
    <s v="White Computer Printout Paper by Universal"/>
    <n v="93.024000000000001"/>
    <x v="1"/>
    <n v="0.2"/>
    <n v="33.721200000000003"/>
  </r>
  <r>
    <n v="3157"/>
    <x v="1565"/>
    <x v="1"/>
    <x v="252"/>
    <d v="2012-08-28T00:00:00"/>
    <x v="1"/>
    <s v="EM-13810"/>
    <s v="Eleni McCrary"/>
    <x v="1"/>
    <x v="0"/>
    <x v="20"/>
    <x v="15"/>
    <x v="29"/>
    <x v="3"/>
    <s v="FUR-TA-10001539"/>
    <x v="0"/>
    <x v="3"/>
    <s v="Chromcraft Rectangular Conference Tables"/>
    <n v="284.36399999999998"/>
    <x v="0"/>
    <n v="0.4"/>
    <n v="-75.830399999999997"/>
  </r>
  <r>
    <n v="3158"/>
    <x v="1565"/>
    <x v="1"/>
    <x v="252"/>
    <d v="2012-08-28T00:00:00"/>
    <x v="1"/>
    <s v="EM-13810"/>
    <s v="Eleni McCrary"/>
    <x v="1"/>
    <x v="0"/>
    <x v="20"/>
    <x v="15"/>
    <x v="29"/>
    <x v="3"/>
    <s v="TEC-AC-10001266"/>
    <x v="2"/>
    <x v="11"/>
    <s v="Memorex Micro Travel Drive 8 GB"/>
    <n v="26"/>
    <x v="0"/>
    <n v="0"/>
    <n v="11.7"/>
  </r>
  <r>
    <n v="3159"/>
    <x v="1566"/>
    <x v="0"/>
    <x v="253"/>
    <d v="2013-03-28T00:00:00"/>
    <x v="2"/>
    <s v="DB-13210"/>
    <s v="Dean Braden"/>
    <x v="0"/>
    <x v="0"/>
    <x v="108"/>
    <x v="3"/>
    <x v="222"/>
    <x v="0"/>
    <s v="OFF-ST-10001291"/>
    <x v="1"/>
    <x v="4"/>
    <s v="Tenex Personal Self-Stacking Standard File Box, Black/Gray"/>
    <n v="67.64"/>
    <x v="2"/>
    <n v="0.2"/>
    <n v="5.9184999999999999"/>
  </r>
  <r>
    <n v="3160"/>
    <x v="1566"/>
    <x v="0"/>
    <x v="253"/>
    <d v="2013-03-28T00:00:00"/>
    <x v="2"/>
    <s v="DB-13210"/>
    <s v="Dean Braden"/>
    <x v="0"/>
    <x v="0"/>
    <x v="108"/>
    <x v="3"/>
    <x v="222"/>
    <x v="0"/>
    <s v="TEC-AC-10001314"/>
    <x v="2"/>
    <x v="11"/>
    <s v="Case Logic 2.4GHz Wireless Keyboard"/>
    <n v="119.976"/>
    <x v="1"/>
    <n v="0.2"/>
    <n v="-17.996400000000001"/>
  </r>
  <r>
    <n v="3161"/>
    <x v="1567"/>
    <x v="2"/>
    <x v="171"/>
    <d v="2011-09-16T00:00:00"/>
    <x v="0"/>
    <s v="PT-19090"/>
    <s v="Pete Takahito"/>
    <x v="0"/>
    <x v="0"/>
    <x v="12"/>
    <x v="5"/>
    <x v="32"/>
    <x v="2"/>
    <s v="OFF-BI-10004040"/>
    <x v="1"/>
    <x v="8"/>
    <s v="Wilson Jones Impact Binders"/>
    <n v="5.18"/>
    <x v="2"/>
    <n v="0.8"/>
    <n v="-8.0289999999999999"/>
  </r>
  <r>
    <n v="3162"/>
    <x v="1568"/>
    <x v="2"/>
    <x v="158"/>
    <d v="2011-09-25T00:00:00"/>
    <x v="1"/>
    <s v="HF-14995"/>
    <s v="Herbert Flentye"/>
    <x v="0"/>
    <x v="0"/>
    <x v="8"/>
    <x v="1"/>
    <x v="9"/>
    <x v="1"/>
    <s v="OFF-EN-10001539"/>
    <x v="1"/>
    <x v="12"/>
    <s v="Staples"/>
    <n v="15.56"/>
    <x v="0"/>
    <n v="0"/>
    <n v="7.3132000000000001"/>
  </r>
  <r>
    <n v="3163"/>
    <x v="1568"/>
    <x v="2"/>
    <x v="158"/>
    <d v="2011-09-25T00:00:00"/>
    <x v="1"/>
    <s v="HF-14995"/>
    <s v="Herbert Flentye"/>
    <x v="0"/>
    <x v="0"/>
    <x v="8"/>
    <x v="1"/>
    <x v="9"/>
    <x v="1"/>
    <s v="OFF-EN-10004483"/>
    <x v="1"/>
    <x v="12"/>
    <s v="#10 White Business Envelopes,4 1/8 x 9 1/2"/>
    <n v="78.349999999999994"/>
    <x v="2"/>
    <n v="0"/>
    <n v="36.8245"/>
  </r>
  <r>
    <n v="3164"/>
    <x v="1568"/>
    <x v="2"/>
    <x v="158"/>
    <d v="2011-09-25T00:00:00"/>
    <x v="1"/>
    <s v="HF-14995"/>
    <s v="Herbert Flentye"/>
    <x v="0"/>
    <x v="0"/>
    <x v="8"/>
    <x v="1"/>
    <x v="9"/>
    <x v="1"/>
    <s v="OFF-AR-10001615"/>
    <x v="1"/>
    <x v="6"/>
    <s v="Newell 34"/>
    <n v="59.52"/>
    <x v="1"/>
    <n v="0"/>
    <n v="15.475199999999999"/>
  </r>
  <r>
    <n v="3165"/>
    <x v="1568"/>
    <x v="2"/>
    <x v="158"/>
    <d v="2011-09-25T00:00:00"/>
    <x v="1"/>
    <s v="HF-14995"/>
    <s v="Herbert Flentye"/>
    <x v="0"/>
    <x v="0"/>
    <x v="8"/>
    <x v="1"/>
    <x v="9"/>
    <x v="1"/>
    <s v="OFF-PA-10000327"/>
    <x v="1"/>
    <x v="10"/>
    <s v="Xerox 1971"/>
    <n v="38.520000000000003"/>
    <x v="6"/>
    <n v="0"/>
    <n v="17.334"/>
  </r>
  <r>
    <n v="3166"/>
    <x v="1568"/>
    <x v="2"/>
    <x v="158"/>
    <d v="2011-09-25T00:00:00"/>
    <x v="1"/>
    <s v="HF-14995"/>
    <s v="Herbert Flentye"/>
    <x v="0"/>
    <x v="0"/>
    <x v="8"/>
    <x v="1"/>
    <x v="9"/>
    <x v="1"/>
    <s v="TEC-PH-10001299"/>
    <x v="2"/>
    <x v="7"/>
    <s v="Polycom CX300 Desktop Phone USB VoIP phone"/>
    <n v="239.98400000000001"/>
    <x v="0"/>
    <n v="0.2"/>
    <n v="23.9984"/>
  </r>
  <r>
    <n v="3167"/>
    <x v="1568"/>
    <x v="2"/>
    <x v="158"/>
    <d v="2011-09-25T00:00:00"/>
    <x v="1"/>
    <s v="HF-14995"/>
    <s v="Herbert Flentye"/>
    <x v="0"/>
    <x v="0"/>
    <x v="8"/>
    <x v="1"/>
    <x v="9"/>
    <x v="1"/>
    <s v="OFF-PA-10002246"/>
    <x v="1"/>
    <x v="10"/>
    <s v="Wirebound Four 2-3/4 x 5 Forms per Page, 400 Sets per Book"/>
    <n v="19.350000000000001"/>
    <x v="1"/>
    <n v="0"/>
    <n v="9.4815000000000005"/>
  </r>
  <r>
    <n v="3168"/>
    <x v="1569"/>
    <x v="0"/>
    <x v="517"/>
    <d v="2013-11-01T00:00:00"/>
    <x v="2"/>
    <s v="KW-16435"/>
    <s v="Katrina Willman"/>
    <x v="0"/>
    <x v="0"/>
    <x v="190"/>
    <x v="12"/>
    <x v="241"/>
    <x v="2"/>
    <s v="FUR-FU-10002671"/>
    <x v="0"/>
    <x v="5"/>
    <s v="Electrix 20W Halogen Replacement Bulb for Zoom-In Desk Lamp"/>
    <n v="67"/>
    <x v="2"/>
    <n v="0"/>
    <n v="32.159999999999997"/>
  </r>
  <r>
    <n v="3169"/>
    <x v="1570"/>
    <x v="0"/>
    <x v="316"/>
    <d v="2013-06-04T00:00:00"/>
    <x v="1"/>
    <s v="KC-16675"/>
    <s v="Kimberly Carter"/>
    <x v="1"/>
    <x v="0"/>
    <x v="315"/>
    <x v="2"/>
    <x v="393"/>
    <x v="0"/>
    <s v="FUR-CH-10003833"/>
    <x v="0"/>
    <x v="1"/>
    <s v="Novimex Fabric Task Chair"/>
    <n v="390.27199999999999"/>
    <x v="8"/>
    <n v="0.2"/>
    <n v="-24.391999999999999"/>
  </r>
  <r>
    <n v="3170"/>
    <x v="1570"/>
    <x v="0"/>
    <x v="316"/>
    <d v="2013-06-04T00:00:00"/>
    <x v="1"/>
    <s v="KC-16675"/>
    <s v="Kimberly Carter"/>
    <x v="1"/>
    <x v="0"/>
    <x v="315"/>
    <x v="2"/>
    <x v="393"/>
    <x v="0"/>
    <s v="OFF-PA-10001667"/>
    <x v="1"/>
    <x v="10"/>
    <s v="Great White Multi-Use Recycled Paper (20Lb. and 84 Bright)"/>
    <n v="62.192"/>
    <x v="11"/>
    <n v="0.2"/>
    <n v="19.434999999999999"/>
  </r>
  <r>
    <n v="3171"/>
    <x v="1571"/>
    <x v="3"/>
    <x v="202"/>
    <d v="2014-12-27T00:00:00"/>
    <x v="0"/>
    <s v="PK-19075"/>
    <s v="Pete Kriz"/>
    <x v="0"/>
    <x v="0"/>
    <x v="29"/>
    <x v="20"/>
    <x v="37"/>
    <x v="0"/>
    <s v="OFF-BI-10002003"/>
    <x v="1"/>
    <x v="8"/>
    <s v="Ibico Presentation Index for Binding Systems"/>
    <n v="23.88"/>
    <x v="5"/>
    <n v="0"/>
    <n v="11.223599999999999"/>
  </r>
  <r>
    <n v="3172"/>
    <x v="1572"/>
    <x v="0"/>
    <x v="844"/>
    <d v="2013-03-29T00:00:00"/>
    <x v="1"/>
    <s v="KT-16465"/>
    <s v="Kean Takahito"/>
    <x v="0"/>
    <x v="0"/>
    <x v="22"/>
    <x v="10"/>
    <x v="36"/>
    <x v="2"/>
    <s v="OFF-BI-10004465"/>
    <x v="1"/>
    <x v="8"/>
    <s v="Avery Durable Slant Ring Binders"/>
    <n v="3.1680000000000001"/>
    <x v="0"/>
    <n v="0.8"/>
    <n v="-4.7519999999999998"/>
  </r>
  <r>
    <n v="3173"/>
    <x v="1572"/>
    <x v="0"/>
    <x v="844"/>
    <d v="2013-03-29T00:00:00"/>
    <x v="1"/>
    <s v="KT-16465"/>
    <s v="Kean Takahito"/>
    <x v="0"/>
    <x v="0"/>
    <x v="22"/>
    <x v="10"/>
    <x v="36"/>
    <x v="2"/>
    <s v="FUR-CH-10000665"/>
    <x v="0"/>
    <x v="1"/>
    <s v="Global Airflow Leather Mesh Back Chair, Black"/>
    <n v="528.42999999999995"/>
    <x v="2"/>
    <n v="0.3"/>
    <n v="0"/>
  </r>
  <r>
    <n v="3174"/>
    <x v="1572"/>
    <x v="0"/>
    <x v="844"/>
    <d v="2013-03-29T00:00:00"/>
    <x v="1"/>
    <s v="KT-16465"/>
    <s v="Kean Takahito"/>
    <x v="0"/>
    <x v="0"/>
    <x v="22"/>
    <x v="10"/>
    <x v="36"/>
    <x v="2"/>
    <s v="OFF-AR-10004956"/>
    <x v="1"/>
    <x v="6"/>
    <s v="Newell 33"/>
    <n v="13.391999999999999"/>
    <x v="1"/>
    <n v="0.2"/>
    <n v="1.5065999999999999"/>
  </r>
  <r>
    <n v="3175"/>
    <x v="1573"/>
    <x v="3"/>
    <x v="343"/>
    <d v="2014-11-19T00:00:00"/>
    <x v="1"/>
    <s v="EP-13915"/>
    <s v="Emily Phan"/>
    <x v="0"/>
    <x v="0"/>
    <x v="66"/>
    <x v="12"/>
    <x v="83"/>
    <x v="2"/>
    <s v="OFF-AR-10004260"/>
    <x v="1"/>
    <x v="6"/>
    <s v="Boston 1799 Powerhouse Electric Pencil Sharpener"/>
    <n v="181.86"/>
    <x v="3"/>
    <n v="0"/>
    <n v="50.9208"/>
  </r>
  <r>
    <n v="3176"/>
    <x v="1574"/>
    <x v="3"/>
    <x v="397"/>
    <d v="2014-09-30T00:00:00"/>
    <x v="1"/>
    <s v="AP-10915"/>
    <s v="Arthur Prichep"/>
    <x v="0"/>
    <x v="0"/>
    <x v="299"/>
    <x v="22"/>
    <x v="375"/>
    <x v="1"/>
    <s v="FUR-BO-10001811"/>
    <x v="0"/>
    <x v="0"/>
    <s v="Atlantic Metals Mobile 5-Shelf Bookcases, Custom Colors"/>
    <n v="180.58799999999999"/>
    <x v="0"/>
    <n v="0.7"/>
    <n v="-240.78399999999999"/>
  </r>
  <r>
    <n v="3177"/>
    <x v="1574"/>
    <x v="3"/>
    <x v="397"/>
    <d v="2014-09-30T00:00:00"/>
    <x v="1"/>
    <s v="AP-10915"/>
    <s v="Arthur Prichep"/>
    <x v="0"/>
    <x v="0"/>
    <x v="299"/>
    <x v="22"/>
    <x v="375"/>
    <x v="1"/>
    <s v="TEC-AC-10003280"/>
    <x v="2"/>
    <x v="11"/>
    <s v="Belkin F8E887 USB Wired Ergonomic Keyboard"/>
    <n v="47.984000000000002"/>
    <x v="0"/>
    <n v="0.2"/>
    <n v="0.5998"/>
  </r>
  <r>
    <n v="3178"/>
    <x v="1575"/>
    <x v="3"/>
    <x v="18"/>
    <d v="2014-09-11T00:00:00"/>
    <x v="3"/>
    <s v="SH-20395"/>
    <s v="Shahid Hopkins"/>
    <x v="0"/>
    <x v="0"/>
    <x v="20"/>
    <x v="15"/>
    <x v="23"/>
    <x v="3"/>
    <s v="OFF-PA-10004911"/>
    <x v="1"/>
    <x v="10"/>
    <s v="Rediform S.O.S. 1-Up Phone Message Bk, 4-1/4x3-1/16 Bk, 1 Form/Pg, 40 Messages/Bk, 3/Pk"/>
    <n v="18.760000000000002"/>
    <x v="0"/>
    <n v="0"/>
    <n v="9.0047999999999995"/>
  </r>
  <r>
    <n v="3179"/>
    <x v="1576"/>
    <x v="3"/>
    <x v="256"/>
    <d v="2014-12-12T00:00:00"/>
    <x v="1"/>
    <s v="SM-20950"/>
    <s v="Suzanne McNair"/>
    <x v="1"/>
    <x v="0"/>
    <x v="20"/>
    <x v="15"/>
    <x v="164"/>
    <x v="3"/>
    <s v="FUR-FU-10001487"/>
    <x v="0"/>
    <x v="5"/>
    <s v="Eldon Expressions Wood and Plastic Desk Accessories, Cherry Wood"/>
    <n v="20.94"/>
    <x v="1"/>
    <n v="0"/>
    <n v="6.0726000000000004"/>
  </r>
  <r>
    <n v="3180"/>
    <x v="1576"/>
    <x v="3"/>
    <x v="256"/>
    <d v="2014-12-12T00:00:00"/>
    <x v="1"/>
    <s v="SM-20950"/>
    <s v="Suzanne McNair"/>
    <x v="1"/>
    <x v="0"/>
    <x v="20"/>
    <x v="15"/>
    <x v="164"/>
    <x v="3"/>
    <s v="FUR-FU-10000521"/>
    <x v="0"/>
    <x v="5"/>
    <s v="Seth Thomas 14&quot; Putty-Colored Wall Clock"/>
    <n v="58.68"/>
    <x v="0"/>
    <n v="0"/>
    <n v="18.190799999999999"/>
  </r>
  <r>
    <n v="3181"/>
    <x v="1576"/>
    <x v="3"/>
    <x v="256"/>
    <d v="2014-12-12T00:00:00"/>
    <x v="1"/>
    <s v="SM-20950"/>
    <s v="Suzanne McNair"/>
    <x v="1"/>
    <x v="0"/>
    <x v="20"/>
    <x v="15"/>
    <x v="164"/>
    <x v="3"/>
    <s v="OFF-AP-10001271"/>
    <x v="1"/>
    <x v="9"/>
    <s v="Eureka The Boss Cordless Rechargeable Stick Vac"/>
    <n v="254.9"/>
    <x v="2"/>
    <n v="0"/>
    <n v="68.822999999999993"/>
  </r>
  <r>
    <n v="3182"/>
    <x v="1577"/>
    <x v="3"/>
    <x v="45"/>
    <d v="2014-11-13T00:00:00"/>
    <x v="0"/>
    <s v="BM-11650"/>
    <s v="Brian Moss"/>
    <x v="1"/>
    <x v="0"/>
    <x v="29"/>
    <x v="39"/>
    <x v="209"/>
    <x v="3"/>
    <s v="OFF-BI-10004728"/>
    <x v="1"/>
    <x v="8"/>
    <s v="Wilson Jones Turn Tabs Binder Tool for Ring Binders"/>
    <n v="9.64"/>
    <x v="0"/>
    <n v="0"/>
    <n v="4.4344000000000001"/>
  </r>
  <r>
    <n v="3183"/>
    <x v="1577"/>
    <x v="3"/>
    <x v="45"/>
    <d v="2014-11-13T00:00:00"/>
    <x v="0"/>
    <s v="BM-11650"/>
    <s v="Brian Moss"/>
    <x v="1"/>
    <x v="0"/>
    <x v="29"/>
    <x v="39"/>
    <x v="209"/>
    <x v="3"/>
    <s v="TEC-AC-10004666"/>
    <x v="2"/>
    <x v="11"/>
    <s v="MaxellÂ iVDR EX 500GB Cartridge"/>
    <n v="826.62"/>
    <x v="1"/>
    <n v="0"/>
    <n v="355.44659999999999"/>
  </r>
  <r>
    <n v="3184"/>
    <x v="1577"/>
    <x v="3"/>
    <x v="45"/>
    <d v="2014-11-13T00:00:00"/>
    <x v="0"/>
    <s v="BM-11650"/>
    <s v="Brian Moss"/>
    <x v="1"/>
    <x v="0"/>
    <x v="29"/>
    <x v="39"/>
    <x v="209"/>
    <x v="3"/>
    <s v="OFF-ST-10003208"/>
    <x v="1"/>
    <x v="4"/>
    <s v="Adjustable Depth Letter/Legal Cart"/>
    <n v="1633.14"/>
    <x v="6"/>
    <n v="0"/>
    <n v="473.61059999999998"/>
  </r>
  <r>
    <n v="3185"/>
    <x v="1577"/>
    <x v="3"/>
    <x v="45"/>
    <d v="2014-11-13T00:00:00"/>
    <x v="0"/>
    <s v="BM-11650"/>
    <s v="Brian Moss"/>
    <x v="1"/>
    <x v="0"/>
    <x v="29"/>
    <x v="39"/>
    <x v="209"/>
    <x v="3"/>
    <s v="OFF-ST-10003208"/>
    <x v="1"/>
    <x v="4"/>
    <s v="Adjustable Depth Letter/Legal Cart"/>
    <n v="544.38"/>
    <x v="1"/>
    <n v="0"/>
    <n v="157.87020000000001"/>
  </r>
  <r>
    <n v="3186"/>
    <x v="1578"/>
    <x v="2"/>
    <x v="845"/>
    <d v="2011-11-09T00:00:00"/>
    <x v="2"/>
    <s v="TC-20980"/>
    <s v="Tamara Chand"/>
    <x v="1"/>
    <x v="0"/>
    <x v="12"/>
    <x v="5"/>
    <x v="16"/>
    <x v="2"/>
    <s v="OFF-BI-10000632"/>
    <x v="1"/>
    <x v="8"/>
    <s v="Satellite Sectional Post Binders"/>
    <n v="26.045999999999999"/>
    <x v="1"/>
    <n v="0.8"/>
    <n v="-44.278199999999998"/>
  </r>
  <r>
    <n v="3187"/>
    <x v="1578"/>
    <x v="2"/>
    <x v="845"/>
    <d v="2011-11-09T00:00:00"/>
    <x v="2"/>
    <s v="TC-20980"/>
    <s v="Tamara Chand"/>
    <x v="1"/>
    <x v="0"/>
    <x v="12"/>
    <x v="5"/>
    <x v="16"/>
    <x v="2"/>
    <s v="OFF-EN-10004773"/>
    <x v="1"/>
    <x v="12"/>
    <s v="Staples"/>
    <n v="74.352000000000004"/>
    <x v="1"/>
    <n v="0.2"/>
    <n v="26.9526"/>
  </r>
  <r>
    <n v="3188"/>
    <x v="1579"/>
    <x v="3"/>
    <x v="846"/>
    <d v="2014-03-18T00:00:00"/>
    <x v="1"/>
    <s v="KB-16585"/>
    <s v="Ken Black"/>
    <x v="1"/>
    <x v="0"/>
    <x v="90"/>
    <x v="31"/>
    <x v="111"/>
    <x v="3"/>
    <s v="TEC-PH-10004700"/>
    <x v="2"/>
    <x v="7"/>
    <s v="PowerGen Dual USB Car Charger"/>
    <n v="69.930000000000007"/>
    <x v="3"/>
    <n v="0"/>
    <n v="32.1678"/>
  </r>
  <r>
    <n v="3189"/>
    <x v="1580"/>
    <x v="3"/>
    <x v="179"/>
    <d v="2014-10-23T00:00:00"/>
    <x v="0"/>
    <s v="JE-16165"/>
    <s v="Justin Ellison"/>
    <x v="1"/>
    <x v="0"/>
    <x v="350"/>
    <x v="1"/>
    <x v="432"/>
    <x v="1"/>
    <s v="OFF-LA-10003714"/>
    <x v="1"/>
    <x v="2"/>
    <s v="Avery 510"/>
    <n v="3.75"/>
    <x v="7"/>
    <n v="0"/>
    <n v="1.8"/>
  </r>
  <r>
    <n v="3190"/>
    <x v="1580"/>
    <x v="3"/>
    <x v="179"/>
    <d v="2014-10-23T00:00:00"/>
    <x v="0"/>
    <s v="JE-16165"/>
    <s v="Justin Ellison"/>
    <x v="1"/>
    <x v="0"/>
    <x v="350"/>
    <x v="1"/>
    <x v="432"/>
    <x v="1"/>
    <s v="OFF-BI-10001787"/>
    <x v="1"/>
    <x v="8"/>
    <s v="Wilson Jones Four-Pocket Poly Binders"/>
    <n v="20.928000000000001"/>
    <x v="4"/>
    <n v="0.2"/>
    <n v="7.5864000000000003"/>
  </r>
  <r>
    <n v="3191"/>
    <x v="1581"/>
    <x v="1"/>
    <x v="17"/>
    <d v="2013-01-01T00:00:00"/>
    <x v="1"/>
    <s v="DR-12940"/>
    <s v="Daniel Raglin"/>
    <x v="2"/>
    <x v="0"/>
    <x v="22"/>
    <x v="10"/>
    <x v="26"/>
    <x v="2"/>
    <s v="OFF-ST-10002957"/>
    <x v="1"/>
    <x v="4"/>
    <s v="Sterilite Show Offs Storage Containers"/>
    <n v="12.672000000000001"/>
    <x v="1"/>
    <n v="0.2"/>
    <n v="-3.1680000000000001"/>
  </r>
  <r>
    <n v="3192"/>
    <x v="1582"/>
    <x v="3"/>
    <x v="280"/>
    <d v="2014-10-09T00:00:00"/>
    <x v="1"/>
    <s v="RW-19630"/>
    <s v="Rob Williams"/>
    <x v="1"/>
    <x v="0"/>
    <x v="20"/>
    <x v="15"/>
    <x v="45"/>
    <x v="3"/>
    <s v="TEC-PH-10002115"/>
    <x v="2"/>
    <x v="7"/>
    <s v="Plantronics 81402"/>
    <n v="65.989999999999995"/>
    <x v="7"/>
    <n v="0"/>
    <n v="17.157399999999999"/>
  </r>
  <r>
    <n v="3193"/>
    <x v="1583"/>
    <x v="3"/>
    <x v="400"/>
    <d v="2014-06-09T00:00:00"/>
    <x v="1"/>
    <s v="ML-18040"/>
    <s v="Michelle Lonsdale"/>
    <x v="1"/>
    <x v="0"/>
    <x v="351"/>
    <x v="5"/>
    <x v="433"/>
    <x v="2"/>
    <s v="OFF-BI-10002557"/>
    <x v="1"/>
    <x v="8"/>
    <s v="Presstex Flexible Ring Binders"/>
    <n v="6.37"/>
    <x v="3"/>
    <n v="0.8"/>
    <n v="-9.5549999999999997"/>
  </r>
  <r>
    <n v="3194"/>
    <x v="1584"/>
    <x v="2"/>
    <x v="416"/>
    <d v="2011-09-04T00:00:00"/>
    <x v="2"/>
    <s v="JL-15130"/>
    <s v="Jack Lebron"/>
    <x v="0"/>
    <x v="0"/>
    <x v="12"/>
    <x v="5"/>
    <x v="66"/>
    <x v="2"/>
    <s v="OFF-BI-10002949"/>
    <x v="1"/>
    <x v="8"/>
    <s v="Prestige Round Ring Binders"/>
    <n v="3.6480000000000001"/>
    <x v="1"/>
    <n v="0.8"/>
    <n v="-6.0191999999999997"/>
  </r>
  <r>
    <n v="3195"/>
    <x v="1584"/>
    <x v="2"/>
    <x v="416"/>
    <d v="2011-09-04T00:00:00"/>
    <x v="2"/>
    <s v="JL-15130"/>
    <s v="Jack Lebron"/>
    <x v="0"/>
    <x v="0"/>
    <x v="12"/>
    <x v="5"/>
    <x v="66"/>
    <x v="2"/>
    <s v="OFF-PA-10004100"/>
    <x v="1"/>
    <x v="10"/>
    <s v="Xerox 216"/>
    <n v="31.103999999999999"/>
    <x v="5"/>
    <n v="0.2"/>
    <n v="10.8864"/>
  </r>
  <r>
    <n v="3196"/>
    <x v="1585"/>
    <x v="0"/>
    <x v="590"/>
    <d v="2013-08-14T00:00:00"/>
    <x v="1"/>
    <s v="CM-12655"/>
    <s v="Corinna Mitchell"/>
    <x v="2"/>
    <x v="0"/>
    <x v="25"/>
    <x v="35"/>
    <x v="129"/>
    <x v="0"/>
    <s v="OFF-FA-10001883"/>
    <x v="1"/>
    <x v="13"/>
    <s v="Alliance Super-Size Bands, Assorted Sizes"/>
    <n v="23.34"/>
    <x v="1"/>
    <n v="0"/>
    <n v="0.2334"/>
  </r>
  <r>
    <n v="3197"/>
    <x v="1586"/>
    <x v="3"/>
    <x v="847"/>
    <d v="2014-07-29T00:00:00"/>
    <x v="1"/>
    <s v="FH-14365"/>
    <s v="Fred Hopkins"/>
    <x v="1"/>
    <x v="0"/>
    <x v="20"/>
    <x v="15"/>
    <x v="29"/>
    <x v="3"/>
    <s v="TEC-PH-10000702"/>
    <x v="2"/>
    <x v="7"/>
    <s v="Square Credit Card Reader, 4 1/2&quot; x 4 1/2&quot; x 1&quot;, White"/>
    <n v="29.97"/>
    <x v="1"/>
    <n v="0"/>
    <n v="14.085900000000001"/>
  </r>
  <r>
    <n v="3198"/>
    <x v="1587"/>
    <x v="1"/>
    <x v="848"/>
    <d v="2012-07-10T00:00:00"/>
    <x v="3"/>
    <s v="EH-13945"/>
    <s v="Eric Hoffmann"/>
    <x v="0"/>
    <x v="0"/>
    <x v="228"/>
    <x v="16"/>
    <x v="285"/>
    <x v="1"/>
    <s v="OFF-BI-10003196"/>
    <x v="1"/>
    <x v="8"/>
    <s v="Accohide Poly Flexible Ring Binders"/>
    <n v="3.3660000000000001"/>
    <x v="1"/>
    <n v="0.7"/>
    <n v="-2.2440000000000002"/>
  </r>
  <r>
    <n v="3199"/>
    <x v="1588"/>
    <x v="2"/>
    <x v="588"/>
    <d v="2011-12-07T00:00:00"/>
    <x v="1"/>
    <s v="TB-21280"/>
    <s v="Toby Braunhardt"/>
    <x v="0"/>
    <x v="0"/>
    <x v="108"/>
    <x v="3"/>
    <x v="222"/>
    <x v="0"/>
    <s v="TEC-PH-10001644"/>
    <x v="2"/>
    <x v="7"/>
    <s v="BlueLounge Milo Smartphone Stand, White/Metallic"/>
    <n v="95.968000000000004"/>
    <x v="4"/>
    <n v="0.2"/>
    <n v="9.5968"/>
  </r>
  <r>
    <n v="3200"/>
    <x v="1589"/>
    <x v="3"/>
    <x v="404"/>
    <d v="2014-12-23T00:00:00"/>
    <x v="1"/>
    <s v="AH-10030"/>
    <s v="Aaron Hawkins"/>
    <x v="1"/>
    <x v="0"/>
    <x v="10"/>
    <x v="9"/>
    <x v="63"/>
    <x v="3"/>
    <s v="OFF-AR-10003183"/>
    <x v="1"/>
    <x v="6"/>
    <s v="Avery Fluorescent Highlighter Four-Color Set"/>
    <n v="18.704000000000001"/>
    <x v="3"/>
    <n v="0.2"/>
    <n v="2.3380000000000001"/>
  </r>
  <r>
    <n v="3201"/>
    <x v="1590"/>
    <x v="2"/>
    <x v="598"/>
    <d v="2011-05-20T00:00:00"/>
    <x v="0"/>
    <s v="TT-21070"/>
    <s v="Ted Trevino"/>
    <x v="0"/>
    <x v="0"/>
    <x v="59"/>
    <x v="24"/>
    <x v="75"/>
    <x v="3"/>
    <s v="FUR-FU-10000308"/>
    <x v="0"/>
    <x v="5"/>
    <s v="Deflect-o Glass Clear Studded Chair Mats"/>
    <n v="149.232"/>
    <x v="1"/>
    <n v="0.2"/>
    <n v="3.7307999999999999"/>
  </r>
  <r>
    <n v="3202"/>
    <x v="1590"/>
    <x v="2"/>
    <x v="598"/>
    <d v="2011-05-20T00:00:00"/>
    <x v="0"/>
    <s v="TT-21070"/>
    <s v="Ted Trevino"/>
    <x v="0"/>
    <x v="0"/>
    <x v="59"/>
    <x v="24"/>
    <x v="75"/>
    <x v="3"/>
    <s v="OFF-PA-10001526"/>
    <x v="1"/>
    <x v="10"/>
    <s v="Xerox 1949"/>
    <n v="15.936"/>
    <x v="4"/>
    <n v="0.2"/>
    <n v="5.7767999999999997"/>
  </r>
  <r>
    <n v="3203"/>
    <x v="1591"/>
    <x v="2"/>
    <x v="849"/>
    <d v="2011-11-16T00:00:00"/>
    <x v="1"/>
    <s v="RD-19900"/>
    <s v="Ruben Dartt"/>
    <x v="0"/>
    <x v="0"/>
    <x v="70"/>
    <x v="1"/>
    <x v="88"/>
    <x v="1"/>
    <s v="TEC-PH-10002103"/>
    <x v="2"/>
    <x v="7"/>
    <s v="Jabra SPEAK 410"/>
    <n v="601.53599999999994"/>
    <x v="8"/>
    <n v="0.2"/>
    <n v="60.153599999999997"/>
  </r>
  <r>
    <n v="3204"/>
    <x v="1591"/>
    <x v="2"/>
    <x v="849"/>
    <d v="2011-11-16T00:00:00"/>
    <x v="1"/>
    <s v="RD-19900"/>
    <s v="Ruben Dartt"/>
    <x v="0"/>
    <x v="0"/>
    <x v="70"/>
    <x v="1"/>
    <x v="88"/>
    <x v="1"/>
    <s v="TEC-AC-10004209"/>
    <x v="2"/>
    <x v="11"/>
    <s v="Memorex Froggy Flash Drive 4 GB"/>
    <n v="10.99"/>
    <x v="7"/>
    <n v="0"/>
    <n v="4.2861000000000002"/>
  </r>
  <r>
    <n v="3205"/>
    <x v="1591"/>
    <x v="2"/>
    <x v="849"/>
    <d v="2011-11-16T00:00:00"/>
    <x v="1"/>
    <s v="RD-19900"/>
    <s v="Ruben Dartt"/>
    <x v="0"/>
    <x v="0"/>
    <x v="70"/>
    <x v="1"/>
    <x v="88"/>
    <x v="1"/>
    <s v="FUR-FU-10000397"/>
    <x v="0"/>
    <x v="5"/>
    <s v="Luxo Economy Swing Arm Lamp"/>
    <n v="39.880000000000003"/>
    <x v="0"/>
    <n v="0"/>
    <n v="11.166399999999999"/>
  </r>
  <r>
    <n v="3206"/>
    <x v="1591"/>
    <x v="2"/>
    <x v="849"/>
    <d v="2011-11-16T00:00:00"/>
    <x v="1"/>
    <s v="RD-19900"/>
    <s v="Ruben Dartt"/>
    <x v="0"/>
    <x v="0"/>
    <x v="70"/>
    <x v="1"/>
    <x v="88"/>
    <x v="1"/>
    <s v="OFF-PA-10002137"/>
    <x v="1"/>
    <x v="10"/>
    <s v="Southworth 100% RÃ©sumÃ© Paper, 24lb."/>
    <n v="62.24"/>
    <x v="8"/>
    <n v="0"/>
    <n v="28.007999999999999"/>
  </r>
  <r>
    <n v="3207"/>
    <x v="1591"/>
    <x v="2"/>
    <x v="849"/>
    <d v="2011-11-16T00:00:00"/>
    <x v="1"/>
    <s v="RD-19900"/>
    <s v="Ruben Dartt"/>
    <x v="0"/>
    <x v="0"/>
    <x v="70"/>
    <x v="1"/>
    <x v="88"/>
    <x v="1"/>
    <s v="FUR-FU-10001867"/>
    <x v="0"/>
    <x v="5"/>
    <s v="Eldon Expressions Punched Metal &amp; Wood Desk Accessories, Pewter &amp; Cherry"/>
    <n v="53.2"/>
    <x v="2"/>
    <n v="0"/>
    <n v="14.896000000000001"/>
  </r>
  <r>
    <n v="3208"/>
    <x v="1591"/>
    <x v="2"/>
    <x v="849"/>
    <d v="2011-11-16T00:00:00"/>
    <x v="1"/>
    <s v="RD-19900"/>
    <s v="Ruben Dartt"/>
    <x v="0"/>
    <x v="0"/>
    <x v="70"/>
    <x v="1"/>
    <x v="88"/>
    <x v="1"/>
    <s v="OFF-LA-10000407"/>
    <x v="1"/>
    <x v="2"/>
    <s v="Avery White Multi-Purpose Labels"/>
    <n v="39.840000000000003"/>
    <x v="8"/>
    <n v="0"/>
    <n v="18.3264"/>
  </r>
  <r>
    <n v="3209"/>
    <x v="1592"/>
    <x v="0"/>
    <x v="850"/>
    <d v="2013-01-15T00:00:00"/>
    <x v="1"/>
    <s v="LA-16780"/>
    <s v="Laura Armstrong"/>
    <x v="1"/>
    <x v="0"/>
    <x v="201"/>
    <x v="1"/>
    <x v="252"/>
    <x v="1"/>
    <s v="TEC-AC-10000420"/>
    <x v="2"/>
    <x v="11"/>
    <s v="Logitech G500s Laser Gaming Mouse with Adjustable Weight Tuning"/>
    <n v="349.95"/>
    <x v="2"/>
    <n v="0"/>
    <n v="118.983"/>
  </r>
  <r>
    <n v="3210"/>
    <x v="1592"/>
    <x v="0"/>
    <x v="850"/>
    <d v="2013-01-15T00:00:00"/>
    <x v="1"/>
    <s v="LA-16780"/>
    <s v="Laura Armstrong"/>
    <x v="1"/>
    <x v="0"/>
    <x v="201"/>
    <x v="1"/>
    <x v="252"/>
    <x v="1"/>
    <s v="TEC-PH-10002726"/>
    <x v="2"/>
    <x v="7"/>
    <s v="netTALK DUO VoIP Telephone Service"/>
    <n v="377.928"/>
    <x v="6"/>
    <n v="0.2"/>
    <n v="141.72300000000001"/>
  </r>
  <r>
    <n v="3211"/>
    <x v="1593"/>
    <x v="3"/>
    <x v="585"/>
    <d v="2014-09-28T00:00:00"/>
    <x v="1"/>
    <s v="SH-19975"/>
    <s v="Sally Hughsby"/>
    <x v="1"/>
    <x v="0"/>
    <x v="352"/>
    <x v="5"/>
    <x v="434"/>
    <x v="2"/>
    <s v="OFF-EN-10001415"/>
    <x v="1"/>
    <x v="12"/>
    <s v="Staples"/>
    <n v="13.391999999999999"/>
    <x v="1"/>
    <n v="0.2"/>
    <n v="5.0220000000000002"/>
  </r>
  <r>
    <n v="3212"/>
    <x v="1593"/>
    <x v="3"/>
    <x v="585"/>
    <d v="2014-09-28T00:00:00"/>
    <x v="1"/>
    <s v="SH-19975"/>
    <s v="Sally Hughsby"/>
    <x v="1"/>
    <x v="0"/>
    <x v="352"/>
    <x v="5"/>
    <x v="434"/>
    <x v="2"/>
    <s v="OFF-BI-10000773"/>
    <x v="1"/>
    <x v="8"/>
    <s v="Insertable Tab Post Binder Dividers"/>
    <n v="11.228"/>
    <x v="3"/>
    <n v="0.8"/>
    <n v="-18.526199999999999"/>
  </r>
  <r>
    <n v="3213"/>
    <x v="1594"/>
    <x v="2"/>
    <x v="851"/>
    <d v="2011-12-28T00:00:00"/>
    <x v="1"/>
    <s v="SF-20200"/>
    <s v="Sarah Foster"/>
    <x v="0"/>
    <x v="0"/>
    <x v="102"/>
    <x v="14"/>
    <x v="237"/>
    <x v="2"/>
    <s v="OFF-AP-10002350"/>
    <x v="1"/>
    <x v="9"/>
    <s v="Belkin F9H710-06 7 Outlet SurgeMaster Surge Protector"/>
    <n v="207.24"/>
    <x v="10"/>
    <n v="0"/>
    <n v="58.027200000000001"/>
  </r>
  <r>
    <n v="3214"/>
    <x v="1595"/>
    <x v="0"/>
    <x v="439"/>
    <d v="2013-06-02T00:00:00"/>
    <x v="1"/>
    <s v="TH-21235"/>
    <s v="Tiffany House"/>
    <x v="1"/>
    <x v="0"/>
    <x v="10"/>
    <x v="9"/>
    <x v="63"/>
    <x v="3"/>
    <s v="OFF-AR-10001919"/>
    <x v="1"/>
    <x v="6"/>
    <s v="OIC #2 Pencils, Medium Soft"/>
    <n v="1.504"/>
    <x v="7"/>
    <n v="0.2"/>
    <n v="0.16919999999999999"/>
  </r>
  <r>
    <n v="3215"/>
    <x v="1595"/>
    <x v="0"/>
    <x v="439"/>
    <d v="2013-06-02T00:00:00"/>
    <x v="1"/>
    <s v="TH-21235"/>
    <s v="Tiffany House"/>
    <x v="1"/>
    <x v="0"/>
    <x v="10"/>
    <x v="9"/>
    <x v="63"/>
    <x v="3"/>
    <s v="OFF-AP-10002082"/>
    <x v="1"/>
    <x v="9"/>
    <s v="Holmes HEPA Air Purifier"/>
    <n v="34.847999999999999"/>
    <x v="0"/>
    <n v="0.2"/>
    <n v="6.5339999999999998"/>
  </r>
  <r>
    <n v="3216"/>
    <x v="1596"/>
    <x v="3"/>
    <x v="141"/>
    <d v="2014-07-11T00:00:00"/>
    <x v="2"/>
    <s v="VG-21790"/>
    <s v="Vivek Gonzalez"/>
    <x v="0"/>
    <x v="0"/>
    <x v="353"/>
    <x v="1"/>
    <x v="435"/>
    <x v="1"/>
    <s v="OFF-LA-10002762"/>
    <x v="1"/>
    <x v="2"/>
    <s v="Avery 485"/>
    <n v="75.180000000000007"/>
    <x v="5"/>
    <n v="0"/>
    <n v="35.334600000000002"/>
  </r>
  <r>
    <n v="3217"/>
    <x v="1597"/>
    <x v="2"/>
    <x v="8"/>
    <d v="2011-05-17T00:00:00"/>
    <x v="1"/>
    <s v="NP-18325"/>
    <s v="Naresj Patel"/>
    <x v="0"/>
    <x v="0"/>
    <x v="182"/>
    <x v="1"/>
    <x v="232"/>
    <x v="1"/>
    <s v="TEC-AC-10002800"/>
    <x v="2"/>
    <x v="11"/>
    <s v="Plantronics Audio 478 Stereo USB Headset"/>
    <n v="149.97"/>
    <x v="1"/>
    <n v="0"/>
    <n v="52.4895"/>
  </r>
  <r>
    <n v="3218"/>
    <x v="1598"/>
    <x v="3"/>
    <x v="468"/>
    <d v="2014-11-17T00:00:00"/>
    <x v="1"/>
    <s v="FH-14275"/>
    <s v="Frank Hawley"/>
    <x v="1"/>
    <x v="0"/>
    <x v="20"/>
    <x v="15"/>
    <x v="23"/>
    <x v="3"/>
    <s v="OFF-BI-10003925"/>
    <x v="1"/>
    <x v="8"/>
    <s v="Fellowes PB300 Plastic Comb Binding Machine"/>
    <n v="931.17600000000004"/>
    <x v="1"/>
    <n v="0.2"/>
    <n v="314.27190000000002"/>
  </r>
  <r>
    <n v="3219"/>
    <x v="1598"/>
    <x v="3"/>
    <x v="468"/>
    <d v="2014-11-17T00:00:00"/>
    <x v="1"/>
    <s v="FH-14275"/>
    <s v="Frank Hawley"/>
    <x v="1"/>
    <x v="0"/>
    <x v="20"/>
    <x v="15"/>
    <x v="23"/>
    <x v="3"/>
    <s v="TEC-PH-10002200"/>
    <x v="2"/>
    <x v="7"/>
    <s v="Aastra 6757i CT Wireless VoIP phone"/>
    <n v="430.88"/>
    <x v="0"/>
    <n v="0"/>
    <n v="124.9552"/>
  </r>
  <r>
    <n v="3220"/>
    <x v="1599"/>
    <x v="1"/>
    <x v="653"/>
    <d v="2012-10-08T00:00:00"/>
    <x v="1"/>
    <s v="JP-15460"/>
    <s v="Jennifer Patt"/>
    <x v="1"/>
    <x v="0"/>
    <x v="80"/>
    <x v="30"/>
    <x v="100"/>
    <x v="3"/>
    <s v="OFF-PA-10001295"/>
    <x v="1"/>
    <x v="10"/>
    <s v="Computer Printout Paper with Letter-Trim Perforations"/>
    <n v="94.85"/>
    <x v="2"/>
    <n v="0"/>
    <n v="45.527999999999999"/>
  </r>
  <r>
    <n v="3221"/>
    <x v="1599"/>
    <x v="1"/>
    <x v="653"/>
    <d v="2012-10-08T00:00:00"/>
    <x v="1"/>
    <s v="JP-15460"/>
    <s v="Jennifer Patt"/>
    <x v="1"/>
    <x v="0"/>
    <x v="80"/>
    <x v="30"/>
    <x v="100"/>
    <x v="3"/>
    <s v="OFF-EN-10002500"/>
    <x v="1"/>
    <x v="12"/>
    <s v="Globe Weis Peel &amp; Seel First Class Envelopes"/>
    <n v="51.12"/>
    <x v="4"/>
    <n v="0"/>
    <n v="23.004000000000001"/>
  </r>
  <r>
    <n v="3222"/>
    <x v="1599"/>
    <x v="1"/>
    <x v="653"/>
    <d v="2012-10-08T00:00:00"/>
    <x v="1"/>
    <s v="JP-15460"/>
    <s v="Jennifer Patt"/>
    <x v="1"/>
    <x v="0"/>
    <x v="80"/>
    <x v="30"/>
    <x v="100"/>
    <x v="3"/>
    <s v="TEC-AC-10000892"/>
    <x v="2"/>
    <x v="11"/>
    <s v="NETGEAR N750 Dual Band Wi-Fi Gigabit Router"/>
    <n v="90"/>
    <x v="7"/>
    <n v="0"/>
    <n v="32.4"/>
  </r>
  <r>
    <n v="3223"/>
    <x v="1600"/>
    <x v="2"/>
    <x v="852"/>
    <d v="2011-10-05T00:00:00"/>
    <x v="2"/>
    <s v="ES-14080"/>
    <s v="Erin Smith"/>
    <x v="1"/>
    <x v="0"/>
    <x v="228"/>
    <x v="16"/>
    <x v="285"/>
    <x v="1"/>
    <s v="OFF-PA-10001838"/>
    <x v="1"/>
    <x v="10"/>
    <s v="Adams Telephone Message Book W/Dividers/Space For Phone Numbers, 5 1/4&quot;X8 1/2&quot;, 300/Messages"/>
    <n v="9.4079999999999995"/>
    <x v="0"/>
    <n v="0.2"/>
    <n v="3.4104000000000001"/>
  </r>
  <r>
    <n v="3224"/>
    <x v="1600"/>
    <x v="2"/>
    <x v="852"/>
    <d v="2011-10-05T00:00:00"/>
    <x v="2"/>
    <s v="ES-14080"/>
    <s v="Erin Smith"/>
    <x v="1"/>
    <x v="0"/>
    <x v="228"/>
    <x v="16"/>
    <x v="285"/>
    <x v="1"/>
    <s v="OFF-FA-10000735"/>
    <x v="1"/>
    <x v="13"/>
    <s v="Staples"/>
    <n v="4.6719999999999997"/>
    <x v="0"/>
    <n v="0.2"/>
    <n v="1.46"/>
  </r>
  <r>
    <n v="3225"/>
    <x v="1600"/>
    <x v="2"/>
    <x v="852"/>
    <d v="2011-10-05T00:00:00"/>
    <x v="2"/>
    <s v="ES-14080"/>
    <s v="Erin Smith"/>
    <x v="1"/>
    <x v="0"/>
    <x v="228"/>
    <x v="16"/>
    <x v="285"/>
    <x v="1"/>
    <s v="TEC-PH-10001760"/>
    <x v="2"/>
    <x v="7"/>
    <s v="Bose SoundLink Bluetooth Speaker"/>
    <n v="318.39999999999998"/>
    <x v="0"/>
    <n v="0.2"/>
    <n v="107.46"/>
  </r>
  <r>
    <n v="3226"/>
    <x v="1600"/>
    <x v="2"/>
    <x v="852"/>
    <d v="2011-10-05T00:00:00"/>
    <x v="2"/>
    <s v="ES-14080"/>
    <s v="Erin Smith"/>
    <x v="1"/>
    <x v="0"/>
    <x v="228"/>
    <x v="16"/>
    <x v="285"/>
    <x v="1"/>
    <s v="OFF-EN-10004846"/>
    <x v="1"/>
    <x v="12"/>
    <s v="Letter or Legal Size Expandable Poly String Tie Envelopes"/>
    <n v="12.768000000000001"/>
    <x v="5"/>
    <n v="0.2"/>
    <n v="4.6284000000000001"/>
  </r>
  <r>
    <n v="3227"/>
    <x v="1600"/>
    <x v="2"/>
    <x v="852"/>
    <d v="2011-10-05T00:00:00"/>
    <x v="2"/>
    <s v="ES-14080"/>
    <s v="Erin Smith"/>
    <x v="1"/>
    <x v="0"/>
    <x v="228"/>
    <x v="16"/>
    <x v="285"/>
    <x v="1"/>
    <s v="OFF-SU-10003567"/>
    <x v="1"/>
    <x v="14"/>
    <s v="Stiletto Hand Letter Openers"/>
    <n v="15.36"/>
    <x v="0"/>
    <n v="0.2"/>
    <n v="-3.2639999999999998"/>
  </r>
  <r>
    <n v="3228"/>
    <x v="1600"/>
    <x v="2"/>
    <x v="852"/>
    <d v="2011-10-05T00:00:00"/>
    <x v="2"/>
    <s v="ES-14080"/>
    <s v="Erin Smith"/>
    <x v="1"/>
    <x v="0"/>
    <x v="228"/>
    <x v="16"/>
    <x v="285"/>
    <x v="1"/>
    <s v="TEC-PH-10001557"/>
    <x v="2"/>
    <x v="7"/>
    <s v="Pyle PMP37LED"/>
    <n v="230.376"/>
    <x v="1"/>
    <n v="0.2"/>
    <n v="20.157900000000001"/>
  </r>
  <r>
    <n v="3229"/>
    <x v="1600"/>
    <x v="2"/>
    <x v="852"/>
    <d v="2011-10-05T00:00:00"/>
    <x v="2"/>
    <s v="ES-14080"/>
    <s v="Erin Smith"/>
    <x v="1"/>
    <x v="0"/>
    <x v="228"/>
    <x v="16"/>
    <x v="285"/>
    <x v="1"/>
    <s v="TEC-AC-10003038"/>
    <x v="2"/>
    <x v="11"/>
    <s v="Kingston Digital DataTraveler 16GB USB 2.0"/>
    <n v="7.16"/>
    <x v="7"/>
    <n v="0.2"/>
    <n v="-8.9499999999999996E-2"/>
  </r>
  <r>
    <n v="3230"/>
    <x v="1601"/>
    <x v="2"/>
    <x v="430"/>
    <d v="2011-08-16T00:00:00"/>
    <x v="1"/>
    <s v="KL-16645"/>
    <s v="Ken Lonsdale"/>
    <x v="0"/>
    <x v="0"/>
    <x v="20"/>
    <x v="15"/>
    <x v="45"/>
    <x v="3"/>
    <s v="OFF-ST-10004459"/>
    <x v="1"/>
    <x v="4"/>
    <s v="Tennsco Single-Tier Lockers"/>
    <n v="375.34"/>
    <x v="7"/>
    <n v="0"/>
    <n v="18.766999999999999"/>
  </r>
  <r>
    <n v="3231"/>
    <x v="1602"/>
    <x v="3"/>
    <x v="853"/>
    <d v="2014-09-06T00:00:00"/>
    <x v="0"/>
    <s v="BN-11515"/>
    <s v="Bradley Nguyen"/>
    <x v="0"/>
    <x v="0"/>
    <x v="20"/>
    <x v="15"/>
    <x v="29"/>
    <x v="3"/>
    <s v="FUR-FU-10004960"/>
    <x v="0"/>
    <x v="5"/>
    <s v="Seth Thomas 12&quot; Clock w/ Goldtone Case"/>
    <n v="114.9"/>
    <x v="2"/>
    <n v="0"/>
    <n v="39.066000000000003"/>
  </r>
  <r>
    <n v="3232"/>
    <x v="1603"/>
    <x v="3"/>
    <x v="513"/>
    <d v="2014-04-23T00:00:00"/>
    <x v="1"/>
    <s v="ND-18370"/>
    <s v="Natalie DeCherney"/>
    <x v="0"/>
    <x v="0"/>
    <x v="12"/>
    <x v="5"/>
    <x v="14"/>
    <x v="2"/>
    <s v="OFF-BI-10000632"/>
    <x v="1"/>
    <x v="8"/>
    <s v="Satellite Sectional Post Binders"/>
    <n v="26.045999999999999"/>
    <x v="1"/>
    <n v="0.8"/>
    <n v="-44.278199999999998"/>
  </r>
  <r>
    <n v="3233"/>
    <x v="1603"/>
    <x v="3"/>
    <x v="513"/>
    <d v="2014-04-23T00:00:00"/>
    <x v="1"/>
    <s v="ND-18370"/>
    <s v="Natalie DeCherney"/>
    <x v="0"/>
    <x v="0"/>
    <x v="12"/>
    <x v="5"/>
    <x v="14"/>
    <x v="2"/>
    <s v="OFF-BI-10001107"/>
    <x v="1"/>
    <x v="8"/>
    <s v="GBC White Gloss Covers, Plain Front"/>
    <n v="2.8959999999999999"/>
    <x v="7"/>
    <n v="0.8"/>
    <n v="-4.7784000000000004"/>
  </r>
  <r>
    <n v="3234"/>
    <x v="1603"/>
    <x v="3"/>
    <x v="513"/>
    <d v="2014-04-23T00:00:00"/>
    <x v="1"/>
    <s v="ND-18370"/>
    <s v="Natalie DeCherney"/>
    <x v="0"/>
    <x v="0"/>
    <x v="12"/>
    <x v="5"/>
    <x v="14"/>
    <x v="2"/>
    <s v="OFF-ST-10002301"/>
    <x v="1"/>
    <x v="4"/>
    <s v="Tennsco Commercial Shelving"/>
    <n v="32.543999999999997"/>
    <x v="0"/>
    <n v="0.2"/>
    <n v="-7.7291999999999996"/>
  </r>
  <r>
    <n v="3235"/>
    <x v="1604"/>
    <x v="0"/>
    <x v="423"/>
    <d v="2013-04-28T00:00:00"/>
    <x v="2"/>
    <s v="JL-15130"/>
    <s v="Jack Lebron"/>
    <x v="0"/>
    <x v="0"/>
    <x v="169"/>
    <x v="1"/>
    <x v="215"/>
    <x v="1"/>
    <s v="OFF-BI-10003355"/>
    <x v="1"/>
    <x v="8"/>
    <s v="Cardinal Holdit Business Card Pockets"/>
    <n v="3.984"/>
    <x v="7"/>
    <n v="0.2"/>
    <n v="1.3944000000000001"/>
  </r>
  <r>
    <n v="3236"/>
    <x v="1605"/>
    <x v="0"/>
    <x v="804"/>
    <d v="2013-01-15T00:00:00"/>
    <x v="3"/>
    <s v="RC-19825"/>
    <s v="Roy Collins"/>
    <x v="0"/>
    <x v="0"/>
    <x v="54"/>
    <x v="29"/>
    <x v="69"/>
    <x v="3"/>
    <s v="FUR-TA-10002903"/>
    <x v="0"/>
    <x v="3"/>
    <s v="Bevis Round Bullnose 29&quot; High Table Top"/>
    <n v="181.797"/>
    <x v="7"/>
    <n v="0.3"/>
    <n v="-15.582599999999999"/>
  </r>
  <r>
    <n v="3237"/>
    <x v="1606"/>
    <x v="0"/>
    <x v="440"/>
    <d v="2013-05-03T00:00:00"/>
    <x v="3"/>
    <s v="CC-12475"/>
    <s v="Cindy Chapman"/>
    <x v="0"/>
    <x v="0"/>
    <x v="20"/>
    <x v="15"/>
    <x v="23"/>
    <x v="3"/>
    <s v="OFF-ST-10001580"/>
    <x v="1"/>
    <x v="4"/>
    <s v="Super Decoflex Portable Personal File"/>
    <n v="44.94"/>
    <x v="1"/>
    <n v="0"/>
    <n v="12.5832"/>
  </r>
  <r>
    <n v="3238"/>
    <x v="1606"/>
    <x v="0"/>
    <x v="440"/>
    <d v="2013-05-03T00:00:00"/>
    <x v="3"/>
    <s v="CC-12475"/>
    <s v="Cindy Chapman"/>
    <x v="0"/>
    <x v="0"/>
    <x v="20"/>
    <x v="15"/>
    <x v="23"/>
    <x v="3"/>
    <s v="OFF-BI-10000315"/>
    <x v="1"/>
    <x v="8"/>
    <s v="Poly Designer Cover &amp; Back"/>
    <n v="45.576000000000001"/>
    <x v="1"/>
    <n v="0.2"/>
    <n v="15.951599999999999"/>
  </r>
  <r>
    <n v="3239"/>
    <x v="1607"/>
    <x v="0"/>
    <x v="73"/>
    <d v="2013-11-28T00:00:00"/>
    <x v="1"/>
    <s v="DW-13195"/>
    <s v="David Wiener"/>
    <x v="1"/>
    <x v="0"/>
    <x v="12"/>
    <x v="5"/>
    <x v="14"/>
    <x v="2"/>
    <s v="FUR-CH-10003774"/>
    <x v="0"/>
    <x v="1"/>
    <s v="Global Wood Trimmed Manager's Task Chair, Khaki"/>
    <n v="318.43"/>
    <x v="2"/>
    <n v="0.3"/>
    <n v="-77.332999999999998"/>
  </r>
  <r>
    <n v="3240"/>
    <x v="1607"/>
    <x v="0"/>
    <x v="73"/>
    <d v="2013-11-28T00:00:00"/>
    <x v="1"/>
    <s v="DW-13195"/>
    <s v="David Wiener"/>
    <x v="1"/>
    <x v="0"/>
    <x v="12"/>
    <x v="5"/>
    <x v="14"/>
    <x v="2"/>
    <s v="TEC-PH-10003095"/>
    <x v="2"/>
    <x v="7"/>
    <s v="Samsung HM1900 Bluetooth Headset"/>
    <n v="122.92"/>
    <x v="3"/>
    <n v="0.2"/>
    <n v="46.094999999999999"/>
  </r>
  <r>
    <n v="3241"/>
    <x v="1607"/>
    <x v="0"/>
    <x v="73"/>
    <d v="2013-11-28T00:00:00"/>
    <x v="1"/>
    <s v="DW-13195"/>
    <s v="David Wiener"/>
    <x v="1"/>
    <x v="0"/>
    <x v="12"/>
    <x v="5"/>
    <x v="14"/>
    <x v="2"/>
    <s v="FUR-FU-10000023"/>
    <x v="0"/>
    <x v="5"/>
    <s v="Eldon Wave Desk Accessories"/>
    <n v="7.0679999999999996"/>
    <x v="1"/>
    <n v="0.6"/>
    <n v="-2.8271999999999999"/>
  </r>
  <r>
    <n v="3242"/>
    <x v="1608"/>
    <x v="0"/>
    <x v="854"/>
    <d v="2013-02-03T00:00:00"/>
    <x v="2"/>
    <s v="CK-12760"/>
    <s v="Cyma Kinney"/>
    <x v="1"/>
    <x v="0"/>
    <x v="81"/>
    <x v="17"/>
    <x v="101"/>
    <x v="0"/>
    <s v="OFF-ST-10002214"/>
    <x v="1"/>
    <x v="4"/>
    <s v="X-Rack File for Hanging Folders"/>
    <n v="56.45"/>
    <x v="2"/>
    <n v="0"/>
    <n v="14.677"/>
  </r>
  <r>
    <n v="3243"/>
    <x v="1609"/>
    <x v="3"/>
    <x v="185"/>
    <d v="2014-04-06T00:00:00"/>
    <x v="0"/>
    <s v="EG-13900"/>
    <s v="Emily Grady"/>
    <x v="0"/>
    <x v="0"/>
    <x v="22"/>
    <x v="10"/>
    <x v="36"/>
    <x v="2"/>
    <s v="OFF-BI-10002799"/>
    <x v="1"/>
    <x v="8"/>
    <s v="SlimView Poly Binder, 3/8&quot;"/>
    <n v="13.468"/>
    <x v="11"/>
    <n v="0.8"/>
    <n v="-22.895600000000002"/>
  </r>
  <r>
    <n v="3244"/>
    <x v="1610"/>
    <x v="3"/>
    <x v="96"/>
    <d v="2014-12-06T00:00:00"/>
    <x v="1"/>
    <s v="SJ-20215"/>
    <s v="Sarah Jordon"/>
    <x v="0"/>
    <x v="0"/>
    <x v="55"/>
    <x v="5"/>
    <x v="70"/>
    <x v="2"/>
    <s v="TEC-PH-10004912"/>
    <x v="2"/>
    <x v="7"/>
    <s v="Cisco SPA112 2 Port Phone Adapter"/>
    <n v="219.8"/>
    <x v="2"/>
    <n v="0.2"/>
    <n v="24.727499999999999"/>
  </r>
  <r>
    <n v="3245"/>
    <x v="1610"/>
    <x v="3"/>
    <x v="96"/>
    <d v="2014-12-06T00:00:00"/>
    <x v="1"/>
    <s v="SJ-20215"/>
    <s v="Sarah Jordon"/>
    <x v="0"/>
    <x v="0"/>
    <x v="55"/>
    <x v="5"/>
    <x v="70"/>
    <x v="2"/>
    <s v="FUR-CH-10002602"/>
    <x v="0"/>
    <x v="1"/>
    <s v="DMI Arturo Collection Mission-style Design Wood Chair"/>
    <n v="317.05799999999999"/>
    <x v="1"/>
    <n v="0.3"/>
    <n v="-18.117599999999999"/>
  </r>
  <r>
    <n v="3246"/>
    <x v="1611"/>
    <x v="3"/>
    <x v="389"/>
    <d v="2014-12-13T00:00:00"/>
    <x v="0"/>
    <s v="BP-11185"/>
    <s v="Ben Peterman"/>
    <x v="1"/>
    <x v="0"/>
    <x v="4"/>
    <x v="4"/>
    <x v="5"/>
    <x v="1"/>
    <s v="TEC-AC-10004510"/>
    <x v="2"/>
    <x v="11"/>
    <s v="Logitech Desktop MK120 Mouse and keyboard Combo"/>
    <n v="49.08"/>
    <x v="1"/>
    <n v="0"/>
    <n v="4.9080000000000004"/>
  </r>
  <r>
    <n v="3247"/>
    <x v="1611"/>
    <x v="3"/>
    <x v="389"/>
    <d v="2014-12-13T00:00:00"/>
    <x v="0"/>
    <s v="BP-11185"/>
    <s v="Ben Peterman"/>
    <x v="1"/>
    <x v="0"/>
    <x v="4"/>
    <x v="4"/>
    <x v="5"/>
    <x v="1"/>
    <s v="OFF-ST-10000060"/>
    <x v="1"/>
    <x v="4"/>
    <s v="Fellowes Bankers Box Staxonsteel Drawer File/Stacking System"/>
    <n v="324.89999999999998"/>
    <x v="2"/>
    <n v="0"/>
    <n v="38.988"/>
  </r>
  <r>
    <n v="3248"/>
    <x v="1611"/>
    <x v="3"/>
    <x v="389"/>
    <d v="2014-12-13T00:00:00"/>
    <x v="0"/>
    <s v="BP-11185"/>
    <s v="Ben Peterman"/>
    <x v="1"/>
    <x v="0"/>
    <x v="4"/>
    <x v="4"/>
    <x v="5"/>
    <x v="1"/>
    <s v="OFF-AR-10000799"/>
    <x v="1"/>
    <x v="6"/>
    <s v="Col-Erase Pencils with Erasers"/>
    <n v="18.239999999999998"/>
    <x v="1"/>
    <n v="0"/>
    <n v="5.2896000000000001"/>
  </r>
  <r>
    <n v="3249"/>
    <x v="1612"/>
    <x v="0"/>
    <x v="42"/>
    <d v="2013-09-22T00:00:00"/>
    <x v="1"/>
    <s v="SJ-20125"/>
    <s v="Sanjit Jacobs"/>
    <x v="2"/>
    <x v="0"/>
    <x v="4"/>
    <x v="4"/>
    <x v="5"/>
    <x v="1"/>
    <s v="FUR-CH-10004875"/>
    <x v="0"/>
    <x v="1"/>
    <s v="Harbour Creations 67200 Series Stacking Chairs"/>
    <n v="113.88800000000001"/>
    <x v="0"/>
    <n v="0.2"/>
    <n v="9.9651999999999994"/>
  </r>
  <r>
    <n v="3250"/>
    <x v="1612"/>
    <x v="0"/>
    <x v="42"/>
    <d v="2013-09-22T00:00:00"/>
    <x v="1"/>
    <s v="SJ-20125"/>
    <s v="Sanjit Jacobs"/>
    <x v="2"/>
    <x v="0"/>
    <x v="4"/>
    <x v="4"/>
    <x v="5"/>
    <x v="1"/>
    <s v="TEC-PH-10002085"/>
    <x v="2"/>
    <x v="7"/>
    <s v="Clarity 53712"/>
    <n v="105.584"/>
    <x v="0"/>
    <n v="0.2"/>
    <n v="7.9188000000000001"/>
  </r>
  <r>
    <n v="3251"/>
    <x v="1613"/>
    <x v="0"/>
    <x v="443"/>
    <d v="2013-12-30T00:00:00"/>
    <x v="1"/>
    <s v="MC-17590"/>
    <s v="Matt Collister"/>
    <x v="1"/>
    <x v="0"/>
    <x v="354"/>
    <x v="12"/>
    <x v="436"/>
    <x v="2"/>
    <s v="OFF-FA-10000992"/>
    <x v="1"/>
    <x v="13"/>
    <s v="Acco Clips to Go Binder Clips, 24 Clips in Two Sizes"/>
    <n v="24.85"/>
    <x v="3"/>
    <n v="0"/>
    <n v="11.679500000000001"/>
  </r>
  <r>
    <n v="3252"/>
    <x v="1614"/>
    <x v="3"/>
    <x v="827"/>
    <d v="2014-04-20T00:00:00"/>
    <x v="2"/>
    <s v="BG-11740"/>
    <s v="Bruce Geld"/>
    <x v="0"/>
    <x v="0"/>
    <x v="10"/>
    <x v="9"/>
    <x v="74"/>
    <x v="3"/>
    <s v="FUR-FU-10001473"/>
    <x v="0"/>
    <x v="5"/>
    <s v="Eldon Executive Woodline II Desk Accessories, Mahogany"/>
    <n v="60.311999999999998"/>
    <x v="1"/>
    <n v="0.2"/>
    <n v="5.2773000000000003"/>
  </r>
  <r>
    <n v="3253"/>
    <x v="1615"/>
    <x v="3"/>
    <x v="855"/>
    <d v="2014-10-31T00:00:00"/>
    <x v="0"/>
    <s v="MA-17560"/>
    <s v="Matt Abelman"/>
    <x v="2"/>
    <x v="0"/>
    <x v="22"/>
    <x v="10"/>
    <x v="26"/>
    <x v="2"/>
    <s v="OFF-AR-10003045"/>
    <x v="1"/>
    <x v="6"/>
    <s v="Prang Colored Pencils"/>
    <n v="7.056"/>
    <x v="1"/>
    <n v="0.2"/>
    <n v="2.2050000000000001"/>
  </r>
  <r>
    <n v="3254"/>
    <x v="1615"/>
    <x v="3"/>
    <x v="855"/>
    <d v="2014-10-31T00:00:00"/>
    <x v="0"/>
    <s v="MA-17560"/>
    <s v="Matt Abelman"/>
    <x v="2"/>
    <x v="0"/>
    <x v="22"/>
    <x v="10"/>
    <x v="26"/>
    <x v="2"/>
    <s v="TEC-PH-10001536"/>
    <x v="2"/>
    <x v="7"/>
    <s v="Spigen Samsung Galaxy S5 Case Wallet"/>
    <n v="27.184000000000001"/>
    <x v="0"/>
    <n v="0.2"/>
    <n v="2.0388000000000002"/>
  </r>
  <r>
    <n v="3255"/>
    <x v="1616"/>
    <x v="0"/>
    <x v="630"/>
    <d v="2013-07-15T00:00:00"/>
    <x v="1"/>
    <s v="CC-12220"/>
    <s v="Chris Cortes"/>
    <x v="0"/>
    <x v="0"/>
    <x v="4"/>
    <x v="4"/>
    <x v="59"/>
    <x v="1"/>
    <s v="TEC-PH-10001580"/>
    <x v="2"/>
    <x v="7"/>
    <s v="Logitech Mobile Speakerphone P710e -Â speaker phone"/>
    <n v="107.98399999999999"/>
    <x v="7"/>
    <n v="0.2"/>
    <n v="9.4486000000000008"/>
  </r>
  <r>
    <n v="3256"/>
    <x v="1616"/>
    <x v="0"/>
    <x v="630"/>
    <d v="2013-07-15T00:00:00"/>
    <x v="1"/>
    <s v="CC-12220"/>
    <s v="Chris Cortes"/>
    <x v="0"/>
    <x v="0"/>
    <x v="4"/>
    <x v="4"/>
    <x v="59"/>
    <x v="1"/>
    <s v="OFF-BI-10004209"/>
    <x v="1"/>
    <x v="8"/>
    <s v="Fellowes Twister Kit, Gray/Clear, 3/pkg"/>
    <n v="19.295999999999999"/>
    <x v="1"/>
    <n v="0.2"/>
    <n v="6.03"/>
  </r>
  <r>
    <n v="3257"/>
    <x v="1617"/>
    <x v="1"/>
    <x v="101"/>
    <d v="2012-08-14T00:00:00"/>
    <x v="1"/>
    <s v="RA-19885"/>
    <s v="Ruben Ausman"/>
    <x v="1"/>
    <x v="0"/>
    <x v="108"/>
    <x v="2"/>
    <x v="133"/>
    <x v="0"/>
    <s v="OFF-LA-10001613"/>
    <x v="1"/>
    <x v="2"/>
    <s v="Avery File Folder Labels"/>
    <n v="4.6079999999999997"/>
    <x v="0"/>
    <n v="0.2"/>
    <n v="1.6704000000000001"/>
  </r>
  <r>
    <n v="3258"/>
    <x v="1618"/>
    <x v="0"/>
    <x v="10"/>
    <d v="2013-12-15T00:00:00"/>
    <x v="0"/>
    <s v="DK-12835"/>
    <s v="Damala Kotsonis"/>
    <x v="1"/>
    <x v="0"/>
    <x v="47"/>
    <x v="18"/>
    <x v="78"/>
    <x v="0"/>
    <s v="FUR-TA-10001676"/>
    <x v="0"/>
    <x v="3"/>
    <s v="Hon 61000 Series Interactive Training Tables"/>
    <n v="79.974000000000004"/>
    <x v="1"/>
    <n v="0.4"/>
    <n v="-29.323799999999999"/>
  </r>
  <r>
    <n v="3259"/>
    <x v="1618"/>
    <x v="0"/>
    <x v="10"/>
    <d v="2013-12-15T00:00:00"/>
    <x v="0"/>
    <s v="DK-12835"/>
    <s v="Damala Kotsonis"/>
    <x v="1"/>
    <x v="0"/>
    <x v="47"/>
    <x v="18"/>
    <x v="78"/>
    <x v="0"/>
    <s v="OFF-BI-10003712"/>
    <x v="1"/>
    <x v="8"/>
    <s v="Acco Pressboard Covers with Storage Hooks, 14 7/8&quot; x 11&quot;, Light Blue"/>
    <n v="2.9460000000000002"/>
    <x v="0"/>
    <n v="0.7"/>
    <n v="-2.0621999999999998"/>
  </r>
  <r>
    <n v="3260"/>
    <x v="1619"/>
    <x v="0"/>
    <x v="373"/>
    <d v="2013-11-18T00:00:00"/>
    <x v="1"/>
    <s v="LB-16795"/>
    <s v="Laurel Beltran"/>
    <x v="2"/>
    <x v="0"/>
    <x v="336"/>
    <x v="10"/>
    <x v="417"/>
    <x v="2"/>
    <s v="OFF-BI-10000285"/>
    <x v="1"/>
    <x v="8"/>
    <s v="XtraLife ClearVue Slant-D Ring Binders by Cardinal"/>
    <n v="3.1360000000000001"/>
    <x v="0"/>
    <n v="0.8"/>
    <n v="-4.7039999999999997"/>
  </r>
  <r>
    <n v="3261"/>
    <x v="1620"/>
    <x v="2"/>
    <x v="687"/>
    <d v="2011-11-15T00:00:00"/>
    <x v="2"/>
    <s v="CM-11815"/>
    <s v="Candace McMahon"/>
    <x v="1"/>
    <x v="0"/>
    <x v="45"/>
    <x v="5"/>
    <x v="89"/>
    <x v="2"/>
    <s v="OFF-PA-10004609"/>
    <x v="1"/>
    <x v="10"/>
    <s v="Xerox 221"/>
    <n v="20.736000000000001"/>
    <x v="4"/>
    <n v="0.2"/>
    <n v="7.2576000000000001"/>
  </r>
  <r>
    <n v="3262"/>
    <x v="1621"/>
    <x v="2"/>
    <x v="664"/>
    <d v="2011-11-19T00:00:00"/>
    <x v="2"/>
    <s v="TS-21205"/>
    <s v="Thomas Seio"/>
    <x v="1"/>
    <x v="0"/>
    <x v="8"/>
    <x v="1"/>
    <x v="9"/>
    <x v="1"/>
    <s v="TEC-AC-10001314"/>
    <x v="2"/>
    <x v="11"/>
    <s v="Case Logic 2.4GHz Wireless Keyboard"/>
    <n v="99.98"/>
    <x v="0"/>
    <n v="0"/>
    <n v="7.9984000000000002"/>
  </r>
  <r>
    <n v="3263"/>
    <x v="1621"/>
    <x v="2"/>
    <x v="664"/>
    <d v="2011-11-19T00:00:00"/>
    <x v="2"/>
    <s v="TS-21205"/>
    <s v="Thomas Seio"/>
    <x v="1"/>
    <x v="0"/>
    <x v="8"/>
    <x v="1"/>
    <x v="9"/>
    <x v="1"/>
    <s v="OFF-PA-10003395"/>
    <x v="1"/>
    <x v="10"/>
    <s v="Xerox 1941"/>
    <n v="733.95"/>
    <x v="3"/>
    <n v="0"/>
    <n v="352.29599999999999"/>
  </r>
  <r>
    <n v="3264"/>
    <x v="1621"/>
    <x v="2"/>
    <x v="664"/>
    <d v="2011-11-19T00:00:00"/>
    <x v="2"/>
    <s v="TS-21205"/>
    <s v="Thomas Seio"/>
    <x v="1"/>
    <x v="0"/>
    <x v="8"/>
    <x v="1"/>
    <x v="9"/>
    <x v="1"/>
    <s v="OFF-AP-10001242"/>
    <x v="1"/>
    <x v="9"/>
    <s v="APC 7 Outlet Network SurgeArrest Surge Protector"/>
    <n v="241.44"/>
    <x v="1"/>
    <n v="0"/>
    <n v="72.432000000000002"/>
  </r>
  <r>
    <n v="3265"/>
    <x v="1622"/>
    <x v="0"/>
    <x v="758"/>
    <d v="2013-03-09T00:00:00"/>
    <x v="0"/>
    <s v="RF-19345"/>
    <s v="Randy Ferguson"/>
    <x v="1"/>
    <x v="0"/>
    <x v="100"/>
    <x v="2"/>
    <x v="123"/>
    <x v="0"/>
    <s v="OFF-LA-10001641"/>
    <x v="1"/>
    <x v="2"/>
    <s v="Avery 518"/>
    <n v="10.08"/>
    <x v="4"/>
    <n v="0.2"/>
    <n v="3.528"/>
  </r>
  <r>
    <n v="3266"/>
    <x v="1623"/>
    <x v="2"/>
    <x v="856"/>
    <d v="2011-10-15T00:00:00"/>
    <x v="1"/>
    <s v="JF-15565"/>
    <s v="Jill Fjeld"/>
    <x v="0"/>
    <x v="0"/>
    <x v="10"/>
    <x v="9"/>
    <x v="74"/>
    <x v="3"/>
    <s v="OFF-ST-10003816"/>
    <x v="1"/>
    <x v="4"/>
    <s v="Fellowes High-Stak Drawer Files"/>
    <n v="281.904"/>
    <x v="0"/>
    <n v="0.2"/>
    <n v="10.571400000000001"/>
  </r>
  <r>
    <n v="3267"/>
    <x v="1623"/>
    <x v="2"/>
    <x v="856"/>
    <d v="2011-10-15T00:00:00"/>
    <x v="1"/>
    <s v="JF-15565"/>
    <s v="Jill Fjeld"/>
    <x v="0"/>
    <x v="0"/>
    <x v="10"/>
    <x v="9"/>
    <x v="74"/>
    <x v="3"/>
    <s v="OFF-EN-10002230"/>
    <x v="1"/>
    <x v="12"/>
    <s v="Airmail Envelopes"/>
    <n v="201.43199999999999"/>
    <x v="1"/>
    <n v="0.2"/>
    <n v="67.9833"/>
  </r>
  <r>
    <n v="3268"/>
    <x v="1624"/>
    <x v="2"/>
    <x v="857"/>
    <d v="2011-05-29T00:00:00"/>
    <x v="1"/>
    <s v="EH-14185"/>
    <s v="Evan Henry"/>
    <x v="0"/>
    <x v="0"/>
    <x v="27"/>
    <x v="19"/>
    <x v="33"/>
    <x v="0"/>
    <s v="TEC-PH-10002660"/>
    <x v="2"/>
    <x v="7"/>
    <s v="Nortel Networks T7316 E Nt8 B27"/>
    <n v="135.97999999999999"/>
    <x v="0"/>
    <n v="0"/>
    <n v="33.994999999999997"/>
  </r>
  <r>
    <n v="3269"/>
    <x v="1624"/>
    <x v="2"/>
    <x v="857"/>
    <d v="2011-05-29T00:00:00"/>
    <x v="1"/>
    <s v="EH-14185"/>
    <s v="Evan Henry"/>
    <x v="0"/>
    <x v="0"/>
    <x v="27"/>
    <x v="19"/>
    <x v="33"/>
    <x v="0"/>
    <s v="TEC-PH-10003171"/>
    <x v="2"/>
    <x v="7"/>
    <s v="Plantronics Encore H101 Dual EarpiecesÂ Headset"/>
    <n v="44.95"/>
    <x v="7"/>
    <n v="0"/>
    <n v="12.586"/>
  </r>
  <r>
    <n v="3270"/>
    <x v="1625"/>
    <x v="2"/>
    <x v="858"/>
    <d v="2011-07-19T00:00:00"/>
    <x v="1"/>
    <s v="VW-21775"/>
    <s v="Victoria Wilson"/>
    <x v="1"/>
    <x v="0"/>
    <x v="298"/>
    <x v="44"/>
    <x v="374"/>
    <x v="2"/>
    <s v="TEC-AC-10003709"/>
    <x v="2"/>
    <x v="11"/>
    <s v="Maxell 4.7GB DVD-R 5/Pack"/>
    <n v="2.97"/>
    <x v="1"/>
    <n v="0"/>
    <n v="1.3068"/>
  </r>
  <r>
    <n v="3271"/>
    <x v="1625"/>
    <x v="2"/>
    <x v="858"/>
    <d v="2011-07-19T00:00:00"/>
    <x v="1"/>
    <s v="VW-21775"/>
    <s v="Victoria Wilson"/>
    <x v="1"/>
    <x v="0"/>
    <x v="298"/>
    <x v="44"/>
    <x v="374"/>
    <x v="2"/>
    <s v="OFF-FA-10000304"/>
    <x v="1"/>
    <x v="13"/>
    <s v="Advantus Push Pins"/>
    <n v="6.54"/>
    <x v="1"/>
    <n v="0"/>
    <n v="2.6814"/>
  </r>
  <r>
    <n v="3272"/>
    <x v="1626"/>
    <x v="1"/>
    <x v="17"/>
    <d v="2012-12-29T00:00:00"/>
    <x v="0"/>
    <s v="KN-16450"/>
    <s v="Kean Nguyen"/>
    <x v="1"/>
    <x v="0"/>
    <x v="355"/>
    <x v="1"/>
    <x v="437"/>
    <x v="1"/>
    <s v="TEC-AC-10003709"/>
    <x v="2"/>
    <x v="11"/>
    <s v="Maxell 4.7GB DVD-R 5/Pack"/>
    <n v="7.92"/>
    <x v="8"/>
    <n v="0"/>
    <n v="3.4847999999999999"/>
  </r>
  <r>
    <n v="3273"/>
    <x v="1627"/>
    <x v="1"/>
    <x v="97"/>
    <d v="2012-02-16T00:00:00"/>
    <x v="1"/>
    <s v="SJ-20215"/>
    <s v="Sarah Jordon"/>
    <x v="0"/>
    <x v="0"/>
    <x v="1"/>
    <x v="1"/>
    <x v="13"/>
    <x v="1"/>
    <s v="FUR-CH-10002774"/>
    <x v="0"/>
    <x v="1"/>
    <s v="Global Deluxe Stacking Chair, Gray"/>
    <n v="203.92"/>
    <x v="2"/>
    <n v="0.2"/>
    <n v="22.940999999999999"/>
  </r>
  <r>
    <n v="3274"/>
    <x v="1628"/>
    <x v="3"/>
    <x v="540"/>
    <d v="2014-05-13T00:00:00"/>
    <x v="1"/>
    <s v="PS-19045"/>
    <s v="Penelope Sewall"/>
    <x v="2"/>
    <x v="0"/>
    <x v="1"/>
    <x v="1"/>
    <x v="3"/>
    <x v="1"/>
    <s v="TEC-CO-10001046"/>
    <x v="2"/>
    <x v="16"/>
    <s v="Canon Imageclass D680 Copier / Fax"/>
    <n v="3359.9520000000002"/>
    <x v="5"/>
    <n v="0.2"/>
    <n v="1049.9849999999999"/>
  </r>
  <r>
    <n v="3275"/>
    <x v="1629"/>
    <x v="3"/>
    <x v="808"/>
    <d v="2014-11-07T00:00:00"/>
    <x v="1"/>
    <s v="KM-16225"/>
    <s v="Kalyca Meade"/>
    <x v="1"/>
    <x v="0"/>
    <x v="356"/>
    <x v="41"/>
    <x v="438"/>
    <x v="2"/>
    <s v="OFF-FA-10003495"/>
    <x v="1"/>
    <x v="13"/>
    <s v="Staples"/>
    <n v="18.239999999999998"/>
    <x v="1"/>
    <n v="0"/>
    <n v="9.1199999999999992"/>
  </r>
  <r>
    <n v="3276"/>
    <x v="1629"/>
    <x v="3"/>
    <x v="808"/>
    <d v="2014-11-07T00:00:00"/>
    <x v="1"/>
    <s v="KM-16225"/>
    <s v="Kalyca Meade"/>
    <x v="1"/>
    <x v="0"/>
    <x v="356"/>
    <x v="41"/>
    <x v="438"/>
    <x v="2"/>
    <s v="OFF-AR-10004685"/>
    <x v="1"/>
    <x v="6"/>
    <s v="Binney &amp; Smith Crayola Metallic Colored Pencils, 8-Color Set"/>
    <n v="27.78"/>
    <x v="5"/>
    <n v="0"/>
    <n v="9.1674000000000007"/>
  </r>
  <r>
    <n v="3277"/>
    <x v="1630"/>
    <x v="2"/>
    <x v="267"/>
    <d v="2011-04-09T00:00:00"/>
    <x v="0"/>
    <s v="GM-14695"/>
    <s v="Greg Maxwell"/>
    <x v="1"/>
    <x v="0"/>
    <x v="166"/>
    <x v="17"/>
    <x v="212"/>
    <x v="0"/>
    <s v="OFF-AR-10004757"/>
    <x v="1"/>
    <x v="6"/>
    <s v="Crayola Colored Pencils"/>
    <n v="22.96"/>
    <x v="3"/>
    <n v="0"/>
    <n v="7.5768000000000004"/>
  </r>
  <r>
    <n v="3278"/>
    <x v="1630"/>
    <x v="2"/>
    <x v="267"/>
    <d v="2011-04-09T00:00:00"/>
    <x v="0"/>
    <s v="GM-14695"/>
    <s v="Greg Maxwell"/>
    <x v="1"/>
    <x v="0"/>
    <x v="166"/>
    <x v="17"/>
    <x v="212"/>
    <x v="0"/>
    <s v="TEC-PH-10001615"/>
    <x v="2"/>
    <x v="7"/>
    <s v="AT&amp;T CL82213"/>
    <n v="28.99"/>
    <x v="7"/>
    <n v="0"/>
    <n v="8.4070999999999998"/>
  </r>
  <r>
    <n v="3279"/>
    <x v="1630"/>
    <x v="2"/>
    <x v="267"/>
    <d v="2011-04-09T00:00:00"/>
    <x v="0"/>
    <s v="GM-14695"/>
    <s v="Greg Maxwell"/>
    <x v="1"/>
    <x v="0"/>
    <x v="166"/>
    <x v="17"/>
    <x v="212"/>
    <x v="0"/>
    <s v="OFF-PA-10003349"/>
    <x v="1"/>
    <x v="10"/>
    <s v="Xerox 1957"/>
    <n v="12.96"/>
    <x v="0"/>
    <n v="0"/>
    <n v="6.3503999999999996"/>
  </r>
  <r>
    <n v="3280"/>
    <x v="1630"/>
    <x v="2"/>
    <x v="267"/>
    <d v="2011-04-09T00:00:00"/>
    <x v="0"/>
    <s v="GM-14695"/>
    <s v="Greg Maxwell"/>
    <x v="1"/>
    <x v="0"/>
    <x v="166"/>
    <x v="17"/>
    <x v="212"/>
    <x v="0"/>
    <s v="OFF-AR-10000127"/>
    <x v="1"/>
    <x v="6"/>
    <s v="Newell 321"/>
    <n v="22.96"/>
    <x v="3"/>
    <n v="0"/>
    <n v="6.6584000000000003"/>
  </r>
  <r>
    <n v="3281"/>
    <x v="1630"/>
    <x v="2"/>
    <x v="267"/>
    <d v="2011-04-09T00:00:00"/>
    <x v="0"/>
    <s v="GM-14695"/>
    <s v="Greg Maxwell"/>
    <x v="1"/>
    <x v="0"/>
    <x v="166"/>
    <x v="17"/>
    <x v="212"/>
    <x v="0"/>
    <s v="OFF-SU-10002881"/>
    <x v="1"/>
    <x v="14"/>
    <s v="Martin Yale Chadless Opener Electric Letter Opener"/>
    <n v="4164.05"/>
    <x v="2"/>
    <n v="0"/>
    <n v="83.281000000000006"/>
  </r>
  <r>
    <n v="3282"/>
    <x v="1631"/>
    <x v="2"/>
    <x v="328"/>
    <d v="2011-09-24T00:00:00"/>
    <x v="1"/>
    <s v="KT-16465"/>
    <s v="Kean Takahito"/>
    <x v="0"/>
    <x v="0"/>
    <x v="253"/>
    <x v="3"/>
    <x v="313"/>
    <x v="0"/>
    <s v="TEC-AC-10001109"/>
    <x v="2"/>
    <x v="11"/>
    <s v="Logitech Trackman Marble Mouse"/>
    <n v="47.984000000000002"/>
    <x v="0"/>
    <n v="0.2"/>
    <n v="13.195600000000001"/>
  </r>
  <r>
    <n v="3283"/>
    <x v="1631"/>
    <x v="2"/>
    <x v="328"/>
    <d v="2011-09-24T00:00:00"/>
    <x v="1"/>
    <s v="KT-16465"/>
    <s v="Kean Takahito"/>
    <x v="0"/>
    <x v="0"/>
    <x v="253"/>
    <x v="3"/>
    <x v="313"/>
    <x v="0"/>
    <s v="OFF-PA-10000682"/>
    <x v="1"/>
    <x v="10"/>
    <s v="Xerox 1924"/>
    <n v="4.6239999999999997"/>
    <x v="7"/>
    <n v="0.2"/>
    <n v="1.6761999999999999"/>
  </r>
  <r>
    <n v="3284"/>
    <x v="1632"/>
    <x v="2"/>
    <x v="587"/>
    <d v="2011-10-06T00:00:00"/>
    <x v="1"/>
    <s v="MH-17785"/>
    <s v="Maya Herman"/>
    <x v="1"/>
    <x v="0"/>
    <x v="20"/>
    <x v="15"/>
    <x v="45"/>
    <x v="3"/>
    <s v="FUR-FU-10000221"/>
    <x v="0"/>
    <x v="5"/>
    <s v="Master Caster Door Stop, Brown"/>
    <n v="15.24"/>
    <x v="1"/>
    <n v="0"/>
    <n v="5.1816000000000004"/>
  </r>
  <r>
    <n v="3285"/>
    <x v="1633"/>
    <x v="2"/>
    <x v="171"/>
    <d v="2011-09-17T00:00:00"/>
    <x v="1"/>
    <s v="AF-10885"/>
    <s v="Art Foster"/>
    <x v="0"/>
    <x v="0"/>
    <x v="54"/>
    <x v="24"/>
    <x v="322"/>
    <x v="3"/>
    <s v="OFF-BI-10002429"/>
    <x v="1"/>
    <x v="8"/>
    <s v="Premier Elliptical Ring Binder, Black"/>
    <n v="63.923999999999999"/>
    <x v="3"/>
    <n v="0.7"/>
    <n v="-46.877600000000001"/>
  </r>
  <r>
    <n v="3286"/>
    <x v="1634"/>
    <x v="3"/>
    <x v="297"/>
    <d v="2014-02-26T00:00:00"/>
    <x v="1"/>
    <s v="JP-16135"/>
    <s v="Julie Prescott"/>
    <x v="2"/>
    <x v="0"/>
    <x v="254"/>
    <x v="26"/>
    <x v="314"/>
    <x v="2"/>
    <s v="OFF-AR-10002375"/>
    <x v="1"/>
    <x v="6"/>
    <s v="Newell 351"/>
    <n v="6.56"/>
    <x v="0"/>
    <n v="0"/>
    <n v="1.9024000000000001"/>
  </r>
  <r>
    <n v="3287"/>
    <x v="1634"/>
    <x v="3"/>
    <x v="297"/>
    <d v="2014-02-26T00:00:00"/>
    <x v="1"/>
    <s v="JP-16135"/>
    <s v="Julie Prescott"/>
    <x v="2"/>
    <x v="0"/>
    <x v="254"/>
    <x v="26"/>
    <x v="314"/>
    <x v="2"/>
    <s v="OFF-AP-10000595"/>
    <x v="1"/>
    <x v="9"/>
    <s v="Disposable Triple-Filter Dust Bags"/>
    <n v="13.11"/>
    <x v="1"/>
    <n v="0"/>
    <n v="3.4085999999999999"/>
  </r>
  <r>
    <n v="3288"/>
    <x v="1635"/>
    <x v="1"/>
    <x v="350"/>
    <d v="2012-12-15T00:00:00"/>
    <x v="2"/>
    <s v="RD-19585"/>
    <s v="Rob Dowd"/>
    <x v="0"/>
    <x v="0"/>
    <x v="357"/>
    <x v="1"/>
    <x v="439"/>
    <x v="1"/>
    <s v="TEC-PH-10001530"/>
    <x v="2"/>
    <x v="7"/>
    <s v="Plantronics Voyager Pro Legend"/>
    <n v="494.37599999999998"/>
    <x v="1"/>
    <n v="0.2"/>
    <n v="49.437600000000003"/>
  </r>
  <r>
    <n v="3289"/>
    <x v="1635"/>
    <x v="1"/>
    <x v="350"/>
    <d v="2012-12-15T00:00:00"/>
    <x v="2"/>
    <s v="RD-19585"/>
    <s v="Rob Dowd"/>
    <x v="0"/>
    <x v="0"/>
    <x v="357"/>
    <x v="1"/>
    <x v="439"/>
    <x v="1"/>
    <s v="OFF-BI-10000050"/>
    <x v="1"/>
    <x v="8"/>
    <s v="Angle-D Binders with Locking Rings, Label Holders"/>
    <n v="29.2"/>
    <x v="2"/>
    <n v="0.2"/>
    <n v="9.8550000000000004"/>
  </r>
  <r>
    <n v="3290"/>
    <x v="1635"/>
    <x v="1"/>
    <x v="350"/>
    <d v="2012-12-15T00:00:00"/>
    <x v="2"/>
    <s v="RD-19585"/>
    <s v="Rob Dowd"/>
    <x v="0"/>
    <x v="0"/>
    <x v="357"/>
    <x v="1"/>
    <x v="439"/>
    <x v="1"/>
    <s v="TEC-AC-10001552"/>
    <x v="2"/>
    <x v="11"/>
    <s v="Logitech K350 2.4Ghz Wireless Keyboard"/>
    <n v="248.85"/>
    <x v="2"/>
    <n v="0"/>
    <n v="27.3735"/>
  </r>
  <r>
    <n v="3291"/>
    <x v="1635"/>
    <x v="1"/>
    <x v="350"/>
    <d v="2012-12-15T00:00:00"/>
    <x v="2"/>
    <s v="RD-19585"/>
    <s v="Rob Dowd"/>
    <x v="0"/>
    <x v="0"/>
    <x v="357"/>
    <x v="1"/>
    <x v="439"/>
    <x v="1"/>
    <s v="TEC-AC-10003399"/>
    <x v="2"/>
    <x v="11"/>
    <s v="Memorex Mini Travel Drive 64 GB USB 2.0 Flash Drive"/>
    <n v="36.24"/>
    <x v="7"/>
    <n v="0"/>
    <n v="15.220800000000001"/>
  </r>
  <r>
    <n v="3292"/>
    <x v="1636"/>
    <x v="0"/>
    <x v="859"/>
    <d v="2013-11-05T00:00:00"/>
    <x v="1"/>
    <s v="JF-15295"/>
    <s v="Jason Fortune-"/>
    <x v="0"/>
    <x v="0"/>
    <x v="341"/>
    <x v="12"/>
    <x v="422"/>
    <x v="2"/>
    <s v="OFF-AR-10004078"/>
    <x v="1"/>
    <x v="6"/>
    <s v="Newell 312"/>
    <n v="11.68"/>
    <x v="0"/>
    <n v="0"/>
    <n v="3.504"/>
  </r>
  <r>
    <n v="3293"/>
    <x v="1637"/>
    <x v="2"/>
    <x v="58"/>
    <d v="2011-12-30T00:00:00"/>
    <x v="1"/>
    <s v="CK-12595"/>
    <s v="Clytie Kelty"/>
    <x v="0"/>
    <x v="0"/>
    <x v="70"/>
    <x v="1"/>
    <x v="142"/>
    <x v="1"/>
    <s v="OFF-SU-10002189"/>
    <x v="1"/>
    <x v="14"/>
    <s v="Acme Rosewood Handle Letter Opener"/>
    <n v="11.91"/>
    <x v="1"/>
    <n v="0"/>
    <n v="0.1191"/>
  </r>
  <r>
    <n v="3294"/>
    <x v="1637"/>
    <x v="2"/>
    <x v="58"/>
    <d v="2011-12-30T00:00:00"/>
    <x v="1"/>
    <s v="CK-12595"/>
    <s v="Clytie Kelty"/>
    <x v="0"/>
    <x v="0"/>
    <x v="70"/>
    <x v="1"/>
    <x v="142"/>
    <x v="1"/>
    <s v="FUR-FU-10001852"/>
    <x v="0"/>
    <x v="5"/>
    <s v="Eldon Regeneration Recycled Desk Accessories, Smoke"/>
    <n v="3.48"/>
    <x v="0"/>
    <n v="0"/>
    <n v="1.1135999999999999"/>
  </r>
  <r>
    <n v="3295"/>
    <x v="1638"/>
    <x v="2"/>
    <x v="860"/>
    <d v="2011-08-18T00:00:00"/>
    <x v="2"/>
    <s v="KH-16510"/>
    <s v="Keith Herrera"/>
    <x v="0"/>
    <x v="0"/>
    <x v="61"/>
    <x v="5"/>
    <x v="176"/>
    <x v="2"/>
    <s v="OFF-BI-10003638"/>
    <x v="1"/>
    <x v="8"/>
    <s v="GBC Durable Plastic Covers"/>
    <n v="30.96"/>
    <x v="8"/>
    <n v="0.8"/>
    <n v="-52.631999999999998"/>
  </r>
  <r>
    <n v="3296"/>
    <x v="1639"/>
    <x v="3"/>
    <x v="172"/>
    <d v="2014-10-04T00:00:00"/>
    <x v="2"/>
    <s v="CM-12655"/>
    <s v="Corinna Mitchell"/>
    <x v="2"/>
    <x v="0"/>
    <x v="20"/>
    <x v="15"/>
    <x v="45"/>
    <x v="3"/>
    <s v="TEC-MA-10002428"/>
    <x v="2"/>
    <x v="15"/>
    <s v="Fellowes Powershred HS-440 4-Sheet High Security Shredder"/>
    <n v="1704.89"/>
    <x v="10"/>
    <n v="0"/>
    <n v="767.20050000000003"/>
  </r>
  <r>
    <n v="3297"/>
    <x v="1640"/>
    <x v="1"/>
    <x v="293"/>
    <d v="2012-05-30T00:00:00"/>
    <x v="1"/>
    <s v="EB-13870"/>
    <s v="Emily Burns"/>
    <x v="0"/>
    <x v="0"/>
    <x v="42"/>
    <x v="16"/>
    <x v="51"/>
    <x v="1"/>
    <s v="OFF-BI-10001036"/>
    <x v="1"/>
    <x v="8"/>
    <s v="Cardinal EasyOpen D-Ring Binders"/>
    <n v="19.193999999999999"/>
    <x v="3"/>
    <n v="0.7"/>
    <n v="-12.795999999999999"/>
  </r>
  <r>
    <n v="3298"/>
    <x v="1640"/>
    <x v="1"/>
    <x v="293"/>
    <d v="2012-05-30T00:00:00"/>
    <x v="1"/>
    <s v="EB-13870"/>
    <s v="Emily Burns"/>
    <x v="0"/>
    <x v="0"/>
    <x v="42"/>
    <x v="16"/>
    <x v="51"/>
    <x v="1"/>
    <s v="OFF-AP-10004708"/>
    <x v="1"/>
    <x v="9"/>
    <s v="Fellowes Superior 10 Outlet Split Surge Protector"/>
    <n v="121.792"/>
    <x v="4"/>
    <n v="0.2"/>
    <n v="13.701599999999999"/>
  </r>
  <r>
    <n v="3299"/>
    <x v="1641"/>
    <x v="3"/>
    <x v="673"/>
    <d v="2014-11-17T00:00:00"/>
    <x v="3"/>
    <s v="MW-18235"/>
    <s v="Mitch Willingham"/>
    <x v="1"/>
    <x v="0"/>
    <x v="8"/>
    <x v="1"/>
    <x v="34"/>
    <x v="1"/>
    <s v="TEC-MA-10000488"/>
    <x v="2"/>
    <x v="15"/>
    <s v="Bady BDG101FRU Card Printer"/>
    <n v="1919.9760000000001"/>
    <x v="1"/>
    <n v="0.2"/>
    <n v="215.9973"/>
  </r>
  <r>
    <n v="3300"/>
    <x v="1642"/>
    <x v="2"/>
    <x v="728"/>
    <d v="2011-11-22T00:00:00"/>
    <x v="1"/>
    <s v="CS-11950"/>
    <s v="Carlos Soltero"/>
    <x v="0"/>
    <x v="0"/>
    <x v="10"/>
    <x v="9"/>
    <x v="11"/>
    <x v="3"/>
    <s v="OFF-BI-10003656"/>
    <x v="1"/>
    <x v="8"/>
    <s v="Fellowes PB200 Plastic Comb Binding Machine"/>
    <n v="50.997"/>
    <x v="7"/>
    <n v="0.7"/>
    <n v="-40.797600000000003"/>
  </r>
  <r>
    <n v="3301"/>
    <x v="1642"/>
    <x v="2"/>
    <x v="728"/>
    <d v="2011-11-22T00:00:00"/>
    <x v="1"/>
    <s v="CS-11950"/>
    <s v="Carlos Soltero"/>
    <x v="0"/>
    <x v="0"/>
    <x v="10"/>
    <x v="9"/>
    <x v="11"/>
    <x v="3"/>
    <s v="OFF-ST-10003656"/>
    <x v="1"/>
    <x v="4"/>
    <s v="Safco Industrial Wire Shelving"/>
    <n v="76.792000000000002"/>
    <x v="7"/>
    <n v="0.2"/>
    <n v="-16.318300000000001"/>
  </r>
  <r>
    <n v="3302"/>
    <x v="1642"/>
    <x v="2"/>
    <x v="728"/>
    <d v="2011-11-22T00:00:00"/>
    <x v="1"/>
    <s v="CS-11950"/>
    <s v="Carlos Soltero"/>
    <x v="0"/>
    <x v="0"/>
    <x v="10"/>
    <x v="9"/>
    <x v="11"/>
    <x v="3"/>
    <s v="TEC-PH-10001128"/>
    <x v="2"/>
    <x v="7"/>
    <s v="Motorola Droid Maxx"/>
    <n v="539.96400000000006"/>
    <x v="5"/>
    <n v="0.4"/>
    <n v="-107.9928"/>
  </r>
  <r>
    <n v="3303"/>
    <x v="1642"/>
    <x v="2"/>
    <x v="728"/>
    <d v="2011-11-22T00:00:00"/>
    <x v="1"/>
    <s v="CS-11950"/>
    <s v="Carlos Soltero"/>
    <x v="0"/>
    <x v="0"/>
    <x v="10"/>
    <x v="9"/>
    <x v="11"/>
    <x v="3"/>
    <s v="FUR-FU-10001473"/>
    <x v="0"/>
    <x v="5"/>
    <s v="Eldon Executive Woodline II Desk Accessories, Mahogany"/>
    <n v="60.311999999999998"/>
    <x v="1"/>
    <n v="0.2"/>
    <n v="5.2773000000000003"/>
  </r>
  <r>
    <n v="3304"/>
    <x v="1642"/>
    <x v="2"/>
    <x v="728"/>
    <d v="2011-11-22T00:00:00"/>
    <x v="1"/>
    <s v="CS-11950"/>
    <s v="Carlos Soltero"/>
    <x v="0"/>
    <x v="0"/>
    <x v="10"/>
    <x v="9"/>
    <x v="11"/>
    <x v="3"/>
    <s v="OFF-BI-10004656"/>
    <x v="1"/>
    <x v="8"/>
    <s v="Peel &amp; Stick Add-On Corner Pockets"/>
    <n v="1.944"/>
    <x v="1"/>
    <n v="0.7"/>
    <n v="-1.4256"/>
  </r>
  <r>
    <n v="3305"/>
    <x v="1643"/>
    <x v="2"/>
    <x v="125"/>
    <d v="2012-01-01T00:00:00"/>
    <x v="0"/>
    <s v="SP-20620"/>
    <s v="Stefania Perrino"/>
    <x v="1"/>
    <x v="0"/>
    <x v="128"/>
    <x v="5"/>
    <x v="161"/>
    <x v="2"/>
    <s v="OFF-EN-10004955"/>
    <x v="1"/>
    <x v="12"/>
    <s v="Fashion Color Clasp Envelopes"/>
    <n v="12.984"/>
    <x v="1"/>
    <n v="0.2"/>
    <n v="4.7066999999999997"/>
  </r>
  <r>
    <n v="3306"/>
    <x v="1643"/>
    <x v="2"/>
    <x v="125"/>
    <d v="2012-01-01T00:00:00"/>
    <x v="0"/>
    <s v="SP-20620"/>
    <s v="Stefania Perrino"/>
    <x v="1"/>
    <x v="0"/>
    <x v="128"/>
    <x v="5"/>
    <x v="161"/>
    <x v="2"/>
    <s v="TEC-PH-10002468"/>
    <x v="2"/>
    <x v="7"/>
    <s v="Plantronics CS 50-USB -Â headsetÂ - Convertible, Monaural"/>
    <n v="217.584"/>
    <x v="0"/>
    <n v="0.2"/>
    <n v="19.038599999999999"/>
  </r>
  <r>
    <n v="3307"/>
    <x v="1643"/>
    <x v="2"/>
    <x v="125"/>
    <d v="2012-01-01T00:00:00"/>
    <x v="0"/>
    <s v="SP-20620"/>
    <s v="Stefania Perrino"/>
    <x v="1"/>
    <x v="0"/>
    <x v="128"/>
    <x v="5"/>
    <x v="161"/>
    <x v="2"/>
    <s v="TEC-PH-10000576"/>
    <x v="2"/>
    <x v="7"/>
    <s v="AT&amp;T 1080 Corded phone"/>
    <n v="328.77600000000001"/>
    <x v="1"/>
    <n v="0.2"/>
    <n v="28.767900000000001"/>
  </r>
  <r>
    <n v="3308"/>
    <x v="1643"/>
    <x v="2"/>
    <x v="125"/>
    <d v="2012-01-01T00:00:00"/>
    <x v="0"/>
    <s v="SP-20620"/>
    <s v="Stefania Perrino"/>
    <x v="1"/>
    <x v="0"/>
    <x v="128"/>
    <x v="5"/>
    <x v="161"/>
    <x v="2"/>
    <s v="OFF-BI-10002160"/>
    <x v="1"/>
    <x v="8"/>
    <s v="Acco Hanging Data Binders"/>
    <n v="2.286"/>
    <x v="1"/>
    <n v="0.8"/>
    <n v="-3.6576"/>
  </r>
  <r>
    <n v="3309"/>
    <x v="1643"/>
    <x v="2"/>
    <x v="125"/>
    <d v="2012-01-01T00:00:00"/>
    <x v="0"/>
    <s v="SP-20620"/>
    <s v="Stefania Perrino"/>
    <x v="1"/>
    <x v="0"/>
    <x v="128"/>
    <x v="5"/>
    <x v="161"/>
    <x v="2"/>
    <s v="TEC-AC-10003628"/>
    <x v="2"/>
    <x v="11"/>
    <s v="Logitech 910-002974 M325 Wireless Mouse for Web Scrolling"/>
    <n v="47.984000000000002"/>
    <x v="0"/>
    <n v="0.2"/>
    <n v="14.395200000000001"/>
  </r>
  <r>
    <n v="3310"/>
    <x v="1644"/>
    <x v="1"/>
    <x v="599"/>
    <d v="2012-11-11T00:00:00"/>
    <x v="1"/>
    <s v="GT-14635"/>
    <s v="Grant Thornton"/>
    <x v="1"/>
    <x v="0"/>
    <x v="20"/>
    <x v="15"/>
    <x v="29"/>
    <x v="3"/>
    <s v="OFF-BI-10001116"/>
    <x v="1"/>
    <x v="8"/>
    <s v="Wilson Jones 1&quot; Hanging DublLock Ring Binders"/>
    <n v="25.344000000000001"/>
    <x v="5"/>
    <n v="0.2"/>
    <n v="8.8704000000000001"/>
  </r>
  <r>
    <n v="3311"/>
    <x v="1645"/>
    <x v="0"/>
    <x v="42"/>
    <d v="2013-09-23T00:00:00"/>
    <x v="1"/>
    <s v="LW-17215"/>
    <s v="Luke Weiss"/>
    <x v="0"/>
    <x v="0"/>
    <x v="20"/>
    <x v="15"/>
    <x v="45"/>
    <x v="3"/>
    <s v="OFF-BI-10002026"/>
    <x v="1"/>
    <x v="8"/>
    <s v="Avery Arch Ring Binders"/>
    <n v="232.4"/>
    <x v="2"/>
    <n v="0.2"/>
    <n v="78.435000000000002"/>
  </r>
  <r>
    <n v="3312"/>
    <x v="1646"/>
    <x v="0"/>
    <x v="231"/>
    <d v="2013-03-26T00:00:00"/>
    <x v="0"/>
    <s v="AH-10030"/>
    <s v="Aaron Hawkins"/>
    <x v="1"/>
    <x v="0"/>
    <x v="200"/>
    <x v="35"/>
    <x v="251"/>
    <x v="0"/>
    <s v="FUR-FU-10003691"/>
    <x v="0"/>
    <x v="5"/>
    <s v="Eldon Image Series Desk Accessories, Ebony"/>
    <n v="86.45"/>
    <x v="3"/>
    <n v="0"/>
    <n v="38.037999999999997"/>
  </r>
  <r>
    <n v="3313"/>
    <x v="1647"/>
    <x v="2"/>
    <x v="127"/>
    <d v="2011-10-01T00:00:00"/>
    <x v="1"/>
    <s v="TH-21100"/>
    <s v="Thea Hendricks"/>
    <x v="0"/>
    <x v="0"/>
    <x v="70"/>
    <x v="1"/>
    <x v="88"/>
    <x v="1"/>
    <s v="FUR-CH-10002602"/>
    <x v="0"/>
    <x v="1"/>
    <s v="DMI Arturo Collection Mission-style Design Wood Chair"/>
    <n v="603.91999999999996"/>
    <x v="2"/>
    <n v="0.2"/>
    <n v="45.293999999999997"/>
  </r>
  <r>
    <n v="3314"/>
    <x v="1647"/>
    <x v="2"/>
    <x v="127"/>
    <d v="2011-10-01T00:00:00"/>
    <x v="1"/>
    <s v="TH-21100"/>
    <s v="Thea Hendricks"/>
    <x v="0"/>
    <x v="0"/>
    <x v="70"/>
    <x v="1"/>
    <x v="88"/>
    <x v="1"/>
    <s v="OFF-PA-10000675"/>
    <x v="1"/>
    <x v="10"/>
    <s v="Xerox 1919"/>
    <n v="81.98"/>
    <x v="0"/>
    <n v="0"/>
    <n v="40.170200000000001"/>
  </r>
  <r>
    <n v="3315"/>
    <x v="1648"/>
    <x v="3"/>
    <x v="165"/>
    <d v="2014-12-29T00:00:00"/>
    <x v="1"/>
    <s v="HG-15025"/>
    <s v="Hunter Glantz"/>
    <x v="0"/>
    <x v="0"/>
    <x v="147"/>
    <x v="15"/>
    <x v="187"/>
    <x v="3"/>
    <s v="FUR-CH-10002602"/>
    <x v="0"/>
    <x v="1"/>
    <s v="DMI Arturo Collection Mission-style Design Wood Chair"/>
    <n v="271.76400000000001"/>
    <x v="0"/>
    <n v="0.1"/>
    <n v="48.313600000000001"/>
  </r>
  <r>
    <n v="3316"/>
    <x v="1648"/>
    <x v="3"/>
    <x v="165"/>
    <d v="2014-12-29T00:00:00"/>
    <x v="1"/>
    <s v="HG-15025"/>
    <s v="Hunter Glantz"/>
    <x v="0"/>
    <x v="0"/>
    <x v="147"/>
    <x v="15"/>
    <x v="187"/>
    <x v="3"/>
    <s v="OFF-BI-10001900"/>
    <x v="1"/>
    <x v="8"/>
    <s v="DXL Angle-View Binders with Locking Rings, Black"/>
    <n v="14.375999999999999"/>
    <x v="1"/>
    <n v="0.2"/>
    <n v="4.8518999999999997"/>
  </r>
  <r>
    <n v="3317"/>
    <x v="1649"/>
    <x v="3"/>
    <x v="468"/>
    <d v="2014-11-16T00:00:00"/>
    <x v="0"/>
    <s v="EB-13750"/>
    <s v="Edward Becker"/>
    <x v="1"/>
    <x v="0"/>
    <x v="171"/>
    <x v="5"/>
    <x v="217"/>
    <x v="2"/>
    <s v="FUR-FU-10001468"/>
    <x v="0"/>
    <x v="5"/>
    <s v="Tenex Antistatic Computer Chair Mats"/>
    <n v="341.96"/>
    <x v="2"/>
    <n v="0.6"/>
    <n v="-427.45"/>
  </r>
  <r>
    <n v="3318"/>
    <x v="1650"/>
    <x v="1"/>
    <x v="861"/>
    <d v="2012-09-15T00:00:00"/>
    <x v="1"/>
    <s v="SC-20725"/>
    <s v="Steven Cartwright"/>
    <x v="0"/>
    <x v="0"/>
    <x v="56"/>
    <x v="1"/>
    <x v="71"/>
    <x v="1"/>
    <s v="OFF-AR-10004648"/>
    <x v="1"/>
    <x v="6"/>
    <s v="Boston 19500 Mighty Mite Electric Pencil Sharpener"/>
    <n v="181.35"/>
    <x v="6"/>
    <n v="0"/>
    <n v="48.964500000000001"/>
  </r>
  <r>
    <n v="3319"/>
    <x v="1650"/>
    <x v="1"/>
    <x v="861"/>
    <d v="2012-09-15T00:00:00"/>
    <x v="1"/>
    <s v="SC-20725"/>
    <s v="Steven Cartwright"/>
    <x v="0"/>
    <x v="0"/>
    <x v="56"/>
    <x v="1"/>
    <x v="71"/>
    <x v="1"/>
    <s v="OFF-LA-10003190"/>
    <x v="1"/>
    <x v="2"/>
    <s v="Avery 474"/>
    <n v="8.64"/>
    <x v="1"/>
    <n v="0"/>
    <n v="4.2336"/>
  </r>
  <r>
    <n v="3320"/>
    <x v="1651"/>
    <x v="2"/>
    <x v="414"/>
    <d v="2011-12-25T00:00:00"/>
    <x v="1"/>
    <s v="TS-21505"/>
    <s v="Tony Sayre"/>
    <x v="0"/>
    <x v="0"/>
    <x v="29"/>
    <x v="18"/>
    <x v="84"/>
    <x v="0"/>
    <s v="OFF-AP-10004868"/>
    <x v="1"/>
    <x v="9"/>
    <s v="Hoover Commercial Soft Guard Upright Vacuum And Disposable Filtration Bags"/>
    <n v="43.512"/>
    <x v="3"/>
    <n v="0.2"/>
    <n v="3.8073000000000001"/>
  </r>
  <r>
    <n v="3321"/>
    <x v="1651"/>
    <x v="2"/>
    <x v="414"/>
    <d v="2011-12-25T00:00:00"/>
    <x v="1"/>
    <s v="TS-21505"/>
    <s v="Tony Sayre"/>
    <x v="0"/>
    <x v="0"/>
    <x v="29"/>
    <x v="18"/>
    <x v="84"/>
    <x v="0"/>
    <s v="FUR-CH-10004287"/>
    <x v="0"/>
    <x v="1"/>
    <s v="SAFCO Arco Folding Chair"/>
    <n v="662.88"/>
    <x v="1"/>
    <n v="0.2"/>
    <n v="74.573999999999998"/>
  </r>
  <r>
    <n v="3322"/>
    <x v="1651"/>
    <x v="2"/>
    <x v="414"/>
    <d v="2011-12-25T00:00:00"/>
    <x v="1"/>
    <s v="TS-21505"/>
    <s v="Tony Sayre"/>
    <x v="0"/>
    <x v="0"/>
    <x v="29"/>
    <x v="18"/>
    <x v="84"/>
    <x v="0"/>
    <s v="OFF-PA-10002689"/>
    <x v="1"/>
    <x v="10"/>
    <s v="Weyerhaeuser First Choice Laser/Copy Paper (20Lb. and 88 Bright)"/>
    <n v="25.92"/>
    <x v="2"/>
    <n v="0.2"/>
    <n v="9.0719999999999992"/>
  </r>
  <r>
    <n v="3323"/>
    <x v="1652"/>
    <x v="1"/>
    <x v="862"/>
    <d v="2012-07-27T00:00:00"/>
    <x v="1"/>
    <s v="TH-21550"/>
    <s v="Tracy Hopkins"/>
    <x v="2"/>
    <x v="0"/>
    <x v="20"/>
    <x v="15"/>
    <x v="29"/>
    <x v="3"/>
    <s v="OFF-AP-10002892"/>
    <x v="1"/>
    <x v="9"/>
    <s v="Belkin F5C206VTEL 6 Outlet Surge"/>
    <n v="68.94"/>
    <x v="1"/>
    <n v="0"/>
    <n v="20.681999999999999"/>
  </r>
  <r>
    <n v="3324"/>
    <x v="1652"/>
    <x v="1"/>
    <x v="862"/>
    <d v="2012-07-27T00:00:00"/>
    <x v="1"/>
    <s v="TH-21550"/>
    <s v="Tracy Hopkins"/>
    <x v="2"/>
    <x v="0"/>
    <x v="20"/>
    <x v="15"/>
    <x v="29"/>
    <x v="3"/>
    <s v="FUR-FU-10002253"/>
    <x v="0"/>
    <x v="5"/>
    <s v="Howard Miller 13&quot; Diameter Pewter Finish Round Wall Clock"/>
    <n v="128.82"/>
    <x v="1"/>
    <n v="0"/>
    <n v="50.239800000000002"/>
  </r>
  <r>
    <n v="3325"/>
    <x v="1653"/>
    <x v="2"/>
    <x v="7"/>
    <d v="2011-11-15T00:00:00"/>
    <x v="1"/>
    <s v="KD-16270"/>
    <s v="Karen Daniels"/>
    <x v="0"/>
    <x v="0"/>
    <x v="12"/>
    <x v="5"/>
    <x v="14"/>
    <x v="2"/>
    <s v="OFF-BI-10001359"/>
    <x v="1"/>
    <x v="8"/>
    <s v="GBC DocuBind TL300 Electric Binding System"/>
    <n v="896.99"/>
    <x v="2"/>
    <n v="0.8"/>
    <n v="-1480.0335"/>
  </r>
  <r>
    <n v="3326"/>
    <x v="1653"/>
    <x v="2"/>
    <x v="7"/>
    <d v="2011-11-15T00:00:00"/>
    <x v="1"/>
    <s v="KD-16270"/>
    <s v="Karen Daniels"/>
    <x v="0"/>
    <x v="0"/>
    <x v="12"/>
    <x v="5"/>
    <x v="14"/>
    <x v="2"/>
    <s v="OFF-BI-10001267"/>
    <x v="1"/>
    <x v="8"/>
    <s v="Universal Recycled Hanging Pressboard Report Binders, Letter Size"/>
    <n v="1.234"/>
    <x v="7"/>
    <n v="0.8"/>
    <n v="-1.9743999999999999"/>
  </r>
  <r>
    <n v="3327"/>
    <x v="1653"/>
    <x v="2"/>
    <x v="7"/>
    <d v="2011-11-15T00:00:00"/>
    <x v="1"/>
    <s v="KD-16270"/>
    <s v="Karen Daniels"/>
    <x v="0"/>
    <x v="0"/>
    <x v="12"/>
    <x v="5"/>
    <x v="14"/>
    <x v="2"/>
    <s v="OFF-AR-10003582"/>
    <x v="1"/>
    <x v="6"/>
    <s v="Boston Electric Pencil Sharpener, Model 1818, Charcoal Black"/>
    <n v="67.56"/>
    <x v="1"/>
    <n v="0.2"/>
    <n v="6.7560000000000002"/>
  </r>
  <r>
    <n v="3328"/>
    <x v="1653"/>
    <x v="2"/>
    <x v="7"/>
    <d v="2011-11-15T00:00:00"/>
    <x v="1"/>
    <s v="KD-16270"/>
    <s v="Karen Daniels"/>
    <x v="0"/>
    <x v="0"/>
    <x v="12"/>
    <x v="5"/>
    <x v="14"/>
    <x v="2"/>
    <s v="OFF-PA-10003724"/>
    <x v="1"/>
    <x v="10"/>
    <s v="Wirebound Message Book, 4 per Page"/>
    <n v="21.72"/>
    <x v="2"/>
    <n v="0.2"/>
    <n v="7.8734999999999999"/>
  </r>
  <r>
    <n v="3329"/>
    <x v="1653"/>
    <x v="2"/>
    <x v="7"/>
    <d v="2011-11-15T00:00:00"/>
    <x v="1"/>
    <s v="KD-16270"/>
    <s v="Karen Daniels"/>
    <x v="0"/>
    <x v="0"/>
    <x v="12"/>
    <x v="5"/>
    <x v="14"/>
    <x v="2"/>
    <s v="OFF-PA-10001033"/>
    <x v="1"/>
    <x v="10"/>
    <s v="Xerox 1893"/>
    <n v="262.33600000000001"/>
    <x v="8"/>
    <n v="0.2"/>
    <n v="95.096800000000002"/>
  </r>
  <r>
    <n v="3330"/>
    <x v="1653"/>
    <x v="2"/>
    <x v="7"/>
    <d v="2011-11-15T00:00:00"/>
    <x v="1"/>
    <s v="KD-16270"/>
    <s v="Karen Daniels"/>
    <x v="0"/>
    <x v="0"/>
    <x v="12"/>
    <x v="5"/>
    <x v="14"/>
    <x v="2"/>
    <s v="TEC-PH-10003505"/>
    <x v="2"/>
    <x v="7"/>
    <s v="Geemarc AmpliPOWER60"/>
    <n v="148.47999999999999"/>
    <x v="0"/>
    <n v="0.2"/>
    <n v="16.704000000000001"/>
  </r>
  <r>
    <n v="3331"/>
    <x v="1653"/>
    <x v="2"/>
    <x v="7"/>
    <d v="2011-11-15T00:00:00"/>
    <x v="1"/>
    <s v="KD-16270"/>
    <s v="Karen Daniels"/>
    <x v="0"/>
    <x v="0"/>
    <x v="12"/>
    <x v="5"/>
    <x v="14"/>
    <x v="2"/>
    <s v="TEC-PH-10004959"/>
    <x v="2"/>
    <x v="7"/>
    <s v="Classic Ivory AntiqueÂ TelephoneÂ ZL1810"/>
    <n v="241.17599999999999"/>
    <x v="1"/>
    <n v="0.2"/>
    <n v="15.073499999999999"/>
  </r>
  <r>
    <n v="3332"/>
    <x v="1654"/>
    <x v="3"/>
    <x v="817"/>
    <d v="2014-12-21T00:00:00"/>
    <x v="1"/>
    <s v="GM-14455"/>
    <s v="Gary Mitchum"/>
    <x v="2"/>
    <x v="0"/>
    <x v="22"/>
    <x v="10"/>
    <x v="155"/>
    <x v="2"/>
    <s v="TEC-AC-10000474"/>
    <x v="2"/>
    <x v="11"/>
    <s v="Kensington Expert Mouse Optical USB Trackball for PC or Mac"/>
    <n v="227.976"/>
    <x v="1"/>
    <n v="0.2"/>
    <n v="28.497"/>
  </r>
  <r>
    <n v="3333"/>
    <x v="1654"/>
    <x v="3"/>
    <x v="817"/>
    <d v="2014-12-21T00:00:00"/>
    <x v="1"/>
    <s v="GM-14455"/>
    <s v="Gary Mitchum"/>
    <x v="2"/>
    <x v="0"/>
    <x v="22"/>
    <x v="10"/>
    <x v="155"/>
    <x v="2"/>
    <s v="TEC-PH-10003095"/>
    <x v="2"/>
    <x v="7"/>
    <s v="Samsung HM1900 Bluetooth Headset"/>
    <n v="52.68"/>
    <x v="1"/>
    <n v="0.2"/>
    <n v="19.754999999999999"/>
  </r>
  <r>
    <n v="3334"/>
    <x v="1654"/>
    <x v="3"/>
    <x v="817"/>
    <d v="2014-12-21T00:00:00"/>
    <x v="1"/>
    <s v="GM-14455"/>
    <s v="Gary Mitchum"/>
    <x v="2"/>
    <x v="0"/>
    <x v="22"/>
    <x v="10"/>
    <x v="155"/>
    <x v="2"/>
    <s v="FUR-FU-10002963"/>
    <x v="0"/>
    <x v="5"/>
    <s v="Master Caster Door Stop, Gray"/>
    <n v="2.032"/>
    <x v="7"/>
    <n v="0.6"/>
    <n v="-1.3208"/>
  </r>
  <r>
    <n v="3335"/>
    <x v="1655"/>
    <x v="3"/>
    <x v="170"/>
    <d v="2014-08-23T00:00:00"/>
    <x v="2"/>
    <s v="PR-18880"/>
    <s v="Patrick Ryan"/>
    <x v="0"/>
    <x v="0"/>
    <x v="182"/>
    <x v="1"/>
    <x v="232"/>
    <x v="1"/>
    <s v="OFF-AR-10000203"/>
    <x v="1"/>
    <x v="6"/>
    <s v="Newell 336"/>
    <n v="17.12"/>
    <x v="4"/>
    <n v="0"/>
    <n v="4.9648000000000003"/>
  </r>
  <r>
    <n v="3336"/>
    <x v="1655"/>
    <x v="3"/>
    <x v="170"/>
    <d v="2014-08-23T00:00:00"/>
    <x v="2"/>
    <s v="PR-18880"/>
    <s v="Patrick Ryan"/>
    <x v="0"/>
    <x v="0"/>
    <x v="182"/>
    <x v="1"/>
    <x v="232"/>
    <x v="1"/>
    <s v="TEC-PH-10004667"/>
    <x v="2"/>
    <x v="7"/>
    <s v="Cisco 8x8 Inc. 6753i IP Business Phone System"/>
    <n v="431.96800000000002"/>
    <x v="4"/>
    <n v="0.2"/>
    <n v="37.797199999999997"/>
  </r>
  <r>
    <n v="3337"/>
    <x v="1655"/>
    <x v="3"/>
    <x v="170"/>
    <d v="2014-08-23T00:00:00"/>
    <x v="2"/>
    <s v="PR-18880"/>
    <s v="Patrick Ryan"/>
    <x v="0"/>
    <x v="0"/>
    <x v="182"/>
    <x v="1"/>
    <x v="232"/>
    <x v="1"/>
    <s v="FUR-FU-10000193"/>
    <x v="0"/>
    <x v="5"/>
    <s v="Tenex Chairmats For Use with Hard Floors"/>
    <n v="129.91999999999999"/>
    <x v="4"/>
    <n v="0"/>
    <n v="10.393599999999999"/>
  </r>
  <r>
    <n v="3338"/>
    <x v="1655"/>
    <x v="3"/>
    <x v="170"/>
    <d v="2014-08-23T00:00:00"/>
    <x v="2"/>
    <s v="PR-18880"/>
    <s v="Patrick Ryan"/>
    <x v="0"/>
    <x v="0"/>
    <x v="182"/>
    <x v="1"/>
    <x v="232"/>
    <x v="1"/>
    <s v="FUR-TA-10001539"/>
    <x v="0"/>
    <x v="3"/>
    <s v="Chromcraft Rectangular Conference Tables"/>
    <n v="568.72799999999995"/>
    <x v="1"/>
    <n v="0.2"/>
    <n v="28.436399999999999"/>
  </r>
  <r>
    <n v="3339"/>
    <x v="1655"/>
    <x v="3"/>
    <x v="170"/>
    <d v="2014-08-23T00:00:00"/>
    <x v="2"/>
    <s v="PR-18880"/>
    <s v="Patrick Ryan"/>
    <x v="0"/>
    <x v="0"/>
    <x v="182"/>
    <x v="1"/>
    <x v="232"/>
    <x v="1"/>
    <s v="OFF-BI-10000962"/>
    <x v="1"/>
    <x v="8"/>
    <s v="Acco Flexible ACCOHIDE Square Ring Data Binder, Dark Blue, 11 1/2&quot; X 14&quot; 7/8&quot;"/>
    <n v="117.14400000000001"/>
    <x v="6"/>
    <n v="0.2"/>
    <n v="42.464700000000001"/>
  </r>
  <r>
    <n v="3340"/>
    <x v="1655"/>
    <x v="3"/>
    <x v="170"/>
    <d v="2014-08-23T00:00:00"/>
    <x v="2"/>
    <s v="PR-18880"/>
    <s v="Patrick Ryan"/>
    <x v="0"/>
    <x v="0"/>
    <x v="182"/>
    <x v="1"/>
    <x v="232"/>
    <x v="1"/>
    <s v="OFF-AP-10002867"/>
    <x v="1"/>
    <x v="9"/>
    <s v="Fellowes Command Center 5-outlet power strip"/>
    <n v="203.52"/>
    <x v="1"/>
    <n v="0"/>
    <n v="54.950400000000002"/>
  </r>
  <r>
    <n v="3341"/>
    <x v="1655"/>
    <x v="3"/>
    <x v="170"/>
    <d v="2014-08-23T00:00:00"/>
    <x v="2"/>
    <s v="PR-18880"/>
    <s v="Patrick Ryan"/>
    <x v="0"/>
    <x v="0"/>
    <x v="182"/>
    <x v="1"/>
    <x v="232"/>
    <x v="1"/>
    <s v="OFF-LA-10001158"/>
    <x v="1"/>
    <x v="2"/>
    <s v="Avery Address/Shipping Labels for Typewriters, 4&quot; x 2&quot;"/>
    <n v="51.75"/>
    <x v="2"/>
    <n v="0"/>
    <n v="24.84"/>
  </r>
  <r>
    <n v="3342"/>
    <x v="1656"/>
    <x v="0"/>
    <x v="278"/>
    <d v="2013-09-02T00:00:00"/>
    <x v="0"/>
    <s v="TB-21055"/>
    <s v="Ted Butterfield"/>
    <x v="0"/>
    <x v="0"/>
    <x v="94"/>
    <x v="31"/>
    <x v="358"/>
    <x v="3"/>
    <s v="OFF-PA-10000675"/>
    <x v="1"/>
    <x v="10"/>
    <s v="Xerox 1919"/>
    <n v="122.97"/>
    <x v="1"/>
    <n v="0"/>
    <n v="60.255299999999998"/>
  </r>
  <r>
    <n v="3343"/>
    <x v="1656"/>
    <x v="0"/>
    <x v="278"/>
    <d v="2013-09-02T00:00:00"/>
    <x v="0"/>
    <s v="TB-21055"/>
    <s v="Ted Butterfield"/>
    <x v="0"/>
    <x v="0"/>
    <x v="94"/>
    <x v="31"/>
    <x v="358"/>
    <x v="3"/>
    <s v="FUR-TA-10001307"/>
    <x v="0"/>
    <x v="3"/>
    <s v="SAFCO PlanMaster Heigh-Adjustable Drafting Table Base, 43w x 30d x 30-37h, Black"/>
    <n v="244.61500000000001"/>
    <x v="7"/>
    <n v="0.3"/>
    <n v="20.966999999999999"/>
  </r>
  <r>
    <n v="3344"/>
    <x v="1656"/>
    <x v="0"/>
    <x v="278"/>
    <d v="2013-09-02T00:00:00"/>
    <x v="0"/>
    <s v="TB-21055"/>
    <s v="Ted Butterfield"/>
    <x v="0"/>
    <x v="0"/>
    <x v="94"/>
    <x v="31"/>
    <x v="358"/>
    <x v="3"/>
    <s v="TEC-PH-10000011"/>
    <x v="2"/>
    <x v="7"/>
    <s v="PureGear Roll-On Screen Protector"/>
    <n v="59.97"/>
    <x v="1"/>
    <n v="0"/>
    <n v="28.785599999999999"/>
  </r>
  <r>
    <n v="3345"/>
    <x v="1656"/>
    <x v="0"/>
    <x v="278"/>
    <d v="2013-09-02T00:00:00"/>
    <x v="0"/>
    <s v="TB-21055"/>
    <s v="Ted Butterfield"/>
    <x v="0"/>
    <x v="0"/>
    <x v="94"/>
    <x v="31"/>
    <x v="358"/>
    <x v="3"/>
    <s v="OFF-PA-10002666"/>
    <x v="1"/>
    <x v="10"/>
    <s v="Southworth 25% Cotton Linen-Finish Paper &amp; Envelopes"/>
    <n v="81.540000000000006"/>
    <x v="6"/>
    <n v="0"/>
    <n v="36.692999999999998"/>
  </r>
  <r>
    <n v="3346"/>
    <x v="1656"/>
    <x v="0"/>
    <x v="278"/>
    <d v="2013-09-02T00:00:00"/>
    <x v="0"/>
    <s v="TB-21055"/>
    <s v="Ted Butterfield"/>
    <x v="0"/>
    <x v="0"/>
    <x v="94"/>
    <x v="31"/>
    <x v="358"/>
    <x v="3"/>
    <s v="OFF-FA-10000735"/>
    <x v="1"/>
    <x v="13"/>
    <s v="Staples"/>
    <n v="11.68"/>
    <x v="4"/>
    <n v="0"/>
    <n v="5.2560000000000002"/>
  </r>
  <r>
    <n v="3347"/>
    <x v="1656"/>
    <x v="0"/>
    <x v="278"/>
    <d v="2013-09-02T00:00:00"/>
    <x v="0"/>
    <s v="TB-21055"/>
    <s v="Ted Butterfield"/>
    <x v="0"/>
    <x v="0"/>
    <x v="94"/>
    <x v="31"/>
    <x v="358"/>
    <x v="3"/>
    <s v="OFF-BI-10000174"/>
    <x v="1"/>
    <x v="8"/>
    <s v="Wilson Jones Clip &amp; Carry Folder Binder Tool for Ring Binders, Clear"/>
    <n v="29"/>
    <x v="2"/>
    <n v="0"/>
    <n v="13.92"/>
  </r>
  <r>
    <n v="3348"/>
    <x v="1657"/>
    <x v="1"/>
    <x v="863"/>
    <d v="2012-08-20T00:00:00"/>
    <x v="1"/>
    <s v="ON-18715"/>
    <s v="Odella Nelson"/>
    <x v="1"/>
    <x v="0"/>
    <x v="358"/>
    <x v="1"/>
    <x v="440"/>
    <x v="1"/>
    <s v="OFF-AR-10003156"/>
    <x v="1"/>
    <x v="6"/>
    <s v="50 Colored Long Pencils"/>
    <n v="50.8"/>
    <x v="2"/>
    <n v="0"/>
    <n v="13.208"/>
  </r>
  <r>
    <n v="3349"/>
    <x v="1658"/>
    <x v="3"/>
    <x v="60"/>
    <d v="2014-11-08T00:00:00"/>
    <x v="2"/>
    <s v="AH-10195"/>
    <s v="Alan Haines"/>
    <x v="1"/>
    <x v="0"/>
    <x v="22"/>
    <x v="10"/>
    <x v="36"/>
    <x v="2"/>
    <s v="OFF-BI-10000474"/>
    <x v="1"/>
    <x v="8"/>
    <s v="Avery Recycled Flexi-View Covers for Binding Systems"/>
    <n v="16.03"/>
    <x v="2"/>
    <n v="0.8"/>
    <n v="-25.648"/>
  </r>
  <r>
    <n v="3350"/>
    <x v="1659"/>
    <x v="0"/>
    <x v="864"/>
    <d v="2013-08-22T00:00:00"/>
    <x v="1"/>
    <s v="NM-18520"/>
    <s v="Neoma Murray"/>
    <x v="0"/>
    <x v="0"/>
    <x v="4"/>
    <x v="4"/>
    <x v="59"/>
    <x v="1"/>
    <s v="OFF-BI-10003712"/>
    <x v="1"/>
    <x v="8"/>
    <s v="Acco Pressboard Covers with Storage Hooks, 14 7/8&quot; x 11&quot;, Light Blue"/>
    <n v="15.712"/>
    <x v="4"/>
    <n v="0.2"/>
    <n v="5.6955999999999998"/>
  </r>
  <r>
    <n v="3351"/>
    <x v="1660"/>
    <x v="0"/>
    <x v="482"/>
    <d v="2014-01-01T00:00:00"/>
    <x v="1"/>
    <s v="AR-10510"/>
    <s v="Andrew Roberts"/>
    <x v="0"/>
    <x v="0"/>
    <x v="20"/>
    <x v="15"/>
    <x v="23"/>
    <x v="3"/>
    <s v="TEC-AC-10003280"/>
    <x v="2"/>
    <x v="11"/>
    <s v="Belkin F8E887 USB Wired Ergonomic Keyboard"/>
    <n v="89.97"/>
    <x v="1"/>
    <n v="0"/>
    <n v="18.893699999999999"/>
  </r>
  <r>
    <n v="3352"/>
    <x v="1661"/>
    <x v="2"/>
    <x v="865"/>
    <d v="2011-09-28T00:00:00"/>
    <x v="1"/>
    <s v="BM-11650"/>
    <s v="Brian Moss"/>
    <x v="1"/>
    <x v="0"/>
    <x v="70"/>
    <x v="1"/>
    <x v="88"/>
    <x v="1"/>
    <s v="FUR-BO-10002916"/>
    <x v="0"/>
    <x v="0"/>
    <s v="Rush Hierlooms Collection 1&quot; Thick Stackable Bookcases"/>
    <n v="435.99900000000002"/>
    <x v="1"/>
    <n v="0.15"/>
    <n v="20.517600000000002"/>
  </r>
  <r>
    <n v="3353"/>
    <x v="1661"/>
    <x v="2"/>
    <x v="865"/>
    <d v="2011-09-28T00:00:00"/>
    <x v="1"/>
    <s v="BM-11650"/>
    <s v="Brian Moss"/>
    <x v="1"/>
    <x v="0"/>
    <x v="70"/>
    <x v="1"/>
    <x v="88"/>
    <x v="1"/>
    <s v="TEC-PH-10002726"/>
    <x v="2"/>
    <x v="7"/>
    <s v="netTALK DUO VoIP Telephone Service"/>
    <n v="83.983999999999995"/>
    <x v="0"/>
    <n v="0.2"/>
    <n v="31.494"/>
  </r>
  <r>
    <n v="3354"/>
    <x v="1662"/>
    <x v="2"/>
    <x v="866"/>
    <d v="2011-07-24T00:00:00"/>
    <x v="1"/>
    <s v="CA-12310"/>
    <s v="Christine Abelman"/>
    <x v="1"/>
    <x v="0"/>
    <x v="39"/>
    <x v="29"/>
    <x v="318"/>
    <x v="3"/>
    <s v="TEC-PH-10000895"/>
    <x v="2"/>
    <x v="7"/>
    <s v="Polycom VVX 310 VoIP phone"/>
    <n v="359.98"/>
    <x v="0"/>
    <n v="0"/>
    <n v="93.594800000000006"/>
  </r>
  <r>
    <n v="3355"/>
    <x v="1662"/>
    <x v="2"/>
    <x v="866"/>
    <d v="2011-07-24T00:00:00"/>
    <x v="1"/>
    <s v="CA-12310"/>
    <s v="Christine Abelman"/>
    <x v="1"/>
    <x v="0"/>
    <x v="39"/>
    <x v="29"/>
    <x v="318"/>
    <x v="3"/>
    <s v="FUR-TA-10004152"/>
    <x v="0"/>
    <x v="3"/>
    <s v="Barricks 18&quot; x 48&quot; Non-Folding Utility Table with Bottom Storage Shelf"/>
    <n v="70.56"/>
    <x v="7"/>
    <n v="0.3"/>
    <n v="-4.032"/>
  </r>
  <r>
    <n v="3356"/>
    <x v="1662"/>
    <x v="2"/>
    <x v="866"/>
    <d v="2011-07-24T00:00:00"/>
    <x v="1"/>
    <s v="CA-12310"/>
    <s v="Christine Abelman"/>
    <x v="1"/>
    <x v="0"/>
    <x v="39"/>
    <x v="29"/>
    <x v="318"/>
    <x v="3"/>
    <s v="OFF-BI-10003694"/>
    <x v="1"/>
    <x v="8"/>
    <s v="Avery 3 1/2&quot; Diskette Storage Pages, 10/Pack"/>
    <n v="20.88"/>
    <x v="0"/>
    <n v="0"/>
    <n v="9.6047999999999991"/>
  </r>
  <r>
    <n v="3357"/>
    <x v="1662"/>
    <x v="2"/>
    <x v="866"/>
    <d v="2011-07-24T00:00:00"/>
    <x v="1"/>
    <s v="CA-12310"/>
    <s v="Christine Abelman"/>
    <x v="1"/>
    <x v="0"/>
    <x v="39"/>
    <x v="29"/>
    <x v="318"/>
    <x v="3"/>
    <s v="OFF-BI-10002160"/>
    <x v="1"/>
    <x v="8"/>
    <s v="Acco Hanging Data Binders"/>
    <n v="3.81"/>
    <x v="7"/>
    <n v="0"/>
    <n v="1.8288"/>
  </r>
  <r>
    <n v="3358"/>
    <x v="1663"/>
    <x v="3"/>
    <x v="210"/>
    <d v="2014-09-14T00:00:00"/>
    <x v="1"/>
    <s v="NF-18595"/>
    <s v="Nicole Fjeld"/>
    <x v="2"/>
    <x v="0"/>
    <x v="22"/>
    <x v="10"/>
    <x v="26"/>
    <x v="2"/>
    <s v="OFF-PA-10001685"/>
    <x v="1"/>
    <x v="10"/>
    <s v="Staples"/>
    <n v="73.007999999999996"/>
    <x v="6"/>
    <n v="0.2"/>
    <n v="26.465399999999999"/>
  </r>
  <r>
    <n v="3359"/>
    <x v="1664"/>
    <x v="0"/>
    <x v="715"/>
    <d v="2013-05-11T00:00:00"/>
    <x v="1"/>
    <s v="AF-10870"/>
    <s v="Art Ferguson"/>
    <x v="0"/>
    <x v="0"/>
    <x v="22"/>
    <x v="10"/>
    <x v="26"/>
    <x v="2"/>
    <s v="OFF-BI-10000773"/>
    <x v="1"/>
    <x v="8"/>
    <s v="Insertable Tab Post Binder Dividers"/>
    <n v="3.2080000000000002"/>
    <x v="0"/>
    <n v="0.8"/>
    <n v="-5.2931999999999997"/>
  </r>
  <r>
    <n v="3360"/>
    <x v="1664"/>
    <x v="0"/>
    <x v="715"/>
    <d v="2013-05-11T00:00:00"/>
    <x v="1"/>
    <s v="AF-10870"/>
    <s v="Art Ferguson"/>
    <x v="0"/>
    <x v="0"/>
    <x v="22"/>
    <x v="10"/>
    <x v="26"/>
    <x v="2"/>
    <s v="TEC-AC-10004510"/>
    <x v="2"/>
    <x v="11"/>
    <s v="Logitech Desktop MK120 Mouse and keyboard Combo"/>
    <n v="26.175999999999998"/>
    <x v="0"/>
    <n v="0.2"/>
    <n v="-3.2719999999999998"/>
  </r>
  <r>
    <n v="3361"/>
    <x v="1665"/>
    <x v="1"/>
    <x v="593"/>
    <d v="2012-06-08T00:00:00"/>
    <x v="0"/>
    <s v="TC-21535"/>
    <s v="Tracy Collins"/>
    <x v="2"/>
    <x v="0"/>
    <x v="20"/>
    <x v="15"/>
    <x v="23"/>
    <x v="3"/>
    <s v="OFF-PA-10004569"/>
    <x v="1"/>
    <x v="10"/>
    <s v="Wirebound Message Books, Two 4 1/4&quot; x 5&quot; Forms per Page"/>
    <n v="30.44"/>
    <x v="4"/>
    <n v="0"/>
    <n v="14.306800000000001"/>
  </r>
  <r>
    <n v="3362"/>
    <x v="1665"/>
    <x v="1"/>
    <x v="593"/>
    <d v="2012-06-08T00:00:00"/>
    <x v="0"/>
    <s v="TC-21535"/>
    <s v="Tracy Collins"/>
    <x v="2"/>
    <x v="0"/>
    <x v="20"/>
    <x v="15"/>
    <x v="23"/>
    <x v="3"/>
    <s v="FUR-FU-10000672"/>
    <x v="0"/>
    <x v="5"/>
    <s v="Executive Impressions 10&quot; Spectator Wall Clock"/>
    <n v="35.28"/>
    <x v="1"/>
    <n v="0"/>
    <n v="11.995200000000001"/>
  </r>
  <r>
    <n v="3363"/>
    <x v="1666"/>
    <x v="1"/>
    <x v="350"/>
    <d v="2012-12-20T00:00:00"/>
    <x v="1"/>
    <s v="Dp-13240"/>
    <s v="Dean percer"/>
    <x v="2"/>
    <x v="0"/>
    <x v="359"/>
    <x v="31"/>
    <x v="441"/>
    <x v="3"/>
    <s v="OFF-PA-10004451"/>
    <x v="1"/>
    <x v="10"/>
    <s v="Xerox 222"/>
    <n v="19.440000000000001"/>
    <x v="1"/>
    <n v="0"/>
    <n v="9.3312000000000008"/>
  </r>
  <r>
    <n v="3364"/>
    <x v="1666"/>
    <x v="1"/>
    <x v="350"/>
    <d v="2012-12-20T00:00:00"/>
    <x v="1"/>
    <s v="Dp-13240"/>
    <s v="Dean percer"/>
    <x v="2"/>
    <x v="0"/>
    <x v="359"/>
    <x v="31"/>
    <x v="441"/>
    <x v="3"/>
    <s v="OFF-BI-10004738"/>
    <x v="1"/>
    <x v="8"/>
    <s v="Flexible Leather- Look Classic Collection Ring Binder"/>
    <n v="37.880000000000003"/>
    <x v="0"/>
    <n v="0"/>
    <n v="18.940000000000001"/>
  </r>
  <r>
    <n v="3365"/>
    <x v="1667"/>
    <x v="0"/>
    <x v="87"/>
    <d v="2013-07-19T00:00:00"/>
    <x v="0"/>
    <s v="MC-17425"/>
    <s v="Mark Cousins"/>
    <x v="1"/>
    <x v="0"/>
    <x v="12"/>
    <x v="5"/>
    <x v="66"/>
    <x v="2"/>
    <s v="FUR-FU-10001940"/>
    <x v="0"/>
    <x v="5"/>
    <s v="Staples"/>
    <n v="9.5519999999999996"/>
    <x v="1"/>
    <n v="0.6"/>
    <n v="-3.8208000000000002"/>
  </r>
  <r>
    <n v="3366"/>
    <x v="1668"/>
    <x v="2"/>
    <x v="867"/>
    <d v="2011-02-03T00:00:00"/>
    <x v="2"/>
    <s v="LC-17050"/>
    <s v="Liz Carlisle"/>
    <x v="0"/>
    <x v="0"/>
    <x v="133"/>
    <x v="1"/>
    <x v="168"/>
    <x v="1"/>
    <s v="FUR-BO-10003966"/>
    <x v="0"/>
    <x v="0"/>
    <s v="Sauder Facets Collection Library, Sky Alder Finish"/>
    <n v="290.666"/>
    <x v="0"/>
    <n v="0.15"/>
    <n v="3.4196"/>
  </r>
  <r>
    <n v="3367"/>
    <x v="1669"/>
    <x v="2"/>
    <x v="868"/>
    <d v="2011-07-15T00:00:00"/>
    <x v="1"/>
    <s v="BM-11650"/>
    <s v="Brian Moss"/>
    <x v="1"/>
    <x v="0"/>
    <x v="61"/>
    <x v="5"/>
    <x v="162"/>
    <x v="2"/>
    <s v="OFF-PA-10003072"/>
    <x v="1"/>
    <x v="10"/>
    <s v="Eureka Recycled Copy Paper 8 1/2&quot; x 11&quot;, Ream"/>
    <n v="10.368"/>
    <x v="0"/>
    <n v="0.2"/>
    <n v="3.6288"/>
  </r>
  <r>
    <n v="3368"/>
    <x v="1669"/>
    <x v="2"/>
    <x v="868"/>
    <d v="2011-07-15T00:00:00"/>
    <x v="1"/>
    <s v="BM-11650"/>
    <s v="Brian Moss"/>
    <x v="1"/>
    <x v="0"/>
    <x v="61"/>
    <x v="5"/>
    <x v="162"/>
    <x v="2"/>
    <s v="OFF-PA-10002245"/>
    <x v="1"/>
    <x v="10"/>
    <s v="Xerox 1895"/>
    <n v="14.352"/>
    <x v="1"/>
    <n v="0.2"/>
    <n v="4.4850000000000003"/>
  </r>
  <r>
    <n v="3369"/>
    <x v="1670"/>
    <x v="1"/>
    <x v="82"/>
    <d v="2012-11-25T00:00:00"/>
    <x v="1"/>
    <s v="NW-18400"/>
    <s v="Natalie Webber"/>
    <x v="0"/>
    <x v="0"/>
    <x v="98"/>
    <x v="33"/>
    <x v="121"/>
    <x v="1"/>
    <s v="FUR-BO-10002598"/>
    <x v="0"/>
    <x v="0"/>
    <s v="Hon Metal Bookcases, Putty"/>
    <n v="141.96"/>
    <x v="0"/>
    <n v="0"/>
    <n v="41.168399999999998"/>
  </r>
  <r>
    <n v="3370"/>
    <x v="1670"/>
    <x v="1"/>
    <x v="82"/>
    <d v="2012-11-25T00:00:00"/>
    <x v="1"/>
    <s v="NW-18400"/>
    <s v="Natalie Webber"/>
    <x v="0"/>
    <x v="0"/>
    <x v="98"/>
    <x v="33"/>
    <x v="121"/>
    <x v="1"/>
    <s v="OFF-BI-10002225"/>
    <x v="1"/>
    <x v="8"/>
    <s v="Square Ring Data Binders, Rigid 75 Pt. Covers, 11&quot; x 14-7/8&quot;"/>
    <n v="66.048000000000002"/>
    <x v="4"/>
    <n v="0.2"/>
    <n v="23.116800000000001"/>
  </r>
  <r>
    <n v="3371"/>
    <x v="1671"/>
    <x v="0"/>
    <x v="869"/>
    <d v="2013-03-26T00:00:00"/>
    <x v="3"/>
    <s v="TB-21280"/>
    <s v="Toby Braunhardt"/>
    <x v="0"/>
    <x v="0"/>
    <x v="110"/>
    <x v="26"/>
    <x v="136"/>
    <x v="2"/>
    <s v="TEC-AC-10003832"/>
    <x v="2"/>
    <x v="11"/>
    <s v="LogitechÂ P710e Mobile Speakerphone"/>
    <n v="1287.45"/>
    <x v="2"/>
    <n v="0"/>
    <n v="244.6155"/>
  </r>
  <r>
    <n v="3372"/>
    <x v="1672"/>
    <x v="3"/>
    <x v="397"/>
    <d v="2014-10-01T00:00:00"/>
    <x v="1"/>
    <s v="BS-11755"/>
    <s v="Bruce Stewart"/>
    <x v="0"/>
    <x v="0"/>
    <x v="8"/>
    <x v="1"/>
    <x v="34"/>
    <x v="1"/>
    <s v="OFF-BI-10000822"/>
    <x v="1"/>
    <x v="8"/>
    <s v="Acco PRESSTEX Data Binder with Storage Hooks, Light Blue, 9 1/2&quot; X 11&quot;"/>
    <n v="25.824000000000002"/>
    <x v="5"/>
    <n v="0.2"/>
    <n v="9.0383999999999993"/>
  </r>
  <r>
    <n v="3373"/>
    <x v="1672"/>
    <x v="3"/>
    <x v="397"/>
    <d v="2014-10-01T00:00:00"/>
    <x v="1"/>
    <s v="BS-11755"/>
    <s v="Bruce Stewart"/>
    <x v="0"/>
    <x v="0"/>
    <x v="8"/>
    <x v="1"/>
    <x v="34"/>
    <x v="1"/>
    <s v="OFF-AP-10001242"/>
    <x v="1"/>
    <x v="9"/>
    <s v="APC 7 Outlet Network SurgeArrest Surge Protector"/>
    <n v="160.96"/>
    <x v="0"/>
    <n v="0"/>
    <n v="48.287999999999997"/>
  </r>
  <r>
    <n v="3374"/>
    <x v="1673"/>
    <x v="1"/>
    <x v="784"/>
    <d v="2012-12-10T00:00:00"/>
    <x v="1"/>
    <s v="SO-20335"/>
    <s v="Sean O'Donnell"/>
    <x v="0"/>
    <x v="0"/>
    <x v="337"/>
    <x v="15"/>
    <x v="418"/>
    <x v="3"/>
    <s v="FUR-FU-10002445"/>
    <x v="0"/>
    <x v="5"/>
    <s v="DAX Two-Tone Rosewood/Black Document Frame, Desktop, 5 x 7"/>
    <n v="28.44"/>
    <x v="1"/>
    <n v="0"/>
    <n v="11.375999999999999"/>
  </r>
  <r>
    <n v="3375"/>
    <x v="1673"/>
    <x v="1"/>
    <x v="784"/>
    <d v="2012-12-10T00:00:00"/>
    <x v="1"/>
    <s v="SO-20335"/>
    <s v="Sean O'Donnell"/>
    <x v="0"/>
    <x v="0"/>
    <x v="337"/>
    <x v="15"/>
    <x v="418"/>
    <x v="3"/>
    <s v="FUR-CH-10002372"/>
    <x v="0"/>
    <x v="1"/>
    <s v="Office Star - Ergonomically Designed Knee Chair"/>
    <n v="364.41"/>
    <x v="2"/>
    <n v="0.1"/>
    <n v="8.0980000000000008"/>
  </r>
  <r>
    <n v="3376"/>
    <x v="1673"/>
    <x v="1"/>
    <x v="784"/>
    <d v="2012-12-10T00:00:00"/>
    <x v="1"/>
    <s v="SO-20335"/>
    <s v="Sean O'Donnell"/>
    <x v="0"/>
    <x v="0"/>
    <x v="337"/>
    <x v="15"/>
    <x v="418"/>
    <x v="3"/>
    <s v="TEC-PH-10000376"/>
    <x v="2"/>
    <x v="7"/>
    <s v="Square Credit Card Reader"/>
    <n v="39.96"/>
    <x v="4"/>
    <n v="0"/>
    <n v="10.3896"/>
  </r>
  <r>
    <n v="3377"/>
    <x v="1673"/>
    <x v="1"/>
    <x v="784"/>
    <d v="2012-12-10T00:00:00"/>
    <x v="1"/>
    <s v="SO-20335"/>
    <s v="Sean O'Donnell"/>
    <x v="0"/>
    <x v="0"/>
    <x v="337"/>
    <x v="15"/>
    <x v="418"/>
    <x v="3"/>
    <s v="FUR-CH-10002965"/>
    <x v="0"/>
    <x v="1"/>
    <s v="Global Leather Highback Executive Chair with Pneumatic Height Adjustment, Black"/>
    <n v="361.76400000000001"/>
    <x v="0"/>
    <n v="0.1"/>
    <n v="68.333200000000005"/>
  </r>
  <r>
    <n v="3378"/>
    <x v="1674"/>
    <x v="0"/>
    <x v="474"/>
    <d v="2013-11-05T00:00:00"/>
    <x v="2"/>
    <s v="CS-12490"/>
    <s v="Cindy Schnelling"/>
    <x v="1"/>
    <x v="0"/>
    <x v="360"/>
    <x v="5"/>
    <x v="442"/>
    <x v="2"/>
    <s v="OFF-ST-10004950"/>
    <x v="1"/>
    <x v="4"/>
    <s v="Tenex Personal Filing Tote With Secure Closure Lid, Black/Frost"/>
    <n v="111.672"/>
    <x v="6"/>
    <n v="0.2"/>
    <n v="6.9794999999999998"/>
  </r>
  <r>
    <n v="3379"/>
    <x v="1675"/>
    <x v="3"/>
    <x v="294"/>
    <d v="2014-03-22T00:00:00"/>
    <x v="1"/>
    <s v="PO-19180"/>
    <s v="Philisse Overcash"/>
    <x v="2"/>
    <x v="0"/>
    <x v="12"/>
    <x v="5"/>
    <x v="14"/>
    <x v="2"/>
    <s v="OFF-BI-10003166"/>
    <x v="1"/>
    <x v="8"/>
    <s v="GBC Plasticlear Binding Covers"/>
    <n v="13.776"/>
    <x v="5"/>
    <n v="0.8"/>
    <n v="-22.041599999999999"/>
  </r>
  <r>
    <n v="3380"/>
    <x v="1675"/>
    <x v="3"/>
    <x v="294"/>
    <d v="2014-03-22T00:00:00"/>
    <x v="1"/>
    <s v="PO-19180"/>
    <s v="Philisse Overcash"/>
    <x v="2"/>
    <x v="0"/>
    <x v="12"/>
    <x v="5"/>
    <x v="14"/>
    <x v="2"/>
    <s v="OFF-PA-10004610"/>
    <x v="1"/>
    <x v="10"/>
    <s v="Xerox 1900"/>
    <n v="10.272"/>
    <x v="1"/>
    <n v="0.2"/>
    <n v="3.21"/>
  </r>
  <r>
    <n v="3381"/>
    <x v="1676"/>
    <x v="3"/>
    <x v="51"/>
    <d v="2014-11-25T00:00:00"/>
    <x v="2"/>
    <s v="TD-20995"/>
    <s v="Tamara Dahlen"/>
    <x v="0"/>
    <x v="0"/>
    <x v="10"/>
    <x v="9"/>
    <x v="74"/>
    <x v="3"/>
    <s v="FUR-FU-10000320"/>
    <x v="0"/>
    <x v="5"/>
    <s v="OIC Stacking Trays"/>
    <n v="24.047999999999998"/>
    <x v="6"/>
    <n v="0.2"/>
    <n v="7.2144000000000004"/>
  </r>
  <r>
    <n v="3382"/>
    <x v="1677"/>
    <x v="3"/>
    <x v="151"/>
    <d v="2014-08-31T00:00:00"/>
    <x v="2"/>
    <s v="SP-20620"/>
    <s v="Stefania Perrino"/>
    <x v="1"/>
    <x v="0"/>
    <x v="67"/>
    <x v="2"/>
    <x v="85"/>
    <x v="0"/>
    <s v="OFF-EN-10004030"/>
    <x v="1"/>
    <x v="12"/>
    <s v="Convenience Packs of Business Envelopes"/>
    <n v="2.8959999999999999"/>
    <x v="7"/>
    <n v="0.2"/>
    <n v="0.97740000000000005"/>
  </r>
  <r>
    <n v="3383"/>
    <x v="1678"/>
    <x v="1"/>
    <x v="784"/>
    <d v="2012-12-09T00:00:00"/>
    <x v="0"/>
    <s v="MS-17365"/>
    <s v="Maribeth Schnelling"/>
    <x v="0"/>
    <x v="0"/>
    <x v="20"/>
    <x v="15"/>
    <x v="45"/>
    <x v="3"/>
    <s v="OFF-EN-10004147"/>
    <x v="1"/>
    <x v="12"/>
    <s v="Wausau Papers Astrobrights Colored Envelopes"/>
    <n v="17.940000000000001"/>
    <x v="1"/>
    <n v="0"/>
    <n v="8.7905999999999995"/>
  </r>
  <r>
    <n v="3384"/>
    <x v="1678"/>
    <x v="1"/>
    <x v="784"/>
    <d v="2012-12-09T00:00:00"/>
    <x v="0"/>
    <s v="MS-17365"/>
    <s v="Maribeth Schnelling"/>
    <x v="0"/>
    <x v="0"/>
    <x v="20"/>
    <x v="15"/>
    <x v="45"/>
    <x v="3"/>
    <s v="FUR-CH-10003535"/>
    <x v="0"/>
    <x v="1"/>
    <s v="Global Armless Task Chair, Royal Blue"/>
    <n v="384.17399999999998"/>
    <x v="3"/>
    <n v="0.1"/>
    <n v="29.880199999999999"/>
  </r>
  <r>
    <n v="3385"/>
    <x v="1678"/>
    <x v="1"/>
    <x v="784"/>
    <d v="2012-12-09T00:00:00"/>
    <x v="0"/>
    <s v="MS-17365"/>
    <s v="Maribeth Schnelling"/>
    <x v="0"/>
    <x v="0"/>
    <x v="20"/>
    <x v="15"/>
    <x v="45"/>
    <x v="3"/>
    <s v="TEC-PH-10004586"/>
    <x v="2"/>
    <x v="7"/>
    <s v="Wilson SignalBoost 841262 DB PRO Amplifier Kit"/>
    <n v="1799.75"/>
    <x v="2"/>
    <n v="0"/>
    <n v="539.92499999999995"/>
  </r>
  <r>
    <n v="3386"/>
    <x v="1679"/>
    <x v="3"/>
    <x v="566"/>
    <d v="2014-10-12T00:00:00"/>
    <x v="1"/>
    <s v="Dp-13240"/>
    <s v="Dean percer"/>
    <x v="2"/>
    <x v="0"/>
    <x v="35"/>
    <x v="3"/>
    <x v="43"/>
    <x v="0"/>
    <s v="OFF-ST-10003208"/>
    <x v="1"/>
    <x v="4"/>
    <s v="Adjustable Depth Letter/Legal Cart"/>
    <n v="580.67200000000003"/>
    <x v="4"/>
    <n v="0.2"/>
    <n v="65.325599999999994"/>
  </r>
  <r>
    <n v="3387"/>
    <x v="1679"/>
    <x v="3"/>
    <x v="566"/>
    <d v="2014-10-12T00:00:00"/>
    <x v="1"/>
    <s v="Dp-13240"/>
    <s v="Dean percer"/>
    <x v="2"/>
    <x v="0"/>
    <x v="35"/>
    <x v="3"/>
    <x v="43"/>
    <x v="0"/>
    <s v="OFF-FA-10003112"/>
    <x v="1"/>
    <x v="13"/>
    <s v="Staples"/>
    <n v="18.936"/>
    <x v="1"/>
    <n v="0.2"/>
    <n v="5.9175000000000004"/>
  </r>
  <r>
    <n v="3388"/>
    <x v="1679"/>
    <x v="3"/>
    <x v="566"/>
    <d v="2014-10-12T00:00:00"/>
    <x v="1"/>
    <s v="Dp-13240"/>
    <s v="Dean percer"/>
    <x v="2"/>
    <x v="0"/>
    <x v="35"/>
    <x v="3"/>
    <x v="43"/>
    <x v="0"/>
    <s v="TEC-PH-10004447"/>
    <x v="2"/>
    <x v="7"/>
    <s v="Toshiba IPT2010-SD IPÂ Telephone"/>
    <n v="222.38399999999999"/>
    <x v="0"/>
    <n v="0.2"/>
    <n v="16.678799999999999"/>
  </r>
  <r>
    <n v="3389"/>
    <x v="1679"/>
    <x v="3"/>
    <x v="566"/>
    <d v="2014-10-12T00:00:00"/>
    <x v="1"/>
    <s v="Dp-13240"/>
    <s v="Dean percer"/>
    <x v="2"/>
    <x v="0"/>
    <x v="35"/>
    <x v="3"/>
    <x v="43"/>
    <x v="0"/>
    <s v="OFF-BI-10002854"/>
    <x v="1"/>
    <x v="8"/>
    <s v="Performers Binder/Pad Holder, Black"/>
    <n v="50.454000000000001"/>
    <x v="5"/>
    <n v="0.7"/>
    <n v="-33.636000000000003"/>
  </r>
  <r>
    <n v="3390"/>
    <x v="1679"/>
    <x v="3"/>
    <x v="566"/>
    <d v="2014-10-12T00:00:00"/>
    <x v="1"/>
    <s v="Dp-13240"/>
    <s v="Dean percer"/>
    <x v="2"/>
    <x v="0"/>
    <x v="35"/>
    <x v="3"/>
    <x v="43"/>
    <x v="0"/>
    <s v="FUR-TA-10001039"/>
    <x v="0"/>
    <x v="3"/>
    <s v="KI Adjustable-Height Table"/>
    <n v="154.76400000000001"/>
    <x v="1"/>
    <n v="0.4"/>
    <n v="-36.111600000000003"/>
  </r>
  <r>
    <n v="3391"/>
    <x v="1680"/>
    <x v="3"/>
    <x v="613"/>
    <d v="2014-03-31T00:00:00"/>
    <x v="0"/>
    <s v="DB-13660"/>
    <s v="Duane Benoit"/>
    <x v="0"/>
    <x v="0"/>
    <x v="61"/>
    <x v="5"/>
    <x v="176"/>
    <x v="2"/>
    <s v="OFF-PA-10004239"/>
    <x v="1"/>
    <x v="10"/>
    <s v="Xerox 1953"/>
    <n v="6.8479999999999999"/>
    <x v="0"/>
    <n v="0.2"/>
    <n v="2.14"/>
  </r>
  <r>
    <n v="3392"/>
    <x v="1681"/>
    <x v="2"/>
    <x v="128"/>
    <d v="2011-08-13T00:00:00"/>
    <x v="1"/>
    <s v="MG-17650"/>
    <s v="Matthew Grinstein"/>
    <x v="2"/>
    <x v="0"/>
    <x v="4"/>
    <x v="4"/>
    <x v="5"/>
    <x v="1"/>
    <s v="TEC-PH-10001530"/>
    <x v="2"/>
    <x v="7"/>
    <s v="Cisco Unified IP Phone 7945G VoIP phone"/>
    <n v="1091.1679999999999"/>
    <x v="4"/>
    <n v="0.2"/>
    <n v="68.197999999999993"/>
  </r>
  <r>
    <n v="3393"/>
    <x v="1681"/>
    <x v="2"/>
    <x v="128"/>
    <d v="2011-08-13T00:00:00"/>
    <x v="1"/>
    <s v="MG-17650"/>
    <s v="Matthew Grinstein"/>
    <x v="2"/>
    <x v="0"/>
    <x v="4"/>
    <x v="4"/>
    <x v="5"/>
    <x v="1"/>
    <s v="TEC-PH-10000038"/>
    <x v="2"/>
    <x v="7"/>
    <s v="Jawbone MINI JAMBOX Wireless Bluetooth Speaker"/>
    <n v="219.16800000000001"/>
    <x v="0"/>
    <n v="0.2"/>
    <n v="-43.833599999999997"/>
  </r>
  <r>
    <n v="3394"/>
    <x v="1682"/>
    <x v="2"/>
    <x v="754"/>
    <d v="2011-11-25T00:00:00"/>
    <x v="2"/>
    <s v="EH-14185"/>
    <s v="Evan Henry"/>
    <x v="0"/>
    <x v="0"/>
    <x v="45"/>
    <x v="5"/>
    <x v="89"/>
    <x v="2"/>
    <s v="OFF-BI-10001765"/>
    <x v="1"/>
    <x v="8"/>
    <s v="Wilson Jones Heavy-Duty Casebound Ring Binders with Metal Hinges"/>
    <n v="6.9279999999999999"/>
    <x v="7"/>
    <n v="0.8"/>
    <n v="-11.0848"/>
  </r>
  <r>
    <n v="3395"/>
    <x v="1683"/>
    <x v="3"/>
    <x v="193"/>
    <d v="2014-06-11T00:00:00"/>
    <x v="3"/>
    <s v="CL-11890"/>
    <s v="Carl Ludwig"/>
    <x v="0"/>
    <x v="0"/>
    <x v="10"/>
    <x v="9"/>
    <x v="105"/>
    <x v="3"/>
    <s v="OFF-PA-10000380"/>
    <x v="1"/>
    <x v="10"/>
    <s v="REDIFORM Incoming/Outgoing Call Register, 11&quot; X 8 1/2&quot;, 100 Messages"/>
    <n v="40.031999999999996"/>
    <x v="5"/>
    <n v="0.2"/>
    <n v="15.012"/>
  </r>
  <r>
    <n v="3396"/>
    <x v="1684"/>
    <x v="3"/>
    <x v="870"/>
    <d v="2014-07-09T00:00:00"/>
    <x v="1"/>
    <s v="KF-16285"/>
    <s v="Karen Ferguson"/>
    <x v="2"/>
    <x v="0"/>
    <x v="245"/>
    <x v="14"/>
    <x v="303"/>
    <x v="2"/>
    <s v="OFF-ST-10001128"/>
    <x v="1"/>
    <x v="4"/>
    <s v="Carina Mini System Audio Rack, Model AR050B"/>
    <n v="443.92"/>
    <x v="4"/>
    <n v="0"/>
    <n v="13.317600000000001"/>
  </r>
  <r>
    <n v="3397"/>
    <x v="1684"/>
    <x v="3"/>
    <x v="870"/>
    <d v="2014-07-09T00:00:00"/>
    <x v="1"/>
    <s v="KF-16285"/>
    <s v="Karen Ferguson"/>
    <x v="2"/>
    <x v="0"/>
    <x v="245"/>
    <x v="14"/>
    <x v="303"/>
    <x v="2"/>
    <s v="OFF-BI-10003656"/>
    <x v="1"/>
    <x v="8"/>
    <s v="Fellowes PB200 Plastic Comb Binding Machine"/>
    <n v="169.99"/>
    <x v="7"/>
    <n v="0"/>
    <n v="78.195400000000006"/>
  </r>
  <r>
    <n v="3398"/>
    <x v="1684"/>
    <x v="3"/>
    <x v="870"/>
    <d v="2014-07-09T00:00:00"/>
    <x v="1"/>
    <s v="KF-16285"/>
    <s v="Karen Ferguson"/>
    <x v="2"/>
    <x v="0"/>
    <x v="245"/>
    <x v="14"/>
    <x v="303"/>
    <x v="2"/>
    <s v="OFF-PA-10003441"/>
    <x v="1"/>
    <x v="10"/>
    <s v="Xerox 226"/>
    <n v="25.92"/>
    <x v="4"/>
    <n v="0"/>
    <n v="12.441599999999999"/>
  </r>
  <r>
    <n v="3399"/>
    <x v="1685"/>
    <x v="2"/>
    <x v="871"/>
    <d v="2011-11-26T00:00:00"/>
    <x v="1"/>
    <s v="DH-13075"/>
    <s v="Dave Hallsten"/>
    <x v="1"/>
    <x v="0"/>
    <x v="102"/>
    <x v="0"/>
    <x v="126"/>
    <x v="0"/>
    <s v="TEC-PH-10002923"/>
    <x v="2"/>
    <x v="7"/>
    <s v="Logitech B530 USBÂ HeadsetÂ -Â headsetÂ - Full size, Binaural"/>
    <n v="36.99"/>
    <x v="7"/>
    <n v="0"/>
    <n v="9.9872999999999994"/>
  </r>
  <r>
    <n v="3400"/>
    <x v="1685"/>
    <x v="2"/>
    <x v="871"/>
    <d v="2011-11-26T00:00:00"/>
    <x v="1"/>
    <s v="DH-13075"/>
    <s v="Dave Hallsten"/>
    <x v="1"/>
    <x v="0"/>
    <x v="102"/>
    <x v="0"/>
    <x v="126"/>
    <x v="0"/>
    <s v="OFF-PA-10004359"/>
    <x v="1"/>
    <x v="10"/>
    <s v="Multicolor Computer Printout Paper"/>
    <n v="629.1"/>
    <x v="5"/>
    <n v="0"/>
    <n v="301.96800000000002"/>
  </r>
  <r>
    <n v="3401"/>
    <x v="1685"/>
    <x v="2"/>
    <x v="871"/>
    <d v="2011-11-26T00:00:00"/>
    <x v="1"/>
    <s v="DH-13075"/>
    <s v="Dave Hallsten"/>
    <x v="1"/>
    <x v="0"/>
    <x v="102"/>
    <x v="0"/>
    <x v="126"/>
    <x v="0"/>
    <s v="OFF-ST-10001511"/>
    <x v="1"/>
    <x v="4"/>
    <s v="Space Solutions Commercial Steel Shelving"/>
    <n v="193.95"/>
    <x v="1"/>
    <n v="0"/>
    <n v="9.6974999999999998"/>
  </r>
  <r>
    <n v="3402"/>
    <x v="1685"/>
    <x v="2"/>
    <x v="871"/>
    <d v="2011-11-26T00:00:00"/>
    <x v="1"/>
    <s v="DH-13075"/>
    <s v="Dave Hallsten"/>
    <x v="1"/>
    <x v="0"/>
    <x v="102"/>
    <x v="0"/>
    <x v="126"/>
    <x v="0"/>
    <s v="OFF-AR-10002833"/>
    <x v="1"/>
    <x v="6"/>
    <s v="Newell 322"/>
    <n v="5.46"/>
    <x v="1"/>
    <n v="0"/>
    <n v="1.4742"/>
  </r>
  <r>
    <n v="3403"/>
    <x v="1686"/>
    <x v="1"/>
    <x v="124"/>
    <d v="2012-05-05T00:00:00"/>
    <x v="2"/>
    <s v="LA-16780"/>
    <s v="Laura Armstrong"/>
    <x v="1"/>
    <x v="0"/>
    <x v="361"/>
    <x v="10"/>
    <x v="443"/>
    <x v="2"/>
    <s v="FUR-FU-10001940"/>
    <x v="0"/>
    <x v="5"/>
    <s v="Staples"/>
    <n v="22.288"/>
    <x v="3"/>
    <n v="0.6"/>
    <n v="-8.9152000000000005"/>
  </r>
  <r>
    <n v="3404"/>
    <x v="1687"/>
    <x v="3"/>
    <x v="148"/>
    <d v="2014-06-06T00:00:00"/>
    <x v="1"/>
    <s v="HZ-14950"/>
    <s v="Henia Zydlo"/>
    <x v="0"/>
    <x v="0"/>
    <x v="12"/>
    <x v="5"/>
    <x v="14"/>
    <x v="2"/>
    <s v="FUR-FU-10003919"/>
    <x v="0"/>
    <x v="5"/>
    <s v="Eldon Executive Woodline II Cherry Finish Desk Accessories"/>
    <n v="65.424000000000007"/>
    <x v="4"/>
    <n v="0.6"/>
    <n v="-52.339199999999998"/>
  </r>
  <r>
    <n v="3405"/>
    <x v="1688"/>
    <x v="1"/>
    <x v="872"/>
    <d v="2012-10-17T00:00:00"/>
    <x v="3"/>
    <s v="CM-12190"/>
    <s v="Charlotte Melton"/>
    <x v="0"/>
    <x v="0"/>
    <x v="1"/>
    <x v="1"/>
    <x v="25"/>
    <x v="1"/>
    <s v="OFF-ST-10003479"/>
    <x v="1"/>
    <x v="4"/>
    <s v="Eldon Base for stackable storage shelf, platinum"/>
    <n v="77.88"/>
    <x v="0"/>
    <n v="0"/>
    <n v="3.8940000000000001"/>
  </r>
  <r>
    <n v="3406"/>
    <x v="1689"/>
    <x v="2"/>
    <x v="488"/>
    <d v="2011-04-27T00:00:00"/>
    <x v="1"/>
    <s v="LB-16795"/>
    <s v="Laurel Beltran"/>
    <x v="2"/>
    <x v="0"/>
    <x v="38"/>
    <x v="24"/>
    <x v="47"/>
    <x v="3"/>
    <s v="FUR-CH-10002965"/>
    <x v="0"/>
    <x v="1"/>
    <s v="Global Leather Highback Executive Chair with Pneumatic Height Adjustment, Black"/>
    <n v="281.37200000000001"/>
    <x v="0"/>
    <n v="0.3"/>
    <n v="-12.0588"/>
  </r>
  <r>
    <n v="3407"/>
    <x v="1689"/>
    <x v="2"/>
    <x v="488"/>
    <d v="2011-04-27T00:00:00"/>
    <x v="1"/>
    <s v="LB-16795"/>
    <s v="Laurel Beltran"/>
    <x v="2"/>
    <x v="0"/>
    <x v="38"/>
    <x v="24"/>
    <x v="47"/>
    <x v="3"/>
    <s v="FUR-CH-10002965"/>
    <x v="0"/>
    <x v="1"/>
    <s v="Global Leather Highback Executive Chair with Pneumatic Height Adjustment, Black"/>
    <n v="281.37200000000001"/>
    <x v="0"/>
    <n v="0.3"/>
    <n v="-12.0588"/>
  </r>
  <r>
    <n v="3408"/>
    <x v="1689"/>
    <x v="2"/>
    <x v="488"/>
    <d v="2011-04-27T00:00:00"/>
    <x v="1"/>
    <s v="LB-16795"/>
    <s v="Laurel Beltran"/>
    <x v="2"/>
    <x v="0"/>
    <x v="38"/>
    <x v="24"/>
    <x v="47"/>
    <x v="3"/>
    <s v="OFF-BI-10000145"/>
    <x v="1"/>
    <x v="8"/>
    <s v="Zipper Ring Binder Pockets"/>
    <n v="7.4880000000000004"/>
    <x v="8"/>
    <n v="0.7"/>
    <n v="-5.2416"/>
  </r>
  <r>
    <n v="3409"/>
    <x v="1689"/>
    <x v="2"/>
    <x v="488"/>
    <d v="2011-04-27T00:00:00"/>
    <x v="1"/>
    <s v="LB-16795"/>
    <s v="Laurel Beltran"/>
    <x v="2"/>
    <x v="0"/>
    <x v="38"/>
    <x v="24"/>
    <x v="47"/>
    <x v="3"/>
    <s v="FUR-FU-10002191"/>
    <x v="0"/>
    <x v="5"/>
    <s v="G.E. Halogen Desk Lamp Bulbs"/>
    <n v="22.335999999999999"/>
    <x v="4"/>
    <n v="0.2"/>
    <n v="7.8175999999999997"/>
  </r>
  <r>
    <n v="3410"/>
    <x v="1690"/>
    <x v="3"/>
    <x v="504"/>
    <d v="2014-05-07T00:00:00"/>
    <x v="1"/>
    <s v="JF-15490"/>
    <s v="Jeremy Farry"/>
    <x v="0"/>
    <x v="0"/>
    <x v="38"/>
    <x v="24"/>
    <x v="47"/>
    <x v="3"/>
    <s v="OFF-PA-10004451"/>
    <x v="1"/>
    <x v="10"/>
    <s v="Xerox 222"/>
    <n v="10.368"/>
    <x v="0"/>
    <n v="0.2"/>
    <n v="3.6288"/>
  </r>
  <r>
    <n v="3411"/>
    <x v="1691"/>
    <x v="0"/>
    <x v="873"/>
    <d v="2013-09-25T00:00:00"/>
    <x v="1"/>
    <s v="GM-14695"/>
    <s v="Greg Maxwell"/>
    <x v="1"/>
    <x v="0"/>
    <x v="8"/>
    <x v="1"/>
    <x v="34"/>
    <x v="1"/>
    <s v="OFF-PA-10001471"/>
    <x v="1"/>
    <x v="10"/>
    <s v="Strathmore Photo Frame Cards"/>
    <n v="65.790000000000006"/>
    <x v="6"/>
    <n v="0"/>
    <n v="30.263400000000001"/>
  </r>
  <r>
    <n v="3412"/>
    <x v="1691"/>
    <x v="0"/>
    <x v="873"/>
    <d v="2013-09-25T00:00:00"/>
    <x v="1"/>
    <s v="GM-14695"/>
    <s v="Greg Maxwell"/>
    <x v="1"/>
    <x v="0"/>
    <x v="8"/>
    <x v="1"/>
    <x v="34"/>
    <x v="1"/>
    <s v="OFF-BI-10003656"/>
    <x v="1"/>
    <x v="8"/>
    <s v="Fellowes PB200 Plastic Comb Binding Machine"/>
    <n v="271.98399999999998"/>
    <x v="0"/>
    <n v="0.2"/>
    <n v="88.394800000000004"/>
  </r>
  <r>
    <n v="3413"/>
    <x v="1691"/>
    <x v="0"/>
    <x v="873"/>
    <d v="2013-09-25T00:00:00"/>
    <x v="1"/>
    <s v="GM-14695"/>
    <s v="Greg Maxwell"/>
    <x v="1"/>
    <x v="0"/>
    <x v="8"/>
    <x v="1"/>
    <x v="34"/>
    <x v="1"/>
    <s v="OFF-AR-10000940"/>
    <x v="1"/>
    <x v="6"/>
    <s v="Newell 343"/>
    <n v="11.76"/>
    <x v="4"/>
    <n v="0"/>
    <n v="3.1751999999999998"/>
  </r>
  <r>
    <n v="3414"/>
    <x v="1691"/>
    <x v="0"/>
    <x v="873"/>
    <d v="2013-09-25T00:00:00"/>
    <x v="1"/>
    <s v="GM-14695"/>
    <s v="Greg Maxwell"/>
    <x v="1"/>
    <x v="0"/>
    <x v="8"/>
    <x v="1"/>
    <x v="34"/>
    <x v="1"/>
    <s v="OFF-PA-10002319"/>
    <x v="1"/>
    <x v="10"/>
    <s v="Xerox 1944"/>
    <n v="77.52"/>
    <x v="0"/>
    <n v="0"/>
    <n v="37.9848"/>
  </r>
  <r>
    <n v="3415"/>
    <x v="1691"/>
    <x v="0"/>
    <x v="873"/>
    <d v="2013-09-25T00:00:00"/>
    <x v="1"/>
    <s v="GM-14695"/>
    <s v="Greg Maxwell"/>
    <x v="1"/>
    <x v="0"/>
    <x v="8"/>
    <x v="1"/>
    <x v="34"/>
    <x v="1"/>
    <s v="OFF-BI-10000977"/>
    <x v="1"/>
    <x v="8"/>
    <s v="Ibico Plastic Spiral Binding Combs"/>
    <n v="48.64"/>
    <x v="0"/>
    <n v="0.2"/>
    <n v="15.808"/>
  </r>
  <r>
    <n v="3416"/>
    <x v="1692"/>
    <x v="0"/>
    <x v="476"/>
    <d v="2013-09-03T00:00:00"/>
    <x v="3"/>
    <s v="SS-20590"/>
    <s v="Sonia Sunley"/>
    <x v="0"/>
    <x v="0"/>
    <x v="6"/>
    <x v="6"/>
    <x v="7"/>
    <x v="2"/>
    <s v="OFF-FA-10002676"/>
    <x v="1"/>
    <x v="13"/>
    <s v="Colored Push Pins"/>
    <n v="1.81"/>
    <x v="7"/>
    <n v="0"/>
    <n v="0.65159999999999996"/>
  </r>
  <r>
    <n v="3417"/>
    <x v="1692"/>
    <x v="0"/>
    <x v="476"/>
    <d v="2013-09-03T00:00:00"/>
    <x v="3"/>
    <s v="SS-20590"/>
    <s v="Sonia Sunley"/>
    <x v="0"/>
    <x v="0"/>
    <x v="6"/>
    <x v="6"/>
    <x v="7"/>
    <x v="2"/>
    <s v="OFF-BI-10004970"/>
    <x v="1"/>
    <x v="8"/>
    <s v="ACCOHIDE 3-Ring Binder, Blue, 1&quot;"/>
    <n v="8.26"/>
    <x v="0"/>
    <n v="0"/>
    <n v="3.8822000000000001"/>
  </r>
  <r>
    <n v="3418"/>
    <x v="1693"/>
    <x v="1"/>
    <x v="381"/>
    <d v="2012-05-02T00:00:00"/>
    <x v="1"/>
    <s v="TC-21475"/>
    <s v="Tony Chapman"/>
    <x v="2"/>
    <x v="0"/>
    <x v="34"/>
    <x v="22"/>
    <x v="42"/>
    <x v="1"/>
    <s v="OFF-AP-10003971"/>
    <x v="1"/>
    <x v="9"/>
    <s v="Belkin 6 Outlet Metallic Surge Strip"/>
    <n v="43.56"/>
    <x v="2"/>
    <n v="0.2"/>
    <n v="3.2669999999999999"/>
  </r>
  <r>
    <n v="3419"/>
    <x v="1693"/>
    <x v="1"/>
    <x v="381"/>
    <d v="2012-05-02T00:00:00"/>
    <x v="1"/>
    <s v="TC-21475"/>
    <s v="Tony Chapman"/>
    <x v="2"/>
    <x v="0"/>
    <x v="34"/>
    <x v="22"/>
    <x v="42"/>
    <x v="1"/>
    <s v="OFF-SU-10001574"/>
    <x v="1"/>
    <x v="14"/>
    <s v="Acme Value Line Scissors"/>
    <n v="5.84"/>
    <x v="0"/>
    <n v="0.2"/>
    <n v="0.73"/>
  </r>
  <r>
    <n v="3420"/>
    <x v="1694"/>
    <x v="1"/>
    <x v="684"/>
    <d v="2012-09-13T00:00:00"/>
    <x v="1"/>
    <s v="CC-12430"/>
    <s v="Chuck Clark"/>
    <x v="2"/>
    <x v="0"/>
    <x v="20"/>
    <x v="15"/>
    <x v="23"/>
    <x v="3"/>
    <s v="FUR-CH-10000665"/>
    <x v="0"/>
    <x v="1"/>
    <s v="Global Airflow Leather Mesh Back Chair, Black"/>
    <n v="271.76400000000001"/>
    <x v="0"/>
    <n v="0.1"/>
    <n v="60.392000000000003"/>
  </r>
  <r>
    <n v="3421"/>
    <x v="1695"/>
    <x v="0"/>
    <x v="316"/>
    <d v="2013-06-04T00:00:00"/>
    <x v="1"/>
    <s v="CL-12565"/>
    <s v="Clay Ludtke"/>
    <x v="0"/>
    <x v="0"/>
    <x v="1"/>
    <x v="1"/>
    <x v="25"/>
    <x v="1"/>
    <s v="OFF-AP-10000891"/>
    <x v="1"/>
    <x v="9"/>
    <s v="Kensington 7 Outlet MasterPiece HOMEOFFICE Power Control Center"/>
    <n v="262.24"/>
    <x v="0"/>
    <n v="0"/>
    <n v="78.671999999999997"/>
  </r>
  <r>
    <n v="3422"/>
    <x v="1695"/>
    <x v="0"/>
    <x v="316"/>
    <d v="2013-06-04T00:00:00"/>
    <x v="1"/>
    <s v="CL-12565"/>
    <s v="Clay Ludtke"/>
    <x v="0"/>
    <x v="0"/>
    <x v="1"/>
    <x v="1"/>
    <x v="25"/>
    <x v="1"/>
    <s v="OFF-PA-10003790"/>
    <x v="1"/>
    <x v="10"/>
    <s v="Xerox 1991"/>
    <n v="182.72"/>
    <x v="8"/>
    <n v="0"/>
    <n v="84.051199999999994"/>
  </r>
  <r>
    <n v="3423"/>
    <x v="1695"/>
    <x v="0"/>
    <x v="316"/>
    <d v="2013-06-04T00:00:00"/>
    <x v="1"/>
    <s v="CL-12565"/>
    <s v="Clay Ludtke"/>
    <x v="0"/>
    <x v="0"/>
    <x v="1"/>
    <x v="1"/>
    <x v="25"/>
    <x v="1"/>
    <s v="TEC-AC-10002217"/>
    <x v="2"/>
    <x v="11"/>
    <s v="ImationÂ Clip USBÂ flash driveÂ - 8 GB"/>
    <n v="131.6"/>
    <x v="3"/>
    <n v="0"/>
    <n v="7.8959999999999999"/>
  </r>
  <r>
    <n v="3424"/>
    <x v="1695"/>
    <x v="0"/>
    <x v="316"/>
    <d v="2013-06-04T00:00:00"/>
    <x v="1"/>
    <s v="CL-12565"/>
    <s v="Clay Ludtke"/>
    <x v="0"/>
    <x v="0"/>
    <x v="1"/>
    <x v="1"/>
    <x v="25"/>
    <x v="1"/>
    <s v="OFF-BI-10002215"/>
    <x v="1"/>
    <x v="8"/>
    <s v="Wilson Jones Hanging View Binder, White, 1&quot;"/>
    <n v="22.72"/>
    <x v="4"/>
    <n v="0.2"/>
    <n v="7.3840000000000003"/>
  </r>
  <r>
    <n v="3425"/>
    <x v="1695"/>
    <x v="0"/>
    <x v="316"/>
    <d v="2013-06-04T00:00:00"/>
    <x v="1"/>
    <s v="CL-12565"/>
    <s v="Clay Ludtke"/>
    <x v="0"/>
    <x v="0"/>
    <x v="1"/>
    <x v="1"/>
    <x v="25"/>
    <x v="1"/>
    <s v="TEC-MA-10001972"/>
    <x v="2"/>
    <x v="15"/>
    <s v="Okidata C331dn Printer"/>
    <n v="558.4"/>
    <x v="0"/>
    <n v="0.2"/>
    <n v="41.88"/>
  </r>
  <r>
    <n v="3426"/>
    <x v="1696"/>
    <x v="1"/>
    <x v="496"/>
    <d v="2012-09-28T00:00:00"/>
    <x v="1"/>
    <s v="DE-13255"/>
    <s v="Deanra Eno"/>
    <x v="2"/>
    <x v="0"/>
    <x v="362"/>
    <x v="23"/>
    <x v="444"/>
    <x v="2"/>
    <s v="OFF-BI-10001525"/>
    <x v="1"/>
    <x v="8"/>
    <s v="Acco Pressboard Covers with Storage Hooks, 14 7/8&quot; x 11&quot;, Executive Red"/>
    <n v="15.24"/>
    <x v="4"/>
    <n v="0"/>
    <n v="6.8579999999999997"/>
  </r>
  <r>
    <n v="3427"/>
    <x v="1696"/>
    <x v="1"/>
    <x v="496"/>
    <d v="2012-09-28T00:00:00"/>
    <x v="1"/>
    <s v="DE-13255"/>
    <s v="Deanra Eno"/>
    <x v="2"/>
    <x v="0"/>
    <x v="362"/>
    <x v="23"/>
    <x v="444"/>
    <x v="2"/>
    <s v="FUR-CH-10000988"/>
    <x v="0"/>
    <x v="1"/>
    <s v="Hon Olson Stacker Stools"/>
    <n v="1408.1"/>
    <x v="12"/>
    <n v="0"/>
    <n v="394.26799999999997"/>
  </r>
  <r>
    <n v="3428"/>
    <x v="1697"/>
    <x v="3"/>
    <x v="445"/>
    <d v="2014-07-07T00:00:00"/>
    <x v="0"/>
    <s v="SZ-20035"/>
    <s v="Sam Zeldin"/>
    <x v="2"/>
    <x v="0"/>
    <x v="152"/>
    <x v="24"/>
    <x v="402"/>
    <x v="3"/>
    <s v="OFF-PA-10000174"/>
    <x v="1"/>
    <x v="10"/>
    <s v="Message Book, Wirebound, Four 5 1/2&quot; X 4&quot; Forms/Pg., 200 Dupl. Sets/Book"/>
    <n v="32.896000000000001"/>
    <x v="4"/>
    <n v="0.2"/>
    <n v="11.102399999999999"/>
  </r>
  <r>
    <n v="3429"/>
    <x v="1697"/>
    <x v="3"/>
    <x v="445"/>
    <d v="2014-07-07T00:00:00"/>
    <x v="0"/>
    <s v="SZ-20035"/>
    <s v="Sam Zeldin"/>
    <x v="2"/>
    <x v="0"/>
    <x v="152"/>
    <x v="24"/>
    <x v="402"/>
    <x v="3"/>
    <s v="FUR-TA-10002041"/>
    <x v="0"/>
    <x v="3"/>
    <s v="Bevis Round Conference Table Top, X-Base"/>
    <n v="215.148"/>
    <x v="0"/>
    <n v="0.4"/>
    <n v="-103.98820000000001"/>
  </r>
  <r>
    <n v="3430"/>
    <x v="1697"/>
    <x v="3"/>
    <x v="445"/>
    <d v="2014-07-07T00:00:00"/>
    <x v="0"/>
    <s v="SZ-20035"/>
    <s v="Sam Zeldin"/>
    <x v="2"/>
    <x v="0"/>
    <x v="152"/>
    <x v="24"/>
    <x v="402"/>
    <x v="3"/>
    <s v="OFF-PA-10002246"/>
    <x v="1"/>
    <x v="10"/>
    <s v="Wirebound Four 2-3/4 x 5 Forms per Page, 400 Sets per Book"/>
    <n v="30.96"/>
    <x v="5"/>
    <n v="0.2"/>
    <n v="11.223000000000001"/>
  </r>
  <r>
    <n v="3431"/>
    <x v="1698"/>
    <x v="3"/>
    <x v="166"/>
    <d v="2014-12-10T00:00:00"/>
    <x v="2"/>
    <s v="LF-17185"/>
    <s v="Luke Foster"/>
    <x v="0"/>
    <x v="0"/>
    <x v="75"/>
    <x v="1"/>
    <x v="95"/>
    <x v="1"/>
    <s v="OFF-ST-10003327"/>
    <x v="1"/>
    <x v="4"/>
    <s v="Akro-Mils 12-Gallon Tote"/>
    <n v="29.79"/>
    <x v="1"/>
    <n v="0"/>
    <n v="8.6390999999999991"/>
  </r>
  <r>
    <n v="3432"/>
    <x v="1698"/>
    <x v="3"/>
    <x v="166"/>
    <d v="2014-12-10T00:00:00"/>
    <x v="2"/>
    <s v="LF-17185"/>
    <s v="Luke Foster"/>
    <x v="0"/>
    <x v="0"/>
    <x v="75"/>
    <x v="1"/>
    <x v="95"/>
    <x v="1"/>
    <s v="FUR-FU-10002703"/>
    <x v="0"/>
    <x v="5"/>
    <s v="Tenex Traditional Chairmats for Hard Floors, Average Lip, 36&quot; x 48&quot;"/>
    <n v="128.9"/>
    <x v="0"/>
    <n v="0"/>
    <n v="15.468"/>
  </r>
  <r>
    <n v="3433"/>
    <x v="1698"/>
    <x v="3"/>
    <x v="166"/>
    <d v="2014-12-10T00:00:00"/>
    <x v="2"/>
    <s v="LF-17185"/>
    <s v="Luke Foster"/>
    <x v="0"/>
    <x v="0"/>
    <x v="75"/>
    <x v="1"/>
    <x v="95"/>
    <x v="1"/>
    <s v="OFF-PA-10003651"/>
    <x v="1"/>
    <x v="10"/>
    <s v="Xerox 1968"/>
    <n v="60.12"/>
    <x v="6"/>
    <n v="0"/>
    <n v="28.857600000000001"/>
  </r>
  <r>
    <n v="3434"/>
    <x v="1699"/>
    <x v="3"/>
    <x v="256"/>
    <d v="2014-12-10T00:00:00"/>
    <x v="1"/>
    <s v="AB-10165"/>
    <s v="Alan Barnes"/>
    <x v="0"/>
    <x v="0"/>
    <x v="234"/>
    <x v="4"/>
    <x v="291"/>
    <x v="1"/>
    <s v="OFF-BI-10001617"/>
    <x v="1"/>
    <x v="8"/>
    <s v="GBC Wire Binding Combs"/>
    <n v="24.815999999999999"/>
    <x v="1"/>
    <n v="0.2"/>
    <n v="8.3754000000000008"/>
  </r>
  <r>
    <n v="3435"/>
    <x v="1699"/>
    <x v="3"/>
    <x v="256"/>
    <d v="2014-12-10T00:00:00"/>
    <x v="1"/>
    <s v="AB-10165"/>
    <s v="Alan Barnes"/>
    <x v="0"/>
    <x v="0"/>
    <x v="234"/>
    <x v="4"/>
    <x v="291"/>
    <x v="1"/>
    <s v="OFF-BI-10000145"/>
    <x v="1"/>
    <x v="8"/>
    <s v="Zipper Ring Binder Pockets"/>
    <n v="14.976000000000001"/>
    <x v="5"/>
    <n v="0.2"/>
    <n v="5.4287999999999998"/>
  </r>
  <r>
    <n v="3436"/>
    <x v="1700"/>
    <x v="1"/>
    <x v="874"/>
    <d v="2012-09-29T00:00:00"/>
    <x v="2"/>
    <s v="NM-18520"/>
    <s v="Neoma Murray"/>
    <x v="0"/>
    <x v="0"/>
    <x v="22"/>
    <x v="10"/>
    <x v="26"/>
    <x v="2"/>
    <s v="OFF-BI-10001670"/>
    <x v="1"/>
    <x v="8"/>
    <s v="Vinyl Sectional Post Binders"/>
    <n v="15.08"/>
    <x v="0"/>
    <n v="0.8"/>
    <n v="-22.62"/>
  </r>
  <r>
    <n v="3437"/>
    <x v="1700"/>
    <x v="1"/>
    <x v="874"/>
    <d v="2012-09-29T00:00:00"/>
    <x v="2"/>
    <s v="NM-18520"/>
    <s v="Neoma Murray"/>
    <x v="0"/>
    <x v="0"/>
    <x v="22"/>
    <x v="10"/>
    <x v="26"/>
    <x v="2"/>
    <s v="FUR-FU-10003849"/>
    <x v="0"/>
    <x v="5"/>
    <s v="DAX Metal Frame, Desktop, Stepped-Edge"/>
    <n v="24.288"/>
    <x v="1"/>
    <n v="0.6"/>
    <n v="-12.751200000000001"/>
  </r>
  <r>
    <n v="3438"/>
    <x v="1701"/>
    <x v="3"/>
    <x v="505"/>
    <d v="2014-10-31T00:00:00"/>
    <x v="3"/>
    <s v="RA-19945"/>
    <s v="Ryan Akin"/>
    <x v="0"/>
    <x v="0"/>
    <x v="61"/>
    <x v="5"/>
    <x v="162"/>
    <x v="2"/>
    <s v="FUR-FU-10003849"/>
    <x v="0"/>
    <x v="5"/>
    <s v="DAX Metal Frame, Desktop, Stepped-Edge"/>
    <n v="16.192"/>
    <x v="0"/>
    <n v="0.6"/>
    <n v="-8.5007999999999999"/>
  </r>
  <r>
    <n v="3439"/>
    <x v="1701"/>
    <x v="3"/>
    <x v="505"/>
    <d v="2014-10-31T00:00:00"/>
    <x v="3"/>
    <s v="RA-19945"/>
    <s v="Ryan Akin"/>
    <x v="0"/>
    <x v="0"/>
    <x v="61"/>
    <x v="5"/>
    <x v="162"/>
    <x v="2"/>
    <s v="FUR-TA-10002041"/>
    <x v="0"/>
    <x v="3"/>
    <s v="Bevis Round Conference Table Top, X-Base"/>
    <n v="251.006"/>
    <x v="0"/>
    <n v="0.3"/>
    <n v="-68.130200000000002"/>
  </r>
  <r>
    <n v="3440"/>
    <x v="1701"/>
    <x v="3"/>
    <x v="505"/>
    <d v="2014-10-31T00:00:00"/>
    <x v="3"/>
    <s v="RA-19945"/>
    <s v="Ryan Akin"/>
    <x v="0"/>
    <x v="0"/>
    <x v="61"/>
    <x v="5"/>
    <x v="162"/>
    <x v="2"/>
    <s v="OFF-ST-10002214"/>
    <x v="1"/>
    <x v="4"/>
    <s v="X-Rack File for Hanging Folders"/>
    <n v="54.192"/>
    <x v="5"/>
    <n v="0.2"/>
    <n v="4.0644"/>
  </r>
  <r>
    <n v="3441"/>
    <x v="1702"/>
    <x v="1"/>
    <x v="239"/>
    <d v="2012-11-30T00:00:00"/>
    <x v="3"/>
    <s v="PO-19195"/>
    <s v="Phillina Ober"/>
    <x v="2"/>
    <x v="0"/>
    <x v="8"/>
    <x v="1"/>
    <x v="34"/>
    <x v="1"/>
    <s v="OFF-BI-10001078"/>
    <x v="1"/>
    <x v="8"/>
    <s v="Acco PRESSTEX Data Binder with Storage Hooks, Dark Blue, 14 7/8&quot; X 11&quot;"/>
    <n v="4.3040000000000003"/>
    <x v="7"/>
    <n v="0.2"/>
    <n v="1.5602"/>
  </r>
  <r>
    <n v="3442"/>
    <x v="1703"/>
    <x v="2"/>
    <x v="518"/>
    <d v="2011-03-14T00:00:00"/>
    <x v="0"/>
    <s v="KA-16525"/>
    <s v="Kelly Andreada"/>
    <x v="0"/>
    <x v="0"/>
    <x v="20"/>
    <x v="15"/>
    <x v="23"/>
    <x v="3"/>
    <s v="OFF-PA-10002137"/>
    <x v="1"/>
    <x v="10"/>
    <s v="Southworth 100% RÃ©sumÃ© Paper, 24lb."/>
    <n v="108.92"/>
    <x v="9"/>
    <n v="0"/>
    <n v="49.014000000000003"/>
  </r>
  <r>
    <n v="3443"/>
    <x v="1704"/>
    <x v="3"/>
    <x v="123"/>
    <d v="2014-11-24T00:00:00"/>
    <x v="1"/>
    <s v="JD-16150"/>
    <s v="Justin Deggeller"/>
    <x v="1"/>
    <x v="0"/>
    <x v="20"/>
    <x v="15"/>
    <x v="164"/>
    <x v="3"/>
    <s v="OFF-EN-10001415"/>
    <x v="1"/>
    <x v="12"/>
    <s v="Staples"/>
    <n v="16.739999999999998"/>
    <x v="1"/>
    <n v="0"/>
    <n v="8.3699999999999992"/>
  </r>
  <r>
    <n v="3444"/>
    <x v="1704"/>
    <x v="3"/>
    <x v="123"/>
    <d v="2014-11-24T00:00:00"/>
    <x v="1"/>
    <s v="JD-16150"/>
    <s v="Justin Deggeller"/>
    <x v="1"/>
    <x v="0"/>
    <x v="20"/>
    <x v="15"/>
    <x v="164"/>
    <x v="3"/>
    <s v="OFF-AP-10003849"/>
    <x v="1"/>
    <x v="9"/>
    <s v="Hoover Shoulder Vac Commercial Portable Vacuum"/>
    <n v="2504.7399999999998"/>
    <x v="3"/>
    <n v="0"/>
    <n v="626.18499999999995"/>
  </r>
  <r>
    <n v="3445"/>
    <x v="1705"/>
    <x v="0"/>
    <x v="875"/>
    <d v="2013-08-03T00:00:00"/>
    <x v="1"/>
    <s v="JO-15145"/>
    <s v="Jack O'Briant"/>
    <x v="1"/>
    <x v="0"/>
    <x v="10"/>
    <x v="9"/>
    <x v="11"/>
    <x v="3"/>
    <s v="OFF-ST-10001713"/>
    <x v="1"/>
    <x v="4"/>
    <s v="Gould Plastics 9-Pocket Panel Bin, 18-3/8w x 5-1/4d x 20-1/2h, Black"/>
    <n v="84.784000000000006"/>
    <x v="0"/>
    <n v="0.2"/>
    <n v="-16.956800000000001"/>
  </r>
  <r>
    <n v="3446"/>
    <x v="1706"/>
    <x v="1"/>
    <x v="821"/>
    <d v="2012-06-17T00:00:00"/>
    <x v="1"/>
    <s v="LE-16810"/>
    <s v="Laurel Elliston"/>
    <x v="0"/>
    <x v="0"/>
    <x v="46"/>
    <x v="13"/>
    <x v="284"/>
    <x v="3"/>
    <s v="OFF-ST-10001505"/>
    <x v="1"/>
    <x v="4"/>
    <s v="Perma STOR-ALL Hanging File Box, 13 1/8&quot;W x 12 1/4&quot;D x 10 1/2&quot;H"/>
    <n v="29.9"/>
    <x v="2"/>
    <n v="0"/>
    <n v="5.0830000000000002"/>
  </r>
  <r>
    <n v="3447"/>
    <x v="1707"/>
    <x v="0"/>
    <x v="876"/>
    <d v="2013-08-08T00:00:00"/>
    <x v="2"/>
    <s v="AH-10690"/>
    <s v="Anna HÃ¤berlin"/>
    <x v="1"/>
    <x v="0"/>
    <x v="20"/>
    <x v="15"/>
    <x v="23"/>
    <x v="3"/>
    <s v="OFF-PA-10000474"/>
    <x v="1"/>
    <x v="10"/>
    <s v="Staples"/>
    <n v="70.88"/>
    <x v="0"/>
    <n v="0"/>
    <n v="33.313600000000001"/>
  </r>
  <r>
    <n v="3448"/>
    <x v="1708"/>
    <x v="3"/>
    <x v="532"/>
    <d v="2014-06-16T00:00:00"/>
    <x v="1"/>
    <s v="KN-16705"/>
    <s v="Kristina Nunn"/>
    <x v="2"/>
    <x v="0"/>
    <x v="109"/>
    <x v="19"/>
    <x v="340"/>
    <x v="0"/>
    <s v="OFF-AR-10001919"/>
    <x v="1"/>
    <x v="6"/>
    <s v="OIC #2 Pencils, Medium Soft"/>
    <n v="3.76"/>
    <x v="0"/>
    <n v="0"/>
    <n v="1.0904"/>
  </r>
  <r>
    <n v="3449"/>
    <x v="1709"/>
    <x v="0"/>
    <x v="877"/>
    <d v="2013-10-14T00:00:00"/>
    <x v="1"/>
    <s v="TB-21250"/>
    <s v="Tim Brockman"/>
    <x v="0"/>
    <x v="0"/>
    <x v="1"/>
    <x v="1"/>
    <x v="13"/>
    <x v="1"/>
    <s v="OFF-BI-10004001"/>
    <x v="1"/>
    <x v="8"/>
    <s v="GBC Recycled VeloBinder Covers"/>
    <n v="27.263999999999999"/>
    <x v="0"/>
    <n v="0.2"/>
    <n v="8.8607999999999993"/>
  </r>
  <r>
    <n v="3450"/>
    <x v="1710"/>
    <x v="2"/>
    <x v="78"/>
    <d v="2011-09-14T00:00:00"/>
    <x v="1"/>
    <s v="DP-13390"/>
    <s v="Dennis Pardue"/>
    <x v="2"/>
    <x v="0"/>
    <x v="8"/>
    <x v="1"/>
    <x v="94"/>
    <x v="1"/>
    <s v="OFF-AP-10004785"/>
    <x v="1"/>
    <x v="9"/>
    <s v="Holmes Replacement Filter for HEPA Air Cleaner, Medium Room"/>
    <n v="56.65"/>
    <x v="2"/>
    <n v="0"/>
    <n v="24.359500000000001"/>
  </r>
  <r>
    <n v="3451"/>
    <x v="1710"/>
    <x v="2"/>
    <x v="78"/>
    <d v="2011-09-14T00:00:00"/>
    <x v="1"/>
    <s v="DP-13390"/>
    <s v="Dennis Pardue"/>
    <x v="2"/>
    <x v="0"/>
    <x v="8"/>
    <x v="1"/>
    <x v="94"/>
    <x v="1"/>
    <s v="OFF-ST-10002406"/>
    <x v="1"/>
    <x v="4"/>
    <s v="Pizazz Global Quick File"/>
    <n v="14.97"/>
    <x v="7"/>
    <n v="0"/>
    <n v="4.1916000000000002"/>
  </r>
  <r>
    <n v="3452"/>
    <x v="1710"/>
    <x v="2"/>
    <x v="78"/>
    <d v="2011-09-14T00:00:00"/>
    <x v="1"/>
    <s v="DP-13390"/>
    <s v="Dennis Pardue"/>
    <x v="2"/>
    <x v="0"/>
    <x v="8"/>
    <x v="1"/>
    <x v="94"/>
    <x v="1"/>
    <s v="OFF-FA-10002988"/>
    <x v="1"/>
    <x v="13"/>
    <s v="Ideal Clamps"/>
    <n v="4.0199999999999996"/>
    <x v="0"/>
    <n v="0"/>
    <n v="1.9698"/>
  </r>
  <r>
    <n v="3453"/>
    <x v="1711"/>
    <x v="2"/>
    <x v="878"/>
    <d v="2011-03-21T00:00:00"/>
    <x v="0"/>
    <s v="KN-16705"/>
    <s v="Kristina Nunn"/>
    <x v="2"/>
    <x v="0"/>
    <x v="253"/>
    <x v="3"/>
    <x v="313"/>
    <x v="0"/>
    <s v="TEC-PH-10002415"/>
    <x v="2"/>
    <x v="7"/>
    <s v="Polycom VoiceStation 500 ConferenceÂ phone"/>
    <n v="471.92"/>
    <x v="0"/>
    <n v="0.2"/>
    <n v="29.495000000000001"/>
  </r>
  <r>
    <n v="3454"/>
    <x v="1712"/>
    <x v="1"/>
    <x v="879"/>
    <d v="2012-03-02T00:00:00"/>
    <x v="0"/>
    <s v="ST-20530"/>
    <s v="Shui Tom"/>
    <x v="0"/>
    <x v="0"/>
    <x v="203"/>
    <x v="32"/>
    <x v="256"/>
    <x v="0"/>
    <s v="OFF-BI-10004236"/>
    <x v="1"/>
    <x v="8"/>
    <s v="XtraLife ClearVue Slant-D Ring Binder, White, 3&quot;"/>
    <n v="58.72"/>
    <x v="4"/>
    <n v="0"/>
    <n v="27.011199999999999"/>
  </r>
  <r>
    <n v="3455"/>
    <x v="1713"/>
    <x v="1"/>
    <x v="584"/>
    <d v="2012-07-14T00:00:00"/>
    <x v="1"/>
    <s v="EB-13870"/>
    <s v="Emily Burns"/>
    <x v="0"/>
    <x v="0"/>
    <x v="316"/>
    <x v="18"/>
    <x v="394"/>
    <x v="0"/>
    <s v="OFF-AR-10000657"/>
    <x v="1"/>
    <x v="6"/>
    <s v="Binney &amp; Smith inkTank Desk Highlighter, Chisel Tip, Yellow, 12/Box"/>
    <n v="5.16"/>
    <x v="1"/>
    <n v="0.2"/>
    <n v="0.83850000000000002"/>
  </r>
  <r>
    <n v="3456"/>
    <x v="1714"/>
    <x v="0"/>
    <x v="880"/>
    <d v="2013-02-27T00:00:00"/>
    <x v="1"/>
    <s v="AH-10210"/>
    <s v="Alan Hwang"/>
    <x v="0"/>
    <x v="0"/>
    <x v="316"/>
    <x v="18"/>
    <x v="394"/>
    <x v="0"/>
    <s v="OFF-PA-10004996"/>
    <x v="1"/>
    <x v="10"/>
    <s v="Speediset Carbonless Redi-Letter 7&quot; x 8 1/2&quot;"/>
    <n v="16.495999999999999"/>
    <x v="0"/>
    <n v="0.2"/>
    <n v="5.5674000000000001"/>
  </r>
  <r>
    <n v="3457"/>
    <x v="1715"/>
    <x v="3"/>
    <x v="118"/>
    <d v="2014-09-19T00:00:00"/>
    <x v="2"/>
    <s v="AS-10090"/>
    <s v="Adam Shillingsburg"/>
    <x v="0"/>
    <x v="0"/>
    <x v="10"/>
    <x v="9"/>
    <x v="105"/>
    <x v="3"/>
    <s v="TEC-AC-10001109"/>
    <x v="2"/>
    <x v="11"/>
    <s v="Logitech Trackman Marble Mouse"/>
    <n v="71.975999999999999"/>
    <x v="1"/>
    <n v="0.2"/>
    <n v="19.793399999999998"/>
  </r>
  <r>
    <n v="3458"/>
    <x v="1715"/>
    <x v="3"/>
    <x v="118"/>
    <d v="2014-09-19T00:00:00"/>
    <x v="2"/>
    <s v="AS-10090"/>
    <s v="Adam Shillingsburg"/>
    <x v="0"/>
    <x v="0"/>
    <x v="10"/>
    <x v="9"/>
    <x v="105"/>
    <x v="3"/>
    <s v="FUR-FU-10003832"/>
    <x v="0"/>
    <x v="5"/>
    <s v="Eldon Expressions Punched Metal &amp; Wood Desk Accessories, Black &amp; Cherry"/>
    <n v="22.512"/>
    <x v="1"/>
    <n v="0.2"/>
    <n v="2.2511999999999999"/>
  </r>
  <r>
    <n v="3459"/>
    <x v="1715"/>
    <x v="3"/>
    <x v="118"/>
    <d v="2014-09-19T00:00:00"/>
    <x v="2"/>
    <s v="AS-10090"/>
    <s v="Adam Shillingsburg"/>
    <x v="0"/>
    <x v="0"/>
    <x v="10"/>
    <x v="9"/>
    <x v="105"/>
    <x v="3"/>
    <s v="OFF-BI-10002393"/>
    <x v="1"/>
    <x v="8"/>
    <s v="Binder Posts"/>
    <n v="3.444"/>
    <x v="0"/>
    <n v="0.7"/>
    <n v="-2.7551999999999999"/>
  </r>
  <r>
    <n v="3460"/>
    <x v="1715"/>
    <x v="3"/>
    <x v="118"/>
    <d v="2014-09-19T00:00:00"/>
    <x v="2"/>
    <s v="AS-10090"/>
    <s v="Adam Shillingsburg"/>
    <x v="0"/>
    <x v="0"/>
    <x v="10"/>
    <x v="9"/>
    <x v="105"/>
    <x v="3"/>
    <s v="OFF-BI-10001359"/>
    <x v="1"/>
    <x v="8"/>
    <s v="GBC DocuBind TL300 Electric Binding System"/>
    <n v="538.19399999999996"/>
    <x v="0"/>
    <n v="0.7"/>
    <n v="-412.61540000000002"/>
  </r>
  <r>
    <n v="3461"/>
    <x v="1715"/>
    <x v="3"/>
    <x v="118"/>
    <d v="2014-09-19T00:00:00"/>
    <x v="2"/>
    <s v="AS-10090"/>
    <s v="Adam Shillingsburg"/>
    <x v="0"/>
    <x v="0"/>
    <x v="10"/>
    <x v="9"/>
    <x v="105"/>
    <x v="3"/>
    <s v="TEC-AC-10003628"/>
    <x v="2"/>
    <x v="11"/>
    <s v="Logitech 910-002974 M325 Wireless Mouse for Web Scrolling"/>
    <n v="47.984000000000002"/>
    <x v="0"/>
    <n v="0.2"/>
    <n v="14.395200000000001"/>
  </r>
  <r>
    <n v="3462"/>
    <x v="1716"/>
    <x v="3"/>
    <x v="60"/>
    <d v="2014-11-11T00:00:00"/>
    <x v="0"/>
    <s v="EM-13825"/>
    <s v="Elizabeth Moffitt"/>
    <x v="1"/>
    <x v="0"/>
    <x v="61"/>
    <x v="5"/>
    <x v="176"/>
    <x v="2"/>
    <s v="TEC-PH-10003012"/>
    <x v="2"/>
    <x v="7"/>
    <s v="Nortel Meridian M3904 Professional Digital phone"/>
    <n v="492.76799999999997"/>
    <x v="4"/>
    <n v="0.2"/>
    <n v="55.436399999999999"/>
  </r>
  <r>
    <n v="3463"/>
    <x v="1717"/>
    <x v="1"/>
    <x v="763"/>
    <d v="2012-02-23T00:00:00"/>
    <x v="0"/>
    <s v="KA-16525"/>
    <s v="Kelly Andreada"/>
    <x v="0"/>
    <x v="0"/>
    <x v="275"/>
    <x v="30"/>
    <x v="346"/>
    <x v="3"/>
    <s v="OFF-AR-10003903"/>
    <x v="1"/>
    <x v="6"/>
    <s v="Sanford 52201 APSCO Electric Pencil Sharpener"/>
    <n v="286.79000000000002"/>
    <x v="3"/>
    <n v="0"/>
    <n v="74.565399999999997"/>
  </r>
  <r>
    <n v="3464"/>
    <x v="1718"/>
    <x v="0"/>
    <x v="881"/>
    <d v="2013-12-01T00:00:00"/>
    <x v="1"/>
    <s v="HJ-14875"/>
    <s v="Heather Jas"/>
    <x v="2"/>
    <x v="0"/>
    <x v="108"/>
    <x v="2"/>
    <x v="133"/>
    <x v="0"/>
    <s v="OFF-PA-10004675"/>
    <x v="1"/>
    <x v="10"/>
    <s v="Telephone Message Books with Fax/Mobile Section, 5 1/2&quot; x 3 3/16&quot;"/>
    <n v="5.08"/>
    <x v="7"/>
    <n v="0.2"/>
    <n v="1.651"/>
  </r>
  <r>
    <n v="3465"/>
    <x v="1719"/>
    <x v="3"/>
    <x v="734"/>
    <d v="2014-12-06T00:00:00"/>
    <x v="0"/>
    <s v="ND-18370"/>
    <s v="Natalie DeCherney"/>
    <x v="0"/>
    <x v="0"/>
    <x v="108"/>
    <x v="2"/>
    <x v="133"/>
    <x v="0"/>
    <s v="TEC-AC-10001990"/>
    <x v="2"/>
    <x v="11"/>
    <s v="Kensington Orbit Wireless Mobile Trackball for PC and Mac"/>
    <n v="47.991999999999997"/>
    <x v="7"/>
    <n v="0.2"/>
    <n v="7.1988000000000003"/>
  </r>
  <r>
    <n v="3466"/>
    <x v="1720"/>
    <x v="1"/>
    <x v="229"/>
    <d v="2012-09-14T00:00:00"/>
    <x v="1"/>
    <s v="EH-13765"/>
    <s v="Edward Hooks"/>
    <x v="1"/>
    <x v="0"/>
    <x v="359"/>
    <x v="31"/>
    <x v="441"/>
    <x v="3"/>
    <s v="OFF-AP-10003842"/>
    <x v="1"/>
    <x v="9"/>
    <s v="Euro-Pro Shark Turbo Vacuum"/>
    <n v="61.96"/>
    <x v="0"/>
    <n v="0"/>
    <n v="16.1096"/>
  </r>
  <r>
    <n v="3467"/>
    <x v="1720"/>
    <x v="1"/>
    <x v="229"/>
    <d v="2012-09-14T00:00:00"/>
    <x v="1"/>
    <s v="EH-13765"/>
    <s v="Edward Hooks"/>
    <x v="1"/>
    <x v="0"/>
    <x v="359"/>
    <x v="31"/>
    <x v="441"/>
    <x v="3"/>
    <s v="FUR-BO-10004695"/>
    <x v="0"/>
    <x v="0"/>
    <s v="O'Sullivan 2-Door Barrister Bookcase in Odessa Pine"/>
    <n v="361.96"/>
    <x v="0"/>
    <n v="0"/>
    <n v="83.250799999999998"/>
  </r>
  <r>
    <n v="3468"/>
    <x v="1720"/>
    <x v="1"/>
    <x v="229"/>
    <d v="2012-09-14T00:00:00"/>
    <x v="1"/>
    <s v="EH-13765"/>
    <s v="Edward Hooks"/>
    <x v="1"/>
    <x v="0"/>
    <x v="359"/>
    <x v="31"/>
    <x v="441"/>
    <x v="3"/>
    <s v="OFF-PA-10003039"/>
    <x v="1"/>
    <x v="10"/>
    <s v="Xerox 1960"/>
    <n v="278.82"/>
    <x v="6"/>
    <n v="0"/>
    <n v="125.46899999999999"/>
  </r>
  <r>
    <n v="3469"/>
    <x v="1721"/>
    <x v="0"/>
    <x v="882"/>
    <d v="2013-12-20T00:00:00"/>
    <x v="1"/>
    <s v="MC-17845"/>
    <s v="Michael Chen"/>
    <x v="0"/>
    <x v="0"/>
    <x v="25"/>
    <x v="35"/>
    <x v="129"/>
    <x v="0"/>
    <s v="FUR-FU-10002045"/>
    <x v="0"/>
    <x v="5"/>
    <s v="Executive Impressions 14&quot;"/>
    <n v="133.38"/>
    <x v="5"/>
    <n v="0"/>
    <n v="58.687199999999997"/>
  </r>
  <r>
    <n v="3470"/>
    <x v="1722"/>
    <x v="1"/>
    <x v="744"/>
    <d v="2012-04-10T00:00:00"/>
    <x v="1"/>
    <s v="MH-17455"/>
    <s v="Mark Hamilton"/>
    <x v="0"/>
    <x v="0"/>
    <x v="108"/>
    <x v="3"/>
    <x v="222"/>
    <x v="0"/>
    <s v="OFF-PA-10001019"/>
    <x v="1"/>
    <x v="10"/>
    <s v="Xerox 1884"/>
    <n v="47.951999999999998"/>
    <x v="1"/>
    <n v="0.2"/>
    <n v="16.183800000000002"/>
  </r>
  <r>
    <n v="3471"/>
    <x v="1723"/>
    <x v="0"/>
    <x v="49"/>
    <d v="2013-12-06T00:00:00"/>
    <x v="1"/>
    <s v="CL-11890"/>
    <s v="Carl Ludwig"/>
    <x v="0"/>
    <x v="0"/>
    <x v="8"/>
    <x v="1"/>
    <x v="34"/>
    <x v="1"/>
    <s v="FUR-FU-10003724"/>
    <x v="0"/>
    <x v="5"/>
    <s v="Westinghouse Clip-On Gooseneck Lamps"/>
    <n v="16.739999999999998"/>
    <x v="0"/>
    <n v="0"/>
    <n v="4.3524000000000003"/>
  </r>
  <r>
    <n v="3472"/>
    <x v="1724"/>
    <x v="3"/>
    <x v="105"/>
    <d v="2014-11-18T00:00:00"/>
    <x v="1"/>
    <s v="SF-20965"/>
    <s v="Sylvia Foulston"/>
    <x v="1"/>
    <x v="0"/>
    <x v="38"/>
    <x v="24"/>
    <x v="47"/>
    <x v="3"/>
    <s v="OFF-PA-10003673"/>
    <x v="1"/>
    <x v="10"/>
    <s v="Strathmore Photo Mount Cards"/>
    <n v="10.848000000000001"/>
    <x v="0"/>
    <n v="0.2"/>
    <n v="3.5255999999999998"/>
  </r>
  <r>
    <n v="3473"/>
    <x v="1724"/>
    <x v="3"/>
    <x v="105"/>
    <d v="2014-11-18T00:00:00"/>
    <x v="1"/>
    <s v="SF-20965"/>
    <s v="Sylvia Foulston"/>
    <x v="1"/>
    <x v="0"/>
    <x v="38"/>
    <x v="24"/>
    <x v="47"/>
    <x v="3"/>
    <s v="TEC-AC-10003614"/>
    <x v="2"/>
    <x v="11"/>
    <s v="Verbatim 25 GB 6x Blu-ray Single Layer Recordable Disc, 10/Pack"/>
    <n v="18.544"/>
    <x v="0"/>
    <n v="0.2"/>
    <n v="3.0133999999999999"/>
  </r>
  <r>
    <n v="3474"/>
    <x v="1725"/>
    <x v="3"/>
    <x v="448"/>
    <d v="2014-03-11T00:00:00"/>
    <x v="1"/>
    <s v="EP-13915"/>
    <s v="Emily Phan"/>
    <x v="0"/>
    <x v="0"/>
    <x v="363"/>
    <x v="12"/>
    <x v="445"/>
    <x v="2"/>
    <s v="FUR-CH-10000785"/>
    <x v="0"/>
    <x v="1"/>
    <s v="Global Ergonomic Managers Chair"/>
    <n v="180.98"/>
    <x v="7"/>
    <n v="0"/>
    <n v="47.0548"/>
  </r>
  <r>
    <n v="3475"/>
    <x v="1725"/>
    <x v="3"/>
    <x v="448"/>
    <d v="2014-03-11T00:00:00"/>
    <x v="1"/>
    <s v="EP-13915"/>
    <s v="Emily Phan"/>
    <x v="0"/>
    <x v="0"/>
    <x v="363"/>
    <x v="12"/>
    <x v="445"/>
    <x v="2"/>
    <s v="TEC-AC-10002926"/>
    <x v="2"/>
    <x v="11"/>
    <s v="Logitech Wireless Marathon Mouse M705"/>
    <n v="99.98"/>
    <x v="0"/>
    <n v="0"/>
    <n v="42.991399999999999"/>
  </r>
  <r>
    <n v="3476"/>
    <x v="1726"/>
    <x v="0"/>
    <x v="581"/>
    <d v="2013-12-01T00:00:00"/>
    <x v="2"/>
    <s v="RW-19630"/>
    <s v="Rob Williams"/>
    <x v="1"/>
    <x v="0"/>
    <x v="356"/>
    <x v="41"/>
    <x v="438"/>
    <x v="2"/>
    <s v="TEC-AC-10004633"/>
    <x v="2"/>
    <x v="11"/>
    <s v="Verbatim 25 GB 6x Blu-ray Single Layer Recordable Disc, 3/Pack"/>
    <n v="34.950000000000003"/>
    <x v="2"/>
    <n v="0"/>
    <n v="15.378"/>
  </r>
  <r>
    <n v="3477"/>
    <x v="1726"/>
    <x v="0"/>
    <x v="581"/>
    <d v="2013-12-01T00:00:00"/>
    <x v="2"/>
    <s v="RW-19630"/>
    <s v="Rob Williams"/>
    <x v="1"/>
    <x v="0"/>
    <x v="356"/>
    <x v="41"/>
    <x v="438"/>
    <x v="2"/>
    <s v="OFF-BI-10000977"/>
    <x v="1"/>
    <x v="8"/>
    <s v="Ibico Plastic Spiral Binding Combs"/>
    <n v="152"/>
    <x v="2"/>
    <n v="0"/>
    <n v="69.92"/>
  </r>
  <r>
    <n v="3478"/>
    <x v="1727"/>
    <x v="2"/>
    <x v="883"/>
    <d v="2011-09-05T00:00:00"/>
    <x v="1"/>
    <s v="SJ-20500"/>
    <s v="Shirley Jackson"/>
    <x v="0"/>
    <x v="0"/>
    <x v="364"/>
    <x v="27"/>
    <x v="446"/>
    <x v="1"/>
    <s v="TEC-AC-10001635"/>
    <x v="2"/>
    <x v="11"/>
    <s v="KeyTronicÂ KT400U2 -Â KeyboardÂ - Black"/>
    <n v="92.52"/>
    <x v="6"/>
    <n v="0"/>
    <n v="18.504000000000001"/>
  </r>
  <r>
    <n v="3479"/>
    <x v="1728"/>
    <x v="0"/>
    <x v="16"/>
    <d v="2013-12-15T00:00:00"/>
    <x v="1"/>
    <s v="SP-20620"/>
    <s v="Stefania Perrino"/>
    <x v="1"/>
    <x v="0"/>
    <x v="8"/>
    <x v="1"/>
    <x v="94"/>
    <x v="1"/>
    <s v="OFF-AR-10003056"/>
    <x v="1"/>
    <x v="6"/>
    <s v="Newell 341"/>
    <n v="8.56"/>
    <x v="0"/>
    <n v="0"/>
    <n v="2.4824000000000002"/>
  </r>
  <r>
    <n v="3480"/>
    <x v="1728"/>
    <x v="0"/>
    <x v="16"/>
    <d v="2013-12-15T00:00:00"/>
    <x v="1"/>
    <s v="SP-20620"/>
    <s v="Stefania Perrino"/>
    <x v="1"/>
    <x v="0"/>
    <x v="8"/>
    <x v="1"/>
    <x v="94"/>
    <x v="1"/>
    <s v="OFF-PA-10003363"/>
    <x v="1"/>
    <x v="10"/>
    <s v="Xerox 204"/>
    <n v="45.36"/>
    <x v="3"/>
    <n v="0"/>
    <n v="21.7728"/>
  </r>
  <r>
    <n v="3481"/>
    <x v="1728"/>
    <x v="0"/>
    <x v="16"/>
    <d v="2013-12-15T00:00:00"/>
    <x v="1"/>
    <s v="SP-20620"/>
    <s v="Stefania Perrino"/>
    <x v="1"/>
    <x v="0"/>
    <x v="8"/>
    <x v="1"/>
    <x v="94"/>
    <x v="1"/>
    <s v="FUR-TA-10003954"/>
    <x v="0"/>
    <x v="3"/>
    <s v="Hon 94000 Series Round Tables"/>
    <n v="1421.664"/>
    <x v="5"/>
    <n v="0.2"/>
    <n v="-195.47880000000001"/>
  </r>
  <r>
    <n v="3482"/>
    <x v="1729"/>
    <x v="2"/>
    <x v="884"/>
    <d v="2011-04-10T00:00:00"/>
    <x v="2"/>
    <s v="PJ-19015"/>
    <s v="Pauline Johnson"/>
    <x v="0"/>
    <x v="0"/>
    <x v="216"/>
    <x v="19"/>
    <x v="271"/>
    <x v="0"/>
    <s v="FUR-FU-10004415"/>
    <x v="0"/>
    <x v="5"/>
    <s v="Stacking Tray, Side-Loading, Legal, Smoke"/>
    <n v="8.9600000000000009"/>
    <x v="0"/>
    <n v="0"/>
    <n v="2.7776000000000001"/>
  </r>
  <r>
    <n v="3483"/>
    <x v="1730"/>
    <x v="2"/>
    <x v="9"/>
    <d v="2011-08-29T00:00:00"/>
    <x v="2"/>
    <s v="CC-12610"/>
    <s v="Corey Catlett"/>
    <x v="1"/>
    <x v="0"/>
    <x v="24"/>
    <x v="17"/>
    <x v="28"/>
    <x v="0"/>
    <s v="TEC-PH-10000455"/>
    <x v="2"/>
    <x v="7"/>
    <s v="GE 30522EE2"/>
    <n v="579.95000000000005"/>
    <x v="2"/>
    <n v="0"/>
    <n v="168.18549999999999"/>
  </r>
  <r>
    <n v="3484"/>
    <x v="1730"/>
    <x v="2"/>
    <x v="9"/>
    <d v="2011-08-29T00:00:00"/>
    <x v="2"/>
    <s v="CC-12610"/>
    <s v="Corey Catlett"/>
    <x v="1"/>
    <x v="0"/>
    <x v="24"/>
    <x v="17"/>
    <x v="28"/>
    <x v="0"/>
    <s v="FUR-FU-10002456"/>
    <x v="0"/>
    <x v="5"/>
    <s v="Master Caster Door Stop, Large Neon Orange"/>
    <n v="29.12"/>
    <x v="4"/>
    <n v="0"/>
    <n v="12.521599999999999"/>
  </r>
  <r>
    <n v="3485"/>
    <x v="1730"/>
    <x v="2"/>
    <x v="9"/>
    <d v="2011-08-29T00:00:00"/>
    <x v="2"/>
    <s v="CC-12610"/>
    <s v="Corey Catlett"/>
    <x v="1"/>
    <x v="0"/>
    <x v="24"/>
    <x v="17"/>
    <x v="28"/>
    <x v="0"/>
    <s v="FUR-TA-10003569"/>
    <x v="0"/>
    <x v="3"/>
    <s v="Bretford CR8500 Series Meeting Room Furniture"/>
    <n v="1202.94"/>
    <x v="1"/>
    <n v="0"/>
    <n v="300.73500000000001"/>
  </r>
  <r>
    <n v="3486"/>
    <x v="1731"/>
    <x v="0"/>
    <x v="147"/>
    <d v="2013-10-27T00:00:00"/>
    <x v="1"/>
    <s v="MY-18295"/>
    <s v="Muhammed Yedwab"/>
    <x v="1"/>
    <x v="0"/>
    <x v="46"/>
    <x v="13"/>
    <x v="284"/>
    <x v="3"/>
    <s v="OFF-BI-10002813"/>
    <x v="1"/>
    <x v="8"/>
    <s v="Avery Reinforcements for Hole-Punch Pages"/>
    <n v="7.92"/>
    <x v="4"/>
    <n v="0"/>
    <n v="3.5640000000000001"/>
  </r>
  <r>
    <n v="3487"/>
    <x v="1732"/>
    <x v="0"/>
    <x v="885"/>
    <d v="2013-12-01T00:00:00"/>
    <x v="3"/>
    <s v="DB-13210"/>
    <s v="Dean Braden"/>
    <x v="0"/>
    <x v="0"/>
    <x v="365"/>
    <x v="3"/>
    <x v="447"/>
    <x v="0"/>
    <s v="TEC-PH-10002890"/>
    <x v="2"/>
    <x v="7"/>
    <s v="AT&amp;T 17929 Lendline Telephone"/>
    <n v="36.192"/>
    <x v="7"/>
    <n v="0.2"/>
    <n v="2.7143999999999999"/>
  </r>
  <r>
    <n v="3488"/>
    <x v="1733"/>
    <x v="3"/>
    <x v="528"/>
    <d v="2014-09-12T00:00:00"/>
    <x v="1"/>
    <s v="MG-17875"/>
    <s v="Michael Grace"/>
    <x v="2"/>
    <x v="0"/>
    <x v="2"/>
    <x v="2"/>
    <x v="2"/>
    <x v="0"/>
    <s v="OFF-ST-10001522"/>
    <x v="1"/>
    <x v="4"/>
    <s v="Gould Plastics 18-Pocket Panel Bin, 34w x 5-1/4d x 20-1/2h"/>
    <n v="147.184"/>
    <x v="0"/>
    <n v="0.2"/>
    <n v="-29.436800000000002"/>
  </r>
  <r>
    <n v="3489"/>
    <x v="1734"/>
    <x v="1"/>
    <x v="740"/>
    <d v="2012-07-06T00:00:00"/>
    <x v="1"/>
    <s v="RH-19600"/>
    <s v="Rob Haberlin"/>
    <x v="0"/>
    <x v="0"/>
    <x v="366"/>
    <x v="10"/>
    <x v="448"/>
    <x v="2"/>
    <s v="FUR-CH-10004086"/>
    <x v="0"/>
    <x v="1"/>
    <s v="Hon 4070 Series Pagoda Armless Upholstered Stacking Chairs"/>
    <n v="408.42200000000003"/>
    <x v="0"/>
    <n v="0.3"/>
    <n v="-5.8346"/>
  </r>
  <r>
    <n v="3490"/>
    <x v="1734"/>
    <x v="1"/>
    <x v="740"/>
    <d v="2012-07-06T00:00:00"/>
    <x v="1"/>
    <s v="RH-19600"/>
    <s v="Rob Haberlin"/>
    <x v="0"/>
    <x v="0"/>
    <x v="366"/>
    <x v="10"/>
    <x v="448"/>
    <x v="2"/>
    <s v="FUR-CH-10003774"/>
    <x v="0"/>
    <x v="1"/>
    <s v="Global Wood Trimmed Manager's Task Chair, Khaki"/>
    <n v="382.11599999999999"/>
    <x v="5"/>
    <n v="0.3"/>
    <n v="-92.799599999999998"/>
  </r>
  <r>
    <n v="3491"/>
    <x v="1734"/>
    <x v="1"/>
    <x v="740"/>
    <d v="2012-07-06T00:00:00"/>
    <x v="1"/>
    <s v="RH-19600"/>
    <s v="Rob Haberlin"/>
    <x v="0"/>
    <x v="0"/>
    <x v="366"/>
    <x v="10"/>
    <x v="448"/>
    <x v="2"/>
    <s v="OFF-ST-10004507"/>
    <x v="1"/>
    <x v="4"/>
    <s v="Advantus Rolling Storage Box"/>
    <n v="68.599999999999994"/>
    <x v="2"/>
    <n v="0.2"/>
    <n v="6.0025000000000004"/>
  </r>
  <r>
    <n v="3492"/>
    <x v="1734"/>
    <x v="1"/>
    <x v="740"/>
    <d v="2012-07-06T00:00:00"/>
    <x v="1"/>
    <s v="RH-19600"/>
    <s v="Rob Haberlin"/>
    <x v="0"/>
    <x v="0"/>
    <x v="366"/>
    <x v="10"/>
    <x v="448"/>
    <x v="2"/>
    <s v="OFF-ST-10003208"/>
    <x v="1"/>
    <x v="4"/>
    <s v="Adjustable Depth Letter/Legal Cart"/>
    <n v="435.50400000000002"/>
    <x v="1"/>
    <n v="0.2"/>
    <n v="48.994199999999999"/>
  </r>
  <r>
    <n v="3493"/>
    <x v="1734"/>
    <x v="1"/>
    <x v="740"/>
    <d v="2012-07-06T00:00:00"/>
    <x v="1"/>
    <s v="RH-19600"/>
    <s v="Rob Haberlin"/>
    <x v="0"/>
    <x v="0"/>
    <x v="366"/>
    <x v="10"/>
    <x v="448"/>
    <x v="2"/>
    <s v="OFF-PA-10000659"/>
    <x v="1"/>
    <x v="10"/>
    <s v="Adams Phone Message Book, Professional, 400 Message Capacity, 5 3/6â€ x 11â€"/>
    <n v="11.167999999999999"/>
    <x v="0"/>
    <n v="0.2"/>
    <n v="3.7692000000000001"/>
  </r>
  <r>
    <n v="3494"/>
    <x v="1735"/>
    <x v="3"/>
    <x v="241"/>
    <d v="2014-09-29T00:00:00"/>
    <x v="1"/>
    <s v="KB-16240"/>
    <s v="Karen Bern"/>
    <x v="1"/>
    <x v="0"/>
    <x v="367"/>
    <x v="11"/>
    <x v="449"/>
    <x v="2"/>
    <s v="TEC-AC-10002305"/>
    <x v="2"/>
    <x v="11"/>
    <s v="KeyTronicÂ E03601U1 -Â KeyboardÂ - Beige"/>
    <n v="72"/>
    <x v="4"/>
    <n v="0"/>
    <n v="12.96"/>
  </r>
  <r>
    <n v="3495"/>
    <x v="1735"/>
    <x v="3"/>
    <x v="241"/>
    <d v="2014-09-29T00:00:00"/>
    <x v="1"/>
    <s v="KB-16240"/>
    <s v="Karen Bern"/>
    <x v="1"/>
    <x v="0"/>
    <x v="367"/>
    <x v="11"/>
    <x v="449"/>
    <x v="2"/>
    <s v="TEC-AC-10000990"/>
    <x v="2"/>
    <x v="11"/>
    <s v="Imation Bio 2GB USBÂ Flash Drive ImationÂ Corp"/>
    <n v="655.9"/>
    <x v="2"/>
    <n v="0"/>
    <n v="275.47800000000001"/>
  </r>
  <r>
    <n v="3496"/>
    <x v="1735"/>
    <x v="3"/>
    <x v="241"/>
    <d v="2014-09-29T00:00:00"/>
    <x v="1"/>
    <s v="KB-16240"/>
    <s v="Karen Bern"/>
    <x v="1"/>
    <x v="0"/>
    <x v="367"/>
    <x v="11"/>
    <x v="449"/>
    <x v="2"/>
    <s v="FUR-CH-10000665"/>
    <x v="0"/>
    <x v="1"/>
    <s v="Global Airflow Leather Mesh Back Chair, Black"/>
    <n v="603.91999999999996"/>
    <x v="4"/>
    <n v="0"/>
    <n v="181.17599999999999"/>
  </r>
  <r>
    <n v="3497"/>
    <x v="1736"/>
    <x v="0"/>
    <x v="590"/>
    <d v="2013-08-16T00:00:00"/>
    <x v="1"/>
    <s v="CA-12055"/>
    <s v="Cathy Armstrong"/>
    <x v="2"/>
    <x v="0"/>
    <x v="1"/>
    <x v="1"/>
    <x v="1"/>
    <x v="1"/>
    <s v="FUR-TA-10001932"/>
    <x v="0"/>
    <x v="3"/>
    <s v="Chromcraft 48&quot; x 96&quot; Racetrack Double Pedestal Table"/>
    <n v="513.024"/>
    <x v="0"/>
    <n v="0.2"/>
    <n v="12.8256"/>
  </r>
  <r>
    <n v="3498"/>
    <x v="1736"/>
    <x v="0"/>
    <x v="590"/>
    <d v="2013-08-16T00:00:00"/>
    <x v="1"/>
    <s v="CA-12055"/>
    <s v="Cathy Armstrong"/>
    <x v="2"/>
    <x v="0"/>
    <x v="1"/>
    <x v="1"/>
    <x v="1"/>
    <x v="1"/>
    <s v="OFF-AP-10004487"/>
    <x v="1"/>
    <x v="9"/>
    <s v="Kensington 4 Outlet MasterPiece Compact Power Control Center"/>
    <n v="487.92"/>
    <x v="5"/>
    <n v="0"/>
    <n v="136.61760000000001"/>
  </r>
  <r>
    <n v="3499"/>
    <x v="1736"/>
    <x v="0"/>
    <x v="590"/>
    <d v="2013-08-16T00:00:00"/>
    <x v="1"/>
    <s v="CA-12055"/>
    <s v="Cathy Armstrong"/>
    <x v="2"/>
    <x v="0"/>
    <x v="1"/>
    <x v="1"/>
    <x v="1"/>
    <x v="1"/>
    <s v="OFF-BI-10002160"/>
    <x v="1"/>
    <x v="8"/>
    <s v="Acco Hanging Data Binders"/>
    <n v="15.24"/>
    <x v="2"/>
    <n v="0.2"/>
    <n v="5.3339999999999996"/>
  </r>
  <r>
    <n v="3500"/>
    <x v="1737"/>
    <x v="0"/>
    <x v="321"/>
    <d v="2013-10-04T00:00:00"/>
    <x v="1"/>
    <s v="JK-15730"/>
    <s v="Joe Kamberova"/>
    <x v="0"/>
    <x v="0"/>
    <x v="216"/>
    <x v="19"/>
    <x v="271"/>
    <x v="0"/>
    <s v="TEC-AC-10000420"/>
    <x v="2"/>
    <x v="11"/>
    <s v="Logitech G500s Laser Gaming Mouse with Adjustable Weight Tuning"/>
    <n v="209.97"/>
    <x v="1"/>
    <n v="0"/>
    <n v="71.389799999999994"/>
  </r>
  <r>
    <n v="3501"/>
    <x v="1737"/>
    <x v="0"/>
    <x v="321"/>
    <d v="2013-10-04T00:00:00"/>
    <x v="1"/>
    <s v="JK-15730"/>
    <s v="Joe Kamberova"/>
    <x v="0"/>
    <x v="0"/>
    <x v="216"/>
    <x v="19"/>
    <x v="271"/>
    <x v="0"/>
    <s v="OFF-BI-10001989"/>
    <x v="1"/>
    <x v="8"/>
    <s v="Premium Transparent Presentation Covers by GBC"/>
    <n v="62.94"/>
    <x v="1"/>
    <n v="0"/>
    <n v="30.211200000000002"/>
  </r>
  <r>
    <n v="3502"/>
    <x v="1737"/>
    <x v="0"/>
    <x v="321"/>
    <d v="2013-10-04T00:00:00"/>
    <x v="1"/>
    <s v="JK-15730"/>
    <s v="Joe Kamberova"/>
    <x v="0"/>
    <x v="0"/>
    <x v="216"/>
    <x v="19"/>
    <x v="271"/>
    <x v="0"/>
    <s v="OFF-AR-10001149"/>
    <x v="1"/>
    <x v="6"/>
    <s v="Sanford Colorific Colored Pencils, 12/Box"/>
    <n v="25.92"/>
    <x v="6"/>
    <n v="0"/>
    <n v="7.7759999999999998"/>
  </r>
  <r>
    <n v="3503"/>
    <x v="1738"/>
    <x v="3"/>
    <x v="318"/>
    <d v="2014-04-11T00:00:00"/>
    <x v="3"/>
    <s v="RD-19930"/>
    <s v="Russell D'Ascenzo"/>
    <x v="0"/>
    <x v="0"/>
    <x v="89"/>
    <x v="5"/>
    <x v="110"/>
    <x v="2"/>
    <s v="OFF-PA-10004101"/>
    <x v="1"/>
    <x v="10"/>
    <s v="Xerox 1894"/>
    <n v="10.368"/>
    <x v="0"/>
    <n v="0.2"/>
    <n v="3.6288"/>
  </r>
  <r>
    <n v="3504"/>
    <x v="1738"/>
    <x v="3"/>
    <x v="318"/>
    <d v="2014-04-11T00:00:00"/>
    <x v="3"/>
    <s v="RD-19930"/>
    <s v="Russell D'Ascenzo"/>
    <x v="0"/>
    <x v="0"/>
    <x v="89"/>
    <x v="5"/>
    <x v="110"/>
    <x v="2"/>
    <s v="TEC-AC-10001714"/>
    <x v="2"/>
    <x v="11"/>
    <s v="LogitechÂ MX Performance Wireless Mouse"/>
    <n v="95.736000000000004"/>
    <x v="1"/>
    <n v="0.2"/>
    <n v="20.343900000000001"/>
  </r>
  <r>
    <n v="3505"/>
    <x v="1739"/>
    <x v="0"/>
    <x v="122"/>
    <d v="2013-12-21T00:00:00"/>
    <x v="0"/>
    <s v="JK-16120"/>
    <s v="Julie Kriz"/>
    <x v="2"/>
    <x v="0"/>
    <x v="20"/>
    <x v="15"/>
    <x v="29"/>
    <x v="3"/>
    <s v="OFF-ST-10003716"/>
    <x v="1"/>
    <x v="4"/>
    <s v="Tennsco Double-Tier Lockers"/>
    <n v="900.08"/>
    <x v="4"/>
    <n v="0"/>
    <n v="117.0104"/>
  </r>
  <r>
    <n v="3506"/>
    <x v="1740"/>
    <x v="2"/>
    <x v="886"/>
    <d v="2011-06-24T00:00:00"/>
    <x v="1"/>
    <s v="SC-20020"/>
    <s v="Sam Craven"/>
    <x v="0"/>
    <x v="0"/>
    <x v="243"/>
    <x v="5"/>
    <x v="301"/>
    <x v="2"/>
    <s v="TEC-PH-10000369"/>
    <x v="2"/>
    <x v="7"/>
    <s v="HTC One Mini"/>
    <n v="201.584"/>
    <x v="0"/>
    <n v="0.2"/>
    <n v="20.1584"/>
  </r>
  <r>
    <n v="3507"/>
    <x v="1740"/>
    <x v="2"/>
    <x v="886"/>
    <d v="2011-06-24T00:00:00"/>
    <x v="1"/>
    <s v="SC-20020"/>
    <s v="Sam Craven"/>
    <x v="0"/>
    <x v="0"/>
    <x v="243"/>
    <x v="5"/>
    <x v="301"/>
    <x v="2"/>
    <s v="OFF-BI-10000756"/>
    <x v="1"/>
    <x v="8"/>
    <s v="Storex DuraTech Recycled Plastic Frosted Binders"/>
    <n v="3.3919999999999999"/>
    <x v="4"/>
    <n v="0.8"/>
    <n v="-5.0880000000000001"/>
  </r>
  <r>
    <n v="3508"/>
    <x v="1740"/>
    <x v="2"/>
    <x v="886"/>
    <d v="2011-06-24T00:00:00"/>
    <x v="1"/>
    <s v="SC-20020"/>
    <s v="Sam Craven"/>
    <x v="0"/>
    <x v="0"/>
    <x v="243"/>
    <x v="5"/>
    <x v="301"/>
    <x v="2"/>
    <s v="FUR-BO-10001608"/>
    <x v="0"/>
    <x v="0"/>
    <s v="Hon Metal Bookcases, Black"/>
    <n v="193.06559999999999"/>
    <x v="4"/>
    <n v="0.32"/>
    <n v="-19.874400000000001"/>
  </r>
  <r>
    <n v="3509"/>
    <x v="1740"/>
    <x v="2"/>
    <x v="886"/>
    <d v="2011-06-24T00:00:00"/>
    <x v="1"/>
    <s v="SC-20020"/>
    <s v="Sam Craven"/>
    <x v="0"/>
    <x v="0"/>
    <x v="243"/>
    <x v="5"/>
    <x v="301"/>
    <x v="2"/>
    <s v="OFF-PA-10001166"/>
    <x v="1"/>
    <x v="10"/>
    <s v="Xerox 2"/>
    <n v="15.552"/>
    <x v="1"/>
    <n v="0.2"/>
    <n v="5.4432"/>
  </r>
  <r>
    <n v="3510"/>
    <x v="1740"/>
    <x v="2"/>
    <x v="886"/>
    <d v="2011-06-24T00:00:00"/>
    <x v="1"/>
    <s v="SC-20020"/>
    <s v="Sam Craven"/>
    <x v="0"/>
    <x v="0"/>
    <x v="243"/>
    <x v="5"/>
    <x v="301"/>
    <x v="2"/>
    <s v="OFF-PA-10000587"/>
    <x v="1"/>
    <x v="10"/>
    <s v="Array Parchment Paper, Assorted Colors"/>
    <n v="11.648"/>
    <x v="0"/>
    <n v="0.2"/>
    <n v="4.0768000000000004"/>
  </r>
  <r>
    <n v="3511"/>
    <x v="1740"/>
    <x v="2"/>
    <x v="886"/>
    <d v="2011-06-24T00:00:00"/>
    <x v="1"/>
    <s v="SC-20020"/>
    <s v="Sam Craven"/>
    <x v="0"/>
    <x v="0"/>
    <x v="243"/>
    <x v="5"/>
    <x v="301"/>
    <x v="2"/>
    <s v="TEC-MA-10001972"/>
    <x v="2"/>
    <x v="15"/>
    <s v="Okidata C331dn Printer"/>
    <n v="418.8"/>
    <x v="0"/>
    <n v="0.4"/>
    <n v="-97.72"/>
  </r>
  <r>
    <n v="3512"/>
    <x v="1740"/>
    <x v="2"/>
    <x v="886"/>
    <d v="2011-06-24T00:00:00"/>
    <x v="1"/>
    <s v="SC-20020"/>
    <s v="Sam Craven"/>
    <x v="0"/>
    <x v="0"/>
    <x v="243"/>
    <x v="5"/>
    <x v="301"/>
    <x v="2"/>
    <s v="OFF-ST-10004123"/>
    <x v="1"/>
    <x v="4"/>
    <s v="Safco Industrial Wire Shelving System"/>
    <n v="509.488"/>
    <x v="3"/>
    <n v="0.2"/>
    <n v="-127.372"/>
  </r>
  <r>
    <n v="3513"/>
    <x v="1741"/>
    <x v="3"/>
    <x v="507"/>
    <d v="2014-09-07T00:00:00"/>
    <x v="2"/>
    <s v="HW-14935"/>
    <s v="Helen Wasserman"/>
    <x v="1"/>
    <x v="0"/>
    <x v="22"/>
    <x v="10"/>
    <x v="155"/>
    <x v="2"/>
    <s v="FUR-BO-10000112"/>
    <x v="0"/>
    <x v="0"/>
    <s v="Bush Birmingham Collection Bookcase, Dark Cherry"/>
    <n v="825.17399999999998"/>
    <x v="6"/>
    <n v="0.3"/>
    <n v="-117.88200000000001"/>
  </r>
  <r>
    <n v="3514"/>
    <x v="1741"/>
    <x v="3"/>
    <x v="507"/>
    <d v="2014-09-07T00:00:00"/>
    <x v="2"/>
    <s v="HW-14935"/>
    <s v="Helen Wasserman"/>
    <x v="1"/>
    <x v="0"/>
    <x v="22"/>
    <x v="10"/>
    <x v="155"/>
    <x v="2"/>
    <s v="OFF-PA-10004041"/>
    <x v="1"/>
    <x v="10"/>
    <s v="It's Hot Message Books with Stickers, 2 3/4&quot; x 5&quot;"/>
    <n v="17.760000000000002"/>
    <x v="1"/>
    <n v="0.2"/>
    <n v="5.55"/>
  </r>
  <r>
    <n v="3515"/>
    <x v="1741"/>
    <x v="3"/>
    <x v="507"/>
    <d v="2014-09-07T00:00:00"/>
    <x v="2"/>
    <s v="HW-14935"/>
    <s v="Helen Wasserman"/>
    <x v="1"/>
    <x v="0"/>
    <x v="22"/>
    <x v="10"/>
    <x v="155"/>
    <x v="2"/>
    <s v="OFF-AR-10001149"/>
    <x v="1"/>
    <x v="6"/>
    <s v="Sanford Colorific Colored Pencils, 12/Box"/>
    <n v="6.9119999999999999"/>
    <x v="1"/>
    <n v="0.2"/>
    <n v="0.86399999999999999"/>
  </r>
  <r>
    <n v="3516"/>
    <x v="1742"/>
    <x v="0"/>
    <x v="887"/>
    <d v="2013-12-25T00:00:00"/>
    <x v="1"/>
    <s v="SC-20800"/>
    <s v="Stuart Calhoun"/>
    <x v="0"/>
    <x v="0"/>
    <x v="25"/>
    <x v="35"/>
    <x v="129"/>
    <x v="0"/>
    <s v="TEC-AC-10002323"/>
    <x v="2"/>
    <x v="11"/>
    <s v="SanDisk Ultra 32 GB MicroSDHC Class 10 Memory Card"/>
    <n v="66.3"/>
    <x v="1"/>
    <n v="0"/>
    <n v="8.6189999999999998"/>
  </r>
  <r>
    <n v="3517"/>
    <x v="1743"/>
    <x v="0"/>
    <x v="888"/>
    <d v="2013-08-13T00:00:00"/>
    <x v="2"/>
    <s v="HA-14920"/>
    <s v="Helen Andreada"/>
    <x v="0"/>
    <x v="0"/>
    <x v="115"/>
    <x v="3"/>
    <x v="305"/>
    <x v="0"/>
    <s v="OFF-PA-10000130"/>
    <x v="1"/>
    <x v="10"/>
    <s v="Xerox 199"/>
    <n v="30.815999999999999"/>
    <x v="6"/>
    <n v="0.2"/>
    <n v="9.6300000000000008"/>
  </r>
  <r>
    <n v="3518"/>
    <x v="1743"/>
    <x v="0"/>
    <x v="888"/>
    <d v="2013-08-13T00:00:00"/>
    <x v="2"/>
    <s v="HA-14920"/>
    <s v="Helen Andreada"/>
    <x v="0"/>
    <x v="0"/>
    <x v="115"/>
    <x v="3"/>
    <x v="305"/>
    <x v="0"/>
    <s v="TEC-PH-10002350"/>
    <x v="2"/>
    <x v="7"/>
    <s v="Apple EarPods with Remote and Mic"/>
    <n v="44.783999999999999"/>
    <x v="0"/>
    <n v="0.2"/>
    <n v="4.4783999999999997"/>
  </r>
  <r>
    <n v="3519"/>
    <x v="1743"/>
    <x v="0"/>
    <x v="888"/>
    <d v="2013-08-13T00:00:00"/>
    <x v="2"/>
    <s v="HA-14920"/>
    <s v="Helen Andreada"/>
    <x v="0"/>
    <x v="0"/>
    <x v="115"/>
    <x v="3"/>
    <x v="305"/>
    <x v="0"/>
    <s v="OFF-AP-10002518"/>
    <x v="1"/>
    <x v="9"/>
    <s v="Kensington 7 Outlet MasterPiece Power Center"/>
    <n v="569.53599999999994"/>
    <x v="4"/>
    <n v="0.2"/>
    <n v="64.072800000000001"/>
  </r>
  <r>
    <n v="3520"/>
    <x v="1744"/>
    <x v="1"/>
    <x v="137"/>
    <d v="2012-06-25T00:00:00"/>
    <x v="2"/>
    <s v="MG-17875"/>
    <s v="Michael Grace"/>
    <x v="2"/>
    <x v="0"/>
    <x v="34"/>
    <x v="10"/>
    <x v="173"/>
    <x v="2"/>
    <s v="FUR-TA-10002645"/>
    <x v="0"/>
    <x v="3"/>
    <s v="Hon Rectangular Conference Tables"/>
    <n v="796.42499999999995"/>
    <x v="3"/>
    <n v="0.5"/>
    <n v="-525.64049999999997"/>
  </r>
  <r>
    <n v="3521"/>
    <x v="1745"/>
    <x v="1"/>
    <x v="889"/>
    <d v="2012-04-15T00:00:00"/>
    <x v="1"/>
    <s v="DM-12955"/>
    <s v="Dario Medina"/>
    <x v="1"/>
    <x v="0"/>
    <x v="301"/>
    <x v="1"/>
    <x v="378"/>
    <x v="1"/>
    <s v="OFF-BI-10000773"/>
    <x v="1"/>
    <x v="8"/>
    <s v="Insertable Tab Post Binder Dividers"/>
    <n v="12.832000000000001"/>
    <x v="0"/>
    <n v="0.2"/>
    <n v="4.3308"/>
  </r>
  <r>
    <n v="3522"/>
    <x v="1746"/>
    <x v="0"/>
    <x v="831"/>
    <d v="2013-11-26T00:00:00"/>
    <x v="0"/>
    <s v="DM-13345"/>
    <s v="Denise Monton"/>
    <x v="1"/>
    <x v="0"/>
    <x v="96"/>
    <x v="23"/>
    <x v="193"/>
    <x v="2"/>
    <s v="OFF-PA-10003845"/>
    <x v="1"/>
    <x v="10"/>
    <s v="Xerox 1987"/>
    <n v="40.46"/>
    <x v="3"/>
    <n v="0"/>
    <n v="19.825399999999998"/>
  </r>
  <r>
    <n v="3523"/>
    <x v="1746"/>
    <x v="0"/>
    <x v="831"/>
    <d v="2013-11-26T00:00:00"/>
    <x v="0"/>
    <s v="DM-13345"/>
    <s v="Denise Monton"/>
    <x v="1"/>
    <x v="0"/>
    <x v="96"/>
    <x v="23"/>
    <x v="193"/>
    <x v="2"/>
    <s v="TEC-PH-10001580"/>
    <x v="2"/>
    <x v="7"/>
    <s v="Logitech Mobile Speakerphone P710e -Â speaker phone"/>
    <n v="404.94"/>
    <x v="1"/>
    <n v="0"/>
    <n v="109.3338"/>
  </r>
  <r>
    <n v="3524"/>
    <x v="1747"/>
    <x v="0"/>
    <x v="64"/>
    <d v="2013-09-11T00:00:00"/>
    <x v="1"/>
    <s v="ML-17395"/>
    <s v="Marina Lichtenstein"/>
    <x v="1"/>
    <x v="0"/>
    <x v="70"/>
    <x v="1"/>
    <x v="188"/>
    <x v="1"/>
    <s v="TEC-AC-10002345"/>
    <x v="2"/>
    <x v="11"/>
    <s v="HP Standard 104 key PS/2 Keyboard"/>
    <n v="116"/>
    <x v="8"/>
    <n v="0"/>
    <n v="29"/>
  </r>
  <r>
    <n v="3525"/>
    <x v="1748"/>
    <x v="0"/>
    <x v="390"/>
    <d v="2013-11-29T00:00:00"/>
    <x v="1"/>
    <s v="GA-14515"/>
    <s v="George Ashbrook"/>
    <x v="0"/>
    <x v="0"/>
    <x v="61"/>
    <x v="5"/>
    <x v="176"/>
    <x v="2"/>
    <s v="TEC-PH-10004120"/>
    <x v="2"/>
    <x v="7"/>
    <s v="AT&amp;T 1080 Phone"/>
    <n v="657.55200000000002"/>
    <x v="5"/>
    <n v="0.2"/>
    <n v="49.316400000000002"/>
  </r>
  <r>
    <n v="3526"/>
    <x v="1749"/>
    <x v="3"/>
    <x v="389"/>
    <d v="2014-12-16T00:00:00"/>
    <x v="0"/>
    <s v="SU-20665"/>
    <s v="Stephanie Ulpright"/>
    <x v="2"/>
    <x v="0"/>
    <x v="25"/>
    <x v="35"/>
    <x v="129"/>
    <x v="0"/>
    <s v="TEC-AC-10001838"/>
    <x v="2"/>
    <x v="11"/>
    <s v="Razer Tiamat Over Ear 7.1 Surround Sound PC Gaming Headset"/>
    <n v="599.97"/>
    <x v="1"/>
    <n v="0"/>
    <n v="257.9871"/>
  </r>
  <r>
    <n v="3527"/>
    <x v="1749"/>
    <x v="3"/>
    <x v="389"/>
    <d v="2014-12-16T00:00:00"/>
    <x v="0"/>
    <s v="SU-20665"/>
    <s v="Stephanie Ulpright"/>
    <x v="2"/>
    <x v="0"/>
    <x v="25"/>
    <x v="35"/>
    <x v="129"/>
    <x v="0"/>
    <s v="TEC-PH-10000148"/>
    <x v="2"/>
    <x v="7"/>
    <s v="Cyber Acoustics AC-202b Speech Recognition Stereo Headset"/>
    <n v="38.97"/>
    <x v="1"/>
    <n v="0"/>
    <n v="0.77939999999999998"/>
  </r>
  <r>
    <n v="3528"/>
    <x v="1749"/>
    <x v="3"/>
    <x v="389"/>
    <d v="2014-12-16T00:00:00"/>
    <x v="0"/>
    <s v="SU-20665"/>
    <s v="Stephanie Ulpright"/>
    <x v="2"/>
    <x v="0"/>
    <x v="25"/>
    <x v="35"/>
    <x v="129"/>
    <x v="0"/>
    <s v="OFF-BI-10003476"/>
    <x v="1"/>
    <x v="8"/>
    <s v="Avery Metallic Poly Binders"/>
    <n v="45.84"/>
    <x v="8"/>
    <n v="0"/>
    <n v="22.0032"/>
  </r>
  <r>
    <n v="3529"/>
    <x v="1750"/>
    <x v="0"/>
    <x v="890"/>
    <d v="2013-06-30T00:00:00"/>
    <x v="1"/>
    <s v="BD-11320"/>
    <s v="Bill Donatelli"/>
    <x v="0"/>
    <x v="0"/>
    <x v="70"/>
    <x v="1"/>
    <x v="142"/>
    <x v="1"/>
    <s v="TEC-PH-10004833"/>
    <x v="2"/>
    <x v="7"/>
    <s v="Macally Suction Cup Mount"/>
    <n v="38.24"/>
    <x v="4"/>
    <n v="0.2"/>
    <n v="-9.56"/>
  </r>
  <r>
    <n v="3530"/>
    <x v="1751"/>
    <x v="1"/>
    <x v="14"/>
    <d v="2012-09-23T00:00:00"/>
    <x v="1"/>
    <s v="DB-13405"/>
    <s v="Denny Blanton"/>
    <x v="0"/>
    <x v="0"/>
    <x v="333"/>
    <x v="2"/>
    <x v="414"/>
    <x v="0"/>
    <s v="TEC-AC-10001465"/>
    <x v="2"/>
    <x v="11"/>
    <s v="SanDisk Cruzer 64 GB USB Flash Drive"/>
    <n v="87.168000000000006"/>
    <x v="1"/>
    <n v="0.2"/>
    <n v="10.896000000000001"/>
  </r>
  <r>
    <n v="3531"/>
    <x v="1752"/>
    <x v="0"/>
    <x v="288"/>
    <d v="2013-05-24T00:00:00"/>
    <x v="1"/>
    <s v="RP-19855"/>
    <s v="Roy Phan"/>
    <x v="1"/>
    <x v="0"/>
    <x v="240"/>
    <x v="14"/>
    <x v="376"/>
    <x v="2"/>
    <s v="OFF-AR-10003056"/>
    <x v="1"/>
    <x v="6"/>
    <s v="Newell 341"/>
    <n v="21.4"/>
    <x v="2"/>
    <n v="0"/>
    <n v="6.2060000000000004"/>
  </r>
  <r>
    <n v="3532"/>
    <x v="1753"/>
    <x v="0"/>
    <x v="316"/>
    <d v="2013-05-29T00:00:00"/>
    <x v="3"/>
    <s v="EH-13765"/>
    <s v="Edward Hooks"/>
    <x v="1"/>
    <x v="0"/>
    <x v="20"/>
    <x v="15"/>
    <x v="45"/>
    <x v="3"/>
    <s v="OFF-SU-10001218"/>
    <x v="1"/>
    <x v="14"/>
    <s v="Fiskars Softgrip Scissors"/>
    <n v="54.9"/>
    <x v="2"/>
    <n v="0"/>
    <n v="15.372"/>
  </r>
  <r>
    <n v="3533"/>
    <x v="1754"/>
    <x v="2"/>
    <x v="891"/>
    <d v="2011-04-23T00:00:00"/>
    <x v="1"/>
    <s v="JL-15835"/>
    <s v="John Lee"/>
    <x v="0"/>
    <x v="0"/>
    <x v="1"/>
    <x v="1"/>
    <x v="13"/>
    <x v="1"/>
    <s v="TEC-MA-10002859"/>
    <x v="2"/>
    <x v="15"/>
    <s v="Ativa MDM8000 8-Sheet Micro-Cut Shredder"/>
    <n v="287.96800000000002"/>
    <x v="4"/>
    <n v="0.2"/>
    <n v="97.1892"/>
  </r>
  <r>
    <n v="3534"/>
    <x v="1754"/>
    <x v="2"/>
    <x v="891"/>
    <d v="2011-04-23T00:00:00"/>
    <x v="1"/>
    <s v="JL-15835"/>
    <s v="John Lee"/>
    <x v="0"/>
    <x v="0"/>
    <x v="1"/>
    <x v="1"/>
    <x v="13"/>
    <x v="1"/>
    <s v="OFF-AR-10002375"/>
    <x v="1"/>
    <x v="6"/>
    <s v="Newell 351"/>
    <n v="13.12"/>
    <x v="4"/>
    <n v="0"/>
    <n v="3.8048000000000002"/>
  </r>
  <r>
    <n v="3535"/>
    <x v="1754"/>
    <x v="2"/>
    <x v="891"/>
    <d v="2011-04-23T00:00:00"/>
    <x v="1"/>
    <s v="JL-15835"/>
    <s v="John Lee"/>
    <x v="0"/>
    <x v="0"/>
    <x v="1"/>
    <x v="1"/>
    <x v="13"/>
    <x v="1"/>
    <s v="OFF-AR-10000657"/>
    <x v="1"/>
    <x v="6"/>
    <s v="Binney &amp; Smith inkTank Desk Highlighter, Chisel Tip, Yellow, 12/Box"/>
    <n v="10.75"/>
    <x v="2"/>
    <n v="0"/>
    <n v="3.5474999999999999"/>
  </r>
  <r>
    <n v="3536"/>
    <x v="1754"/>
    <x v="2"/>
    <x v="891"/>
    <d v="2011-04-23T00:00:00"/>
    <x v="1"/>
    <s v="JL-15835"/>
    <s v="John Lee"/>
    <x v="0"/>
    <x v="0"/>
    <x v="1"/>
    <x v="1"/>
    <x v="13"/>
    <x v="1"/>
    <s v="OFF-FA-10000134"/>
    <x v="1"/>
    <x v="13"/>
    <s v="Advantus Push Pins, Aluminum Head"/>
    <n v="11.62"/>
    <x v="0"/>
    <n v="0"/>
    <n v="3.6021999999999998"/>
  </r>
  <r>
    <n v="3537"/>
    <x v="1755"/>
    <x v="0"/>
    <x v="26"/>
    <d v="2013-06-21T00:00:00"/>
    <x v="0"/>
    <s v="FM-14380"/>
    <s v="Fred McMath"/>
    <x v="0"/>
    <x v="0"/>
    <x v="20"/>
    <x v="15"/>
    <x v="23"/>
    <x v="3"/>
    <s v="OFF-ST-10000419"/>
    <x v="1"/>
    <x v="4"/>
    <s v="Rogers Jumbo File, Granite"/>
    <n v="40.74"/>
    <x v="1"/>
    <n v="0"/>
    <n v="0.40739999999999998"/>
  </r>
  <r>
    <n v="3538"/>
    <x v="1756"/>
    <x v="2"/>
    <x v="309"/>
    <d v="2011-05-09T00:00:00"/>
    <x v="3"/>
    <s v="SB-20290"/>
    <s v="Sean Braxton"/>
    <x v="1"/>
    <x v="0"/>
    <x v="0"/>
    <x v="0"/>
    <x v="0"/>
    <x v="0"/>
    <s v="OFF-ST-10000107"/>
    <x v="1"/>
    <x v="4"/>
    <s v="Fellowes Super Stor/Drawer"/>
    <n v="83.25"/>
    <x v="1"/>
    <n v="0"/>
    <n v="14.984999999999999"/>
  </r>
  <r>
    <n v="3539"/>
    <x v="1756"/>
    <x v="2"/>
    <x v="309"/>
    <d v="2011-05-09T00:00:00"/>
    <x v="3"/>
    <s v="SB-20290"/>
    <s v="Sean Braxton"/>
    <x v="1"/>
    <x v="0"/>
    <x v="0"/>
    <x v="0"/>
    <x v="0"/>
    <x v="0"/>
    <s v="OFF-LA-10001641"/>
    <x v="1"/>
    <x v="2"/>
    <s v="Avery 518"/>
    <n v="9.4499999999999993"/>
    <x v="1"/>
    <n v="0"/>
    <n v="4.5359999999999996"/>
  </r>
  <r>
    <n v="3540"/>
    <x v="1756"/>
    <x v="2"/>
    <x v="309"/>
    <d v="2011-05-09T00:00:00"/>
    <x v="3"/>
    <s v="SB-20290"/>
    <s v="Sean Braxton"/>
    <x v="1"/>
    <x v="0"/>
    <x v="0"/>
    <x v="0"/>
    <x v="0"/>
    <x v="0"/>
    <s v="OFF-LA-10003121"/>
    <x v="1"/>
    <x v="2"/>
    <s v="Avery 506"/>
    <n v="20.65"/>
    <x v="2"/>
    <n v="0"/>
    <n v="9.4990000000000006"/>
  </r>
  <r>
    <n v="3541"/>
    <x v="1756"/>
    <x v="2"/>
    <x v="309"/>
    <d v="2011-05-09T00:00:00"/>
    <x v="3"/>
    <s v="SB-20290"/>
    <s v="Sean Braxton"/>
    <x v="1"/>
    <x v="0"/>
    <x v="0"/>
    <x v="0"/>
    <x v="0"/>
    <x v="0"/>
    <s v="OFF-PA-10002689"/>
    <x v="1"/>
    <x v="10"/>
    <s v="Weyerhaeuser First Choice Laser/Copy Paper (20Lb. and 88 Bright)"/>
    <n v="45.36"/>
    <x v="3"/>
    <n v="0"/>
    <n v="21.7728"/>
  </r>
  <r>
    <n v="3542"/>
    <x v="1757"/>
    <x v="0"/>
    <x v="31"/>
    <d v="2013-09-21T00:00:00"/>
    <x v="2"/>
    <s v="SV-20365"/>
    <s v="Seth Vernon"/>
    <x v="0"/>
    <x v="0"/>
    <x v="38"/>
    <x v="24"/>
    <x v="47"/>
    <x v="3"/>
    <s v="FUR-FU-10002107"/>
    <x v="0"/>
    <x v="5"/>
    <s v="Eldon Pizzaz Desk Accessories"/>
    <n v="5.3520000000000003"/>
    <x v="1"/>
    <n v="0.2"/>
    <n v="1.6055999999999999"/>
  </r>
  <r>
    <n v="3543"/>
    <x v="1757"/>
    <x v="0"/>
    <x v="31"/>
    <d v="2013-09-21T00:00:00"/>
    <x v="2"/>
    <s v="SV-20365"/>
    <s v="Seth Vernon"/>
    <x v="0"/>
    <x v="0"/>
    <x v="38"/>
    <x v="24"/>
    <x v="47"/>
    <x v="3"/>
    <s v="FUR-CH-10002647"/>
    <x v="0"/>
    <x v="1"/>
    <s v="Situations Contoured Folding Chairs, 4/Set"/>
    <n v="99.372"/>
    <x v="0"/>
    <n v="0.3"/>
    <n v="-7.0979999999999999"/>
  </r>
  <r>
    <n v="3544"/>
    <x v="1757"/>
    <x v="0"/>
    <x v="31"/>
    <d v="2013-09-21T00:00:00"/>
    <x v="2"/>
    <s v="SV-20365"/>
    <s v="Seth Vernon"/>
    <x v="0"/>
    <x v="0"/>
    <x v="38"/>
    <x v="24"/>
    <x v="47"/>
    <x v="3"/>
    <s v="OFF-AR-10002257"/>
    <x v="1"/>
    <x v="6"/>
    <s v="Eldon Spacemaker Box, Quick-Snap Lid, Clear"/>
    <n v="2.6720000000000002"/>
    <x v="7"/>
    <n v="0.2"/>
    <n v="0.3674"/>
  </r>
  <r>
    <n v="3545"/>
    <x v="1758"/>
    <x v="3"/>
    <x v="331"/>
    <d v="2014-12-26T00:00:00"/>
    <x v="0"/>
    <s v="MM-17920"/>
    <s v="Michael Moore"/>
    <x v="0"/>
    <x v="0"/>
    <x v="284"/>
    <x v="5"/>
    <x v="356"/>
    <x v="2"/>
    <s v="OFF-PA-10004519"/>
    <x v="1"/>
    <x v="10"/>
    <s v="Spiral Phone Message Books with Labels by Adams"/>
    <n v="28.672000000000001"/>
    <x v="8"/>
    <n v="0.2"/>
    <n v="10.393599999999999"/>
  </r>
  <r>
    <n v="3546"/>
    <x v="1758"/>
    <x v="3"/>
    <x v="331"/>
    <d v="2014-12-26T00:00:00"/>
    <x v="0"/>
    <s v="MM-17920"/>
    <s v="Michael Moore"/>
    <x v="0"/>
    <x v="0"/>
    <x v="284"/>
    <x v="5"/>
    <x v="356"/>
    <x v="2"/>
    <s v="OFF-AP-10001947"/>
    <x v="1"/>
    <x v="9"/>
    <s v="Acco 6 Outlet Guardian Premium Plus Surge Suppressor"/>
    <n v="29.312000000000001"/>
    <x v="8"/>
    <n v="0.8"/>
    <n v="-74.745599999999996"/>
  </r>
  <r>
    <n v="3547"/>
    <x v="1759"/>
    <x v="3"/>
    <x v="505"/>
    <d v="2014-11-02T00:00:00"/>
    <x v="2"/>
    <s v="RD-19810"/>
    <s v="Ross DeVincentis"/>
    <x v="2"/>
    <x v="0"/>
    <x v="102"/>
    <x v="0"/>
    <x v="126"/>
    <x v="0"/>
    <s v="OFF-ST-10004963"/>
    <x v="1"/>
    <x v="4"/>
    <s v="Eldon Gobal File Keepers"/>
    <n v="105.98"/>
    <x v="3"/>
    <n v="0"/>
    <n v="4.2392000000000003"/>
  </r>
  <r>
    <n v="3548"/>
    <x v="1759"/>
    <x v="3"/>
    <x v="505"/>
    <d v="2014-11-02T00:00:00"/>
    <x v="2"/>
    <s v="RD-19810"/>
    <s v="Ross DeVincentis"/>
    <x v="2"/>
    <x v="0"/>
    <x v="102"/>
    <x v="0"/>
    <x v="126"/>
    <x v="0"/>
    <s v="OFF-SU-10002573"/>
    <x v="1"/>
    <x v="14"/>
    <s v="Acme 10&quot; Easy Grip Assistive Scissors"/>
    <n v="35.06"/>
    <x v="0"/>
    <n v="0"/>
    <n v="10.518000000000001"/>
  </r>
  <r>
    <n v="3549"/>
    <x v="1759"/>
    <x v="3"/>
    <x v="505"/>
    <d v="2014-11-02T00:00:00"/>
    <x v="2"/>
    <s v="RD-19810"/>
    <s v="Ross DeVincentis"/>
    <x v="2"/>
    <x v="0"/>
    <x v="102"/>
    <x v="0"/>
    <x v="126"/>
    <x v="0"/>
    <s v="FUR-CH-10000553"/>
    <x v="0"/>
    <x v="1"/>
    <s v="Metal Folding Chairs, Beige, 4/Carton"/>
    <n v="33.94"/>
    <x v="7"/>
    <n v="0"/>
    <n v="9.1638000000000002"/>
  </r>
  <r>
    <n v="3550"/>
    <x v="1759"/>
    <x v="3"/>
    <x v="505"/>
    <d v="2014-11-02T00:00:00"/>
    <x v="2"/>
    <s v="RD-19810"/>
    <s v="Ross DeVincentis"/>
    <x v="2"/>
    <x v="0"/>
    <x v="102"/>
    <x v="0"/>
    <x v="126"/>
    <x v="0"/>
    <s v="OFF-LA-10001982"/>
    <x v="1"/>
    <x v="2"/>
    <s v="Smead Alpha-Z Color-Coded Name Labels First Letter Starter Set"/>
    <n v="30"/>
    <x v="8"/>
    <n v="0"/>
    <n v="14.4"/>
  </r>
  <r>
    <n v="3551"/>
    <x v="1760"/>
    <x v="0"/>
    <x v="892"/>
    <d v="2013-04-03T00:00:00"/>
    <x v="0"/>
    <s v="ME-17320"/>
    <s v="Maria Etezadi"/>
    <x v="2"/>
    <x v="0"/>
    <x v="22"/>
    <x v="10"/>
    <x v="155"/>
    <x v="2"/>
    <s v="OFF-PA-10001295"/>
    <x v="1"/>
    <x v="10"/>
    <s v="Computer Printout Paper with Letter-Trim Perforations"/>
    <n v="45.527999999999999"/>
    <x v="1"/>
    <n v="0.2"/>
    <n v="15.934799999999999"/>
  </r>
  <r>
    <n v="3552"/>
    <x v="1760"/>
    <x v="0"/>
    <x v="892"/>
    <d v="2013-04-03T00:00:00"/>
    <x v="0"/>
    <s v="ME-17320"/>
    <s v="Maria Etezadi"/>
    <x v="2"/>
    <x v="0"/>
    <x v="22"/>
    <x v="10"/>
    <x v="155"/>
    <x v="2"/>
    <s v="FUR-CH-10002965"/>
    <x v="0"/>
    <x v="1"/>
    <s v="Global Leather Highback Executive Chair with Pneumatic Height Adjustment, Black"/>
    <n v="844.11599999999999"/>
    <x v="5"/>
    <n v="0.3"/>
    <n v="-36.176400000000001"/>
  </r>
  <r>
    <n v="3553"/>
    <x v="1760"/>
    <x v="0"/>
    <x v="892"/>
    <d v="2013-04-03T00:00:00"/>
    <x v="0"/>
    <s v="ME-17320"/>
    <s v="Maria Etezadi"/>
    <x v="2"/>
    <x v="0"/>
    <x v="22"/>
    <x v="10"/>
    <x v="155"/>
    <x v="2"/>
    <s v="TEC-PH-10001254"/>
    <x v="2"/>
    <x v="7"/>
    <s v="Jabra BIZ 2300 Duo QD Duo CordedÂ Headset"/>
    <n v="812.73599999999999"/>
    <x v="8"/>
    <n v="0.2"/>
    <n v="60.955199999999998"/>
  </r>
  <r>
    <n v="3554"/>
    <x v="1761"/>
    <x v="3"/>
    <x v="51"/>
    <d v="2014-11-27T00:00:00"/>
    <x v="0"/>
    <s v="FH-14275"/>
    <s v="Frank Hawley"/>
    <x v="1"/>
    <x v="0"/>
    <x v="10"/>
    <x v="9"/>
    <x v="74"/>
    <x v="3"/>
    <s v="OFF-BI-10001658"/>
    <x v="1"/>
    <x v="8"/>
    <s v="GBC Standard Therm-A-Bind Covers"/>
    <n v="7.476"/>
    <x v="7"/>
    <n v="0.7"/>
    <n v="-5.9808000000000003"/>
  </r>
  <r>
    <n v="3555"/>
    <x v="1762"/>
    <x v="2"/>
    <x v="893"/>
    <d v="2011-03-26T00:00:00"/>
    <x v="0"/>
    <s v="PO-18865"/>
    <s v="Patrick O'Donnell"/>
    <x v="0"/>
    <x v="0"/>
    <x v="1"/>
    <x v="1"/>
    <x v="1"/>
    <x v="1"/>
    <s v="OFF-ST-10000585"/>
    <x v="1"/>
    <x v="4"/>
    <s v="Economy Rollaway Files"/>
    <n v="330.4"/>
    <x v="0"/>
    <n v="0"/>
    <n v="85.903999999999996"/>
  </r>
  <r>
    <n v="3556"/>
    <x v="1762"/>
    <x v="2"/>
    <x v="893"/>
    <d v="2011-03-26T00:00:00"/>
    <x v="0"/>
    <s v="PO-18865"/>
    <s v="Patrick O'Donnell"/>
    <x v="0"/>
    <x v="0"/>
    <x v="1"/>
    <x v="1"/>
    <x v="1"/>
    <x v="1"/>
    <s v="TEC-PH-10003484"/>
    <x v="2"/>
    <x v="7"/>
    <s v="Ooma Telo VoIP Home Phone System"/>
    <n v="604.75199999999995"/>
    <x v="5"/>
    <n v="0.2"/>
    <n v="37.796999999999997"/>
  </r>
  <r>
    <n v="3557"/>
    <x v="1763"/>
    <x v="3"/>
    <x v="96"/>
    <d v="2014-12-06T00:00:00"/>
    <x v="1"/>
    <s v="CC-12550"/>
    <s v="Clay Cheatham"/>
    <x v="0"/>
    <x v="0"/>
    <x v="1"/>
    <x v="1"/>
    <x v="141"/>
    <x v="1"/>
    <s v="OFF-PA-10004735"/>
    <x v="1"/>
    <x v="10"/>
    <s v="Xerox 1905"/>
    <n v="45.36"/>
    <x v="3"/>
    <n v="0"/>
    <n v="21.7728"/>
  </r>
  <r>
    <n v="3558"/>
    <x v="1763"/>
    <x v="3"/>
    <x v="96"/>
    <d v="2014-12-06T00:00:00"/>
    <x v="1"/>
    <s v="CC-12550"/>
    <s v="Clay Cheatham"/>
    <x v="0"/>
    <x v="0"/>
    <x v="1"/>
    <x v="1"/>
    <x v="141"/>
    <x v="1"/>
    <s v="OFF-BI-10003429"/>
    <x v="1"/>
    <x v="8"/>
    <s v="Cardinal HOLDit! Binder Insert Strips,Extra Strips"/>
    <n v="10.128"/>
    <x v="0"/>
    <n v="0.2"/>
    <n v="3.6714000000000002"/>
  </r>
  <r>
    <n v="3559"/>
    <x v="1764"/>
    <x v="3"/>
    <x v="659"/>
    <d v="2014-11-13T00:00:00"/>
    <x v="1"/>
    <s v="TS-21505"/>
    <s v="Tony Sayre"/>
    <x v="0"/>
    <x v="0"/>
    <x v="8"/>
    <x v="1"/>
    <x v="34"/>
    <x v="1"/>
    <s v="OFF-BI-10002982"/>
    <x v="1"/>
    <x v="8"/>
    <s v="Avery Self-Adhesive Photo Pockets for Polaroid Photos"/>
    <n v="21.792000000000002"/>
    <x v="4"/>
    <n v="0.2"/>
    <n v="7.6272000000000002"/>
  </r>
  <r>
    <n v="3560"/>
    <x v="1764"/>
    <x v="3"/>
    <x v="659"/>
    <d v="2014-11-13T00:00:00"/>
    <x v="1"/>
    <s v="TS-21505"/>
    <s v="Tony Sayre"/>
    <x v="0"/>
    <x v="0"/>
    <x v="8"/>
    <x v="1"/>
    <x v="34"/>
    <x v="1"/>
    <s v="TEC-AC-10004975"/>
    <x v="2"/>
    <x v="11"/>
    <s v="Plantronics Audio 995 Wireless Stereo Headset"/>
    <n v="439.8"/>
    <x v="4"/>
    <n v="0"/>
    <n v="145.13399999999999"/>
  </r>
  <r>
    <n v="3561"/>
    <x v="1765"/>
    <x v="3"/>
    <x v="507"/>
    <d v="2014-09-10T00:00:00"/>
    <x v="0"/>
    <s v="MD-17350"/>
    <s v="Maribeth Dona"/>
    <x v="0"/>
    <x v="0"/>
    <x v="59"/>
    <x v="24"/>
    <x v="75"/>
    <x v="3"/>
    <s v="OFF-AR-10002335"/>
    <x v="1"/>
    <x v="6"/>
    <s v="DIXON Oriole Pencils"/>
    <n v="8.2560000000000002"/>
    <x v="4"/>
    <n v="0.2"/>
    <n v="0.61919999999999997"/>
  </r>
  <r>
    <n v="3562"/>
    <x v="1765"/>
    <x v="3"/>
    <x v="507"/>
    <d v="2014-09-10T00:00:00"/>
    <x v="0"/>
    <s v="MD-17350"/>
    <s v="Maribeth Dona"/>
    <x v="0"/>
    <x v="0"/>
    <x v="59"/>
    <x v="24"/>
    <x v="75"/>
    <x v="3"/>
    <s v="OFF-BI-10004001"/>
    <x v="1"/>
    <x v="8"/>
    <s v="GBC Recycled VeloBinder Covers"/>
    <n v="25.56"/>
    <x v="2"/>
    <n v="0.7"/>
    <n v="-20.448"/>
  </r>
  <r>
    <n v="3563"/>
    <x v="1765"/>
    <x v="3"/>
    <x v="507"/>
    <d v="2014-09-10T00:00:00"/>
    <x v="0"/>
    <s v="MD-17350"/>
    <s v="Maribeth Dona"/>
    <x v="0"/>
    <x v="0"/>
    <x v="59"/>
    <x v="24"/>
    <x v="75"/>
    <x v="3"/>
    <s v="OFF-BI-10001634"/>
    <x v="1"/>
    <x v="8"/>
    <s v="Wilson Jones Active Use Binders"/>
    <n v="4.3680000000000003"/>
    <x v="0"/>
    <n v="0.7"/>
    <n v="-3.0575999999999999"/>
  </r>
  <r>
    <n v="3564"/>
    <x v="1765"/>
    <x v="3"/>
    <x v="507"/>
    <d v="2014-09-10T00:00:00"/>
    <x v="0"/>
    <s v="MD-17350"/>
    <s v="Maribeth Dona"/>
    <x v="0"/>
    <x v="0"/>
    <x v="59"/>
    <x v="24"/>
    <x v="75"/>
    <x v="3"/>
    <s v="OFF-PA-10000007"/>
    <x v="1"/>
    <x v="10"/>
    <s v="Telephone Message Books with Fax/Mobile Section, 4 1/4&quot; x 6&quot;"/>
    <n v="11.52"/>
    <x v="4"/>
    <n v="0.2"/>
    <n v="3.7440000000000002"/>
  </r>
  <r>
    <n v="3565"/>
    <x v="1766"/>
    <x v="0"/>
    <x v="894"/>
    <d v="2013-07-07T00:00:00"/>
    <x v="2"/>
    <s v="GT-14755"/>
    <s v="Guy Thornton"/>
    <x v="0"/>
    <x v="0"/>
    <x v="1"/>
    <x v="1"/>
    <x v="13"/>
    <x v="1"/>
    <s v="OFF-PA-10000552"/>
    <x v="1"/>
    <x v="10"/>
    <s v="Xerox 200"/>
    <n v="12.96"/>
    <x v="0"/>
    <n v="0"/>
    <n v="6.2207999999999997"/>
  </r>
  <r>
    <n v="3566"/>
    <x v="1766"/>
    <x v="0"/>
    <x v="894"/>
    <d v="2013-07-07T00:00:00"/>
    <x v="2"/>
    <s v="GT-14755"/>
    <s v="Guy Thornton"/>
    <x v="0"/>
    <x v="0"/>
    <x v="1"/>
    <x v="1"/>
    <x v="13"/>
    <x v="1"/>
    <s v="OFF-FA-10001135"/>
    <x v="1"/>
    <x v="13"/>
    <s v="Brites Rubber Bands, 1 1/2 oz. Box"/>
    <n v="3.96"/>
    <x v="0"/>
    <n v="0"/>
    <n v="7.9200000000000007E-2"/>
  </r>
  <r>
    <n v="3567"/>
    <x v="1767"/>
    <x v="3"/>
    <x v="210"/>
    <d v="2014-09-15T00:00:00"/>
    <x v="1"/>
    <s v="RD-19660"/>
    <s v="Robert Dilbeck"/>
    <x v="2"/>
    <x v="0"/>
    <x v="44"/>
    <x v="25"/>
    <x v="53"/>
    <x v="2"/>
    <s v="OFF-BI-10003650"/>
    <x v="1"/>
    <x v="8"/>
    <s v="GBC DocuBind 300 Electric Binding Machine"/>
    <n v="1577.94"/>
    <x v="1"/>
    <n v="0"/>
    <n v="757.41120000000001"/>
  </r>
  <r>
    <n v="3568"/>
    <x v="1768"/>
    <x v="0"/>
    <x v="369"/>
    <d v="2013-09-15T00:00:00"/>
    <x v="0"/>
    <s v="DB-12910"/>
    <s v="Daniel Byrd"/>
    <x v="2"/>
    <x v="0"/>
    <x v="61"/>
    <x v="5"/>
    <x v="77"/>
    <x v="2"/>
    <s v="FUR-FU-10003832"/>
    <x v="0"/>
    <x v="5"/>
    <s v="Eldon Expressions Punched Metal &amp; Wood Desk Accessories, Black &amp; Cherry"/>
    <n v="15.007999999999999"/>
    <x v="4"/>
    <n v="0.6"/>
    <n v="-12.006399999999999"/>
  </r>
  <r>
    <n v="3569"/>
    <x v="1769"/>
    <x v="3"/>
    <x v="445"/>
    <d v="2014-07-04T00:00:00"/>
    <x v="3"/>
    <s v="JK-15640"/>
    <s v="Jim Kriz"/>
    <x v="2"/>
    <x v="0"/>
    <x v="4"/>
    <x v="4"/>
    <x v="59"/>
    <x v="1"/>
    <s v="TEC-AC-10003628"/>
    <x v="2"/>
    <x v="11"/>
    <s v="Logitech 910-002974 M325 Wireless Mouse for Web Scrolling"/>
    <n v="59.98"/>
    <x v="0"/>
    <n v="0"/>
    <n v="26.391200000000001"/>
  </r>
  <r>
    <n v="3570"/>
    <x v="1769"/>
    <x v="3"/>
    <x v="445"/>
    <d v="2014-07-04T00:00:00"/>
    <x v="3"/>
    <s v="JK-15640"/>
    <s v="Jim Kriz"/>
    <x v="2"/>
    <x v="0"/>
    <x v="4"/>
    <x v="4"/>
    <x v="59"/>
    <x v="1"/>
    <s v="TEC-MA-10001148"/>
    <x v="2"/>
    <x v="15"/>
    <s v="Okidata MB491 Multifunction Printer"/>
    <n v="2395.1999999999998"/>
    <x v="5"/>
    <n v="0.2"/>
    <n v="209.58"/>
  </r>
  <r>
    <n v="3571"/>
    <x v="1769"/>
    <x v="3"/>
    <x v="445"/>
    <d v="2014-07-04T00:00:00"/>
    <x v="3"/>
    <s v="JK-15640"/>
    <s v="Jim Kriz"/>
    <x v="2"/>
    <x v="0"/>
    <x v="4"/>
    <x v="4"/>
    <x v="59"/>
    <x v="1"/>
    <s v="TEC-AC-10002049"/>
    <x v="2"/>
    <x v="11"/>
    <s v="Plantronics Savi W720 Multi-Device Wireless Headset System"/>
    <n v="1687.8"/>
    <x v="4"/>
    <n v="0"/>
    <n v="742.63199999999995"/>
  </r>
  <r>
    <n v="3572"/>
    <x v="1769"/>
    <x v="3"/>
    <x v="445"/>
    <d v="2014-07-04T00:00:00"/>
    <x v="3"/>
    <s v="JK-15640"/>
    <s v="Jim Kriz"/>
    <x v="2"/>
    <x v="0"/>
    <x v="4"/>
    <x v="4"/>
    <x v="59"/>
    <x v="1"/>
    <s v="TEC-PH-10000702"/>
    <x v="2"/>
    <x v="7"/>
    <s v="Square Credit Card Reader, 4 1/2&quot; x 4 1/2&quot; x 1&quot;, White"/>
    <n v="7.992"/>
    <x v="7"/>
    <n v="0.2"/>
    <n v="2.6972999999999998"/>
  </r>
  <r>
    <n v="3573"/>
    <x v="1770"/>
    <x v="3"/>
    <x v="222"/>
    <d v="2014-07-05T00:00:00"/>
    <x v="1"/>
    <s v="FC-14335"/>
    <s v="Fred Chung"/>
    <x v="1"/>
    <x v="0"/>
    <x v="279"/>
    <x v="5"/>
    <x v="350"/>
    <x v="2"/>
    <s v="OFF-PA-10003953"/>
    <x v="1"/>
    <x v="10"/>
    <s v="Xerox 218"/>
    <n v="5.1840000000000002"/>
    <x v="7"/>
    <n v="0.2"/>
    <n v="1.8144"/>
  </r>
  <r>
    <n v="3574"/>
    <x v="1771"/>
    <x v="3"/>
    <x v="783"/>
    <d v="2014-08-13T00:00:00"/>
    <x v="1"/>
    <s v="JW-15955"/>
    <s v="Joni Wasserman"/>
    <x v="0"/>
    <x v="0"/>
    <x v="85"/>
    <x v="15"/>
    <x v="254"/>
    <x v="3"/>
    <s v="OFF-AR-10003602"/>
    <x v="1"/>
    <x v="6"/>
    <s v="Quartet Omega Colored Chalk, 12/Pack"/>
    <n v="11.68"/>
    <x v="0"/>
    <n v="0"/>
    <n v="5.4896000000000003"/>
  </r>
  <r>
    <n v="3575"/>
    <x v="1771"/>
    <x v="3"/>
    <x v="783"/>
    <d v="2014-08-13T00:00:00"/>
    <x v="1"/>
    <s v="JW-15955"/>
    <s v="Joni Wasserman"/>
    <x v="0"/>
    <x v="0"/>
    <x v="85"/>
    <x v="15"/>
    <x v="254"/>
    <x v="3"/>
    <s v="OFF-AR-10004062"/>
    <x v="1"/>
    <x v="6"/>
    <s v="Staples"/>
    <n v="104.8"/>
    <x v="12"/>
    <n v="0"/>
    <n v="26.2"/>
  </r>
  <r>
    <n v="3576"/>
    <x v="1772"/>
    <x v="1"/>
    <x v="531"/>
    <d v="2012-03-24T00:00:00"/>
    <x v="1"/>
    <s v="DC-12850"/>
    <s v="Dan Campbell"/>
    <x v="0"/>
    <x v="0"/>
    <x v="368"/>
    <x v="2"/>
    <x v="450"/>
    <x v="0"/>
    <s v="OFF-PA-10001560"/>
    <x v="1"/>
    <x v="10"/>
    <s v="Adams Telephone Message Books, 5 1/4â€ x 11â€"/>
    <n v="14.496"/>
    <x v="1"/>
    <n v="0.2"/>
    <n v="4.8924000000000003"/>
  </r>
  <r>
    <n v="3577"/>
    <x v="1773"/>
    <x v="0"/>
    <x v="843"/>
    <d v="2013-06-12T00:00:00"/>
    <x v="1"/>
    <s v="FM-14290"/>
    <s v="Frank Merwin"/>
    <x v="2"/>
    <x v="0"/>
    <x v="329"/>
    <x v="1"/>
    <x v="409"/>
    <x v="1"/>
    <s v="OFF-BI-10003305"/>
    <x v="1"/>
    <x v="8"/>
    <s v="Avery Hanging File Binders"/>
    <n v="4.7839999999999998"/>
    <x v="7"/>
    <n v="0.2"/>
    <n v="1.5548"/>
  </r>
  <r>
    <n v="3578"/>
    <x v="1773"/>
    <x v="0"/>
    <x v="843"/>
    <d v="2013-06-12T00:00:00"/>
    <x v="1"/>
    <s v="FM-14290"/>
    <s v="Frank Merwin"/>
    <x v="2"/>
    <x v="0"/>
    <x v="329"/>
    <x v="1"/>
    <x v="409"/>
    <x v="1"/>
    <s v="OFF-PA-10004000"/>
    <x v="1"/>
    <x v="10"/>
    <s v="While You Were Out Pads, 50 per Pad, 4 x 5 1/4, Green Cycle"/>
    <n v="4.7300000000000004"/>
    <x v="7"/>
    <n v="0"/>
    <n v="2.3176999999999999"/>
  </r>
  <r>
    <n v="3579"/>
    <x v="1774"/>
    <x v="0"/>
    <x v="197"/>
    <d v="2013-07-30T00:00:00"/>
    <x v="1"/>
    <s v="MT-17815"/>
    <s v="Meg Tillman"/>
    <x v="0"/>
    <x v="0"/>
    <x v="25"/>
    <x v="35"/>
    <x v="129"/>
    <x v="0"/>
    <s v="OFF-ST-10000321"/>
    <x v="1"/>
    <x v="4"/>
    <s v="Akro Stacking Bins"/>
    <n v="7.89"/>
    <x v="7"/>
    <n v="0"/>
    <n v="0.31559999999999999"/>
  </r>
  <r>
    <n v="3580"/>
    <x v="1774"/>
    <x v="0"/>
    <x v="197"/>
    <d v="2013-07-30T00:00:00"/>
    <x v="1"/>
    <s v="MT-17815"/>
    <s v="Meg Tillman"/>
    <x v="0"/>
    <x v="0"/>
    <x v="25"/>
    <x v="35"/>
    <x v="129"/>
    <x v="0"/>
    <s v="OFF-PA-10004665"/>
    <x v="1"/>
    <x v="10"/>
    <s v="Advantus Motivational Note Cards"/>
    <n v="65.5"/>
    <x v="2"/>
    <n v="0"/>
    <n v="32.094999999999999"/>
  </r>
  <r>
    <n v="3581"/>
    <x v="1774"/>
    <x v="0"/>
    <x v="197"/>
    <d v="2013-07-30T00:00:00"/>
    <x v="1"/>
    <s v="MT-17815"/>
    <s v="Meg Tillman"/>
    <x v="0"/>
    <x v="0"/>
    <x v="25"/>
    <x v="35"/>
    <x v="129"/>
    <x v="0"/>
    <s v="FUR-TA-10004915"/>
    <x v="0"/>
    <x v="3"/>
    <s v="Office Impressions End Table, 20-1/2&quot;H x 24&quot;W x 20&quot;D"/>
    <n v="2430.08"/>
    <x v="8"/>
    <n v="0"/>
    <n v="388.81279999999998"/>
  </r>
  <r>
    <n v="3582"/>
    <x v="1775"/>
    <x v="3"/>
    <x v="172"/>
    <d v="2014-10-08T00:00:00"/>
    <x v="1"/>
    <s v="DK-13090"/>
    <s v="Dave Kipp"/>
    <x v="0"/>
    <x v="0"/>
    <x v="9"/>
    <x v="8"/>
    <x v="10"/>
    <x v="2"/>
    <s v="OFF-PA-10000994"/>
    <x v="1"/>
    <x v="10"/>
    <s v="Xerox 1915"/>
    <n v="104.85"/>
    <x v="7"/>
    <n v="0"/>
    <n v="50.328000000000003"/>
  </r>
  <r>
    <n v="3583"/>
    <x v="1776"/>
    <x v="1"/>
    <x v="895"/>
    <d v="2012-12-16T00:00:00"/>
    <x v="1"/>
    <s v="KD-16495"/>
    <s v="Keith Dawkins"/>
    <x v="1"/>
    <x v="0"/>
    <x v="25"/>
    <x v="12"/>
    <x v="30"/>
    <x v="2"/>
    <s v="OFF-AR-10001149"/>
    <x v="1"/>
    <x v="6"/>
    <s v="Avery Hi-Liter Comfort Grip Fluorescent Highlighter, Yellow Ink"/>
    <n v="3.9"/>
    <x v="0"/>
    <n v="0"/>
    <n v="1.5209999999999999"/>
  </r>
  <r>
    <n v="3584"/>
    <x v="1776"/>
    <x v="1"/>
    <x v="895"/>
    <d v="2012-12-16T00:00:00"/>
    <x v="1"/>
    <s v="KD-16495"/>
    <s v="Keith Dawkins"/>
    <x v="1"/>
    <x v="0"/>
    <x v="25"/>
    <x v="12"/>
    <x v="30"/>
    <x v="2"/>
    <s v="FUR-TA-10003569"/>
    <x v="0"/>
    <x v="3"/>
    <s v="Bretford CR8500 Series Meeting Room Furniture"/>
    <n v="801.96"/>
    <x v="0"/>
    <n v="0"/>
    <n v="200.49"/>
  </r>
  <r>
    <n v="3585"/>
    <x v="1776"/>
    <x v="1"/>
    <x v="895"/>
    <d v="2012-12-16T00:00:00"/>
    <x v="1"/>
    <s v="KD-16495"/>
    <s v="Keith Dawkins"/>
    <x v="1"/>
    <x v="0"/>
    <x v="25"/>
    <x v="12"/>
    <x v="30"/>
    <x v="2"/>
    <s v="FUR-CH-10004289"/>
    <x v="0"/>
    <x v="1"/>
    <s v="Global Super Steno Chair"/>
    <n v="191.96"/>
    <x v="0"/>
    <n v="0"/>
    <n v="32.633200000000002"/>
  </r>
  <r>
    <n v="3586"/>
    <x v="1776"/>
    <x v="1"/>
    <x v="895"/>
    <d v="2012-12-16T00:00:00"/>
    <x v="1"/>
    <s v="KD-16495"/>
    <s v="Keith Dawkins"/>
    <x v="1"/>
    <x v="0"/>
    <x v="25"/>
    <x v="12"/>
    <x v="30"/>
    <x v="2"/>
    <s v="OFF-LA-10001045"/>
    <x v="1"/>
    <x v="2"/>
    <s v="Permanent Self-Adhesive File Folder Labels for Typewriters by Universal"/>
    <n v="2.61"/>
    <x v="7"/>
    <n v="0"/>
    <n v="1.2005999999999999"/>
  </r>
  <r>
    <n v="3587"/>
    <x v="1777"/>
    <x v="3"/>
    <x v="213"/>
    <d v="2014-09-09T00:00:00"/>
    <x v="1"/>
    <s v="AG-10300"/>
    <s v="Aleksandra Gannaway"/>
    <x v="1"/>
    <x v="0"/>
    <x v="8"/>
    <x v="1"/>
    <x v="34"/>
    <x v="1"/>
    <s v="OFF-AR-10002053"/>
    <x v="1"/>
    <x v="6"/>
    <s v="Premium Writing Pencils, Soft, #2 by Central Association for the Blind"/>
    <n v="5.96"/>
    <x v="0"/>
    <n v="0"/>
    <n v="1.6688000000000001"/>
  </r>
  <r>
    <n v="3588"/>
    <x v="1778"/>
    <x v="3"/>
    <x v="241"/>
    <d v="2014-09-29T00:00:00"/>
    <x v="1"/>
    <s v="MH-18115"/>
    <s v="Mick Hernandez"/>
    <x v="2"/>
    <x v="0"/>
    <x v="152"/>
    <x v="24"/>
    <x v="402"/>
    <x v="3"/>
    <s v="TEC-PH-10002885"/>
    <x v="2"/>
    <x v="7"/>
    <s v="Apple iPhone 5"/>
    <n v="1169.694"/>
    <x v="1"/>
    <n v="0.4"/>
    <n v="-253.43369999999999"/>
  </r>
  <r>
    <n v="3589"/>
    <x v="1779"/>
    <x v="3"/>
    <x v="484"/>
    <d v="2014-12-22T00:00:00"/>
    <x v="2"/>
    <s v="AC-10450"/>
    <s v="Amy Cox"/>
    <x v="0"/>
    <x v="0"/>
    <x v="240"/>
    <x v="28"/>
    <x v="298"/>
    <x v="0"/>
    <s v="OFF-SU-10002881"/>
    <x v="1"/>
    <x v="14"/>
    <s v="Martin Yale Chadless Opener Electric Letter Opener"/>
    <n v="1665.62"/>
    <x v="0"/>
    <n v="0"/>
    <n v="33.312399999999997"/>
  </r>
  <r>
    <n v="3590"/>
    <x v="1780"/>
    <x v="3"/>
    <x v="221"/>
    <d v="2014-12-01T00:00:00"/>
    <x v="1"/>
    <s v="FM-14290"/>
    <s v="Frank Merwin"/>
    <x v="2"/>
    <x v="0"/>
    <x v="102"/>
    <x v="0"/>
    <x v="126"/>
    <x v="0"/>
    <s v="OFF-BI-10000546"/>
    <x v="1"/>
    <x v="8"/>
    <s v="Avery Durable Binders"/>
    <n v="2.88"/>
    <x v="7"/>
    <n v="0"/>
    <n v="1.4112"/>
  </r>
  <r>
    <n v="3591"/>
    <x v="1780"/>
    <x v="3"/>
    <x v="221"/>
    <d v="2014-12-01T00:00:00"/>
    <x v="1"/>
    <s v="FM-14290"/>
    <s v="Frank Merwin"/>
    <x v="2"/>
    <x v="0"/>
    <x v="102"/>
    <x v="0"/>
    <x v="126"/>
    <x v="0"/>
    <s v="OFF-ST-10001526"/>
    <x v="1"/>
    <x v="4"/>
    <s v="Iceberg Mobile Mega Data/Printer Cart "/>
    <n v="1443.96"/>
    <x v="13"/>
    <n v="0"/>
    <n v="375.42959999999999"/>
  </r>
  <r>
    <n v="3592"/>
    <x v="1781"/>
    <x v="2"/>
    <x v="736"/>
    <d v="2011-12-15T00:00:00"/>
    <x v="0"/>
    <s v="RA-19285"/>
    <s v="Ralph Arnett"/>
    <x v="0"/>
    <x v="0"/>
    <x v="12"/>
    <x v="5"/>
    <x v="32"/>
    <x v="2"/>
    <s v="OFF-SU-10001574"/>
    <x v="1"/>
    <x v="14"/>
    <s v="Acme Value Line Scissors"/>
    <n v="2.92"/>
    <x v="7"/>
    <n v="0.2"/>
    <n v="0.36499999999999999"/>
  </r>
  <r>
    <n v="3593"/>
    <x v="1782"/>
    <x v="0"/>
    <x v="5"/>
    <d v="2013-12-08T00:00:00"/>
    <x v="0"/>
    <s v="JG-15160"/>
    <s v="James Galang"/>
    <x v="0"/>
    <x v="0"/>
    <x v="20"/>
    <x v="15"/>
    <x v="23"/>
    <x v="3"/>
    <s v="OFF-ST-10002615"/>
    <x v="1"/>
    <x v="4"/>
    <s v="Dual Level, Single-Width Filing Carts"/>
    <n v="465.18"/>
    <x v="1"/>
    <n v="0"/>
    <n v="120.9468"/>
  </r>
  <r>
    <n v="3594"/>
    <x v="1783"/>
    <x v="0"/>
    <x v="108"/>
    <d v="2013-09-18T00:00:00"/>
    <x v="1"/>
    <s v="NZ-18565"/>
    <s v="Nick Zandusky"/>
    <x v="2"/>
    <x v="0"/>
    <x v="167"/>
    <x v="24"/>
    <x v="213"/>
    <x v="3"/>
    <s v="OFF-BI-10001658"/>
    <x v="1"/>
    <x v="8"/>
    <s v="GBC Standard Therm-A-Bind Covers"/>
    <n v="22.428000000000001"/>
    <x v="1"/>
    <n v="0.7"/>
    <n v="-17.942399999999999"/>
  </r>
  <r>
    <n v="3595"/>
    <x v="1783"/>
    <x v="0"/>
    <x v="108"/>
    <d v="2013-09-18T00:00:00"/>
    <x v="1"/>
    <s v="NZ-18565"/>
    <s v="Nick Zandusky"/>
    <x v="2"/>
    <x v="0"/>
    <x v="167"/>
    <x v="24"/>
    <x v="213"/>
    <x v="3"/>
    <s v="OFF-ST-10002562"/>
    <x v="1"/>
    <x v="4"/>
    <s v="Staples"/>
    <n v="37.520000000000003"/>
    <x v="2"/>
    <n v="0.2"/>
    <n v="3.7519999999999998"/>
  </r>
  <r>
    <n v="3596"/>
    <x v="1784"/>
    <x v="3"/>
    <x v="34"/>
    <d v="2014-12-16T00:00:00"/>
    <x v="1"/>
    <s v="KM-16225"/>
    <s v="Kalyca Meade"/>
    <x v="1"/>
    <x v="0"/>
    <x v="10"/>
    <x v="9"/>
    <x v="105"/>
    <x v="3"/>
    <s v="OFF-AR-10004757"/>
    <x v="1"/>
    <x v="6"/>
    <s v="Crayola Colored Pencils"/>
    <n v="2.6240000000000001"/>
    <x v="7"/>
    <n v="0.2"/>
    <n v="0.4264"/>
  </r>
  <r>
    <n v="3597"/>
    <x v="1785"/>
    <x v="2"/>
    <x v="340"/>
    <d v="2011-09-14T00:00:00"/>
    <x v="0"/>
    <s v="LC-17140"/>
    <s v="Logan Currie"/>
    <x v="0"/>
    <x v="0"/>
    <x v="10"/>
    <x v="9"/>
    <x v="11"/>
    <x v="3"/>
    <s v="OFF-PA-10000788"/>
    <x v="1"/>
    <x v="10"/>
    <s v="Xerox 210"/>
    <n v="15.552"/>
    <x v="1"/>
    <n v="0.2"/>
    <n v="5.4432"/>
  </r>
  <r>
    <n v="3598"/>
    <x v="1785"/>
    <x v="2"/>
    <x v="340"/>
    <d v="2011-09-14T00:00:00"/>
    <x v="0"/>
    <s v="LC-17140"/>
    <s v="Logan Currie"/>
    <x v="0"/>
    <x v="0"/>
    <x v="10"/>
    <x v="9"/>
    <x v="11"/>
    <x v="3"/>
    <s v="TEC-AC-10002134"/>
    <x v="2"/>
    <x v="11"/>
    <s v="Rosewill 107 Normal Keys USB Wired Standard Keyboard"/>
    <n v="64.703999999999994"/>
    <x v="5"/>
    <n v="0.2"/>
    <n v="-4.8528000000000002"/>
  </r>
  <r>
    <n v="3599"/>
    <x v="1785"/>
    <x v="2"/>
    <x v="340"/>
    <d v="2011-09-14T00:00:00"/>
    <x v="0"/>
    <s v="LC-17140"/>
    <s v="Logan Currie"/>
    <x v="0"/>
    <x v="0"/>
    <x v="10"/>
    <x v="9"/>
    <x v="11"/>
    <x v="3"/>
    <s v="FUR-FU-10002456"/>
    <x v="0"/>
    <x v="5"/>
    <s v="Master Caster Door Stop, Large Neon Orange"/>
    <n v="17.472000000000001"/>
    <x v="1"/>
    <n v="0.2"/>
    <n v="5.0232000000000001"/>
  </r>
  <r>
    <n v="3600"/>
    <x v="1785"/>
    <x v="2"/>
    <x v="340"/>
    <d v="2011-09-14T00:00:00"/>
    <x v="0"/>
    <s v="LC-17140"/>
    <s v="Logan Currie"/>
    <x v="0"/>
    <x v="0"/>
    <x v="10"/>
    <x v="9"/>
    <x v="11"/>
    <x v="3"/>
    <s v="TEC-PH-10002549"/>
    <x v="2"/>
    <x v="7"/>
    <s v="Polycom SoundPoint IP 450 VoIP phone"/>
    <n v="135.51599999999999"/>
    <x v="7"/>
    <n v="0.4"/>
    <n v="-31.6204"/>
  </r>
  <r>
    <n v="3601"/>
    <x v="1786"/>
    <x v="3"/>
    <x v="335"/>
    <d v="2014-07-01T00:00:00"/>
    <x v="1"/>
    <s v="NP-18700"/>
    <s v="Nora Preis"/>
    <x v="0"/>
    <x v="0"/>
    <x v="60"/>
    <x v="22"/>
    <x v="76"/>
    <x v="1"/>
    <s v="TEC-AC-10001990"/>
    <x v="2"/>
    <x v="11"/>
    <s v="Kensington Orbit Wireless Mobile Trackball for PC and Mac"/>
    <n v="431.928"/>
    <x v="6"/>
    <n v="0.2"/>
    <n v="64.789199999999994"/>
  </r>
  <r>
    <n v="3602"/>
    <x v="1787"/>
    <x v="2"/>
    <x v="664"/>
    <d v="2011-11-24T00:00:00"/>
    <x v="1"/>
    <s v="RB-19330"/>
    <s v="Randy Bradley"/>
    <x v="0"/>
    <x v="0"/>
    <x v="10"/>
    <x v="9"/>
    <x v="105"/>
    <x v="3"/>
    <s v="OFF-PA-10002137"/>
    <x v="1"/>
    <x v="10"/>
    <s v="Southworth 100% RÃ©sumÃ© Paper, 24lb."/>
    <n v="12.448"/>
    <x v="0"/>
    <n v="0.2"/>
    <n v="3.89"/>
  </r>
  <r>
    <n v="3603"/>
    <x v="1787"/>
    <x v="2"/>
    <x v="664"/>
    <d v="2011-11-24T00:00:00"/>
    <x v="1"/>
    <s v="RB-19330"/>
    <s v="Randy Bradley"/>
    <x v="0"/>
    <x v="0"/>
    <x v="10"/>
    <x v="9"/>
    <x v="105"/>
    <x v="3"/>
    <s v="FUR-CH-10004997"/>
    <x v="0"/>
    <x v="1"/>
    <s v="Hon Every-Day Series Multi-Task Chairs"/>
    <n v="657.93"/>
    <x v="2"/>
    <n v="0.3"/>
    <n v="-93.99"/>
  </r>
  <r>
    <n v="3604"/>
    <x v="1788"/>
    <x v="3"/>
    <x v="170"/>
    <d v="2014-08-28T00:00:00"/>
    <x v="1"/>
    <s v="TH-21550"/>
    <s v="Tracy Hopkins"/>
    <x v="2"/>
    <x v="0"/>
    <x v="29"/>
    <x v="39"/>
    <x v="209"/>
    <x v="3"/>
    <s v="OFF-PA-10000357"/>
    <x v="1"/>
    <x v="10"/>
    <s v="Xerox 1888"/>
    <n v="277.39999999999998"/>
    <x v="2"/>
    <n v="0"/>
    <n v="133.15199999999999"/>
  </r>
  <r>
    <n v="3605"/>
    <x v="1788"/>
    <x v="3"/>
    <x v="170"/>
    <d v="2014-08-28T00:00:00"/>
    <x v="1"/>
    <s v="TH-21550"/>
    <s v="Tracy Hopkins"/>
    <x v="2"/>
    <x v="0"/>
    <x v="29"/>
    <x v="39"/>
    <x v="209"/>
    <x v="3"/>
    <s v="FUR-FU-10003976"/>
    <x v="0"/>
    <x v="5"/>
    <s v="DAX Executive Solid Wood Document Frame, Desktop or Hang, Mahogany, 5 x 7"/>
    <n v="25.16"/>
    <x v="0"/>
    <n v="0"/>
    <n v="8.5543999999999993"/>
  </r>
  <r>
    <n v="3606"/>
    <x v="1788"/>
    <x v="3"/>
    <x v="170"/>
    <d v="2014-08-28T00:00:00"/>
    <x v="1"/>
    <s v="TH-21550"/>
    <s v="Tracy Hopkins"/>
    <x v="2"/>
    <x v="0"/>
    <x v="29"/>
    <x v="39"/>
    <x v="209"/>
    <x v="3"/>
    <s v="FUR-FU-10004960"/>
    <x v="0"/>
    <x v="5"/>
    <s v="Seth Thomas 12&quot; Clock w/ Goldtone Case"/>
    <n v="91.92"/>
    <x v="4"/>
    <n v="0"/>
    <n v="31.252800000000001"/>
  </r>
  <r>
    <n v="3607"/>
    <x v="1789"/>
    <x v="0"/>
    <x v="299"/>
    <d v="2013-03-17T00:00:00"/>
    <x v="0"/>
    <s v="CK-12595"/>
    <s v="Clytie Kelty"/>
    <x v="0"/>
    <x v="0"/>
    <x v="20"/>
    <x v="15"/>
    <x v="23"/>
    <x v="3"/>
    <s v="OFF-EN-10001099"/>
    <x v="1"/>
    <x v="12"/>
    <s v="Staples"/>
    <n v="29.34"/>
    <x v="1"/>
    <n v="0"/>
    <n v="13.4964"/>
  </r>
  <r>
    <n v="3608"/>
    <x v="1790"/>
    <x v="2"/>
    <x v="865"/>
    <d v="2011-09-28T00:00:00"/>
    <x v="0"/>
    <s v="ST-20530"/>
    <s v="Shui Tom"/>
    <x v="0"/>
    <x v="0"/>
    <x v="20"/>
    <x v="15"/>
    <x v="45"/>
    <x v="3"/>
    <s v="OFF-BI-10002026"/>
    <x v="1"/>
    <x v="8"/>
    <s v="Avery Arch Ring Binders"/>
    <n v="139.44"/>
    <x v="1"/>
    <n v="0.2"/>
    <n v="47.061"/>
  </r>
  <r>
    <n v="3609"/>
    <x v="1791"/>
    <x v="2"/>
    <x v="582"/>
    <d v="2011-05-03T00:00:00"/>
    <x v="1"/>
    <s v="GB-14530"/>
    <s v="George Bell"/>
    <x v="1"/>
    <x v="0"/>
    <x v="46"/>
    <x v="24"/>
    <x v="55"/>
    <x v="3"/>
    <s v="OFF-LA-10001613"/>
    <x v="1"/>
    <x v="2"/>
    <s v="Avery File Folder Labels"/>
    <n v="6.9119999999999999"/>
    <x v="1"/>
    <n v="0.2"/>
    <n v="2.5055999999999998"/>
  </r>
  <r>
    <n v="3610"/>
    <x v="1791"/>
    <x v="2"/>
    <x v="582"/>
    <d v="2011-05-03T00:00:00"/>
    <x v="1"/>
    <s v="GB-14530"/>
    <s v="George Bell"/>
    <x v="1"/>
    <x v="0"/>
    <x v="46"/>
    <x v="24"/>
    <x v="55"/>
    <x v="3"/>
    <s v="OFF-ST-10002214"/>
    <x v="1"/>
    <x v="4"/>
    <s v="X-Rack File for Hanging Folders"/>
    <n v="27.096"/>
    <x v="1"/>
    <n v="0.2"/>
    <n v="2.0322"/>
  </r>
  <r>
    <n v="3611"/>
    <x v="1791"/>
    <x v="2"/>
    <x v="582"/>
    <d v="2011-05-03T00:00:00"/>
    <x v="1"/>
    <s v="GB-14530"/>
    <s v="George Bell"/>
    <x v="1"/>
    <x v="0"/>
    <x v="46"/>
    <x v="24"/>
    <x v="55"/>
    <x v="3"/>
    <s v="OFF-ST-10001128"/>
    <x v="1"/>
    <x v="4"/>
    <s v="Carina Mini System Audio Rack, Model AR050B"/>
    <n v="177.56800000000001"/>
    <x v="0"/>
    <n v="0.2"/>
    <n v="-37.733199999999997"/>
  </r>
  <r>
    <n v="3612"/>
    <x v="1792"/>
    <x v="0"/>
    <x v="896"/>
    <d v="2013-12-02T00:00:00"/>
    <x v="0"/>
    <s v="NC-18535"/>
    <s v="Nick Crebassa"/>
    <x v="1"/>
    <x v="0"/>
    <x v="61"/>
    <x v="5"/>
    <x v="162"/>
    <x v="2"/>
    <s v="TEC-AC-10004864"/>
    <x v="2"/>
    <x v="11"/>
    <s v="Memorex Micro Travel Drive 32 GB"/>
    <n v="58.415999999999997"/>
    <x v="0"/>
    <n v="0.2"/>
    <n v="16.794599999999999"/>
  </r>
  <r>
    <n v="3613"/>
    <x v="1793"/>
    <x v="1"/>
    <x v="155"/>
    <d v="2012-12-08T00:00:00"/>
    <x v="1"/>
    <s v="AB-10255"/>
    <s v="Alejandro Ballentine"/>
    <x v="2"/>
    <x v="0"/>
    <x v="10"/>
    <x v="9"/>
    <x v="63"/>
    <x v="3"/>
    <s v="OFF-PA-10000174"/>
    <x v="1"/>
    <x v="10"/>
    <s v="Message Book, Wirebound, Four 5 1/2&quot; X 4&quot; Forms/Pg., 200 Dupl. Sets/Book"/>
    <n v="16.448"/>
    <x v="0"/>
    <n v="0.2"/>
    <n v="5.5511999999999997"/>
  </r>
  <r>
    <n v="3614"/>
    <x v="1793"/>
    <x v="1"/>
    <x v="155"/>
    <d v="2012-12-08T00:00:00"/>
    <x v="1"/>
    <s v="AB-10255"/>
    <s v="Alejandro Ballentine"/>
    <x v="2"/>
    <x v="0"/>
    <x v="10"/>
    <x v="9"/>
    <x v="63"/>
    <x v="3"/>
    <s v="TEC-AC-10000171"/>
    <x v="2"/>
    <x v="11"/>
    <s v="Verbatim 25 GB 6x Blu-ray Single Layer Recordable Disc, 25/Pack"/>
    <n v="36.783999999999999"/>
    <x v="0"/>
    <n v="0.2"/>
    <n v="10.5754"/>
  </r>
  <r>
    <n v="3615"/>
    <x v="1794"/>
    <x v="3"/>
    <x v="123"/>
    <d v="2014-11-22T00:00:00"/>
    <x v="2"/>
    <s v="SC-20770"/>
    <s v="Stewart Carmichael"/>
    <x v="1"/>
    <x v="0"/>
    <x v="52"/>
    <x v="5"/>
    <x v="65"/>
    <x v="2"/>
    <s v="FUR-TA-10002622"/>
    <x v="0"/>
    <x v="3"/>
    <s v="Bush Andora Conference Table, Maple/Graphite Gray Finish"/>
    <n v="718.11599999999999"/>
    <x v="5"/>
    <n v="0.3"/>
    <n v="-71.811599999999999"/>
  </r>
  <r>
    <n v="3616"/>
    <x v="1794"/>
    <x v="3"/>
    <x v="123"/>
    <d v="2014-11-22T00:00:00"/>
    <x v="2"/>
    <s v="SC-20770"/>
    <s v="Stewart Carmichael"/>
    <x v="1"/>
    <x v="0"/>
    <x v="52"/>
    <x v="5"/>
    <x v="65"/>
    <x v="2"/>
    <s v="OFF-AR-10001915"/>
    <x v="1"/>
    <x v="6"/>
    <s v="Peel-Off China Markers"/>
    <n v="31.776"/>
    <x v="4"/>
    <n v="0.2"/>
    <n v="8.7384000000000004"/>
  </r>
  <r>
    <n v="3617"/>
    <x v="1795"/>
    <x v="0"/>
    <x v="64"/>
    <d v="2013-09-10T00:00:00"/>
    <x v="1"/>
    <s v="JC-15340"/>
    <s v="Jasper Cacioppo"/>
    <x v="0"/>
    <x v="0"/>
    <x v="10"/>
    <x v="9"/>
    <x v="74"/>
    <x v="3"/>
    <s v="OFF-BI-10004410"/>
    <x v="1"/>
    <x v="8"/>
    <s v="C-Line Peel &amp; Stick Add-On Filing Pockets, 8-3/4 x 5-1/8, 10/Pack"/>
    <n v="9.5549999999999997"/>
    <x v="2"/>
    <n v="0.7"/>
    <n v="-7.3254999999999999"/>
  </r>
  <r>
    <n v="3618"/>
    <x v="1796"/>
    <x v="3"/>
    <x v="507"/>
    <d v="2014-09-09T00:00:00"/>
    <x v="1"/>
    <s v="RA-19285"/>
    <s v="Ralph Arnett"/>
    <x v="0"/>
    <x v="0"/>
    <x v="1"/>
    <x v="1"/>
    <x v="25"/>
    <x v="1"/>
    <s v="OFF-BI-10004632"/>
    <x v="1"/>
    <x v="8"/>
    <s v="Ibico Hi-Tech Manual Binding System"/>
    <n v="487.98399999999998"/>
    <x v="0"/>
    <n v="0.2"/>
    <n v="152.495"/>
  </r>
  <r>
    <n v="3619"/>
    <x v="1796"/>
    <x v="3"/>
    <x v="507"/>
    <d v="2014-09-09T00:00:00"/>
    <x v="1"/>
    <s v="RA-19285"/>
    <s v="Ralph Arnett"/>
    <x v="0"/>
    <x v="0"/>
    <x v="1"/>
    <x v="1"/>
    <x v="25"/>
    <x v="1"/>
    <s v="TEC-PH-10002185"/>
    <x v="2"/>
    <x v="7"/>
    <s v="QVS USB Car Charger 2-Port 2.1Amp for iPod/iPhone/iPad/iPad 2/iPad 3"/>
    <n v="5.56"/>
    <x v="7"/>
    <n v="0.2"/>
    <n v="1.7375"/>
  </r>
  <r>
    <n v="3620"/>
    <x v="1796"/>
    <x v="3"/>
    <x v="507"/>
    <d v="2014-09-09T00:00:00"/>
    <x v="1"/>
    <s v="RA-19285"/>
    <s v="Ralph Arnett"/>
    <x v="0"/>
    <x v="0"/>
    <x v="1"/>
    <x v="1"/>
    <x v="25"/>
    <x v="1"/>
    <s v="OFF-ST-10002974"/>
    <x v="1"/>
    <x v="4"/>
    <s v="Trav-L-File Heavy-Duty Shuttle II, Black"/>
    <n v="217.85"/>
    <x v="2"/>
    <n v="0"/>
    <n v="65.355000000000004"/>
  </r>
  <r>
    <n v="3621"/>
    <x v="1797"/>
    <x v="0"/>
    <x v="897"/>
    <d v="2013-09-30T00:00:00"/>
    <x v="1"/>
    <s v="SH-19975"/>
    <s v="Sally Hughsby"/>
    <x v="1"/>
    <x v="0"/>
    <x v="214"/>
    <x v="18"/>
    <x v="296"/>
    <x v="0"/>
    <s v="OFF-AR-10003727"/>
    <x v="1"/>
    <x v="6"/>
    <s v="Berol Giant Pencil Sharpener"/>
    <n v="40.776000000000003"/>
    <x v="1"/>
    <n v="0.2"/>
    <n v="4.5872999999999999"/>
  </r>
  <r>
    <n v="3622"/>
    <x v="1797"/>
    <x v="0"/>
    <x v="897"/>
    <d v="2013-09-30T00:00:00"/>
    <x v="1"/>
    <s v="SH-19975"/>
    <s v="Sally Hughsby"/>
    <x v="1"/>
    <x v="0"/>
    <x v="214"/>
    <x v="18"/>
    <x v="296"/>
    <x v="0"/>
    <s v="TEC-PH-10004071"/>
    <x v="2"/>
    <x v="7"/>
    <s v="PayAnywhere Card Reader"/>
    <n v="63.936"/>
    <x v="8"/>
    <n v="0.2"/>
    <n v="5.5944000000000003"/>
  </r>
  <r>
    <n v="3623"/>
    <x v="1798"/>
    <x v="2"/>
    <x v="80"/>
    <d v="2011-09-19T00:00:00"/>
    <x v="1"/>
    <s v="JC-15775"/>
    <s v="John Castell"/>
    <x v="0"/>
    <x v="0"/>
    <x v="203"/>
    <x v="32"/>
    <x v="256"/>
    <x v="0"/>
    <s v="FUR-FU-10002878"/>
    <x v="0"/>
    <x v="5"/>
    <s v="Seth Thomas 14&quot; Day/Date Wall Clock"/>
    <n v="142.4"/>
    <x v="2"/>
    <n v="0"/>
    <n v="52.688000000000002"/>
  </r>
  <r>
    <n v="3624"/>
    <x v="1798"/>
    <x v="2"/>
    <x v="80"/>
    <d v="2011-09-19T00:00:00"/>
    <x v="1"/>
    <s v="JC-15775"/>
    <s v="John Castell"/>
    <x v="0"/>
    <x v="0"/>
    <x v="203"/>
    <x v="32"/>
    <x v="256"/>
    <x v="0"/>
    <s v="OFF-BI-10001890"/>
    <x v="1"/>
    <x v="8"/>
    <s v="Avery Poly Binder Pockets"/>
    <n v="7.16"/>
    <x v="0"/>
    <n v="0"/>
    <n v="3.4367999999999999"/>
  </r>
  <r>
    <n v="3625"/>
    <x v="1799"/>
    <x v="3"/>
    <x v="240"/>
    <d v="2014-05-22T00:00:00"/>
    <x v="0"/>
    <s v="BC-11125"/>
    <s v="Becky Castell"/>
    <x v="2"/>
    <x v="0"/>
    <x v="8"/>
    <x v="1"/>
    <x v="9"/>
    <x v="1"/>
    <s v="FUR-CH-10002647"/>
    <x v="0"/>
    <x v="1"/>
    <s v="Situations Contoured Folding Chairs, 4/Set"/>
    <n v="681.40800000000002"/>
    <x v="13"/>
    <n v="0.2"/>
    <n v="42.588000000000001"/>
  </r>
  <r>
    <n v="3626"/>
    <x v="1799"/>
    <x v="3"/>
    <x v="240"/>
    <d v="2014-05-22T00:00:00"/>
    <x v="0"/>
    <s v="BC-11125"/>
    <s v="Becky Castell"/>
    <x v="2"/>
    <x v="0"/>
    <x v="8"/>
    <x v="1"/>
    <x v="9"/>
    <x v="1"/>
    <s v="OFF-AR-10001315"/>
    <x v="1"/>
    <x v="6"/>
    <s v="Newell 310"/>
    <n v="3.52"/>
    <x v="0"/>
    <n v="0"/>
    <n v="1.0207999999999999"/>
  </r>
  <r>
    <n v="3627"/>
    <x v="1799"/>
    <x v="3"/>
    <x v="240"/>
    <d v="2014-05-22T00:00:00"/>
    <x v="0"/>
    <s v="BC-11125"/>
    <s v="Becky Castell"/>
    <x v="2"/>
    <x v="0"/>
    <x v="8"/>
    <x v="1"/>
    <x v="9"/>
    <x v="1"/>
    <s v="OFF-AR-10000122"/>
    <x v="1"/>
    <x v="6"/>
    <s v="Newell 314"/>
    <n v="5.58"/>
    <x v="7"/>
    <n v="0"/>
    <n v="1.395"/>
  </r>
  <r>
    <n v="3628"/>
    <x v="1799"/>
    <x v="3"/>
    <x v="240"/>
    <d v="2014-05-22T00:00:00"/>
    <x v="0"/>
    <s v="BC-11125"/>
    <s v="Becky Castell"/>
    <x v="2"/>
    <x v="0"/>
    <x v="8"/>
    <x v="1"/>
    <x v="9"/>
    <x v="1"/>
    <s v="TEC-AC-10001465"/>
    <x v="2"/>
    <x v="11"/>
    <s v="SanDisk Cruzer 64 GB USB Flash Drive"/>
    <n v="36.32"/>
    <x v="7"/>
    <n v="0"/>
    <n v="10.896000000000001"/>
  </r>
  <r>
    <n v="3629"/>
    <x v="1800"/>
    <x v="2"/>
    <x v="128"/>
    <d v="2011-08-13T00:00:00"/>
    <x v="1"/>
    <s v="JH-15985"/>
    <s v="Joseph Holt"/>
    <x v="0"/>
    <x v="0"/>
    <x v="4"/>
    <x v="4"/>
    <x v="5"/>
    <x v="1"/>
    <s v="OFF-BI-10004600"/>
    <x v="1"/>
    <x v="8"/>
    <s v="Ibico Ibimaster 300 Manual Binding System"/>
    <n v="2060.7440000000001"/>
    <x v="3"/>
    <n v="0.2"/>
    <n v="643.98249999999996"/>
  </r>
  <r>
    <n v="3630"/>
    <x v="1801"/>
    <x v="3"/>
    <x v="200"/>
    <d v="2014-12-01T00:00:00"/>
    <x v="1"/>
    <s v="CC-12610"/>
    <s v="Corey Catlett"/>
    <x v="1"/>
    <x v="0"/>
    <x v="38"/>
    <x v="24"/>
    <x v="47"/>
    <x v="3"/>
    <s v="OFF-AP-10002082"/>
    <x v="1"/>
    <x v="9"/>
    <s v="Holmes HEPA Air Purifier"/>
    <n v="52.271999999999998"/>
    <x v="1"/>
    <n v="0.2"/>
    <n v="9.8010000000000002"/>
  </r>
  <r>
    <n v="3631"/>
    <x v="1801"/>
    <x v="3"/>
    <x v="200"/>
    <d v="2014-12-01T00:00:00"/>
    <x v="1"/>
    <s v="CC-12610"/>
    <s v="Corey Catlett"/>
    <x v="1"/>
    <x v="0"/>
    <x v="38"/>
    <x v="24"/>
    <x v="47"/>
    <x v="3"/>
    <s v="OFF-AP-10004708"/>
    <x v="1"/>
    <x v="9"/>
    <s v="Fellowes Superior 10 Outlet Split Surge Protector"/>
    <n v="213.136"/>
    <x v="3"/>
    <n v="0.2"/>
    <n v="23.977799999999998"/>
  </r>
  <r>
    <n v="3632"/>
    <x v="1802"/>
    <x v="3"/>
    <x v="898"/>
    <d v="2014-05-09T00:00:00"/>
    <x v="0"/>
    <s v="DB-12970"/>
    <s v="Darren Budd"/>
    <x v="1"/>
    <x v="0"/>
    <x v="1"/>
    <x v="1"/>
    <x v="25"/>
    <x v="1"/>
    <s v="OFF-ST-10000464"/>
    <x v="1"/>
    <x v="4"/>
    <s v="Multi-Use Personal File Cart and Caster Set, Three Stacking Bins"/>
    <n v="69.52"/>
    <x v="0"/>
    <n v="0"/>
    <n v="19.465599999999998"/>
  </r>
  <r>
    <n v="3633"/>
    <x v="1802"/>
    <x v="3"/>
    <x v="898"/>
    <d v="2014-05-09T00:00:00"/>
    <x v="0"/>
    <s v="DB-12970"/>
    <s v="Darren Budd"/>
    <x v="1"/>
    <x v="0"/>
    <x v="1"/>
    <x v="1"/>
    <x v="25"/>
    <x v="1"/>
    <s v="OFF-ST-10000025"/>
    <x v="1"/>
    <x v="4"/>
    <s v="Fellowes Stor/Drawer Steel Plus Storage Drawers"/>
    <n v="763.44"/>
    <x v="8"/>
    <n v="0"/>
    <n v="45.806399999999996"/>
  </r>
  <r>
    <n v="3634"/>
    <x v="1803"/>
    <x v="0"/>
    <x v="338"/>
    <d v="2013-11-15T00:00:00"/>
    <x v="1"/>
    <s v="PP-18955"/>
    <s v="Paul Prost"/>
    <x v="2"/>
    <x v="0"/>
    <x v="24"/>
    <x v="24"/>
    <x v="157"/>
    <x v="3"/>
    <s v="OFF-LA-10001613"/>
    <x v="1"/>
    <x v="2"/>
    <s v="Avery File Folder Labels"/>
    <n v="9.2159999999999993"/>
    <x v="4"/>
    <n v="0.2"/>
    <n v="3.3408000000000002"/>
  </r>
  <r>
    <n v="3635"/>
    <x v="1803"/>
    <x v="0"/>
    <x v="338"/>
    <d v="2013-11-15T00:00:00"/>
    <x v="1"/>
    <s v="PP-18955"/>
    <s v="Paul Prost"/>
    <x v="2"/>
    <x v="0"/>
    <x v="24"/>
    <x v="24"/>
    <x v="157"/>
    <x v="3"/>
    <s v="TEC-PH-10000376"/>
    <x v="2"/>
    <x v="7"/>
    <s v="Square Credit Card Reader"/>
    <n v="41.957999999999998"/>
    <x v="3"/>
    <n v="0.4"/>
    <n v="-9.7902000000000005"/>
  </r>
  <r>
    <n v="3636"/>
    <x v="1803"/>
    <x v="0"/>
    <x v="338"/>
    <d v="2013-11-15T00:00:00"/>
    <x v="1"/>
    <s v="PP-18955"/>
    <s v="Paul Prost"/>
    <x v="2"/>
    <x v="0"/>
    <x v="24"/>
    <x v="24"/>
    <x v="157"/>
    <x v="3"/>
    <s v="OFF-PA-10004039"/>
    <x v="1"/>
    <x v="10"/>
    <s v="Xerox 1882"/>
    <n v="89.567999999999998"/>
    <x v="0"/>
    <n v="0.2"/>
    <n v="32.468400000000003"/>
  </r>
  <r>
    <n v="3637"/>
    <x v="1803"/>
    <x v="0"/>
    <x v="338"/>
    <d v="2013-11-15T00:00:00"/>
    <x v="1"/>
    <s v="PP-18955"/>
    <s v="Paul Prost"/>
    <x v="2"/>
    <x v="0"/>
    <x v="24"/>
    <x v="24"/>
    <x v="157"/>
    <x v="3"/>
    <s v="OFF-PA-10001776"/>
    <x v="1"/>
    <x v="10"/>
    <s v="Wirebound Message Books, Four 2 3/4&quot; x 5&quot; Forms per Page, 600 Sets per Book"/>
    <n v="22.248000000000001"/>
    <x v="1"/>
    <n v="0.2"/>
    <n v="7.5087000000000002"/>
  </r>
  <r>
    <n v="3638"/>
    <x v="1803"/>
    <x v="0"/>
    <x v="338"/>
    <d v="2013-11-15T00:00:00"/>
    <x v="1"/>
    <s v="PP-18955"/>
    <s v="Paul Prost"/>
    <x v="2"/>
    <x v="0"/>
    <x v="24"/>
    <x v="24"/>
    <x v="157"/>
    <x v="3"/>
    <s v="OFF-AP-10002457"/>
    <x v="1"/>
    <x v="9"/>
    <s v="Eureka The Boss Plus 12-Amp Hard Box Upright Vacuum, Red"/>
    <n v="334.88"/>
    <x v="4"/>
    <n v="0.2"/>
    <n v="29.302"/>
  </r>
  <r>
    <n v="3639"/>
    <x v="1803"/>
    <x v="0"/>
    <x v="338"/>
    <d v="2013-11-15T00:00:00"/>
    <x v="1"/>
    <s v="PP-18955"/>
    <s v="Paul Prost"/>
    <x v="2"/>
    <x v="0"/>
    <x v="24"/>
    <x v="24"/>
    <x v="157"/>
    <x v="3"/>
    <s v="FUR-FU-10000758"/>
    <x v="0"/>
    <x v="5"/>
    <s v="DAX Natural Wood-Tone Poster Frame"/>
    <n v="148.28800000000001"/>
    <x v="3"/>
    <n v="0.2"/>
    <n v="29.657599999999999"/>
  </r>
  <r>
    <n v="3640"/>
    <x v="1803"/>
    <x v="0"/>
    <x v="338"/>
    <d v="2013-11-15T00:00:00"/>
    <x v="1"/>
    <s v="PP-18955"/>
    <s v="Paul Prost"/>
    <x v="2"/>
    <x v="0"/>
    <x v="24"/>
    <x v="24"/>
    <x v="157"/>
    <x v="3"/>
    <s v="OFF-PA-10000682"/>
    <x v="1"/>
    <x v="10"/>
    <s v="Xerox 1924"/>
    <n v="4.6239999999999997"/>
    <x v="7"/>
    <n v="0.2"/>
    <n v="1.6761999999999999"/>
  </r>
  <r>
    <n v="3641"/>
    <x v="1803"/>
    <x v="0"/>
    <x v="338"/>
    <d v="2013-11-15T00:00:00"/>
    <x v="1"/>
    <s v="PP-18955"/>
    <s v="Paul Prost"/>
    <x v="2"/>
    <x v="0"/>
    <x v="24"/>
    <x v="24"/>
    <x v="157"/>
    <x v="3"/>
    <s v="TEC-AC-10002550"/>
    <x v="2"/>
    <x v="11"/>
    <s v="Memorex 25GB 6X Branded Blu-Ray Recordable Disc, 30/Pack"/>
    <n v="178.92"/>
    <x v="3"/>
    <n v="0.2"/>
    <n v="-29.0745"/>
  </r>
  <r>
    <n v="3642"/>
    <x v="1803"/>
    <x v="0"/>
    <x v="338"/>
    <d v="2013-11-15T00:00:00"/>
    <x v="1"/>
    <s v="PP-18955"/>
    <s v="Paul Prost"/>
    <x v="2"/>
    <x v="0"/>
    <x v="24"/>
    <x v="24"/>
    <x v="157"/>
    <x v="3"/>
    <s v="OFF-BI-10002082"/>
    <x v="1"/>
    <x v="8"/>
    <s v="GBC Twin Loop Wire Binding Elements"/>
    <n v="69.888000000000005"/>
    <x v="3"/>
    <n v="0.7"/>
    <n v="-46.591999999999999"/>
  </r>
  <r>
    <n v="3643"/>
    <x v="1804"/>
    <x v="2"/>
    <x v="414"/>
    <d v="2011-12-23T00:00:00"/>
    <x v="0"/>
    <s v="MC-17845"/>
    <s v="Michael Chen"/>
    <x v="0"/>
    <x v="0"/>
    <x v="1"/>
    <x v="1"/>
    <x v="141"/>
    <x v="1"/>
    <s v="OFF-BI-10004632"/>
    <x v="1"/>
    <x v="8"/>
    <s v="Ibico Hi-Tech Manual Binding System"/>
    <n v="487.98399999999998"/>
    <x v="0"/>
    <n v="0.2"/>
    <n v="152.495"/>
  </r>
  <r>
    <n v="3644"/>
    <x v="1804"/>
    <x v="2"/>
    <x v="414"/>
    <d v="2011-12-23T00:00:00"/>
    <x v="0"/>
    <s v="MC-17845"/>
    <s v="Michael Chen"/>
    <x v="0"/>
    <x v="0"/>
    <x v="1"/>
    <x v="1"/>
    <x v="141"/>
    <x v="1"/>
    <s v="OFF-AR-10001725"/>
    <x v="1"/>
    <x v="6"/>
    <s v="Boston Home &amp; Office Model 2000 Electric Pencil Sharpeners"/>
    <n v="47.3"/>
    <x v="0"/>
    <n v="0"/>
    <n v="12.298"/>
  </r>
  <r>
    <n v="3645"/>
    <x v="1804"/>
    <x v="2"/>
    <x v="414"/>
    <d v="2011-12-23T00:00:00"/>
    <x v="0"/>
    <s v="MC-17845"/>
    <s v="Michael Chen"/>
    <x v="0"/>
    <x v="0"/>
    <x v="1"/>
    <x v="1"/>
    <x v="141"/>
    <x v="1"/>
    <s v="OFF-AR-10004269"/>
    <x v="1"/>
    <x v="6"/>
    <s v="Newell 31"/>
    <n v="4.13"/>
    <x v="7"/>
    <n v="0"/>
    <n v="1.1564000000000001"/>
  </r>
  <r>
    <n v="3646"/>
    <x v="1804"/>
    <x v="2"/>
    <x v="414"/>
    <d v="2011-12-23T00:00:00"/>
    <x v="0"/>
    <s v="MC-17845"/>
    <s v="Michael Chen"/>
    <x v="0"/>
    <x v="0"/>
    <x v="1"/>
    <x v="1"/>
    <x v="141"/>
    <x v="1"/>
    <s v="OFF-BI-10003007"/>
    <x v="1"/>
    <x v="8"/>
    <s v="Premium Transparent Presentation Covers, No Pattern/Clear, 8 1/2&quot; x 11&quot;"/>
    <n v="155.12"/>
    <x v="2"/>
    <n v="0.2"/>
    <n v="50.414000000000001"/>
  </r>
  <r>
    <n v="3647"/>
    <x v="1805"/>
    <x v="2"/>
    <x v="739"/>
    <d v="2011-07-27T00:00:00"/>
    <x v="0"/>
    <s v="VF-21715"/>
    <s v="Vicky Freymann"/>
    <x v="2"/>
    <x v="0"/>
    <x v="1"/>
    <x v="1"/>
    <x v="62"/>
    <x v="1"/>
    <s v="OFF-PA-10002195"/>
    <x v="1"/>
    <x v="10"/>
    <s v="Xerox 1966"/>
    <n v="6.48"/>
    <x v="7"/>
    <n v="0"/>
    <n v="3.1751999999999998"/>
  </r>
  <r>
    <n v="3648"/>
    <x v="1805"/>
    <x v="2"/>
    <x v="739"/>
    <d v="2011-07-27T00:00:00"/>
    <x v="0"/>
    <s v="VF-21715"/>
    <s v="Vicky Freymann"/>
    <x v="2"/>
    <x v="0"/>
    <x v="1"/>
    <x v="1"/>
    <x v="62"/>
    <x v="1"/>
    <s v="OFF-SU-10002522"/>
    <x v="1"/>
    <x v="14"/>
    <s v="Acme Kleen Earth Office Shears"/>
    <n v="15.52"/>
    <x v="4"/>
    <n v="0"/>
    <n v="4.5007999999999999"/>
  </r>
  <r>
    <n v="3649"/>
    <x v="1806"/>
    <x v="1"/>
    <x v="6"/>
    <d v="2012-11-27T00:00:00"/>
    <x v="1"/>
    <s v="MC-17275"/>
    <s v="Marc Crier"/>
    <x v="0"/>
    <x v="0"/>
    <x v="26"/>
    <x v="18"/>
    <x v="31"/>
    <x v="0"/>
    <s v="OFF-BI-10003712"/>
    <x v="1"/>
    <x v="8"/>
    <s v="Acco Pressboard Covers with Storage Hooks, 14 7/8&quot; x 11&quot;, Light Blue"/>
    <n v="2.9460000000000002"/>
    <x v="0"/>
    <n v="0.7"/>
    <n v="-2.0621999999999998"/>
  </r>
  <r>
    <n v="3650"/>
    <x v="1806"/>
    <x v="1"/>
    <x v="6"/>
    <d v="2012-11-27T00:00:00"/>
    <x v="1"/>
    <s v="MC-17275"/>
    <s v="Marc Crier"/>
    <x v="0"/>
    <x v="0"/>
    <x v="26"/>
    <x v="18"/>
    <x v="31"/>
    <x v="0"/>
    <s v="OFF-FA-10004854"/>
    <x v="1"/>
    <x v="13"/>
    <s v="Vinyl Coated Wire Paper Clips in Organizer Box, 800/Box"/>
    <n v="55.103999999999999"/>
    <x v="5"/>
    <n v="0.2"/>
    <n v="18.5976"/>
  </r>
  <r>
    <n v="3651"/>
    <x v="1807"/>
    <x v="3"/>
    <x v="34"/>
    <d v="2014-12-12T00:00:00"/>
    <x v="0"/>
    <s v="DB-13210"/>
    <s v="Dean Braden"/>
    <x v="0"/>
    <x v="0"/>
    <x v="66"/>
    <x v="12"/>
    <x v="151"/>
    <x v="2"/>
    <s v="TEC-AC-10004859"/>
    <x v="2"/>
    <x v="11"/>
    <s v="Maxell Pro 80 Minute CD-R, 10/Pack"/>
    <n v="104.88"/>
    <x v="5"/>
    <n v="0"/>
    <n v="41.951999999999998"/>
  </r>
  <r>
    <n v="3652"/>
    <x v="1807"/>
    <x v="3"/>
    <x v="34"/>
    <d v="2014-12-12T00:00:00"/>
    <x v="0"/>
    <s v="DB-13210"/>
    <s v="Dean Braden"/>
    <x v="0"/>
    <x v="0"/>
    <x v="66"/>
    <x v="12"/>
    <x v="151"/>
    <x v="2"/>
    <s v="OFF-AR-10001860"/>
    <x v="1"/>
    <x v="6"/>
    <s v="BIC Liqua Brite Liner"/>
    <n v="34.700000000000003"/>
    <x v="2"/>
    <n v="0"/>
    <n v="12.492000000000001"/>
  </r>
  <r>
    <n v="3653"/>
    <x v="1807"/>
    <x v="3"/>
    <x v="34"/>
    <d v="2014-12-12T00:00:00"/>
    <x v="0"/>
    <s v="DB-13210"/>
    <s v="Dean Braden"/>
    <x v="0"/>
    <x v="0"/>
    <x v="66"/>
    <x v="12"/>
    <x v="151"/>
    <x v="2"/>
    <s v="OFF-BI-10001636"/>
    <x v="1"/>
    <x v="8"/>
    <s v="Ibico Plastic and Wire Spiral Binding Combs"/>
    <n v="33.72"/>
    <x v="4"/>
    <n v="0"/>
    <n v="15.511200000000001"/>
  </r>
  <r>
    <n v="3654"/>
    <x v="1807"/>
    <x v="3"/>
    <x v="34"/>
    <d v="2014-12-12T00:00:00"/>
    <x v="0"/>
    <s v="DB-13210"/>
    <s v="Dean Braden"/>
    <x v="0"/>
    <x v="0"/>
    <x v="66"/>
    <x v="12"/>
    <x v="151"/>
    <x v="2"/>
    <s v="OFF-PA-10000349"/>
    <x v="1"/>
    <x v="10"/>
    <s v="Staples"/>
    <n v="14.94"/>
    <x v="1"/>
    <n v="0"/>
    <n v="7.0217999999999998"/>
  </r>
  <r>
    <n v="3655"/>
    <x v="1808"/>
    <x v="3"/>
    <x v="515"/>
    <d v="2014-09-06T00:00:00"/>
    <x v="1"/>
    <s v="AJ-10945"/>
    <s v="Ashley Jarboe"/>
    <x v="0"/>
    <x v="0"/>
    <x v="104"/>
    <x v="14"/>
    <x v="451"/>
    <x v="2"/>
    <s v="OFF-AP-10002439"/>
    <x v="1"/>
    <x v="9"/>
    <s v="Tripp Lite Isotel 8 Ultra 8 Outlet Metal Surge"/>
    <n v="638.73"/>
    <x v="6"/>
    <n v="0"/>
    <n v="166.06979999999999"/>
  </r>
  <r>
    <n v="3656"/>
    <x v="1809"/>
    <x v="3"/>
    <x v="558"/>
    <d v="2014-05-01T00:00:00"/>
    <x v="1"/>
    <s v="CP-12340"/>
    <s v="Christine Phan"/>
    <x v="1"/>
    <x v="0"/>
    <x v="108"/>
    <x v="2"/>
    <x v="133"/>
    <x v="0"/>
    <s v="OFF-ST-10001370"/>
    <x v="1"/>
    <x v="4"/>
    <s v="Sensible Storage WireTech Storage Systems"/>
    <n v="113.568"/>
    <x v="0"/>
    <n v="0.2"/>
    <n v="-21.294"/>
  </r>
  <r>
    <n v="3657"/>
    <x v="1810"/>
    <x v="3"/>
    <x v="565"/>
    <d v="2014-09-15T00:00:00"/>
    <x v="1"/>
    <s v="DB-13555"/>
    <s v="Dorothy Badders"/>
    <x v="1"/>
    <x v="0"/>
    <x v="65"/>
    <x v="24"/>
    <x v="82"/>
    <x v="3"/>
    <s v="TEC-AC-10002558"/>
    <x v="2"/>
    <x v="11"/>
    <s v="ImationÂ SwivelÂ Flash DriveÂ USBÂ flash driveÂ - 8 GB"/>
    <n v="9.0960000000000001"/>
    <x v="7"/>
    <n v="0.2"/>
    <n v="1.7055"/>
  </r>
  <r>
    <n v="3658"/>
    <x v="1811"/>
    <x v="1"/>
    <x v="899"/>
    <d v="2012-03-17T00:00:00"/>
    <x v="1"/>
    <s v="EB-13750"/>
    <s v="Edward Becker"/>
    <x v="1"/>
    <x v="0"/>
    <x v="369"/>
    <x v="2"/>
    <x v="452"/>
    <x v="0"/>
    <s v="OFF-EN-10004030"/>
    <x v="1"/>
    <x v="12"/>
    <s v="Convenience Packs of Business Envelopes"/>
    <n v="8.6880000000000006"/>
    <x v="1"/>
    <n v="0.2"/>
    <n v="2.9321999999999999"/>
  </r>
  <r>
    <n v="3659"/>
    <x v="1811"/>
    <x v="1"/>
    <x v="899"/>
    <d v="2012-03-17T00:00:00"/>
    <x v="1"/>
    <s v="EB-13750"/>
    <s v="Edward Becker"/>
    <x v="1"/>
    <x v="0"/>
    <x v="369"/>
    <x v="2"/>
    <x v="452"/>
    <x v="0"/>
    <s v="FUR-FU-10003194"/>
    <x v="0"/>
    <x v="5"/>
    <s v="Eldon Expressions Desk Accessory, Wood Pencil Holder, Oak"/>
    <n v="30.88"/>
    <x v="4"/>
    <n v="0.2"/>
    <n v="3.86"/>
  </r>
  <r>
    <n v="3660"/>
    <x v="1811"/>
    <x v="1"/>
    <x v="899"/>
    <d v="2012-03-17T00:00:00"/>
    <x v="1"/>
    <s v="EB-13750"/>
    <s v="Edward Becker"/>
    <x v="1"/>
    <x v="0"/>
    <x v="369"/>
    <x v="2"/>
    <x v="452"/>
    <x v="0"/>
    <s v="FUR-FU-10001731"/>
    <x v="0"/>
    <x v="5"/>
    <s v="Acrylic Self-Standing Desk Frames"/>
    <n v="6.4080000000000004"/>
    <x v="1"/>
    <n v="0.2"/>
    <n v="1.4418"/>
  </r>
  <r>
    <n v="3661"/>
    <x v="1812"/>
    <x v="0"/>
    <x v="427"/>
    <d v="2013-07-24T00:00:00"/>
    <x v="1"/>
    <s v="JP-15460"/>
    <s v="Jennifer Patt"/>
    <x v="1"/>
    <x v="0"/>
    <x v="220"/>
    <x v="16"/>
    <x v="275"/>
    <x v="1"/>
    <s v="OFF-SU-10004782"/>
    <x v="1"/>
    <x v="14"/>
    <s v="Elite 5&quot; Scissors"/>
    <n v="33.799999999999997"/>
    <x v="2"/>
    <n v="0.2"/>
    <n v="4.2249999999999996"/>
  </r>
  <r>
    <n v="3662"/>
    <x v="1813"/>
    <x v="0"/>
    <x v="900"/>
    <d v="2013-06-16T00:00:00"/>
    <x v="0"/>
    <s v="SC-20050"/>
    <s v="Sample Company A"/>
    <x v="2"/>
    <x v="0"/>
    <x v="25"/>
    <x v="12"/>
    <x v="30"/>
    <x v="2"/>
    <s v="TEC-PH-10003484"/>
    <x v="2"/>
    <x v="7"/>
    <s v="Ooma Telo VoIP Home Phone System"/>
    <n v="377.97"/>
    <x v="1"/>
    <n v="0"/>
    <n v="94.492500000000007"/>
  </r>
  <r>
    <n v="3663"/>
    <x v="1814"/>
    <x v="3"/>
    <x v="445"/>
    <d v="2014-07-10T00:00:00"/>
    <x v="1"/>
    <s v="FM-14290"/>
    <s v="Frank Merwin"/>
    <x v="2"/>
    <x v="0"/>
    <x v="94"/>
    <x v="31"/>
    <x v="358"/>
    <x v="3"/>
    <s v="TEC-AC-10003590"/>
    <x v="2"/>
    <x v="11"/>
    <s v="TRENDnet 56K USB 2.0 Phone, Internet and Fax Modem"/>
    <n v="258.89999999999998"/>
    <x v="12"/>
    <n v="0"/>
    <n v="93.203999999999994"/>
  </r>
  <r>
    <n v="3664"/>
    <x v="1814"/>
    <x v="3"/>
    <x v="445"/>
    <d v="2014-07-10T00:00:00"/>
    <x v="1"/>
    <s v="FM-14290"/>
    <s v="Frank Merwin"/>
    <x v="2"/>
    <x v="0"/>
    <x v="94"/>
    <x v="31"/>
    <x v="358"/>
    <x v="3"/>
    <s v="OFF-PA-10001970"/>
    <x v="1"/>
    <x v="10"/>
    <s v="Xerox 1881"/>
    <n v="24.56"/>
    <x v="0"/>
    <n v="0"/>
    <n v="11.543200000000001"/>
  </r>
  <r>
    <n v="3665"/>
    <x v="1815"/>
    <x v="2"/>
    <x v="589"/>
    <d v="2011-12-13T00:00:00"/>
    <x v="1"/>
    <s v="TB-21250"/>
    <s v="Tim Brockman"/>
    <x v="0"/>
    <x v="0"/>
    <x v="127"/>
    <x v="21"/>
    <x v="160"/>
    <x v="1"/>
    <s v="OFF-LA-10001569"/>
    <x v="1"/>
    <x v="2"/>
    <s v="Avery 499"/>
    <n v="27.888000000000002"/>
    <x v="3"/>
    <n v="0.2"/>
    <n v="9.0635999999999992"/>
  </r>
  <r>
    <n v="3666"/>
    <x v="1815"/>
    <x v="2"/>
    <x v="589"/>
    <d v="2011-12-13T00:00:00"/>
    <x v="1"/>
    <s v="TB-21250"/>
    <s v="Tim Brockman"/>
    <x v="0"/>
    <x v="0"/>
    <x v="127"/>
    <x v="21"/>
    <x v="160"/>
    <x v="1"/>
    <s v="OFF-BI-10001132"/>
    <x v="1"/>
    <x v="8"/>
    <s v="Acco PRESSTEX Data Binder with Storage Hooks, Dark Blue, 9 1/2&quot; X 11&quot;"/>
    <n v="6.4560000000000004"/>
    <x v="4"/>
    <n v="0.7"/>
    <n v="-4.5191999999999997"/>
  </r>
  <r>
    <n v="3667"/>
    <x v="1815"/>
    <x v="2"/>
    <x v="589"/>
    <d v="2011-12-13T00:00:00"/>
    <x v="1"/>
    <s v="TB-21250"/>
    <s v="Tim Brockman"/>
    <x v="0"/>
    <x v="0"/>
    <x v="127"/>
    <x v="21"/>
    <x v="160"/>
    <x v="1"/>
    <s v="TEC-PH-10003095"/>
    <x v="2"/>
    <x v="7"/>
    <s v="Samsung HM1900 Bluetooth Headset"/>
    <n v="52.68"/>
    <x v="1"/>
    <n v="0.2"/>
    <n v="19.754999999999999"/>
  </r>
  <r>
    <n v="3668"/>
    <x v="1815"/>
    <x v="2"/>
    <x v="589"/>
    <d v="2011-12-13T00:00:00"/>
    <x v="1"/>
    <s v="TB-21250"/>
    <s v="Tim Brockman"/>
    <x v="0"/>
    <x v="0"/>
    <x v="127"/>
    <x v="21"/>
    <x v="160"/>
    <x v="1"/>
    <s v="OFF-SU-10000432"/>
    <x v="1"/>
    <x v="14"/>
    <s v="Acco Side-Punched Conventional Columnar Pads"/>
    <n v="13.88"/>
    <x v="2"/>
    <n v="0.2"/>
    <n v="-2.6025"/>
  </r>
  <r>
    <n v="3669"/>
    <x v="1815"/>
    <x v="2"/>
    <x v="589"/>
    <d v="2011-12-13T00:00:00"/>
    <x v="1"/>
    <s v="TB-21250"/>
    <s v="Tim Brockman"/>
    <x v="0"/>
    <x v="0"/>
    <x v="127"/>
    <x v="21"/>
    <x v="160"/>
    <x v="1"/>
    <s v="TEC-AC-10004227"/>
    <x v="2"/>
    <x v="11"/>
    <s v="SanDisk Ultra 16 GB MicroSDHC Class 10 Memory Card"/>
    <n v="103.92"/>
    <x v="12"/>
    <n v="0.2"/>
    <n v="-18.186"/>
  </r>
  <r>
    <n v="3670"/>
    <x v="1815"/>
    <x v="2"/>
    <x v="589"/>
    <d v="2011-12-13T00:00:00"/>
    <x v="1"/>
    <s v="TB-21250"/>
    <s v="Tim Brockman"/>
    <x v="0"/>
    <x v="0"/>
    <x v="127"/>
    <x v="21"/>
    <x v="160"/>
    <x v="1"/>
    <s v="OFF-LA-10004409"/>
    <x v="1"/>
    <x v="2"/>
    <s v="Avery 492"/>
    <n v="11.52"/>
    <x v="2"/>
    <n v="0.2"/>
    <n v="3.7440000000000002"/>
  </r>
  <r>
    <n v="3671"/>
    <x v="1815"/>
    <x v="2"/>
    <x v="589"/>
    <d v="2011-12-13T00:00:00"/>
    <x v="1"/>
    <s v="TB-21250"/>
    <s v="Tim Brockman"/>
    <x v="0"/>
    <x v="0"/>
    <x v="127"/>
    <x v="21"/>
    <x v="160"/>
    <x v="1"/>
    <s v="OFF-PA-10001569"/>
    <x v="1"/>
    <x v="10"/>
    <s v="Xerox 232"/>
    <n v="10.368"/>
    <x v="0"/>
    <n v="0.2"/>
    <n v="3.6288"/>
  </r>
  <r>
    <n v="3672"/>
    <x v="1815"/>
    <x v="2"/>
    <x v="589"/>
    <d v="2011-12-13T00:00:00"/>
    <x v="1"/>
    <s v="TB-21250"/>
    <s v="Tim Brockman"/>
    <x v="0"/>
    <x v="0"/>
    <x v="127"/>
    <x v="21"/>
    <x v="160"/>
    <x v="1"/>
    <s v="OFF-ST-10001031"/>
    <x v="1"/>
    <x v="4"/>
    <s v="Adjustable Personal File Tote"/>
    <n v="39.072000000000003"/>
    <x v="1"/>
    <n v="0.2"/>
    <n v="2.9304000000000001"/>
  </r>
  <r>
    <n v="3673"/>
    <x v="1816"/>
    <x v="0"/>
    <x v="143"/>
    <d v="2013-04-15T00:00:00"/>
    <x v="1"/>
    <s v="EH-14125"/>
    <s v="Eugene Hildebrand"/>
    <x v="2"/>
    <x v="0"/>
    <x v="21"/>
    <x v="24"/>
    <x v="411"/>
    <x v="3"/>
    <s v="OFF-EN-10002312"/>
    <x v="1"/>
    <x v="12"/>
    <s v="#10 Self-Seal White Envelopes"/>
    <n v="8.8719999999999999"/>
    <x v="7"/>
    <n v="0.2"/>
    <n v="3.2161"/>
  </r>
  <r>
    <n v="3674"/>
    <x v="1816"/>
    <x v="0"/>
    <x v="143"/>
    <d v="2013-04-15T00:00:00"/>
    <x v="1"/>
    <s v="EH-14125"/>
    <s v="Eugene Hildebrand"/>
    <x v="2"/>
    <x v="0"/>
    <x v="21"/>
    <x v="24"/>
    <x v="411"/>
    <x v="3"/>
    <s v="OFF-BI-10004224"/>
    <x v="1"/>
    <x v="8"/>
    <s v="Catalog Binders with Expanding Posts"/>
    <n v="121.104"/>
    <x v="5"/>
    <n v="0.7"/>
    <n v="-100.92"/>
  </r>
  <r>
    <n v="3675"/>
    <x v="1817"/>
    <x v="3"/>
    <x v="44"/>
    <d v="2014-11-12T00:00:00"/>
    <x v="1"/>
    <s v="ML-17410"/>
    <s v="Maris LaWare"/>
    <x v="0"/>
    <x v="0"/>
    <x v="10"/>
    <x v="9"/>
    <x v="105"/>
    <x v="3"/>
    <s v="FUR-CH-10003774"/>
    <x v="0"/>
    <x v="1"/>
    <s v="Global Wood Trimmed Manager's Task Chair, Khaki"/>
    <n v="127.372"/>
    <x v="0"/>
    <n v="0.3"/>
    <n v="-30.933199999999999"/>
  </r>
  <r>
    <n v="3676"/>
    <x v="1817"/>
    <x v="3"/>
    <x v="44"/>
    <d v="2014-11-12T00:00:00"/>
    <x v="1"/>
    <s v="ML-17410"/>
    <s v="Maris LaWare"/>
    <x v="0"/>
    <x v="0"/>
    <x v="10"/>
    <x v="9"/>
    <x v="105"/>
    <x v="3"/>
    <s v="OFF-PA-10000157"/>
    <x v="1"/>
    <x v="10"/>
    <s v="Xerox 191"/>
    <n v="47.951999999999998"/>
    <x v="1"/>
    <n v="0.2"/>
    <n v="16.183800000000002"/>
  </r>
  <r>
    <n v="3677"/>
    <x v="1818"/>
    <x v="1"/>
    <x v="901"/>
    <d v="2012-12-09T00:00:00"/>
    <x v="1"/>
    <s v="MH-17620"/>
    <s v="Matt Hagelstein"/>
    <x v="1"/>
    <x v="0"/>
    <x v="70"/>
    <x v="1"/>
    <x v="188"/>
    <x v="1"/>
    <s v="FUR-FU-10004090"/>
    <x v="0"/>
    <x v="5"/>
    <s v="Executive Impressions 14&quot; Contract Wall Clock"/>
    <n v="44.46"/>
    <x v="0"/>
    <n v="0"/>
    <n v="14.671799999999999"/>
  </r>
  <r>
    <n v="3678"/>
    <x v="1819"/>
    <x v="1"/>
    <x v="584"/>
    <d v="2012-07-14T00:00:00"/>
    <x v="1"/>
    <s v="BT-11680"/>
    <s v="Brian Thompson"/>
    <x v="0"/>
    <x v="0"/>
    <x v="183"/>
    <x v="39"/>
    <x v="234"/>
    <x v="3"/>
    <s v="OFF-FA-10002763"/>
    <x v="1"/>
    <x v="13"/>
    <s v="Advantus Map Pennant Flags and Round Head Tacks"/>
    <n v="15.8"/>
    <x v="4"/>
    <n v="0"/>
    <n v="5.056"/>
  </r>
  <r>
    <n v="3679"/>
    <x v="1819"/>
    <x v="1"/>
    <x v="584"/>
    <d v="2012-07-14T00:00:00"/>
    <x v="1"/>
    <s v="BT-11680"/>
    <s v="Brian Thompson"/>
    <x v="0"/>
    <x v="0"/>
    <x v="183"/>
    <x v="39"/>
    <x v="234"/>
    <x v="3"/>
    <s v="TEC-MA-10002428"/>
    <x v="2"/>
    <x v="15"/>
    <s v="Fellowes Powershred HS-440 4-Sheet High Security Shredder"/>
    <n v="464.97"/>
    <x v="1"/>
    <n v="0"/>
    <n v="209.23650000000001"/>
  </r>
  <r>
    <n v="3680"/>
    <x v="1819"/>
    <x v="1"/>
    <x v="584"/>
    <d v="2012-07-14T00:00:00"/>
    <x v="1"/>
    <s v="BT-11680"/>
    <s v="Brian Thompson"/>
    <x v="0"/>
    <x v="0"/>
    <x v="183"/>
    <x v="39"/>
    <x v="234"/>
    <x v="3"/>
    <s v="FUR-FU-10002918"/>
    <x v="0"/>
    <x v="5"/>
    <s v="Eldon ClusterMat Chair Mat with Cordless Antistatic Protection"/>
    <n v="181.96"/>
    <x v="0"/>
    <n v="0"/>
    <n v="20.015599999999999"/>
  </r>
  <r>
    <n v="3681"/>
    <x v="1819"/>
    <x v="1"/>
    <x v="584"/>
    <d v="2012-07-14T00:00:00"/>
    <x v="1"/>
    <s v="BT-11680"/>
    <s v="Brian Thompson"/>
    <x v="0"/>
    <x v="0"/>
    <x v="183"/>
    <x v="39"/>
    <x v="234"/>
    <x v="3"/>
    <s v="OFF-LA-10000476"/>
    <x v="1"/>
    <x v="2"/>
    <s v="Avery 05222 Permanent Self-Adhesive File Folder Labels for Typewriters, on Rolls, White, 250/Roll"/>
    <n v="12.39"/>
    <x v="1"/>
    <n v="0"/>
    <n v="5.6993999999999998"/>
  </r>
  <r>
    <n v="3682"/>
    <x v="1819"/>
    <x v="1"/>
    <x v="584"/>
    <d v="2012-07-14T00:00:00"/>
    <x v="1"/>
    <s v="BT-11680"/>
    <s v="Brian Thompson"/>
    <x v="0"/>
    <x v="0"/>
    <x v="183"/>
    <x v="39"/>
    <x v="234"/>
    <x v="3"/>
    <s v="OFF-BI-10002854"/>
    <x v="1"/>
    <x v="8"/>
    <s v="Performers Binder/Pad Holder, Black"/>
    <n v="84.09"/>
    <x v="1"/>
    <n v="0"/>
    <n v="42.045000000000002"/>
  </r>
  <r>
    <n v="3683"/>
    <x v="1819"/>
    <x v="1"/>
    <x v="584"/>
    <d v="2012-07-14T00:00:00"/>
    <x v="1"/>
    <s v="BT-11680"/>
    <s v="Brian Thompson"/>
    <x v="0"/>
    <x v="0"/>
    <x v="183"/>
    <x v="39"/>
    <x v="234"/>
    <x v="3"/>
    <s v="OFF-AR-10002987"/>
    <x v="1"/>
    <x v="6"/>
    <s v="Prismacolor Color Pencil Set"/>
    <n v="79.36"/>
    <x v="4"/>
    <n v="0"/>
    <n v="32.537599999999998"/>
  </r>
  <r>
    <n v="3684"/>
    <x v="1819"/>
    <x v="1"/>
    <x v="584"/>
    <d v="2012-07-14T00:00:00"/>
    <x v="1"/>
    <s v="BT-11680"/>
    <s v="Brian Thompson"/>
    <x v="0"/>
    <x v="0"/>
    <x v="183"/>
    <x v="39"/>
    <x v="234"/>
    <x v="3"/>
    <s v="OFF-BI-10004001"/>
    <x v="1"/>
    <x v="8"/>
    <s v="GBC Recycled VeloBinder Covers"/>
    <n v="153.36000000000001"/>
    <x v="6"/>
    <n v="0"/>
    <n v="70.545599999999993"/>
  </r>
  <r>
    <n v="3685"/>
    <x v="1819"/>
    <x v="1"/>
    <x v="584"/>
    <d v="2012-07-14T00:00:00"/>
    <x v="1"/>
    <s v="BT-11680"/>
    <s v="Brian Thompson"/>
    <x v="0"/>
    <x v="0"/>
    <x v="183"/>
    <x v="39"/>
    <x v="234"/>
    <x v="3"/>
    <s v="OFF-BI-10001634"/>
    <x v="1"/>
    <x v="8"/>
    <s v="Wilson Jones Active Use Binders"/>
    <n v="43.68"/>
    <x v="5"/>
    <n v="0"/>
    <n v="21.403199999999998"/>
  </r>
  <r>
    <n v="3686"/>
    <x v="1819"/>
    <x v="1"/>
    <x v="584"/>
    <d v="2012-07-14T00:00:00"/>
    <x v="1"/>
    <s v="BT-11680"/>
    <s v="Brian Thompson"/>
    <x v="0"/>
    <x v="0"/>
    <x v="183"/>
    <x v="39"/>
    <x v="234"/>
    <x v="3"/>
    <s v="OFF-ST-10003722"/>
    <x v="1"/>
    <x v="4"/>
    <s v="Project Tote Personal File"/>
    <n v="98.21"/>
    <x v="3"/>
    <n v="0"/>
    <n v="28.480899999999998"/>
  </r>
  <r>
    <n v="3687"/>
    <x v="1820"/>
    <x v="0"/>
    <x v="180"/>
    <d v="2013-12-20T00:00:00"/>
    <x v="1"/>
    <s v="JC-15340"/>
    <s v="Jasper Cacioppo"/>
    <x v="0"/>
    <x v="0"/>
    <x v="169"/>
    <x v="1"/>
    <x v="215"/>
    <x v="1"/>
    <s v="OFF-AR-10004757"/>
    <x v="1"/>
    <x v="6"/>
    <s v="Crayola Colored Pencils"/>
    <n v="9.84"/>
    <x v="1"/>
    <n v="0"/>
    <n v="3.2471999999999999"/>
  </r>
  <r>
    <n v="3688"/>
    <x v="1821"/>
    <x v="0"/>
    <x v="244"/>
    <d v="2013-05-25T00:00:00"/>
    <x v="1"/>
    <s v="DB-13210"/>
    <s v="Dean Braden"/>
    <x v="0"/>
    <x v="0"/>
    <x v="370"/>
    <x v="2"/>
    <x v="453"/>
    <x v="0"/>
    <s v="OFF-BI-10004140"/>
    <x v="1"/>
    <x v="8"/>
    <s v="Avery Non-Stick Binders"/>
    <n v="2.694"/>
    <x v="0"/>
    <n v="0.7"/>
    <n v="-2.2450000000000001"/>
  </r>
  <r>
    <n v="3689"/>
    <x v="1822"/>
    <x v="3"/>
    <x v="455"/>
    <d v="2014-06-06T00:00:00"/>
    <x v="0"/>
    <s v="DO-13435"/>
    <s v="Denny Ordway"/>
    <x v="0"/>
    <x v="0"/>
    <x v="123"/>
    <x v="16"/>
    <x v="154"/>
    <x v="1"/>
    <s v="OFF-PA-10002479"/>
    <x v="1"/>
    <x v="10"/>
    <s v="Xerox 4200 Series MultiUse Premium Copy Paper (20Lb. and 84 Bright)"/>
    <n v="25.344000000000001"/>
    <x v="5"/>
    <n v="0.2"/>
    <n v="7.92"/>
  </r>
  <r>
    <n v="3690"/>
    <x v="1822"/>
    <x v="3"/>
    <x v="455"/>
    <d v="2014-06-06T00:00:00"/>
    <x v="0"/>
    <s v="DO-13435"/>
    <s v="Denny Ordway"/>
    <x v="0"/>
    <x v="0"/>
    <x v="123"/>
    <x v="16"/>
    <x v="154"/>
    <x v="1"/>
    <s v="OFF-EN-10001141"/>
    <x v="1"/>
    <x v="12"/>
    <s v="Manila Recycled Extra-Heavyweight Clasp Envelopes, 6&quot; x 9&quot;"/>
    <n v="43.92"/>
    <x v="2"/>
    <n v="0.2"/>
    <n v="15.920999999999999"/>
  </r>
  <r>
    <n v="3691"/>
    <x v="1823"/>
    <x v="1"/>
    <x v="628"/>
    <d v="2012-11-02T00:00:00"/>
    <x v="0"/>
    <s v="FA-14230"/>
    <s v="Frank Atkinson"/>
    <x v="1"/>
    <x v="0"/>
    <x v="60"/>
    <x v="22"/>
    <x v="76"/>
    <x v="1"/>
    <s v="TEC-MA-10000597"/>
    <x v="2"/>
    <x v="15"/>
    <s v="Lexmark S315 Color Inkjet Printer"/>
    <n v="59.994"/>
    <x v="0"/>
    <n v="0.7"/>
    <n v="-45.995399999999997"/>
  </r>
  <r>
    <n v="3692"/>
    <x v="1823"/>
    <x v="1"/>
    <x v="628"/>
    <d v="2012-11-02T00:00:00"/>
    <x v="0"/>
    <s v="FA-14230"/>
    <s v="Frank Atkinson"/>
    <x v="1"/>
    <x v="0"/>
    <x v="60"/>
    <x v="22"/>
    <x v="76"/>
    <x v="1"/>
    <s v="TEC-CO-10001571"/>
    <x v="2"/>
    <x v="16"/>
    <s v="Sharp 1540cs Digital Laser Copier"/>
    <n v="439.99200000000002"/>
    <x v="7"/>
    <n v="0.2"/>
    <n v="164.99700000000001"/>
  </r>
  <r>
    <n v="3693"/>
    <x v="1823"/>
    <x v="1"/>
    <x v="628"/>
    <d v="2012-11-02T00:00:00"/>
    <x v="0"/>
    <s v="FA-14230"/>
    <s v="Frank Atkinson"/>
    <x v="1"/>
    <x v="0"/>
    <x v="60"/>
    <x v="22"/>
    <x v="76"/>
    <x v="1"/>
    <s v="TEC-PH-10004531"/>
    <x v="2"/>
    <x v="7"/>
    <s v="OtterBox Commuter Series Case - iPhone 5 &amp; 5s"/>
    <n v="87.96"/>
    <x v="2"/>
    <n v="0.2"/>
    <n v="30.786000000000001"/>
  </r>
  <r>
    <n v="3694"/>
    <x v="1823"/>
    <x v="1"/>
    <x v="628"/>
    <d v="2012-11-02T00:00:00"/>
    <x v="0"/>
    <s v="FA-14230"/>
    <s v="Frank Atkinson"/>
    <x v="1"/>
    <x v="0"/>
    <x v="60"/>
    <x v="22"/>
    <x v="76"/>
    <x v="1"/>
    <s v="FUR-FU-10003026"/>
    <x v="0"/>
    <x v="5"/>
    <s v="Eldon Regeneration Recycled Desk Accessories, Black"/>
    <n v="15.488"/>
    <x v="4"/>
    <n v="0.2"/>
    <n v="3.6783999999999999"/>
  </r>
  <r>
    <n v="3695"/>
    <x v="1824"/>
    <x v="0"/>
    <x v="680"/>
    <d v="2013-10-21T00:00:00"/>
    <x v="1"/>
    <s v="QJ-19255"/>
    <s v="Quincy Jones"/>
    <x v="1"/>
    <x v="0"/>
    <x v="24"/>
    <x v="17"/>
    <x v="28"/>
    <x v="0"/>
    <s v="OFF-BI-10002082"/>
    <x v="1"/>
    <x v="8"/>
    <s v="GBC Twin Loop Wire Binding Elements"/>
    <n v="232.96"/>
    <x v="3"/>
    <n v="0"/>
    <n v="116.48"/>
  </r>
  <r>
    <n v="3696"/>
    <x v="1824"/>
    <x v="0"/>
    <x v="680"/>
    <d v="2013-10-21T00:00:00"/>
    <x v="1"/>
    <s v="QJ-19255"/>
    <s v="Quincy Jones"/>
    <x v="1"/>
    <x v="0"/>
    <x v="24"/>
    <x v="17"/>
    <x v="28"/>
    <x v="0"/>
    <s v="OFF-EN-10002312"/>
    <x v="1"/>
    <x v="12"/>
    <s v="#10 Self-Seal White Envelopes"/>
    <n v="66.540000000000006"/>
    <x v="5"/>
    <n v="0"/>
    <n v="32.604599999999998"/>
  </r>
  <r>
    <n v="3697"/>
    <x v="1824"/>
    <x v="0"/>
    <x v="680"/>
    <d v="2013-10-21T00:00:00"/>
    <x v="1"/>
    <s v="QJ-19255"/>
    <s v="Quincy Jones"/>
    <x v="1"/>
    <x v="0"/>
    <x v="24"/>
    <x v="17"/>
    <x v="28"/>
    <x v="0"/>
    <s v="OFF-AP-10000696"/>
    <x v="1"/>
    <x v="9"/>
    <s v="Holmes Odor Grabber"/>
    <n v="43.26"/>
    <x v="1"/>
    <n v="0"/>
    <n v="14.2758"/>
  </r>
  <r>
    <n v="3698"/>
    <x v="1825"/>
    <x v="1"/>
    <x v="902"/>
    <d v="2012-11-21T00:00:00"/>
    <x v="0"/>
    <s v="TC-21475"/>
    <s v="Tony Chapman"/>
    <x v="2"/>
    <x v="0"/>
    <x v="4"/>
    <x v="4"/>
    <x v="60"/>
    <x v="1"/>
    <s v="FUR-FU-10000305"/>
    <x v="0"/>
    <x v="5"/>
    <s v="Tenex V2T-RE Standard Weight Series Chair Mat, 45&quot; x 53&quot;, Lip 25&quot; x 12&quot;"/>
    <n v="141.96"/>
    <x v="0"/>
    <n v="0"/>
    <n v="22.7136"/>
  </r>
  <r>
    <n v="3699"/>
    <x v="1826"/>
    <x v="2"/>
    <x v="103"/>
    <d v="2011-09-17T00:00:00"/>
    <x v="1"/>
    <s v="ON-18715"/>
    <s v="Odella Nelson"/>
    <x v="1"/>
    <x v="0"/>
    <x v="228"/>
    <x v="16"/>
    <x v="285"/>
    <x v="1"/>
    <s v="OFF-ST-10001034"/>
    <x v="1"/>
    <x v="4"/>
    <s v="Eldon File Chest Portable File"/>
    <n v="79.400000000000006"/>
    <x v="2"/>
    <n v="0.2"/>
    <n v="5.9550000000000001"/>
  </r>
  <r>
    <n v="3700"/>
    <x v="1827"/>
    <x v="3"/>
    <x v="38"/>
    <d v="2014-11-19T00:00:00"/>
    <x v="0"/>
    <s v="AD-10180"/>
    <s v="Alan Dominguez"/>
    <x v="2"/>
    <x v="0"/>
    <x v="181"/>
    <x v="15"/>
    <x v="231"/>
    <x v="3"/>
    <s v="TEC-AC-10004114"/>
    <x v="2"/>
    <x v="11"/>
    <s v="KeyTronicÂ 6101 Series -Â KeyboardÂ - Black"/>
    <n v="163.96"/>
    <x v="4"/>
    <n v="0"/>
    <n v="70.502799999999993"/>
  </r>
  <r>
    <n v="3701"/>
    <x v="1828"/>
    <x v="3"/>
    <x v="165"/>
    <d v="2014-12-30T00:00:00"/>
    <x v="1"/>
    <s v="AC-10615"/>
    <s v="Ann Chong"/>
    <x v="1"/>
    <x v="0"/>
    <x v="30"/>
    <x v="15"/>
    <x v="144"/>
    <x v="3"/>
    <s v="FUR-FU-10001602"/>
    <x v="0"/>
    <x v="5"/>
    <s v="Eldon Delta Triangular Chair Mat, 52&quot; x 58&quot;, Clear"/>
    <n v="37.93"/>
    <x v="7"/>
    <n v="0"/>
    <n v="6.8273999999999999"/>
  </r>
  <r>
    <n v="3702"/>
    <x v="1829"/>
    <x v="0"/>
    <x v="850"/>
    <d v="2013-01-13T00:00:00"/>
    <x v="0"/>
    <s v="MF-17665"/>
    <s v="Maureen Fritzler"/>
    <x v="1"/>
    <x v="0"/>
    <x v="167"/>
    <x v="24"/>
    <x v="213"/>
    <x v="3"/>
    <s v="FUR-FU-10002445"/>
    <x v="0"/>
    <x v="5"/>
    <s v="DAX Two-Tone Rosewood/Black Document Frame, Desktop, 5 x 7"/>
    <n v="15.167999999999999"/>
    <x v="0"/>
    <n v="0.2"/>
    <n v="3.7919999999999998"/>
  </r>
  <r>
    <n v="3703"/>
    <x v="1830"/>
    <x v="1"/>
    <x v="385"/>
    <d v="2012-06-19T00:00:00"/>
    <x v="1"/>
    <s v="DH-13075"/>
    <s v="Dave Hallsten"/>
    <x v="1"/>
    <x v="0"/>
    <x v="27"/>
    <x v="19"/>
    <x v="33"/>
    <x v="0"/>
    <s v="OFF-AR-10004269"/>
    <x v="1"/>
    <x v="6"/>
    <s v="Newell 31"/>
    <n v="24.78"/>
    <x v="5"/>
    <n v="0"/>
    <n v="6.9383999999999997"/>
  </r>
  <r>
    <n v="3704"/>
    <x v="1830"/>
    <x v="1"/>
    <x v="385"/>
    <d v="2012-06-19T00:00:00"/>
    <x v="1"/>
    <s v="DH-13075"/>
    <s v="Dave Hallsten"/>
    <x v="1"/>
    <x v="0"/>
    <x v="27"/>
    <x v="19"/>
    <x v="33"/>
    <x v="0"/>
    <s v="OFF-BI-10001249"/>
    <x v="1"/>
    <x v="8"/>
    <s v="Avery Heavy-Duty EZD View Binder with Locking Rings"/>
    <n v="19.14"/>
    <x v="1"/>
    <n v="0"/>
    <n v="8.8043999999999993"/>
  </r>
  <r>
    <n v="3705"/>
    <x v="1830"/>
    <x v="1"/>
    <x v="385"/>
    <d v="2012-06-19T00:00:00"/>
    <x v="1"/>
    <s v="DH-13075"/>
    <s v="Dave Hallsten"/>
    <x v="1"/>
    <x v="0"/>
    <x v="27"/>
    <x v="19"/>
    <x v="33"/>
    <x v="0"/>
    <s v="TEC-CO-10004202"/>
    <x v="2"/>
    <x v="16"/>
    <s v="Brother DCP1000 Digital 3 in 1 Multifunction Machine"/>
    <n v="899.97"/>
    <x v="1"/>
    <n v="0"/>
    <n v="314.98950000000002"/>
  </r>
  <r>
    <n v="3706"/>
    <x v="1830"/>
    <x v="1"/>
    <x v="385"/>
    <d v="2012-06-19T00:00:00"/>
    <x v="1"/>
    <s v="DH-13075"/>
    <s v="Dave Hallsten"/>
    <x v="1"/>
    <x v="0"/>
    <x v="27"/>
    <x v="19"/>
    <x v="33"/>
    <x v="0"/>
    <s v="OFF-PA-10003363"/>
    <x v="1"/>
    <x v="10"/>
    <s v="Xerox 204"/>
    <n v="32.4"/>
    <x v="2"/>
    <n v="0"/>
    <n v="15.552"/>
  </r>
  <r>
    <n v="3707"/>
    <x v="1831"/>
    <x v="3"/>
    <x v="257"/>
    <d v="2014-03-23T00:00:00"/>
    <x v="1"/>
    <s v="EN-13780"/>
    <s v="Edward Nazzal"/>
    <x v="0"/>
    <x v="0"/>
    <x v="61"/>
    <x v="5"/>
    <x v="77"/>
    <x v="2"/>
    <s v="OFF-AR-10001915"/>
    <x v="1"/>
    <x v="6"/>
    <s v="Peel-Off China Markers"/>
    <n v="23.832000000000001"/>
    <x v="1"/>
    <n v="0.2"/>
    <n v="6.5537999999999998"/>
  </r>
  <r>
    <n v="3708"/>
    <x v="1832"/>
    <x v="2"/>
    <x v="533"/>
    <d v="2011-11-27T00:00:00"/>
    <x v="1"/>
    <s v="SS-20140"/>
    <s v="Saphhira Shifley"/>
    <x v="1"/>
    <x v="0"/>
    <x v="279"/>
    <x v="5"/>
    <x v="350"/>
    <x v="2"/>
    <s v="FUR-FU-10001940"/>
    <x v="0"/>
    <x v="5"/>
    <s v="Staples"/>
    <n v="6.3680000000000003"/>
    <x v="0"/>
    <n v="0.6"/>
    <n v="-2.5472000000000001"/>
  </r>
  <r>
    <n v="3709"/>
    <x v="1832"/>
    <x v="2"/>
    <x v="533"/>
    <d v="2011-11-27T00:00:00"/>
    <x v="1"/>
    <s v="SS-20140"/>
    <s v="Saphhira Shifley"/>
    <x v="1"/>
    <x v="0"/>
    <x v="279"/>
    <x v="5"/>
    <x v="350"/>
    <x v="2"/>
    <s v="OFF-AP-10004336"/>
    <x v="1"/>
    <x v="9"/>
    <s v="Conquest 14 Commercial Heavy-Duty Upright Vacuum, Collection System, Accessory Kit"/>
    <n v="34.176000000000002"/>
    <x v="1"/>
    <n v="0.8"/>
    <n v="-87.148799999999994"/>
  </r>
  <r>
    <n v="3710"/>
    <x v="1832"/>
    <x v="2"/>
    <x v="533"/>
    <d v="2011-11-27T00:00:00"/>
    <x v="1"/>
    <s v="SS-20140"/>
    <s v="Saphhira Shifley"/>
    <x v="1"/>
    <x v="0"/>
    <x v="279"/>
    <x v="5"/>
    <x v="350"/>
    <x v="2"/>
    <s v="TEC-AC-10003709"/>
    <x v="2"/>
    <x v="11"/>
    <s v="Maxell 4.7GB DVD-R 5/Pack"/>
    <n v="5.5439999999999996"/>
    <x v="3"/>
    <n v="0.2"/>
    <n v="1.6632"/>
  </r>
  <r>
    <n v="3711"/>
    <x v="1833"/>
    <x v="3"/>
    <x v="453"/>
    <d v="2014-10-18T00:00:00"/>
    <x v="2"/>
    <s v="RS-19765"/>
    <s v="Roland Schwarz"/>
    <x v="1"/>
    <x v="0"/>
    <x v="1"/>
    <x v="1"/>
    <x v="62"/>
    <x v="1"/>
    <s v="FUR-TA-10001705"/>
    <x v="0"/>
    <x v="3"/>
    <s v="Bush Advantage Collection Round Conference Table"/>
    <n v="510.24"/>
    <x v="1"/>
    <n v="0.2"/>
    <n v="6.3780000000000001"/>
  </r>
  <r>
    <n v="3712"/>
    <x v="1833"/>
    <x v="3"/>
    <x v="453"/>
    <d v="2014-10-18T00:00:00"/>
    <x v="2"/>
    <s v="RS-19765"/>
    <s v="Roland Schwarz"/>
    <x v="1"/>
    <x v="0"/>
    <x v="1"/>
    <x v="1"/>
    <x v="62"/>
    <x v="1"/>
    <s v="OFF-PA-10000675"/>
    <x v="1"/>
    <x v="10"/>
    <s v="Xerox 1919"/>
    <n v="204.95"/>
    <x v="2"/>
    <n v="0"/>
    <n v="100.4255"/>
  </r>
  <r>
    <n v="3713"/>
    <x v="1834"/>
    <x v="3"/>
    <x v="81"/>
    <d v="2014-04-25T00:00:00"/>
    <x v="2"/>
    <s v="JW-15955"/>
    <s v="Joni Wasserman"/>
    <x v="0"/>
    <x v="0"/>
    <x v="4"/>
    <x v="4"/>
    <x v="5"/>
    <x v="1"/>
    <s v="TEC-AC-10000521"/>
    <x v="2"/>
    <x v="11"/>
    <s v="Verbatim Slim CD and DVD Storage Cases, 50/Pack"/>
    <n v="11.54"/>
    <x v="7"/>
    <n v="0"/>
    <n v="3.4620000000000002"/>
  </r>
  <r>
    <n v="3714"/>
    <x v="1834"/>
    <x v="3"/>
    <x v="81"/>
    <d v="2014-04-25T00:00:00"/>
    <x v="2"/>
    <s v="JW-15955"/>
    <s v="Joni Wasserman"/>
    <x v="0"/>
    <x v="0"/>
    <x v="4"/>
    <x v="4"/>
    <x v="5"/>
    <x v="1"/>
    <s v="FUR-FU-10004622"/>
    <x v="0"/>
    <x v="5"/>
    <s v="Eldon Advantage Foldable Chair Mats for Low Pile Carpets"/>
    <n v="162.6"/>
    <x v="1"/>
    <n v="0"/>
    <n v="34.146000000000001"/>
  </r>
  <r>
    <n v="3715"/>
    <x v="1835"/>
    <x v="2"/>
    <x v="589"/>
    <d v="2011-12-10T00:00:00"/>
    <x v="0"/>
    <s v="JK-15625"/>
    <s v="Jim Karlsson"/>
    <x v="0"/>
    <x v="0"/>
    <x v="175"/>
    <x v="4"/>
    <x v="224"/>
    <x v="1"/>
    <s v="OFF-PA-10001954"/>
    <x v="1"/>
    <x v="10"/>
    <s v="Xerox 1964"/>
    <n v="45.68"/>
    <x v="0"/>
    <n v="0"/>
    <n v="21.012799999999999"/>
  </r>
  <r>
    <n v="3716"/>
    <x v="1835"/>
    <x v="2"/>
    <x v="589"/>
    <d v="2011-12-10T00:00:00"/>
    <x v="0"/>
    <s v="JK-15625"/>
    <s v="Jim Karlsson"/>
    <x v="0"/>
    <x v="0"/>
    <x v="175"/>
    <x v="4"/>
    <x v="224"/>
    <x v="1"/>
    <s v="FUR-CH-10002602"/>
    <x v="0"/>
    <x v="1"/>
    <s v="DMI Arturo Collection Mission-style Design Wood Chair"/>
    <n v="603.91999999999996"/>
    <x v="2"/>
    <n v="0.2"/>
    <n v="45.293999999999997"/>
  </r>
  <r>
    <n v="3717"/>
    <x v="1836"/>
    <x v="3"/>
    <x v="148"/>
    <d v="2014-06-03T00:00:00"/>
    <x v="1"/>
    <s v="JO-15550"/>
    <s v="Jesus Ocampo"/>
    <x v="2"/>
    <x v="0"/>
    <x v="155"/>
    <x v="8"/>
    <x v="198"/>
    <x v="2"/>
    <s v="OFF-FA-10004395"/>
    <x v="1"/>
    <x v="13"/>
    <s v="Plymouth Boxed Rubber Bands by Plymouth"/>
    <n v="23.55"/>
    <x v="2"/>
    <n v="0"/>
    <n v="1.1775"/>
  </r>
  <r>
    <n v="3718"/>
    <x v="1837"/>
    <x v="0"/>
    <x v="251"/>
    <d v="2013-09-24T00:00:00"/>
    <x v="1"/>
    <s v="TP-21130"/>
    <s v="Theone Pippenger"/>
    <x v="0"/>
    <x v="0"/>
    <x v="38"/>
    <x v="32"/>
    <x v="112"/>
    <x v="0"/>
    <s v="OFF-SU-10003002"/>
    <x v="1"/>
    <x v="14"/>
    <s v="Letter Slitter"/>
    <n v="5.04"/>
    <x v="0"/>
    <n v="0"/>
    <n v="0.1512"/>
  </r>
  <r>
    <n v="3719"/>
    <x v="1837"/>
    <x v="0"/>
    <x v="251"/>
    <d v="2013-09-24T00:00:00"/>
    <x v="1"/>
    <s v="TP-21130"/>
    <s v="Theone Pippenger"/>
    <x v="0"/>
    <x v="0"/>
    <x v="38"/>
    <x v="32"/>
    <x v="112"/>
    <x v="0"/>
    <s v="TEC-AC-10002926"/>
    <x v="2"/>
    <x v="11"/>
    <s v="Logitech Wireless Marathon Mouse M705"/>
    <n v="249.95"/>
    <x v="2"/>
    <n v="0"/>
    <n v="107.4785"/>
  </r>
  <r>
    <n v="3720"/>
    <x v="1838"/>
    <x v="0"/>
    <x v="42"/>
    <d v="2013-09-24T00:00:00"/>
    <x v="1"/>
    <s v="BS-11590"/>
    <s v="Brendan Sweed"/>
    <x v="1"/>
    <x v="0"/>
    <x v="38"/>
    <x v="14"/>
    <x v="134"/>
    <x v="2"/>
    <s v="OFF-AR-10002656"/>
    <x v="1"/>
    <x v="6"/>
    <s v="Sanford Liquid Accent Highlighters"/>
    <n v="33.4"/>
    <x v="2"/>
    <n v="0"/>
    <n v="12.358000000000001"/>
  </r>
  <r>
    <n v="3721"/>
    <x v="1839"/>
    <x v="0"/>
    <x v="887"/>
    <d v="2013-12-25T00:00:00"/>
    <x v="1"/>
    <s v="AB-10255"/>
    <s v="Alejandro Ballentine"/>
    <x v="2"/>
    <x v="0"/>
    <x v="25"/>
    <x v="35"/>
    <x v="129"/>
    <x v="0"/>
    <s v="FUR-FU-10001918"/>
    <x v="0"/>
    <x v="5"/>
    <s v="C-Line Cubicle Keepers Polyproplyene Holder With Velcro Backings"/>
    <n v="18.920000000000002"/>
    <x v="4"/>
    <n v="0"/>
    <n v="7.3788"/>
  </r>
  <r>
    <n v="3722"/>
    <x v="1839"/>
    <x v="0"/>
    <x v="887"/>
    <d v="2013-12-25T00:00:00"/>
    <x v="1"/>
    <s v="AB-10255"/>
    <s v="Alejandro Ballentine"/>
    <x v="2"/>
    <x v="0"/>
    <x v="25"/>
    <x v="35"/>
    <x v="129"/>
    <x v="0"/>
    <s v="OFF-BI-10003910"/>
    <x v="1"/>
    <x v="8"/>
    <s v="DXL Angle-View Binders with Locking Rings by Samsill"/>
    <n v="15.42"/>
    <x v="0"/>
    <n v="0"/>
    <n v="6.9390000000000001"/>
  </r>
  <r>
    <n v="3723"/>
    <x v="1840"/>
    <x v="3"/>
    <x v="903"/>
    <d v="2014-11-27T00:00:00"/>
    <x v="1"/>
    <s v="FO-14305"/>
    <s v="Frank Olsen"/>
    <x v="0"/>
    <x v="0"/>
    <x v="12"/>
    <x v="5"/>
    <x v="32"/>
    <x v="2"/>
    <s v="OFF-AR-10000122"/>
    <x v="1"/>
    <x v="6"/>
    <s v="Newell 314"/>
    <n v="35.712000000000003"/>
    <x v="8"/>
    <n v="0.2"/>
    <n v="2.2320000000000002"/>
  </r>
  <r>
    <n v="3724"/>
    <x v="1841"/>
    <x v="2"/>
    <x v="125"/>
    <d v="2012-01-04T00:00:00"/>
    <x v="1"/>
    <s v="MF-17665"/>
    <s v="Maureen Fritzler"/>
    <x v="1"/>
    <x v="0"/>
    <x v="42"/>
    <x v="16"/>
    <x v="51"/>
    <x v="1"/>
    <s v="OFF-BI-10004600"/>
    <x v="1"/>
    <x v="8"/>
    <s v="Ibico Ibimaster 300 Manual Binding System"/>
    <n v="551.98500000000001"/>
    <x v="2"/>
    <n v="0.7"/>
    <n v="-459.98750000000001"/>
  </r>
  <r>
    <n v="3725"/>
    <x v="1842"/>
    <x v="3"/>
    <x v="355"/>
    <d v="2014-04-06T00:00:00"/>
    <x v="2"/>
    <s v="SA-20830"/>
    <s v="Sue Ann Reed"/>
    <x v="0"/>
    <x v="0"/>
    <x v="22"/>
    <x v="10"/>
    <x v="155"/>
    <x v="2"/>
    <s v="OFF-AR-10003045"/>
    <x v="1"/>
    <x v="6"/>
    <s v="Prang Colored Pencils"/>
    <n v="7.056"/>
    <x v="1"/>
    <n v="0.2"/>
    <n v="2.2050000000000001"/>
  </r>
  <r>
    <n v="3726"/>
    <x v="1843"/>
    <x v="0"/>
    <x v="482"/>
    <d v="2014-01-03T00:00:00"/>
    <x v="1"/>
    <s v="SH-19975"/>
    <s v="Sally Hughsby"/>
    <x v="1"/>
    <x v="0"/>
    <x v="60"/>
    <x v="22"/>
    <x v="76"/>
    <x v="1"/>
    <s v="OFF-AP-10000252"/>
    <x v="1"/>
    <x v="9"/>
    <s v="Harmony HEPA Quiet Air Purifiers"/>
    <n v="18.72"/>
    <x v="0"/>
    <n v="0.2"/>
    <n v="3.51"/>
  </r>
  <r>
    <n v="3727"/>
    <x v="1844"/>
    <x v="0"/>
    <x v="410"/>
    <d v="2013-06-12T00:00:00"/>
    <x v="1"/>
    <s v="JL-15235"/>
    <s v="Janet Lee"/>
    <x v="0"/>
    <x v="0"/>
    <x v="46"/>
    <x v="13"/>
    <x v="284"/>
    <x v="3"/>
    <s v="OFF-ST-10001496"/>
    <x v="1"/>
    <x v="4"/>
    <s v="Standard Rollaway File with Lock"/>
    <n v="360.38"/>
    <x v="0"/>
    <n v="0"/>
    <n v="93.698800000000006"/>
  </r>
  <r>
    <n v="3728"/>
    <x v="1844"/>
    <x v="0"/>
    <x v="410"/>
    <d v="2013-06-12T00:00:00"/>
    <x v="1"/>
    <s v="JL-15235"/>
    <s v="Janet Lee"/>
    <x v="0"/>
    <x v="0"/>
    <x v="46"/>
    <x v="13"/>
    <x v="284"/>
    <x v="3"/>
    <s v="OFF-AR-10000122"/>
    <x v="1"/>
    <x v="6"/>
    <s v="Newell 314"/>
    <n v="11.16"/>
    <x v="0"/>
    <n v="0"/>
    <n v="2.79"/>
  </r>
  <r>
    <n v="3729"/>
    <x v="1844"/>
    <x v="0"/>
    <x v="410"/>
    <d v="2013-06-12T00:00:00"/>
    <x v="1"/>
    <s v="JL-15235"/>
    <s v="Janet Lee"/>
    <x v="0"/>
    <x v="0"/>
    <x v="46"/>
    <x v="13"/>
    <x v="284"/>
    <x v="3"/>
    <s v="OFF-LA-10000407"/>
    <x v="1"/>
    <x v="2"/>
    <s v="Avery White Multi-Purpose Labels"/>
    <n v="14.94"/>
    <x v="1"/>
    <n v="0"/>
    <n v="6.8723999999999998"/>
  </r>
  <r>
    <n v="3730"/>
    <x v="1845"/>
    <x v="1"/>
    <x v="227"/>
    <d v="2012-09-23T00:00:00"/>
    <x v="1"/>
    <s v="KH-16630"/>
    <s v="Ken Heidel"/>
    <x v="1"/>
    <x v="0"/>
    <x v="183"/>
    <x v="39"/>
    <x v="234"/>
    <x v="3"/>
    <s v="OFF-ST-10004950"/>
    <x v="1"/>
    <x v="4"/>
    <s v="Acco Perma 3000 Stacking Storage Drawers"/>
    <n v="41.96"/>
    <x v="0"/>
    <n v="0"/>
    <n v="7.9724000000000004"/>
  </r>
  <r>
    <n v="3731"/>
    <x v="1845"/>
    <x v="1"/>
    <x v="227"/>
    <d v="2012-09-23T00:00:00"/>
    <x v="1"/>
    <s v="KH-16630"/>
    <s v="Ken Heidel"/>
    <x v="1"/>
    <x v="0"/>
    <x v="183"/>
    <x v="39"/>
    <x v="234"/>
    <x v="3"/>
    <s v="OFF-ST-10004123"/>
    <x v="1"/>
    <x v="4"/>
    <s v="Safco Industrial Wire Shelving System"/>
    <n v="636.86"/>
    <x v="3"/>
    <n v="0"/>
    <n v="0"/>
  </r>
  <r>
    <n v="3732"/>
    <x v="1845"/>
    <x v="1"/>
    <x v="227"/>
    <d v="2012-09-23T00:00:00"/>
    <x v="1"/>
    <s v="KH-16630"/>
    <s v="Ken Heidel"/>
    <x v="1"/>
    <x v="0"/>
    <x v="183"/>
    <x v="39"/>
    <x v="234"/>
    <x v="3"/>
    <s v="TEC-PH-10000730"/>
    <x v="2"/>
    <x v="7"/>
    <s v="Samsung Galaxy S4 Active"/>
    <n v="499.99"/>
    <x v="7"/>
    <n v="0"/>
    <n v="129.9974"/>
  </r>
  <r>
    <n v="3733"/>
    <x v="1845"/>
    <x v="1"/>
    <x v="227"/>
    <d v="2012-09-23T00:00:00"/>
    <x v="1"/>
    <s v="KH-16630"/>
    <s v="Ken Heidel"/>
    <x v="1"/>
    <x v="0"/>
    <x v="183"/>
    <x v="39"/>
    <x v="234"/>
    <x v="3"/>
    <s v="TEC-PH-10000895"/>
    <x v="2"/>
    <x v="7"/>
    <s v="Polycom VVX 310 VoIP phone"/>
    <n v="1259.93"/>
    <x v="3"/>
    <n v="0"/>
    <n v="327.58179999999999"/>
  </r>
  <r>
    <n v="3734"/>
    <x v="1845"/>
    <x v="1"/>
    <x v="227"/>
    <d v="2012-09-23T00:00:00"/>
    <x v="1"/>
    <s v="KH-16630"/>
    <s v="Ken Heidel"/>
    <x v="1"/>
    <x v="0"/>
    <x v="183"/>
    <x v="39"/>
    <x v="234"/>
    <x v="3"/>
    <s v="OFF-BI-10000962"/>
    <x v="1"/>
    <x v="8"/>
    <s v="Acco Flexible ACCOHIDE Square Ring Data Binder, Dark Blue, 11 1/2&quot; X 14&quot; 7/8&quot;"/>
    <n v="65.08"/>
    <x v="4"/>
    <n v="0"/>
    <n v="31.889199999999999"/>
  </r>
  <r>
    <n v="3735"/>
    <x v="1846"/>
    <x v="3"/>
    <x v="904"/>
    <d v="2014-03-12T00:00:00"/>
    <x v="0"/>
    <s v="RM-19750"/>
    <s v="Roland Murray"/>
    <x v="0"/>
    <x v="0"/>
    <x v="20"/>
    <x v="15"/>
    <x v="164"/>
    <x v="3"/>
    <s v="OFF-PA-10002254"/>
    <x v="1"/>
    <x v="10"/>
    <s v="Xerox 1883"/>
    <n v="26.38"/>
    <x v="7"/>
    <n v="0"/>
    <n v="12.1348"/>
  </r>
  <r>
    <n v="3736"/>
    <x v="1846"/>
    <x v="3"/>
    <x v="904"/>
    <d v="2014-03-12T00:00:00"/>
    <x v="0"/>
    <s v="RM-19750"/>
    <s v="Roland Murray"/>
    <x v="0"/>
    <x v="0"/>
    <x v="20"/>
    <x v="15"/>
    <x v="164"/>
    <x v="3"/>
    <s v="FUR-FU-10002554"/>
    <x v="0"/>
    <x v="5"/>
    <s v="Westinghouse Floor Lamp with Metal Mesh Shade, Black"/>
    <n v="71.97"/>
    <x v="1"/>
    <n v="0"/>
    <n v="16.553100000000001"/>
  </r>
  <r>
    <n v="3737"/>
    <x v="1847"/>
    <x v="0"/>
    <x v="716"/>
    <d v="2013-03-18T00:00:00"/>
    <x v="3"/>
    <s v="VM-21835"/>
    <s v="Vivian Mathis"/>
    <x v="0"/>
    <x v="0"/>
    <x v="46"/>
    <x v="13"/>
    <x v="284"/>
    <x v="3"/>
    <s v="TEC-PH-10000673"/>
    <x v="2"/>
    <x v="7"/>
    <s v="Plantronics Voyager Pro HD - Bluetooth Headset"/>
    <n v="129.97999999999999"/>
    <x v="0"/>
    <n v="0"/>
    <n v="62.3904"/>
  </r>
  <r>
    <n v="3738"/>
    <x v="1847"/>
    <x v="0"/>
    <x v="716"/>
    <d v="2013-03-18T00:00:00"/>
    <x v="3"/>
    <s v="VM-21835"/>
    <s v="Vivian Mathis"/>
    <x v="0"/>
    <x v="0"/>
    <x v="46"/>
    <x v="13"/>
    <x v="284"/>
    <x v="3"/>
    <s v="OFF-BI-10000962"/>
    <x v="1"/>
    <x v="8"/>
    <s v="Acco Flexible ACCOHIDE Square Ring Data Binder, Dark Blue, 11 1/2&quot; X 14&quot; 7/8&quot;"/>
    <n v="32.54"/>
    <x v="0"/>
    <n v="0"/>
    <n v="15.944599999999999"/>
  </r>
  <r>
    <n v="3739"/>
    <x v="1848"/>
    <x v="0"/>
    <x v="10"/>
    <d v="2013-12-14T00:00:00"/>
    <x v="1"/>
    <s v="LH-17155"/>
    <s v="Logan Haushalter"/>
    <x v="0"/>
    <x v="0"/>
    <x v="25"/>
    <x v="12"/>
    <x v="30"/>
    <x v="2"/>
    <s v="TEC-PH-10003988"/>
    <x v="2"/>
    <x v="7"/>
    <s v="LF Elite 3D Dazzle Designer Hard Case Cover, Lf Stylus Pen and Wiper For Apple Iphone 5c Mini Lite"/>
    <n v="10.9"/>
    <x v="7"/>
    <n v="0"/>
    <n v="3.052"/>
  </r>
  <r>
    <n v="3740"/>
    <x v="1848"/>
    <x v="0"/>
    <x v="10"/>
    <d v="2013-12-14T00:00:00"/>
    <x v="1"/>
    <s v="LH-17155"/>
    <s v="Logan Haushalter"/>
    <x v="0"/>
    <x v="0"/>
    <x v="25"/>
    <x v="12"/>
    <x v="30"/>
    <x v="2"/>
    <s v="TEC-AC-10001109"/>
    <x v="2"/>
    <x v="11"/>
    <s v="Logitech Trackman Marble Mouse"/>
    <n v="59.98"/>
    <x v="0"/>
    <n v="0"/>
    <n v="25.191600000000001"/>
  </r>
  <r>
    <n v="3741"/>
    <x v="1848"/>
    <x v="0"/>
    <x v="10"/>
    <d v="2013-12-14T00:00:00"/>
    <x v="1"/>
    <s v="LH-17155"/>
    <s v="Logan Haushalter"/>
    <x v="0"/>
    <x v="0"/>
    <x v="25"/>
    <x v="12"/>
    <x v="30"/>
    <x v="2"/>
    <s v="OFF-AP-10002311"/>
    <x v="1"/>
    <x v="9"/>
    <s v="Holmes Replacement Filter for HEPA Air Cleaner, Very Large Room, HEPA Filter"/>
    <n v="61.929000000000002"/>
    <x v="7"/>
    <n v="0.1"/>
    <n v="23.395399999999999"/>
  </r>
  <r>
    <n v="3742"/>
    <x v="1849"/>
    <x v="0"/>
    <x v="804"/>
    <d v="2013-01-21T00:00:00"/>
    <x v="1"/>
    <s v="WB-21850"/>
    <s v="William Brown"/>
    <x v="0"/>
    <x v="0"/>
    <x v="20"/>
    <x v="15"/>
    <x v="164"/>
    <x v="3"/>
    <s v="OFF-EN-10001137"/>
    <x v="1"/>
    <x v="12"/>
    <s v="#10 Gummed Flap White Envelopes, 100/Box"/>
    <n v="16.52"/>
    <x v="4"/>
    <n v="0"/>
    <n v="7.5991999999999997"/>
  </r>
  <r>
    <n v="3743"/>
    <x v="1849"/>
    <x v="0"/>
    <x v="804"/>
    <d v="2013-01-21T00:00:00"/>
    <x v="1"/>
    <s v="WB-21850"/>
    <s v="William Brown"/>
    <x v="0"/>
    <x v="0"/>
    <x v="20"/>
    <x v="15"/>
    <x v="164"/>
    <x v="3"/>
    <s v="OFF-PA-10004285"/>
    <x v="1"/>
    <x v="10"/>
    <s v="Xerox 1959"/>
    <n v="60.12"/>
    <x v="6"/>
    <n v="0"/>
    <n v="28.857600000000001"/>
  </r>
  <r>
    <n v="3744"/>
    <x v="1849"/>
    <x v="0"/>
    <x v="804"/>
    <d v="2013-01-21T00:00:00"/>
    <x v="1"/>
    <s v="WB-21850"/>
    <s v="William Brown"/>
    <x v="0"/>
    <x v="0"/>
    <x v="20"/>
    <x v="15"/>
    <x v="164"/>
    <x v="3"/>
    <s v="OFF-BI-10002225"/>
    <x v="1"/>
    <x v="8"/>
    <s v="Square Ring Data Binders, Rigid 75 Pt. Covers, 11&quot; x 14-7/8&quot;"/>
    <n v="49.536000000000001"/>
    <x v="1"/>
    <n v="0.2"/>
    <n v="17.337599999999998"/>
  </r>
  <r>
    <n v="3745"/>
    <x v="1850"/>
    <x v="2"/>
    <x v="745"/>
    <d v="2011-10-24T00:00:00"/>
    <x v="3"/>
    <s v="AP-10915"/>
    <s v="Arthur Prichep"/>
    <x v="0"/>
    <x v="0"/>
    <x v="371"/>
    <x v="20"/>
    <x v="454"/>
    <x v="0"/>
    <s v="OFF-FA-10002763"/>
    <x v="1"/>
    <x v="13"/>
    <s v="Advantus Map Pennant Flags and Round Head Tacks"/>
    <n v="11.85"/>
    <x v="1"/>
    <n v="0"/>
    <n v="3.7919999999999998"/>
  </r>
  <r>
    <n v="3746"/>
    <x v="1851"/>
    <x v="0"/>
    <x v="713"/>
    <d v="2013-09-29T00:00:00"/>
    <x v="0"/>
    <s v="RA-19915"/>
    <s v="Russell Applegate"/>
    <x v="0"/>
    <x v="0"/>
    <x v="38"/>
    <x v="32"/>
    <x v="112"/>
    <x v="0"/>
    <s v="OFF-ST-10003058"/>
    <x v="1"/>
    <x v="4"/>
    <s v="Eldon Mobile Mega Data Cart  Mega Stackable  Add-On Trays"/>
    <n v="118.25"/>
    <x v="2"/>
    <n v="0"/>
    <n v="34.292499999999997"/>
  </r>
  <r>
    <n v="3747"/>
    <x v="1851"/>
    <x v="0"/>
    <x v="713"/>
    <d v="2013-09-29T00:00:00"/>
    <x v="0"/>
    <s v="RA-19915"/>
    <s v="Russell Applegate"/>
    <x v="0"/>
    <x v="0"/>
    <x v="38"/>
    <x v="32"/>
    <x v="112"/>
    <x v="0"/>
    <s v="FUR-CH-10002084"/>
    <x v="0"/>
    <x v="1"/>
    <s v="Hon Mobius Operator's Chair"/>
    <n v="368.97"/>
    <x v="1"/>
    <n v="0"/>
    <n v="81.173400000000001"/>
  </r>
  <r>
    <n v="3748"/>
    <x v="1852"/>
    <x v="3"/>
    <x v="151"/>
    <d v="2014-08-30T00:00:00"/>
    <x v="0"/>
    <s v="DR-12880"/>
    <s v="Dan Reichenbach"/>
    <x v="1"/>
    <x v="0"/>
    <x v="75"/>
    <x v="1"/>
    <x v="95"/>
    <x v="1"/>
    <s v="FUR-FU-10002937"/>
    <x v="0"/>
    <x v="5"/>
    <s v="GE 48&quot; Fluorescent Tube, Cool White Energy Saver, 34 Watts, 30/Box"/>
    <n v="198.46"/>
    <x v="0"/>
    <n v="0"/>
    <n v="99.23"/>
  </r>
  <r>
    <n v="3749"/>
    <x v="1852"/>
    <x v="3"/>
    <x v="151"/>
    <d v="2014-08-30T00:00:00"/>
    <x v="0"/>
    <s v="DR-12880"/>
    <s v="Dan Reichenbach"/>
    <x v="1"/>
    <x v="0"/>
    <x v="75"/>
    <x v="1"/>
    <x v="95"/>
    <x v="1"/>
    <s v="OFF-AP-10001242"/>
    <x v="1"/>
    <x v="9"/>
    <s v="APC 7 Outlet Network SurgeArrest Surge Protector"/>
    <n v="321.92"/>
    <x v="4"/>
    <n v="0"/>
    <n v="96.575999999999993"/>
  </r>
  <r>
    <n v="3750"/>
    <x v="1852"/>
    <x v="3"/>
    <x v="151"/>
    <d v="2014-08-30T00:00:00"/>
    <x v="0"/>
    <s v="DR-12880"/>
    <s v="Dan Reichenbach"/>
    <x v="1"/>
    <x v="0"/>
    <x v="75"/>
    <x v="1"/>
    <x v="95"/>
    <x v="1"/>
    <s v="TEC-CO-10001571"/>
    <x v="2"/>
    <x v="16"/>
    <s v="Sharp 1540cs Digital Laser Copier"/>
    <n v="879.98400000000004"/>
    <x v="0"/>
    <n v="0.2"/>
    <n v="329.99400000000003"/>
  </r>
  <r>
    <n v="3751"/>
    <x v="1852"/>
    <x v="3"/>
    <x v="151"/>
    <d v="2014-08-30T00:00:00"/>
    <x v="0"/>
    <s v="DR-12880"/>
    <s v="Dan Reichenbach"/>
    <x v="1"/>
    <x v="0"/>
    <x v="75"/>
    <x v="1"/>
    <x v="95"/>
    <x v="1"/>
    <s v="OFF-SU-10002503"/>
    <x v="1"/>
    <x v="14"/>
    <s v="Acme Preferred Stainless Steel Scissors"/>
    <n v="28.4"/>
    <x v="2"/>
    <n v="0"/>
    <n v="8.2360000000000007"/>
  </r>
  <r>
    <n v="3752"/>
    <x v="1852"/>
    <x v="3"/>
    <x v="151"/>
    <d v="2014-08-30T00:00:00"/>
    <x v="0"/>
    <s v="DR-12880"/>
    <s v="Dan Reichenbach"/>
    <x v="1"/>
    <x v="0"/>
    <x v="75"/>
    <x v="1"/>
    <x v="95"/>
    <x v="1"/>
    <s v="FUR-CH-10004886"/>
    <x v="0"/>
    <x v="1"/>
    <s v="Bevis Steel Folding Chairs"/>
    <n v="230.28"/>
    <x v="1"/>
    <n v="0.2"/>
    <n v="23.027999999999999"/>
  </r>
  <r>
    <n v="3753"/>
    <x v="1852"/>
    <x v="3"/>
    <x v="151"/>
    <d v="2014-08-30T00:00:00"/>
    <x v="0"/>
    <s v="DR-12880"/>
    <s v="Dan Reichenbach"/>
    <x v="1"/>
    <x v="0"/>
    <x v="75"/>
    <x v="1"/>
    <x v="95"/>
    <x v="1"/>
    <s v="OFF-PA-10001289"/>
    <x v="1"/>
    <x v="10"/>
    <s v="White Computer Printout Paper by Universal"/>
    <n v="116.28"/>
    <x v="1"/>
    <n v="0"/>
    <n v="56.977200000000003"/>
  </r>
  <r>
    <n v="3754"/>
    <x v="1852"/>
    <x v="3"/>
    <x v="151"/>
    <d v="2014-08-30T00:00:00"/>
    <x v="0"/>
    <s v="DR-12880"/>
    <s v="Dan Reichenbach"/>
    <x v="1"/>
    <x v="0"/>
    <x v="75"/>
    <x v="1"/>
    <x v="95"/>
    <x v="1"/>
    <s v="OFF-BI-10003650"/>
    <x v="1"/>
    <x v="8"/>
    <s v="GBC DocuBind 300 Electric Binding Machine"/>
    <n v="841.56799999999998"/>
    <x v="0"/>
    <n v="0.2"/>
    <n v="294.54880000000003"/>
  </r>
  <r>
    <n v="3755"/>
    <x v="1852"/>
    <x v="3"/>
    <x v="151"/>
    <d v="2014-08-30T00:00:00"/>
    <x v="0"/>
    <s v="DR-12880"/>
    <s v="Dan Reichenbach"/>
    <x v="1"/>
    <x v="0"/>
    <x v="75"/>
    <x v="1"/>
    <x v="95"/>
    <x v="1"/>
    <s v="OFF-ST-10001370"/>
    <x v="1"/>
    <x v="4"/>
    <s v="Sensible Storage WireTech Storage Systems"/>
    <n v="354.9"/>
    <x v="2"/>
    <n v="0"/>
    <n v="17.745000000000001"/>
  </r>
  <r>
    <n v="3756"/>
    <x v="1853"/>
    <x v="0"/>
    <x v="840"/>
    <d v="2013-03-07T00:00:00"/>
    <x v="2"/>
    <s v="JG-15310"/>
    <s v="Jason Gross"/>
    <x v="1"/>
    <x v="0"/>
    <x v="372"/>
    <x v="5"/>
    <x v="455"/>
    <x v="2"/>
    <s v="OFF-PA-10001892"/>
    <x v="1"/>
    <x v="10"/>
    <s v="Rediform Wirebound &quot;Phone Memo&quot; Message Book, 11 x 5-3/4"/>
    <n v="42.783999999999999"/>
    <x v="3"/>
    <n v="0.2"/>
    <n v="15.5092"/>
  </r>
  <r>
    <n v="3757"/>
    <x v="1853"/>
    <x v="0"/>
    <x v="840"/>
    <d v="2013-03-07T00:00:00"/>
    <x v="2"/>
    <s v="JG-15310"/>
    <s v="Jason Gross"/>
    <x v="1"/>
    <x v="0"/>
    <x v="372"/>
    <x v="5"/>
    <x v="455"/>
    <x v="2"/>
    <s v="FUR-CH-10004983"/>
    <x v="0"/>
    <x v="1"/>
    <s v="Office Star - Mid Back Dual function Ergonomic High Back Chair with 2-Way Adjustable Arms"/>
    <n v="563.42999999999995"/>
    <x v="2"/>
    <n v="0.3"/>
    <n v="-56.343000000000004"/>
  </r>
  <r>
    <n v="3758"/>
    <x v="1854"/>
    <x v="0"/>
    <x v="905"/>
    <d v="2013-03-05T00:00:00"/>
    <x v="1"/>
    <s v="LC-16870"/>
    <s v="Lena Cacioppo"/>
    <x v="0"/>
    <x v="0"/>
    <x v="46"/>
    <x v="24"/>
    <x v="55"/>
    <x v="3"/>
    <s v="OFF-AR-10001615"/>
    <x v="1"/>
    <x v="6"/>
    <s v="Newell 34"/>
    <n v="111.104"/>
    <x v="3"/>
    <n v="0.2"/>
    <n v="8.3328000000000007"/>
  </r>
  <r>
    <n v="3759"/>
    <x v="1855"/>
    <x v="1"/>
    <x v="227"/>
    <d v="2012-09-23T00:00:00"/>
    <x v="1"/>
    <s v="GB-14530"/>
    <s v="George Bell"/>
    <x v="1"/>
    <x v="0"/>
    <x v="1"/>
    <x v="1"/>
    <x v="13"/>
    <x v="1"/>
    <s v="OFF-AR-10003602"/>
    <x v="1"/>
    <x v="6"/>
    <s v="Quartet Omega Colored Chalk, 12/Pack"/>
    <n v="11.68"/>
    <x v="0"/>
    <n v="0"/>
    <n v="5.4896000000000003"/>
  </r>
  <r>
    <n v="3760"/>
    <x v="1855"/>
    <x v="1"/>
    <x v="227"/>
    <d v="2012-09-23T00:00:00"/>
    <x v="1"/>
    <s v="GB-14530"/>
    <s v="George Bell"/>
    <x v="1"/>
    <x v="0"/>
    <x v="1"/>
    <x v="1"/>
    <x v="13"/>
    <x v="1"/>
    <s v="OFF-SU-10004782"/>
    <x v="1"/>
    <x v="14"/>
    <s v="Elite 5&quot; Scissors"/>
    <n v="16.899999999999999"/>
    <x v="0"/>
    <n v="0"/>
    <n v="5.07"/>
  </r>
  <r>
    <n v="3761"/>
    <x v="1855"/>
    <x v="1"/>
    <x v="227"/>
    <d v="2012-09-23T00:00:00"/>
    <x v="1"/>
    <s v="GB-14530"/>
    <s v="George Bell"/>
    <x v="1"/>
    <x v="0"/>
    <x v="1"/>
    <x v="1"/>
    <x v="13"/>
    <x v="1"/>
    <s v="FUR-FU-10001591"/>
    <x v="0"/>
    <x v="5"/>
    <s v="Advantus Panel Wall Certificate Holder - 8.5x11"/>
    <n v="24.4"/>
    <x v="0"/>
    <n v="0"/>
    <n v="10.247999999999999"/>
  </r>
  <r>
    <n v="3762"/>
    <x v="1856"/>
    <x v="3"/>
    <x v="605"/>
    <d v="2014-05-18T00:00:00"/>
    <x v="1"/>
    <s v="CK-12205"/>
    <s v="Chloris Kastensmidt"/>
    <x v="0"/>
    <x v="0"/>
    <x v="231"/>
    <x v="31"/>
    <x v="288"/>
    <x v="3"/>
    <s v="OFF-PA-10000659"/>
    <x v="1"/>
    <x v="10"/>
    <s v="TOPS Carbonless Receipt Book, Four 2-3/4 x 7-1/4 Money Receipts per Page"/>
    <n v="87.6"/>
    <x v="2"/>
    <n v="0"/>
    <n v="42.048000000000002"/>
  </r>
  <r>
    <n v="3763"/>
    <x v="1857"/>
    <x v="0"/>
    <x v="572"/>
    <d v="2013-08-19T00:00:00"/>
    <x v="0"/>
    <s v="TS-21160"/>
    <s v="Theresa Swint"/>
    <x v="1"/>
    <x v="0"/>
    <x v="373"/>
    <x v="6"/>
    <x v="456"/>
    <x v="2"/>
    <s v="FUR-BO-10001337"/>
    <x v="0"/>
    <x v="0"/>
    <s v="O'Sullivan Living Dimensions 2-Shelf Bookcases"/>
    <n v="241.96"/>
    <x v="0"/>
    <n v="0"/>
    <n v="24.196000000000002"/>
  </r>
  <r>
    <n v="3764"/>
    <x v="1857"/>
    <x v="0"/>
    <x v="572"/>
    <d v="2013-08-19T00:00:00"/>
    <x v="0"/>
    <s v="TS-21160"/>
    <s v="Theresa Swint"/>
    <x v="1"/>
    <x v="0"/>
    <x v="373"/>
    <x v="6"/>
    <x v="456"/>
    <x v="2"/>
    <s v="OFF-BI-10003529"/>
    <x v="1"/>
    <x v="8"/>
    <s v="Avery Round Ring Poly Binders"/>
    <n v="8.52"/>
    <x v="1"/>
    <n v="0"/>
    <n v="4.1748000000000003"/>
  </r>
  <r>
    <n v="3765"/>
    <x v="1858"/>
    <x v="3"/>
    <x v="906"/>
    <d v="2014-03-03T00:00:00"/>
    <x v="1"/>
    <s v="MH-18025"/>
    <s v="Michelle Huthwaite"/>
    <x v="0"/>
    <x v="0"/>
    <x v="22"/>
    <x v="10"/>
    <x v="36"/>
    <x v="2"/>
    <s v="OFF-BI-10002609"/>
    <x v="1"/>
    <x v="8"/>
    <s v="Avery Hidden Tab Dividers for Binding Systems"/>
    <n v="1.788"/>
    <x v="1"/>
    <n v="0.8"/>
    <n v="-3.0396000000000001"/>
  </r>
  <r>
    <n v="3766"/>
    <x v="1859"/>
    <x v="0"/>
    <x v="844"/>
    <d v="2013-03-26T00:00:00"/>
    <x v="1"/>
    <s v="DM-12955"/>
    <s v="Dario Medina"/>
    <x v="1"/>
    <x v="0"/>
    <x v="12"/>
    <x v="5"/>
    <x v="66"/>
    <x v="2"/>
    <s v="FUR-TA-10004767"/>
    <x v="0"/>
    <x v="3"/>
    <s v="Safco Drafting Table"/>
    <n v="99.372"/>
    <x v="0"/>
    <n v="0.3"/>
    <n v="-1.4196"/>
  </r>
  <r>
    <n v="3767"/>
    <x v="1859"/>
    <x v="0"/>
    <x v="844"/>
    <d v="2013-03-26T00:00:00"/>
    <x v="1"/>
    <s v="DM-12955"/>
    <s v="Dario Medina"/>
    <x v="1"/>
    <x v="0"/>
    <x v="12"/>
    <x v="5"/>
    <x v="66"/>
    <x v="2"/>
    <s v="OFF-AR-10001868"/>
    <x v="1"/>
    <x v="6"/>
    <s v="Prang Dustless Chalk Sticks"/>
    <n v="1.3440000000000001"/>
    <x v="7"/>
    <n v="0.2"/>
    <n v="0.504"/>
  </r>
  <r>
    <n v="3768"/>
    <x v="1860"/>
    <x v="1"/>
    <x v="575"/>
    <d v="2012-12-10T00:00:00"/>
    <x v="0"/>
    <s v="JJ-15760"/>
    <s v="Joel Jenkins"/>
    <x v="2"/>
    <x v="0"/>
    <x v="12"/>
    <x v="5"/>
    <x v="66"/>
    <x v="2"/>
    <s v="TEC-PH-10004896"/>
    <x v="2"/>
    <x v="7"/>
    <s v="Nokia Lumia 521 (T-Mobile)"/>
    <n v="119.96"/>
    <x v="2"/>
    <n v="0.2"/>
    <n v="11.996"/>
  </r>
  <r>
    <n v="3769"/>
    <x v="1861"/>
    <x v="2"/>
    <x v="757"/>
    <d v="2011-12-20T00:00:00"/>
    <x v="0"/>
    <s v="KB-16585"/>
    <s v="Ken Black"/>
    <x v="1"/>
    <x v="0"/>
    <x v="146"/>
    <x v="2"/>
    <x v="186"/>
    <x v="0"/>
    <s v="FUR-CH-10000988"/>
    <x v="0"/>
    <x v="1"/>
    <s v="Hon Olson Stacker Stools"/>
    <n v="1013.832"/>
    <x v="6"/>
    <n v="0.2"/>
    <n v="101.3832"/>
  </r>
  <r>
    <n v="3770"/>
    <x v="1861"/>
    <x v="2"/>
    <x v="757"/>
    <d v="2011-12-20T00:00:00"/>
    <x v="0"/>
    <s v="KB-16585"/>
    <s v="Ken Black"/>
    <x v="1"/>
    <x v="0"/>
    <x v="146"/>
    <x v="2"/>
    <x v="186"/>
    <x v="0"/>
    <s v="OFF-FA-10000490"/>
    <x v="1"/>
    <x v="13"/>
    <s v="OIC Binder Clips, Mini, 1/4&quot; Capacity, Black"/>
    <n v="1.984"/>
    <x v="0"/>
    <n v="0.2"/>
    <n v="0.66959999999999997"/>
  </r>
  <r>
    <n v="3771"/>
    <x v="1862"/>
    <x v="0"/>
    <x v="907"/>
    <d v="2013-12-22T00:00:00"/>
    <x v="1"/>
    <s v="CM-12160"/>
    <s v="Charles McCrossin"/>
    <x v="0"/>
    <x v="0"/>
    <x v="8"/>
    <x v="1"/>
    <x v="34"/>
    <x v="1"/>
    <s v="FUR-TA-10004256"/>
    <x v="0"/>
    <x v="3"/>
    <s v="Bretford â€œJust In Timeâ€ Height-Adjustable Multi-Task Work Tables"/>
    <n v="2003.52"/>
    <x v="5"/>
    <n v="0.2"/>
    <n v="-325.572"/>
  </r>
  <r>
    <n v="3772"/>
    <x v="1863"/>
    <x v="0"/>
    <x v="536"/>
    <d v="2013-05-18T00:00:00"/>
    <x v="1"/>
    <s v="FM-14215"/>
    <s v="Filia McAdams"/>
    <x v="1"/>
    <x v="0"/>
    <x v="10"/>
    <x v="9"/>
    <x v="11"/>
    <x v="3"/>
    <s v="OFF-ST-10004804"/>
    <x v="1"/>
    <x v="4"/>
    <s v="Belkin 19&quot; Vented Equipment Shelf, Black"/>
    <n v="82.367999999999995"/>
    <x v="0"/>
    <n v="0.2"/>
    <n v="-19.5624"/>
  </r>
  <r>
    <n v="3773"/>
    <x v="1864"/>
    <x v="2"/>
    <x v="908"/>
    <d v="2011-08-11T00:00:00"/>
    <x v="0"/>
    <s v="RF-19735"/>
    <s v="Roland Fjeld"/>
    <x v="0"/>
    <x v="0"/>
    <x v="29"/>
    <x v="20"/>
    <x v="37"/>
    <x v="0"/>
    <s v="TEC-AC-10000023"/>
    <x v="2"/>
    <x v="11"/>
    <s v="Maxell 74 Minute CD-R Spindle, 50/Pack"/>
    <n v="62.91"/>
    <x v="1"/>
    <n v="0"/>
    <n v="22.647600000000001"/>
  </r>
  <r>
    <n v="3774"/>
    <x v="1865"/>
    <x v="2"/>
    <x v="909"/>
    <d v="2011-04-13T00:00:00"/>
    <x v="0"/>
    <s v="JK-15370"/>
    <s v="Jay Kimmel"/>
    <x v="0"/>
    <x v="0"/>
    <x v="100"/>
    <x v="2"/>
    <x v="123"/>
    <x v="0"/>
    <s v="OFF-FA-10001332"/>
    <x v="1"/>
    <x v="13"/>
    <s v="Acco Banker's Clasps, 5 3/4&quot;-Long"/>
    <n v="6.9119999999999999"/>
    <x v="1"/>
    <n v="0.2"/>
    <n v="2.3328000000000002"/>
  </r>
  <r>
    <n v="3775"/>
    <x v="1865"/>
    <x v="2"/>
    <x v="909"/>
    <d v="2011-04-13T00:00:00"/>
    <x v="0"/>
    <s v="JK-15370"/>
    <s v="Jay Kimmel"/>
    <x v="0"/>
    <x v="0"/>
    <x v="100"/>
    <x v="2"/>
    <x v="123"/>
    <x v="0"/>
    <s v="TEC-AC-10002001"/>
    <x v="2"/>
    <x v="11"/>
    <s v="Logitech Wireless Gaming Headset G930"/>
    <n v="383.976"/>
    <x v="1"/>
    <n v="0.2"/>
    <n v="81.594899999999996"/>
  </r>
  <r>
    <n v="3776"/>
    <x v="1865"/>
    <x v="2"/>
    <x v="909"/>
    <d v="2011-04-13T00:00:00"/>
    <x v="0"/>
    <s v="JK-15370"/>
    <s v="Jay Kimmel"/>
    <x v="0"/>
    <x v="0"/>
    <x v="100"/>
    <x v="2"/>
    <x v="123"/>
    <x v="0"/>
    <s v="OFF-PA-10000029"/>
    <x v="1"/>
    <x v="10"/>
    <s v="Xerox 224"/>
    <n v="10.368"/>
    <x v="0"/>
    <n v="0.2"/>
    <n v="3.6288"/>
  </r>
  <r>
    <n v="3777"/>
    <x v="1865"/>
    <x v="2"/>
    <x v="909"/>
    <d v="2011-04-13T00:00:00"/>
    <x v="0"/>
    <s v="JK-15370"/>
    <s v="Jay Kimmel"/>
    <x v="0"/>
    <x v="0"/>
    <x v="100"/>
    <x v="2"/>
    <x v="123"/>
    <x v="0"/>
    <s v="TEC-AC-10001874"/>
    <x v="2"/>
    <x v="11"/>
    <s v="Logitech Wireless Anywhere Mouse MX for PC and Mac"/>
    <n v="335.94400000000002"/>
    <x v="3"/>
    <n v="0.2"/>
    <n v="41.993000000000002"/>
  </r>
  <r>
    <n v="3778"/>
    <x v="1866"/>
    <x v="1"/>
    <x v="910"/>
    <d v="2012-05-08T00:00:00"/>
    <x v="1"/>
    <s v="JB-16045"/>
    <s v="Julia Barnett"/>
    <x v="2"/>
    <x v="0"/>
    <x v="374"/>
    <x v="1"/>
    <x v="457"/>
    <x v="1"/>
    <s v="FUR-FU-10002298"/>
    <x v="0"/>
    <x v="5"/>
    <s v="Rubbermaid ClusterMat Chairmats, Mat Size- 66&quot; x 60&quot;, Lip 20&quot; x 11&quot; -90 Degree Angle"/>
    <n v="665.88"/>
    <x v="5"/>
    <n v="0"/>
    <n v="106.5408"/>
  </r>
  <r>
    <n v="3779"/>
    <x v="1867"/>
    <x v="3"/>
    <x v="329"/>
    <d v="2014-12-03T00:00:00"/>
    <x v="0"/>
    <s v="PN-18775"/>
    <s v="Parhena Norris"/>
    <x v="2"/>
    <x v="0"/>
    <x v="100"/>
    <x v="2"/>
    <x v="123"/>
    <x v="0"/>
    <s v="TEC-PH-10002564"/>
    <x v="2"/>
    <x v="7"/>
    <s v="OtterBox Defender Series Case - Samsung Galaxy S4"/>
    <n v="71.975999999999999"/>
    <x v="1"/>
    <n v="0.2"/>
    <n v="8.9969999999999999"/>
  </r>
  <r>
    <n v="3780"/>
    <x v="1868"/>
    <x v="3"/>
    <x v="911"/>
    <d v="2014-02-21T00:00:00"/>
    <x v="1"/>
    <s v="LF-17185"/>
    <s v="Luke Foster"/>
    <x v="0"/>
    <x v="0"/>
    <x v="20"/>
    <x v="15"/>
    <x v="45"/>
    <x v="3"/>
    <s v="OFF-PA-10003465"/>
    <x v="1"/>
    <x v="10"/>
    <s v="Xerox 1912"/>
    <n v="37.94"/>
    <x v="0"/>
    <n v="0"/>
    <n v="18.211200000000002"/>
  </r>
  <r>
    <n v="3781"/>
    <x v="1869"/>
    <x v="2"/>
    <x v="912"/>
    <d v="2011-11-20T00:00:00"/>
    <x v="1"/>
    <s v="RH-19510"/>
    <s v="Rick Huthwaite"/>
    <x v="2"/>
    <x v="0"/>
    <x v="375"/>
    <x v="41"/>
    <x v="458"/>
    <x v="2"/>
    <s v="TEC-PH-10000038"/>
    <x v="2"/>
    <x v="7"/>
    <s v="Jawbone MINI JAMBOX Wireless Bluetooth Speaker"/>
    <n v="273.95999999999998"/>
    <x v="0"/>
    <n v="0"/>
    <n v="10.958399999999999"/>
  </r>
  <r>
    <n v="3782"/>
    <x v="1870"/>
    <x v="1"/>
    <x v="584"/>
    <d v="2012-07-14T00:00:00"/>
    <x v="0"/>
    <s v="MC-17575"/>
    <s v="Matt Collins"/>
    <x v="0"/>
    <x v="0"/>
    <x v="10"/>
    <x v="9"/>
    <x v="74"/>
    <x v="3"/>
    <s v="TEC-PH-10003072"/>
    <x v="2"/>
    <x v="7"/>
    <s v="Panasonic KX-TG9541B DECT 6.0 Digital 2-Line Expandable Cordless Phone With Digital Answering System"/>
    <n v="269.98200000000003"/>
    <x v="1"/>
    <n v="0.4"/>
    <n v="40.497300000000003"/>
  </r>
  <r>
    <n v="3783"/>
    <x v="1871"/>
    <x v="3"/>
    <x v="38"/>
    <d v="2014-11-17T00:00:00"/>
    <x v="0"/>
    <s v="MN-17935"/>
    <s v="Michael Nguyen"/>
    <x v="0"/>
    <x v="0"/>
    <x v="26"/>
    <x v="18"/>
    <x v="31"/>
    <x v="0"/>
    <s v="OFF-PA-10003424"/>
    <x v="1"/>
    <x v="10"/>
    <s v="&quot;While you Were Out&quot; Message Book, One Form per Page"/>
    <n v="8.9039999999999999"/>
    <x v="1"/>
    <n v="0.2"/>
    <n v="3.339"/>
  </r>
  <r>
    <n v="3784"/>
    <x v="1871"/>
    <x v="3"/>
    <x v="38"/>
    <d v="2014-11-17T00:00:00"/>
    <x v="0"/>
    <s v="MN-17935"/>
    <s v="Michael Nguyen"/>
    <x v="0"/>
    <x v="0"/>
    <x v="26"/>
    <x v="18"/>
    <x v="31"/>
    <x v="0"/>
    <s v="OFF-ST-10003716"/>
    <x v="1"/>
    <x v="4"/>
    <s v="Tennsco Double-Tier Lockers"/>
    <n v="720.06399999999996"/>
    <x v="4"/>
    <n v="0.2"/>
    <n v="-63.005600000000001"/>
  </r>
  <r>
    <n v="3785"/>
    <x v="1872"/>
    <x v="3"/>
    <x v="689"/>
    <d v="2014-08-05T00:00:00"/>
    <x v="1"/>
    <s v="EH-14125"/>
    <s v="Eugene Hildebrand"/>
    <x v="2"/>
    <x v="0"/>
    <x v="2"/>
    <x v="2"/>
    <x v="2"/>
    <x v="0"/>
    <s v="TEC-AC-10003590"/>
    <x v="2"/>
    <x v="11"/>
    <s v="TRENDnet 56K USB 2.0 Phone, Internet and Fax Modem"/>
    <n v="41.423999999999999"/>
    <x v="0"/>
    <n v="0.2"/>
    <n v="8.2848000000000006"/>
  </r>
  <r>
    <n v="3786"/>
    <x v="1873"/>
    <x v="3"/>
    <x v="377"/>
    <d v="2014-12-31T00:00:00"/>
    <x v="1"/>
    <s v="TC-21535"/>
    <s v="Tracy Collins"/>
    <x v="2"/>
    <x v="0"/>
    <x v="38"/>
    <x v="24"/>
    <x v="47"/>
    <x v="3"/>
    <s v="OFF-BI-10000494"/>
    <x v="1"/>
    <x v="8"/>
    <s v="Acco Economy Flexible Poly Round Ring Binder"/>
    <n v="3.1320000000000001"/>
    <x v="0"/>
    <n v="0.7"/>
    <n v="-2.61"/>
  </r>
  <r>
    <n v="3787"/>
    <x v="1874"/>
    <x v="0"/>
    <x v="731"/>
    <d v="2013-11-05T00:00:00"/>
    <x v="1"/>
    <s v="JD-15895"/>
    <s v="Jonathan Doherty"/>
    <x v="1"/>
    <x v="0"/>
    <x v="1"/>
    <x v="1"/>
    <x v="62"/>
    <x v="1"/>
    <s v="OFF-ST-10002615"/>
    <x v="1"/>
    <x v="4"/>
    <s v="Dual Level, Single-Width Filing Carts"/>
    <n v="1085.42"/>
    <x v="3"/>
    <n v="0"/>
    <n v="282.20920000000001"/>
  </r>
  <r>
    <n v="3788"/>
    <x v="1875"/>
    <x v="0"/>
    <x v="913"/>
    <d v="2013-09-10T00:00:00"/>
    <x v="1"/>
    <s v="IL-15100"/>
    <s v="Ivan Liston"/>
    <x v="0"/>
    <x v="0"/>
    <x v="12"/>
    <x v="5"/>
    <x v="16"/>
    <x v="2"/>
    <s v="OFF-AR-10002804"/>
    <x v="1"/>
    <x v="6"/>
    <s v="Faber Castell Col-Erase Pencils"/>
    <n v="3.9119999999999999"/>
    <x v="7"/>
    <n v="0.2"/>
    <n v="1.0268999999999999"/>
  </r>
  <r>
    <n v="3789"/>
    <x v="1875"/>
    <x v="0"/>
    <x v="913"/>
    <d v="2013-09-10T00:00:00"/>
    <x v="1"/>
    <s v="IL-15100"/>
    <s v="Ivan Liston"/>
    <x v="0"/>
    <x v="0"/>
    <x v="12"/>
    <x v="5"/>
    <x v="16"/>
    <x v="2"/>
    <s v="OFF-AR-10001044"/>
    <x v="1"/>
    <x v="6"/>
    <s v="BOSTON Ranger #55 Pencil Sharpener, Black"/>
    <n v="62.375999999999998"/>
    <x v="1"/>
    <n v="0.2"/>
    <n v="7.0172999999999996"/>
  </r>
  <r>
    <n v="3790"/>
    <x v="1876"/>
    <x v="0"/>
    <x v="764"/>
    <d v="2013-04-22T00:00:00"/>
    <x v="1"/>
    <s v="SW-20350"/>
    <s v="Sean Wendt"/>
    <x v="2"/>
    <x v="0"/>
    <x v="155"/>
    <x v="8"/>
    <x v="198"/>
    <x v="2"/>
    <s v="OFF-FA-10000134"/>
    <x v="1"/>
    <x v="13"/>
    <s v="Advantus Push Pins, Aluminum Head"/>
    <n v="29.05"/>
    <x v="2"/>
    <n v="0"/>
    <n v="9.0054999999999996"/>
  </r>
  <r>
    <n v="3791"/>
    <x v="1877"/>
    <x v="2"/>
    <x v="260"/>
    <d v="2011-07-11T00:00:00"/>
    <x v="1"/>
    <s v="DP-13390"/>
    <s v="Dennis Pardue"/>
    <x v="2"/>
    <x v="0"/>
    <x v="1"/>
    <x v="1"/>
    <x v="25"/>
    <x v="1"/>
    <s v="OFF-BI-10001670"/>
    <x v="1"/>
    <x v="8"/>
    <s v="Vinyl Sectional Post Binders"/>
    <n v="180.96"/>
    <x v="5"/>
    <n v="0.2"/>
    <n v="67.86"/>
  </r>
  <r>
    <n v="3792"/>
    <x v="1878"/>
    <x v="1"/>
    <x v="914"/>
    <d v="2012-02-28T00:00:00"/>
    <x v="2"/>
    <s v="BT-11395"/>
    <s v="Bill Tyler"/>
    <x v="1"/>
    <x v="0"/>
    <x v="376"/>
    <x v="9"/>
    <x v="459"/>
    <x v="3"/>
    <s v="OFF-BI-10000343"/>
    <x v="1"/>
    <x v="8"/>
    <s v="Pressboard Covers with Storage Hooks, 9 1/2&quot; x 11&quot;, Light Blue"/>
    <n v="4.4189999999999996"/>
    <x v="1"/>
    <n v="0.7"/>
    <n v="-3.3879000000000001"/>
  </r>
  <r>
    <n v="3793"/>
    <x v="1878"/>
    <x v="1"/>
    <x v="914"/>
    <d v="2012-02-28T00:00:00"/>
    <x v="2"/>
    <s v="BT-11395"/>
    <s v="Bill Tyler"/>
    <x v="1"/>
    <x v="0"/>
    <x v="376"/>
    <x v="9"/>
    <x v="459"/>
    <x v="3"/>
    <s v="OFF-AR-10002257"/>
    <x v="1"/>
    <x v="6"/>
    <s v="Eldon Spacemaker Box, Quick-Snap Lid, Clear"/>
    <n v="16.032"/>
    <x v="5"/>
    <n v="0.2"/>
    <n v="2.2044000000000001"/>
  </r>
  <r>
    <n v="3794"/>
    <x v="1879"/>
    <x v="1"/>
    <x v="154"/>
    <d v="2012-12-01T00:00:00"/>
    <x v="1"/>
    <s v="JE-15475"/>
    <s v="Jeremy Ellison"/>
    <x v="0"/>
    <x v="0"/>
    <x v="20"/>
    <x v="15"/>
    <x v="23"/>
    <x v="3"/>
    <s v="OFF-AR-10001915"/>
    <x v="1"/>
    <x v="6"/>
    <s v="Peel-Off China Markers"/>
    <n v="29.79"/>
    <x v="1"/>
    <n v="0"/>
    <n v="12.511799999999999"/>
  </r>
  <r>
    <n v="3795"/>
    <x v="1880"/>
    <x v="2"/>
    <x v="915"/>
    <d v="2011-02-03T00:00:00"/>
    <x v="1"/>
    <s v="EJ-13720"/>
    <s v="Ed Jacobs"/>
    <x v="0"/>
    <x v="0"/>
    <x v="70"/>
    <x v="1"/>
    <x v="88"/>
    <x v="1"/>
    <s v="OFF-ST-10003692"/>
    <x v="1"/>
    <x v="4"/>
    <s v="Recycled Steel Personal File for Hanging File Folders"/>
    <n v="57.23"/>
    <x v="7"/>
    <n v="0"/>
    <n v="14.307499999999999"/>
  </r>
  <r>
    <n v="3796"/>
    <x v="1880"/>
    <x v="2"/>
    <x v="915"/>
    <d v="2011-02-03T00:00:00"/>
    <x v="1"/>
    <s v="EJ-13720"/>
    <s v="Ed Jacobs"/>
    <x v="0"/>
    <x v="0"/>
    <x v="70"/>
    <x v="1"/>
    <x v="88"/>
    <x v="1"/>
    <s v="FUR-TA-10003469"/>
    <x v="0"/>
    <x v="3"/>
    <s v="Balt Split Level Computer Training Table"/>
    <n v="333"/>
    <x v="1"/>
    <n v="0.2"/>
    <n v="-16.649999999999999"/>
  </r>
  <r>
    <n v="3797"/>
    <x v="1880"/>
    <x v="2"/>
    <x v="915"/>
    <d v="2011-02-03T00:00:00"/>
    <x v="1"/>
    <s v="EJ-13720"/>
    <s v="Ed Jacobs"/>
    <x v="0"/>
    <x v="0"/>
    <x v="70"/>
    <x v="1"/>
    <x v="88"/>
    <x v="1"/>
    <s v="OFF-AR-10003179"/>
    <x v="1"/>
    <x v="6"/>
    <s v="Dixon Ticonderoga Core-Lock Colored Pencils"/>
    <n v="36.44"/>
    <x v="4"/>
    <n v="0"/>
    <n v="12.0252"/>
  </r>
  <r>
    <n v="3798"/>
    <x v="1881"/>
    <x v="3"/>
    <x v="397"/>
    <d v="2014-09-27T00:00:00"/>
    <x v="2"/>
    <s v="BE-11410"/>
    <s v="Bobby Elias"/>
    <x v="0"/>
    <x v="0"/>
    <x v="100"/>
    <x v="2"/>
    <x v="327"/>
    <x v="0"/>
    <s v="OFF-PA-10003395"/>
    <x v="1"/>
    <x v="10"/>
    <s v="Xerox 1941"/>
    <n v="251.64"/>
    <x v="1"/>
    <n v="0.2"/>
    <n v="88.073999999999998"/>
  </r>
  <r>
    <n v="3799"/>
    <x v="1882"/>
    <x v="3"/>
    <x v="259"/>
    <d v="2014-11-06T00:00:00"/>
    <x v="2"/>
    <s v="KL-16555"/>
    <s v="Kelly Lampkin"/>
    <x v="1"/>
    <x v="0"/>
    <x v="247"/>
    <x v="3"/>
    <x v="306"/>
    <x v="0"/>
    <s v="FUR-TA-10004575"/>
    <x v="0"/>
    <x v="3"/>
    <s v="Hon 5100 Series Wood Tables"/>
    <n v="523.76400000000001"/>
    <x v="1"/>
    <n v="0.4"/>
    <n v="-192.04679999999999"/>
  </r>
  <r>
    <n v="3800"/>
    <x v="1882"/>
    <x v="3"/>
    <x v="259"/>
    <d v="2014-11-06T00:00:00"/>
    <x v="2"/>
    <s v="KL-16555"/>
    <s v="Kelly Lampkin"/>
    <x v="1"/>
    <x v="0"/>
    <x v="247"/>
    <x v="3"/>
    <x v="306"/>
    <x v="0"/>
    <s v="TEC-PH-10002483"/>
    <x v="2"/>
    <x v="7"/>
    <s v="Motorola Moto X"/>
    <n v="1359.96"/>
    <x v="2"/>
    <n v="0.2"/>
    <n v="118.9965"/>
  </r>
  <r>
    <n v="3801"/>
    <x v="1883"/>
    <x v="0"/>
    <x v="500"/>
    <d v="2013-10-21T00:00:00"/>
    <x v="1"/>
    <s v="NC-18415"/>
    <s v="Nathan Cano"/>
    <x v="0"/>
    <x v="0"/>
    <x v="108"/>
    <x v="3"/>
    <x v="222"/>
    <x v="0"/>
    <s v="FUR-CH-10003606"/>
    <x v="0"/>
    <x v="1"/>
    <s v="SAFCO Folding Chair Trolley"/>
    <n v="102.592"/>
    <x v="7"/>
    <n v="0.2"/>
    <n v="10.2592"/>
  </r>
  <r>
    <n v="3802"/>
    <x v="1883"/>
    <x v="0"/>
    <x v="500"/>
    <d v="2013-10-21T00:00:00"/>
    <x v="1"/>
    <s v="NC-18415"/>
    <s v="Nathan Cano"/>
    <x v="0"/>
    <x v="0"/>
    <x v="108"/>
    <x v="3"/>
    <x v="222"/>
    <x v="0"/>
    <s v="TEC-AC-10002473"/>
    <x v="2"/>
    <x v="11"/>
    <s v="Maxell 4.7GB DVD-R"/>
    <n v="22.704000000000001"/>
    <x v="7"/>
    <n v="0.2"/>
    <n v="5.9598000000000004"/>
  </r>
  <r>
    <n v="3803"/>
    <x v="1883"/>
    <x v="0"/>
    <x v="500"/>
    <d v="2013-10-21T00:00:00"/>
    <x v="1"/>
    <s v="NC-18415"/>
    <s v="Nathan Cano"/>
    <x v="0"/>
    <x v="0"/>
    <x v="108"/>
    <x v="3"/>
    <x v="222"/>
    <x v="0"/>
    <s v="OFF-PA-10002319"/>
    <x v="1"/>
    <x v="10"/>
    <s v="Xerox 1944"/>
    <n v="93.024000000000001"/>
    <x v="1"/>
    <n v="0.2"/>
    <n v="33.721200000000003"/>
  </r>
  <r>
    <n v="3804"/>
    <x v="1883"/>
    <x v="0"/>
    <x v="500"/>
    <d v="2013-10-21T00:00:00"/>
    <x v="1"/>
    <s v="NC-18415"/>
    <s v="Nathan Cano"/>
    <x v="0"/>
    <x v="0"/>
    <x v="108"/>
    <x v="3"/>
    <x v="222"/>
    <x v="0"/>
    <s v="OFF-SU-10000946"/>
    <x v="1"/>
    <x v="14"/>
    <s v="Staples"/>
    <n v="12.768000000000001"/>
    <x v="0"/>
    <n v="0.2"/>
    <n v="1.4363999999999999"/>
  </r>
  <r>
    <n v="3805"/>
    <x v="1883"/>
    <x v="0"/>
    <x v="500"/>
    <d v="2013-10-21T00:00:00"/>
    <x v="1"/>
    <s v="NC-18415"/>
    <s v="Nathan Cano"/>
    <x v="0"/>
    <x v="0"/>
    <x v="108"/>
    <x v="3"/>
    <x v="222"/>
    <x v="0"/>
    <s v="OFF-EN-10001335"/>
    <x v="1"/>
    <x v="12"/>
    <s v="White Business Envelopes with Contemporary Seam, Recycled White Business Envelopes"/>
    <n v="35.008000000000003"/>
    <x v="4"/>
    <n v="0.2"/>
    <n v="13.128"/>
  </r>
  <r>
    <n v="3806"/>
    <x v="1883"/>
    <x v="0"/>
    <x v="500"/>
    <d v="2013-10-21T00:00:00"/>
    <x v="1"/>
    <s v="NC-18415"/>
    <s v="Nathan Cano"/>
    <x v="0"/>
    <x v="0"/>
    <x v="108"/>
    <x v="3"/>
    <x v="222"/>
    <x v="0"/>
    <s v="OFF-PA-10002377"/>
    <x v="1"/>
    <x v="10"/>
    <s v="Xerox 1916"/>
    <n v="39.152000000000001"/>
    <x v="7"/>
    <n v="0.2"/>
    <n v="14.682"/>
  </r>
  <r>
    <n v="3807"/>
    <x v="1884"/>
    <x v="1"/>
    <x v="768"/>
    <d v="2012-11-19T00:00:00"/>
    <x v="1"/>
    <s v="AH-10690"/>
    <s v="Anna HÃ¤berlin"/>
    <x v="1"/>
    <x v="0"/>
    <x v="369"/>
    <x v="2"/>
    <x v="452"/>
    <x v="0"/>
    <s v="OFF-AR-10001246"/>
    <x v="1"/>
    <x v="6"/>
    <s v="Newell 317"/>
    <n v="11.76"/>
    <x v="2"/>
    <n v="0.2"/>
    <n v="1.323"/>
  </r>
  <r>
    <n v="3808"/>
    <x v="1884"/>
    <x v="1"/>
    <x v="768"/>
    <d v="2012-11-19T00:00:00"/>
    <x v="1"/>
    <s v="AH-10690"/>
    <s v="Anna HÃ¤berlin"/>
    <x v="1"/>
    <x v="0"/>
    <x v="369"/>
    <x v="2"/>
    <x v="452"/>
    <x v="0"/>
    <s v="OFF-BI-10003291"/>
    <x v="1"/>
    <x v="8"/>
    <s v="Wilson Jones Leather-Like Binders with DublLock Round Rings"/>
    <n v="5.2380000000000004"/>
    <x v="0"/>
    <n v="0.7"/>
    <n v="-4.0157999999999996"/>
  </r>
  <r>
    <n v="3809"/>
    <x v="1884"/>
    <x v="1"/>
    <x v="768"/>
    <d v="2012-11-19T00:00:00"/>
    <x v="1"/>
    <s v="AH-10690"/>
    <s v="Anna HÃ¤berlin"/>
    <x v="1"/>
    <x v="0"/>
    <x v="369"/>
    <x v="2"/>
    <x v="452"/>
    <x v="0"/>
    <s v="OFF-BI-10002799"/>
    <x v="1"/>
    <x v="8"/>
    <s v="SlimView Poly Binder, 3/8&quot;"/>
    <n v="4.6619999999999999"/>
    <x v="1"/>
    <n v="0.7"/>
    <n v="-3.7296"/>
  </r>
  <r>
    <n v="3810"/>
    <x v="1884"/>
    <x v="1"/>
    <x v="768"/>
    <d v="2012-11-19T00:00:00"/>
    <x v="1"/>
    <s v="AH-10690"/>
    <s v="Anna HÃ¤berlin"/>
    <x v="1"/>
    <x v="0"/>
    <x v="369"/>
    <x v="2"/>
    <x v="452"/>
    <x v="0"/>
    <s v="FUR-CH-10003298"/>
    <x v="0"/>
    <x v="1"/>
    <s v="Office Star - Contemporary Task Swivel chair with Loop Arms, Charcoal"/>
    <n v="523.91999999999996"/>
    <x v="2"/>
    <n v="0.2"/>
    <n v="-72.039000000000001"/>
  </r>
  <r>
    <n v="3811"/>
    <x v="1884"/>
    <x v="1"/>
    <x v="768"/>
    <d v="2012-11-19T00:00:00"/>
    <x v="1"/>
    <s v="AH-10690"/>
    <s v="Anna HÃ¤berlin"/>
    <x v="1"/>
    <x v="0"/>
    <x v="369"/>
    <x v="2"/>
    <x v="452"/>
    <x v="0"/>
    <s v="TEC-PH-10000441"/>
    <x v="2"/>
    <x v="7"/>
    <s v="VTech DS6151"/>
    <n v="100.792"/>
    <x v="7"/>
    <n v="0.2"/>
    <n v="10.0792"/>
  </r>
  <r>
    <n v="3812"/>
    <x v="1884"/>
    <x v="1"/>
    <x v="768"/>
    <d v="2012-11-19T00:00:00"/>
    <x v="1"/>
    <s v="AH-10690"/>
    <s v="Anna HÃ¤berlin"/>
    <x v="1"/>
    <x v="0"/>
    <x v="369"/>
    <x v="2"/>
    <x v="452"/>
    <x v="0"/>
    <s v="FUR-CH-10004477"/>
    <x v="0"/>
    <x v="1"/>
    <s v="Global Push Button Manager's Chair, Indigo"/>
    <n v="146.136"/>
    <x v="1"/>
    <n v="0.2"/>
    <n v="16.440300000000001"/>
  </r>
  <r>
    <n v="3813"/>
    <x v="1885"/>
    <x v="3"/>
    <x v="916"/>
    <d v="2014-03-06T00:00:00"/>
    <x v="3"/>
    <s v="PK-19075"/>
    <s v="Pete Kriz"/>
    <x v="0"/>
    <x v="0"/>
    <x v="158"/>
    <x v="6"/>
    <x v="201"/>
    <x v="2"/>
    <s v="OFF-LA-10003537"/>
    <x v="1"/>
    <x v="2"/>
    <s v="Avery 515"/>
    <n v="25.06"/>
    <x v="0"/>
    <n v="0"/>
    <n v="11.7782"/>
  </r>
  <r>
    <n v="3814"/>
    <x v="1886"/>
    <x v="1"/>
    <x v="599"/>
    <d v="2012-11-09T00:00:00"/>
    <x v="1"/>
    <s v="NG-18430"/>
    <s v="Nathan Gelder"/>
    <x v="0"/>
    <x v="0"/>
    <x v="94"/>
    <x v="10"/>
    <x v="116"/>
    <x v="2"/>
    <s v="OFF-LA-10004484"/>
    <x v="1"/>
    <x v="2"/>
    <s v="Avery 476"/>
    <n v="19.824000000000002"/>
    <x v="5"/>
    <n v="0.2"/>
    <n v="6.4428000000000001"/>
  </r>
  <r>
    <n v="3815"/>
    <x v="1887"/>
    <x v="0"/>
    <x v="630"/>
    <d v="2013-07-09T00:00:00"/>
    <x v="3"/>
    <s v="ZD-21925"/>
    <s v="Zuschuss Donatelli"/>
    <x v="0"/>
    <x v="0"/>
    <x v="108"/>
    <x v="2"/>
    <x v="133"/>
    <x v="0"/>
    <s v="TEC-PH-10002824"/>
    <x v="2"/>
    <x v="7"/>
    <s v="Jabra SPEAK 410 Multidevice Speakerphone"/>
    <n v="823.96"/>
    <x v="2"/>
    <n v="0.2"/>
    <n v="51.497500000000002"/>
  </r>
  <r>
    <n v="3816"/>
    <x v="1887"/>
    <x v="0"/>
    <x v="630"/>
    <d v="2013-07-09T00:00:00"/>
    <x v="3"/>
    <s v="ZD-21925"/>
    <s v="Zuschuss Donatelli"/>
    <x v="0"/>
    <x v="0"/>
    <x v="108"/>
    <x v="2"/>
    <x v="133"/>
    <x v="0"/>
    <s v="OFF-PA-10004965"/>
    <x v="1"/>
    <x v="10"/>
    <s v="Xerox 1921"/>
    <n v="15.984"/>
    <x v="0"/>
    <n v="0.2"/>
    <n v="4.9950000000000001"/>
  </r>
  <r>
    <n v="3817"/>
    <x v="1888"/>
    <x v="1"/>
    <x v="426"/>
    <d v="2012-09-19T00:00:00"/>
    <x v="1"/>
    <s v="NW-18400"/>
    <s v="Natalie Webber"/>
    <x v="0"/>
    <x v="0"/>
    <x v="216"/>
    <x v="19"/>
    <x v="271"/>
    <x v="0"/>
    <s v="FUR-TA-10003569"/>
    <x v="0"/>
    <x v="3"/>
    <s v="Bretford CR8500 Series Meeting Room Furniture"/>
    <n v="801.96"/>
    <x v="0"/>
    <n v="0"/>
    <n v="200.49"/>
  </r>
  <r>
    <n v="3818"/>
    <x v="1888"/>
    <x v="1"/>
    <x v="426"/>
    <d v="2012-09-19T00:00:00"/>
    <x v="1"/>
    <s v="NW-18400"/>
    <s v="Natalie Webber"/>
    <x v="0"/>
    <x v="0"/>
    <x v="216"/>
    <x v="19"/>
    <x v="271"/>
    <x v="0"/>
    <s v="TEC-PH-10003187"/>
    <x v="2"/>
    <x v="7"/>
    <s v="Anker Astro Mini 3000mAh Ultra-Compact Portable Charger"/>
    <n v="59.97"/>
    <x v="1"/>
    <n v="0"/>
    <n v="0"/>
  </r>
  <r>
    <n v="3819"/>
    <x v="1888"/>
    <x v="1"/>
    <x v="426"/>
    <d v="2012-09-19T00:00:00"/>
    <x v="1"/>
    <s v="NW-18400"/>
    <s v="Natalie Webber"/>
    <x v="0"/>
    <x v="0"/>
    <x v="216"/>
    <x v="19"/>
    <x v="271"/>
    <x v="0"/>
    <s v="FUR-CH-10004853"/>
    <x v="0"/>
    <x v="1"/>
    <s v="Global Manager's Adjustable Task Chair, Storm"/>
    <n v="1056.8599999999999"/>
    <x v="3"/>
    <n v="0"/>
    <n v="306.48939999999999"/>
  </r>
  <r>
    <n v="3820"/>
    <x v="1889"/>
    <x v="3"/>
    <x v="449"/>
    <d v="2014-10-15T00:00:00"/>
    <x v="1"/>
    <s v="HG-14845"/>
    <s v="Harry Greene"/>
    <x v="0"/>
    <x v="0"/>
    <x v="20"/>
    <x v="15"/>
    <x v="23"/>
    <x v="3"/>
    <s v="OFF-BI-10001031"/>
    <x v="1"/>
    <x v="8"/>
    <s v="Pressboard Data Binders by Wilson Jones"/>
    <n v="12.816000000000001"/>
    <x v="1"/>
    <n v="0.2"/>
    <n v="4.3254000000000001"/>
  </r>
  <r>
    <n v="3821"/>
    <x v="1889"/>
    <x v="3"/>
    <x v="449"/>
    <d v="2014-10-15T00:00:00"/>
    <x v="1"/>
    <s v="HG-14845"/>
    <s v="Harry Greene"/>
    <x v="0"/>
    <x v="0"/>
    <x v="20"/>
    <x v="15"/>
    <x v="23"/>
    <x v="3"/>
    <s v="FUR-BO-10003034"/>
    <x v="0"/>
    <x v="0"/>
    <s v="O'Sullivan Elevations Bookcase, Cherry Finish"/>
    <n v="314.35199999999998"/>
    <x v="1"/>
    <n v="0.2"/>
    <n v="-15.717599999999999"/>
  </r>
  <r>
    <n v="3822"/>
    <x v="1889"/>
    <x v="3"/>
    <x v="449"/>
    <d v="2014-10-15T00:00:00"/>
    <x v="1"/>
    <s v="HG-14845"/>
    <s v="Harry Greene"/>
    <x v="0"/>
    <x v="0"/>
    <x v="20"/>
    <x v="15"/>
    <x v="23"/>
    <x v="3"/>
    <s v="OFF-PA-10000069"/>
    <x v="1"/>
    <x v="10"/>
    <s v="TOPS 4 x 6 Fluorescent Color Memo Sheets, 500 Sheets per Pack"/>
    <n v="18.98"/>
    <x v="0"/>
    <n v="0"/>
    <n v="8.9206000000000003"/>
  </r>
  <r>
    <n v="3823"/>
    <x v="1889"/>
    <x v="3"/>
    <x v="449"/>
    <d v="2014-10-15T00:00:00"/>
    <x v="1"/>
    <s v="HG-14845"/>
    <s v="Harry Greene"/>
    <x v="0"/>
    <x v="0"/>
    <x v="20"/>
    <x v="15"/>
    <x v="23"/>
    <x v="3"/>
    <s v="OFF-BI-10003655"/>
    <x v="1"/>
    <x v="8"/>
    <s v="Durable Pressboard Binders"/>
    <n v="18.239999999999998"/>
    <x v="5"/>
    <n v="0.2"/>
    <n v="6.1559999999999997"/>
  </r>
  <r>
    <n v="3824"/>
    <x v="1890"/>
    <x v="1"/>
    <x v="471"/>
    <d v="2012-09-18T00:00:00"/>
    <x v="1"/>
    <s v="CC-12685"/>
    <s v="Craig Carroll"/>
    <x v="0"/>
    <x v="0"/>
    <x v="20"/>
    <x v="15"/>
    <x v="164"/>
    <x v="3"/>
    <s v="OFF-ST-10000585"/>
    <x v="1"/>
    <x v="4"/>
    <s v="Economy Rollaway Files"/>
    <n v="991.2"/>
    <x v="5"/>
    <n v="0"/>
    <n v="257.71199999999999"/>
  </r>
  <r>
    <n v="3825"/>
    <x v="1890"/>
    <x v="1"/>
    <x v="471"/>
    <d v="2012-09-18T00:00:00"/>
    <x v="1"/>
    <s v="CC-12685"/>
    <s v="Craig Carroll"/>
    <x v="0"/>
    <x v="0"/>
    <x v="20"/>
    <x v="15"/>
    <x v="164"/>
    <x v="3"/>
    <s v="TEC-CO-10001571"/>
    <x v="2"/>
    <x v="16"/>
    <s v="Sharp 1540cs Digital Laser Copier"/>
    <n v="879.98400000000004"/>
    <x v="0"/>
    <n v="0.2"/>
    <n v="329.99400000000003"/>
  </r>
  <r>
    <n v="3826"/>
    <x v="1890"/>
    <x v="1"/>
    <x v="471"/>
    <d v="2012-09-18T00:00:00"/>
    <x v="1"/>
    <s v="CC-12685"/>
    <s v="Craig Carroll"/>
    <x v="0"/>
    <x v="0"/>
    <x v="20"/>
    <x v="15"/>
    <x v="164"/>
    <x v="3"/>
    <s v="OFF-BI-10002012"/>
    <x v="1"/>
    <x v="8"/>
    <s v="Wilson Jones Easy Flow II Sheet Lifters"/>
    <n v="12.96"/>
    <x v="6"/>
    <n v="0.2"/>
    <n v="4.5359999999999996"/>
  </r>
  <r>
    <n v="3827"/>
    <x v="1891"/>
    <x v="2"/>
    <x v="273"/>
    <d v="2011-10-12T00:00:00"/>
    <x v="1"/>
    <s v="JG-15805"/>
    <s v="John Grady"/>
    <x v="1"/>
    <x v="0"/>
    <x v="61"/>
    <x v="5"/>
    <x v="162"/>
    <x v="2"/>
    <s v="OFF-ST-10001228"/>
    <x v="1"/>
    <x v="4"/>
    <s v="Fellowes Personal Hanging Folder Files, Navy"/>
    <n v="107.44"/>
    <x v="12"/>
    <n v="0.2"/>
    <n v="10.744"/>
  </r>
  <r>
    <n v="3828"/>
    <x v="1892"/>
    <x v="3"/>
    <x v="917"/>
    <d v="2014-05-12T00:00:00"/>
    <x v="1"/>
    <s v="RW-19540"/>
    <s v="Rick Wilson"/>
    <x v="1"/>
    <x v="0"/>
    <x v="66"/>
    <x v="12"/>
    <x v="151"/>
    <x v="2"/>
    <s v="FUR-CH-10004086"/>
    <x v="0"/>
    <x v="1"/>
    <s v="Hon 4070 Series Pagoda Armless Upholstered Stacking Chairs"/>
    <n v="1458.65"/>
    <x v="2"/>
    <n v="0"/>
    <n v="423.00850000000003"/>
  </r>
  <r>
    <n v="3829"/>
    <x v="1892"/>
    <x v="3"/>
    <x v="917"/>
    <d v="2014-05-12T00:00:00"/>
    <x v="1"/>
    <s v="RW-19540"/>
    <s v="Rick Wilson"/>
    <x v="1"/>
    <x v="0"/>
    <x v="66"/>
    <x v="12"/>
    <x v="151"/>
    <x v="2"/>
    <s v="FUR-CH-10002017"/>
    <x v="0"/>
    <x v="1"/>
    <s v="SAFCO Optional Arm Kit for Workspace Cribbage Stacking Chair"/>
    <n v="26.64"/>
    <x v="7"/>
    <n v="0"/>
    <n v="7.4592000000000001"/>
  </r>
  <r>
    <n v="3830"/>
    <x v="1892"/>
    <x v="3"/>
    <x v="917"/>
    <d v="2014-05-12T00:00:00"/>
    <x v="1"/>
    <s v="RW-19540"/>
    <s v="Rick Wilson"/>
    <x v="1"/>
    <x v="0"/>
    <x v="66"/>
    <x v="12"/>
    <x v="151"/>
    <x v="2"/>
    <s v="FUR-CH-10000595"/>
    <x v="0"/>
    <x v="1"/>
    <s v="Safco Contoured Stacking Chairs"/>
    <n v="476.8"/>
    <x v="0"/>
    <n v="0"/>
    <n v="119.2"/>
  </r>
  <r>
    <n v="3831"/>
    <x v="1892"/>
    <x v="3"/>
    <x v="917"/>
    <d v="2014-05-12T00:00:00"/>
    <x v="1"/>
    <s v="RW-19540"/>
    <s v="Rick Wilson"/>
    <x v="1"/>
    <x v="0"/>
    <x v="66"/>
    <x v="12"/>
    <x v="151"/>
    <x v="2"/>
    <s v="OFF-AP-10001563"/>
    <x v="1"/>
    <x v="9"/>
    <s v="Belkin Premiere Surge Master II 8-outlet surge protector"/>
    <n v="87.444000000000003"/>
    <x v="0"/>
    <n v="0.1"/>
    <n v="18.4604"/>
  </r>
  <r>
    <n v="3832"/>
    <x v="1893"/>
    <x v="1"/>
    <x v="717"/>
    <d v="2012-11-19T00:00:00"/>
    <x v="1"/>
    <s v="LS-17230"/>
    <s v="Lycoris Saunders"/>
    <x v="0"/>
    <x v="0"/>
    <x v="18"/>
    <x v="13"/>
    <x v="21"/>
    <x v="3"/>
    <s v="FUR-FU-10004017"/>
    <x v="0"/>
    <x v="5"/>
    <s v="Executive Impressions 13&quot; Chairman Wall Clock"/>
    <n v="76.14"/>
    <x v="1"/>
    <n v="0"/>
    <n v="26.649000000000001"/>
  </r>
  <r>
    <n v="3833"/>
    <x v="1893"/>
    <x v="1"/>
    <x v="717"/>
    <d v="2012-11-19T00:00:00"/>
    <x v="1"/>
    <s v="LS-17230"/>
    <s v="Lycoris Saunders"/>
    <x v="0"/>
    <x v="0"/>
    <x v="18"/>
    <x v="13"/>
    <x v="21"/>
    <x v="3"/>
    <s v="OFF-BI-10002571"/>
    <x v="1"/>
    <x v="8"/>
    <s v="Avery Framed View Binder, EZD Ring (Locking), Navy, 1 1/2&quot;"/>
    <n v="19.96"/>
    <x v="0"/>
    <n v="0"/>
    <n v="9.3811999999999998"/>
  </r>
  <r>
    <n v="3834"/>
    <x v="1894"/>
    <x v="2"/>
    <x v="156"/>
    <d v="2011-11-24T00:00:00"/>
    <x v="3"/>
    <s v="MY-18295"/>
    <s v="Muhammed Yedwab"/>
    <x v="1"/>
    <x v="0"/>
    <x v="38"/>
    <x v="24"/>
    <x v="47"/>
    <x v="3"/>
    <s v="TEC-PH-10000560"/>
    <x v="2"/>
    <x v="7"/>
    <s v="Samsung Galaxy S III - 16GB - pebble blue (T-Mobile)"/>
    <n v="1049.97"/>
    <x v="2"/>
    <n v="0.4"/>
    <n v="-209.994"/>
  </r>
  <r>
    <n v="3835"/>
    <x v="1894"/>
    <x v="2"/>
    <x v="156"/>
    <d v="2011-11-24T00:00:00"/>
    <x v="3"/>
    <s v="MY-18295"/>
    <s v="Muhammed Yedwab"/>
    <x v="1"/>
    <x v="0"/>
    <x v="38"/>
    <x v="24"/>
    <x v="47"/>
    <x v="3"/>
    <s v="FUR-CH-10000847"/>
    <x v="0"/>
    <x v="1"/>
    <s v="Global Executive Mid-Back Manager's Chair"/>
    <n v="611.05799999999999"/>
    <x v="1"/>
    <n v="0.3"/>
    <n v="-34.9176"/>
  </r>
  <r>
    <n v="3836"/>
    <x v="1895"/>
    <x v="2"/>
    <x v="918"/>
    <d v="2011-04-15T00:00:00"/>
    <x v="1"/>
    <s v="JM-15655"/>
    <s v="Jim Mitchum"/>
    <x v="1"/>
    <x v="0"/>
    <x v="220"/>
    <x v="16"/>
    <x v="275"/>
    <x v="1"/>
    <s v="OFF-FA-10000611"/>
    <x v="1"/>
    <x v="13"/>
    <s v="Binder Clips by OIC"/>
    <n v="2.3679999999999999"/>
    <x v="0"/>
    <n v="0.2"/>
    <n v="0.82879999999999998"/>
  </r>
  <r>
    <n v="3837"/>
    <x v="1895"/>
    <x v="2"/>
    <x v="918"/>
    <d v="2011-04-15T00:00:00"/>
    <x v="1"/>
    <s v="JM-15655"/>
    <s v="Jim Mitchum"/>
    <x v="1"/>
    <x v="0"/>
    <x v="220"/>
    <x v="16"/>
    <x v="275"/>
    <x v="1"/>
    <s v="OFF-PA-10004733"/>
    <x v="1"/>
    <x v="10"/>
    <s v="Things To Do Today Spiral Book"/>
    <n v="19.007999999999999"/>
    <x v="1"/>
    <n v="0.2"/>
    <n v="6.8903999999999996"/>
  </r>
  <r>
    <n v="3838"/>
    <x v="1896"/>
    <x v="2"/>
    <x v="711"/>
    <d v="2011-08-02T00:00:00"/>
    <x v="1"/>
    <s v="KM-16720"/>
    <s v="Kunst Miller"/>
    <x v="0"/>
    <x v="0"/>
    <x v="226"/>
    <x v="33"/>
    <x v="282"/>
    <x v="1"/>
    <s v="TEC-PH-10001363"/>
    <x v="2"/>
    <x v="7"/>
    <s v="Apple iPhone 5S"/>
    <n v="911.98400000000004"/>
    <x v="0"/>
    <n v="0.2"/>
    <n v="113.998"/>
  </r>
  <r>
    <n v="3839"/>
    <x v="1896"/>
    <x v="2"/>
    <x v="711"/>
    <d v="2011-08-02T00:00:00"/>
    <x v="1"/>
    <s v="KM-16720"/>
    <s v="Kunst Miller"/>
    <x v="0"/>
    <x v="0"/>
    <x v="226"/>
    <x v="33"/>
    <x v="282"/>
    <x v="1"/>
    <s v="FUR-CH-10003312"/>
    <x v="0"/>
    <x v="1"/>
    <s v="Hon 2090 â€œPillow Softâ€ Series Mid Back Swivel/Tilt Chairs"/>
    <n v="674.35199999999998"/>
    <x v="1"/>
    <n v="0.2"/>
    <n v="-109.5822"/>
  </r>
  <r>
    <n v="3840"/>
    <x v="1896"/>
    <x v="2"/>
    <x v="711"/>
    <d v="2011-08-02T00:00:00"/>
    <x v="1"/>
    <s v="KM-16720"/>
    <s v="Kunst Miller"/>
    <x v="0"/>
    <x v="0"/>
    <x v="226"/>
    <x v="33"/>
    <x v="282"/>
    <x v="1"/>
    <s v="FUR-FU-10004018"/>
    <x v="0"/>
    <x v="5"/>
    <s v="Tensor Computer Mounted Lamp"/>
    <n v="134.01"/>
    <x v="6"/>
    <n v="0"/>
    <n v="36.182699999999997"/>
  </r>
  <r>
    <n v="3841"/>
    <x v="1896"/>
    <x v="2"/>
    <x v="711"/>
    <d v="2011-08-02T00:00:00"/>
    <x v="1"/>
    <s v="KM-16720"/>
    <s v="Kunst Miller"/>
    <x v="0"/>
    <x v="0"/>
    <x v="226"/>
    <x v="33"/>
    <x v="282"/>
    <x v="1"/>
    <s v="TEC-AC-10004814"/>
    <x v="2"/>
    <x v="11"/>
    <s v="Logitech Illuminated Ultrathin Keyboard with Backlighting"/>
    <n v="170.97"/>
    <x v="1"/>
    <n v="0"/>
    <n v="70.097700000000003"/>
  </r>
  <r>
    <n v="3842"/>
    <x v="1897"/>
    <x v="2"/>
    <x v="785"/>
    <d v="2011-06-12T00:00:00"/>
    <x v="1"/>
    <s v="KE-16420"/>
    <s v="Katrina Edelman"/>
    <x v="1"/>
    <x v="0"/>
    <x v="39"/>
    <x v="18"/>
    <x v="48"/>
    <x v="0"/>
    <s v="FUR-CH-10002647"/>
    <x v="0"/>
    <x v="1"/>
    <s v="Situations Contoured Folding Chairs, 4/Set"/>
    <n v="170.352"/>
    <x v="1"/>
    <n v="0.2"/>
    <n v="10.647"/>
  </r>
  <r>
    <n v="3843"/>
    <x v="1898"/>
    <x v="2"/>
    <x v="919"/>
    <d v="2011-10-31T00:00:00"/>
    <x v="2"/>
    <s v="TS-21370"/>
    <s v="Todd Sumrall"/>
    <x v="1"/>
    <x v="0"/>
    <x v="1"/>
    <x v="1"/>
    <x v="13"/>
    <x v="1"/>
    <s v="OFF-BI-10004140"/>
    <x v="1"/>
    <x v="8"/>
    <s v="Avery Non-Stick Binders"/>
    <n v="7.1840000000000002"/>
    <x v="0"/>
    <n v="0.2"/>
    <n v="2.2450000000000001"/>
  </r>
  <r>
    <n v="3844"/>
    <x v="1898"/>
    <x v="2"/>
    <x v="919"/>
    <d v="2011-10-31T00:00:00"/>
    <x v="2"/>
    <s v="TS-21370"/>
    <s v="Todd Sumrall"/>
    <x v="1"/>
    <x v="0"/>
    <x v="1"/>
    <x v="1"/>
    <x v="13"/>
    <x v="1"/>
    <s v="OFF-SU-10002301"/>
    <x v="1"/>
    <x v="14"/>
    <s v="Serrated Blade or Curved Handle Hand Letter Openers"/>
    <n v="6.28"/>
    <x v="0"/>
    <n v="0"/>
    <n v="6.2799999999999995E-2"/>
  </r>
  <r>
    <n v="3845"/>
    <x v="1898"/>
    <x v="2"/>
    <x v="919"/>
    <d v="2011-10-31T00:00:00"/>
    <x v="2"/>
    <s v="TS-21370"/>
    <s v="Todd Sumrall"/>
    <x v="1"/>
    <x v="0"/>
    <x v="1"/>
    <x v="1"/>
    <x v="13"/>
    <x v="1"/>
    <s v="OFF-SU-10000646"/>
    <x v="1"/>
    <x v="14"/>
    <s v="Premier Automatic Letter Opener"/>
    <n v="480.74"/>
    <x v="0"/>
    <n v="0"/>
    <n v="14.4222"/>
  </r>
  <r>
    <n v="3846"/>
    <x v="1898"/>
    <x v="2"/>
    <x v="919"/>
    <d v="2011-10-31T00:00:00"/>
    <x v="2"/>
    <s v="TS-21370"/>
    <s v="Todd Sumrall"/>
    <x v="1"/>
    <x v="0"/>
    <x v="1"/>
    <x v="1"/>
    <x v="13"/>
    <x v="1"/>
    <s v="FUR-BO-10001337"/>
    <x v="0"/>
    <x v="0"/>
    <s v="O'Sullivan Living Dimensions 2-Shelf Bookcases"/>
    <n v="616.99800000000005"/>
    <x v="5"/>
    <n v="0.15"/>
    <n v="-36.293999999999997"/>
  </r>
  <r>
    <n v="3847"/>
    <x v="1898"/>
    <x v="2"/>
    <x v="919"/>
    <d v="2011-10-31T00:00:00"/>
    <x v="2"/>
    <s v="TS-21370"/>
    <s v="Todd Sumrall"/>
    <x v="1"/>
    <x v="0"/>
    <x v="1"/>
    <x v="1"/>
    <x v="13"/>
    <x v="1"/>
    <s v="OFF-ST-10003442"/>
    <x v="1"/>
    <x v="4"/>
    <s v="Eldon Portable Mobile Manager"/>
    <n v="141.4"/>
    <x v="2"/>
    <n v="0"/>
    <n v="38.177999999999997"/>
  </r>
  <r>
    <n v="3848"/>
    <x v="1899"/>
    <x v="3"/>
    <x v="920"/>
    <d v="2014-11-28T00:00:00"/>
    <x v="0"/>
    <s v="SZ-20035"/>
    <s v="Sam Zeldin"/>
    <x v="2"/>
    <x v="0"/>
    <x v="105"/>
    <x v="12"/>
    <x v="130"/>
    <x v="2"/>
    <s v="OFF-ST-10001097"/>
    <x v="1"/>
    <x v="4"/>
    <s v="Office Impressions Heavy Duty Welded Shelving &amp; Multimedia Storage Drawers"/>
    <n v="501.81"/>
    <x v="1"/>
    <n v="0"/>
    <n v="0"/>
  </r>
  <r>
    <n v="3849"/>
    <x v="1900"/>
    <x v="3"/>
    <x v="585"/>
    <d v="2014-09-24T00:00:00"/>
    <x v="2"/>
    <s v="JE-15745"/>
    <s v="Joel Eaton"/>
    <x v="0"/>
    <x v="0"/>
    <x v="115"/>
    <x v="36"/>
    <x v="145"/>
    <x v="0"/>
    <s v="OFF-BI-10004318"/>
    <x v="1"/>
    <x v="8"/>
    <s v="Ibico EB-19 Dual Function Manual Binding System"/>
    <n v="691.96"/>
    <x v="4"/>
    <n v="0"/>
    <n v="318.30160000000001"/>
  </r>
  <r>
    <n v="3850"/>
    <x v="1900"/>
    <x v="3"/>
    <x v="585"/>
    <d v="2014-09-24T00:00:00"/>
    <x v="2"/>
    <s v="JE-15745"/>
    <s v="Joel Eaton"/>
    <x v="0"/>
    <x v="0"/>
    <x v="115"/>
    <x v="36"/>
    <x v="145"/>
    <x v="0"/>
    <s v="TEC-AC-10004633"/>
    <x v="2"/>
    <x v="11"/>
    <s v="Verbatim 25 GB 6x Blu-ray Single Layer Recordable Disc, 3/Pack"/>
    <n v="34.950000000000003"/>
    <x v="2"/>
    <n v="0"/>
    <n v="15.378"/>
  </r>
  <r>
    <n v="3851"/>
    <x v="1901"/>
    <x v="1"/>
    <x v="784"/>
    <d v="2012-12-09T00:00:00"/>
    <x v="1"/>
    <s v="MS-17980"/>
    <s v="Michael Stewart"/>
    <x v="1"/>
    <x v="0"/>
    <x v="24"/>
    <x v="25"/>
    <x v="333"/>
    <x v="2"/>
    <s v="OFF-PA-10001970"/>
    <x v="1"/>
    <x v="10"/>
    <s v="Xerox 1881"/>
    <n v="85.96"/>
    <x v="3"/>
    <n v="0"/>
    <n v="40.401200000000003"/>
  </r>
  <r>
    <n v="3852"/>
    <x v="1902"/>
    <x v="1"/>
    <x v="481"/>
    <d v="2012-09-21T00:00:00"/>
    <x v="3"/>
    <s v="DH-13675"/>
    <s v="Duane Huffman"/>
    <x v="2"/>
    <x v="0"/>
    <x v="94"/>
    <x v="31"/>
    <x v="358"/>
    <x v="3"/>
    <s v="FUR-FU-10004006"/>
    <x v="0"/>
    <x v="5"/>
    <s v="Deflect-o DuraMat Lighweight, Studded, Beveled Mat for Low Pile Carpeting"/>
    <n v="85.3"/>
    <x v="0"/>
    <n v="0"/>
    <n v="14.500999999999999"/>
  </r>
  <r>
    <n v="3853"/>
    <x v="1903"/>
    <x v="3"/>
    <x v="200"/>
    <d v="2014-11-30T00:00:00"/>
    <x v="2"/>
    <s v="GT-14755"/>
    <s v="Guy Thornton"/>
    <x v="0"/>
    <x v="0"/>
    <x v="179"/>
    <x v="10"/>
    <x v="228"/>
    <x v="2"/>
    <s v="OFF-BI-10001524"/>
    <x v="1"/>
    <x v="8"/>
    <s v="GBC Premium Transparent Covers with Diagonal Lined Pattern"/>
    <n v="33.567999999999998"/>
    <x v="8"/>
    <n v="0.8"/>
    <n v="-53.708799999999997"/>
  </r>
  <r>
    <n v="3854"/>
    <x v="1904"/>
    <x v="3"/>
    <x v="921"/>
    <d v="2014-06-11T00:00:00"/>
    <x v="1"/>
    <s v="GH-14410"/>
    <s v="Gary Hansen"/>
    <x v="2"/>
    <x v="0"/>
    <x v="8"/>
    <x v="1"/>
    <x v="34"/>
    <x v="1"/>
    <s v="FUR-FU-10004164"/>
    <x v="0"/>
    <x v="5"/>
    <s v="Eldon 300 Class Desk Accessories, Black"/>
    <n v="4.95"/>
    <x v="7"/>
    <n v="0"/>
    <n v="2.1779999999999999"/>
  </r>
  <r>
    <n v="3855"/>
    <x v="1904"/>
    <x v="3"/>
    <x v="921"/>
    <d v="2014-06-11T00:00:00"/>
    <x v="1"/>
    <s v="GH-14410"/>
    <s v="Gary Hansen"/>
    <x v="2"/>
    <x v="0"/>
    <x v="8"/>
    <x v="1"/>
    <x v="34"/>
    <x v="1"/>
    <s v="OFF-ST-10002957"/>
    <x v="1"/>
    <x v="4"/>
    <s v="Sterilite Show Offs Storage Containers"/>
    <n v="26.4"/>
    <x v="2"/>
    <n v="0"/>
    <n v="0"/>
  </r>
  <r>
    <n v="3856"/>
    <x v="1905"/>
    <x v="3"/>
    <x v="436"/>
    <d v="2014-10-29T00:00:00"/>
    <x v="0"/>
    <s v="DM-13015"/>
    <s v="Darrin Martin"/>
    <x v="0"/>
    <x v="0"/>
    <x v="52"/>
    <x v="5"/>
    <x v="65"/>
    <x v="2"/>
    <s v="OFF-BI-10004364"/>
    <x v="1"/>
    <x v="8"/>
    <s v="Storex Dura Pro Binders"/>
    <n v="3.5640000000000001"/>
    <x v="1"/>
    <n v="0.8"/>
    <n v="-6.2370000000000001"/>
  </r>
  <r>
    <n v="3857"/>
    <x v="1905"/>
    <x v="3"/>
    <x v="436"/>
    <d v="2014-10-29T00:00:00"/>
    <x v="0"/>
    <s v="DM-13015"/>
    <s v="Darrin Martin"/>
    <x v="0"/>
    <x v="0"/>
    <x v="52"/>
    <x v="5"/>
    <x v="65"/>
    <x v="2"/>
    <s v="TEC-PH-10002824"/>
    <x v="2"/>
    <x v="7"/>
    <s v="Jabra SPEAK 410 Multidevice Speakerphone"/>
    <n v="823.96"/>
    <x v="2"/>
    <n v="0.2"/>
    <n v="51.497500000000002"/>
  </r>
  <r>
    <n v="3858"/>
    <x v="1905"/>
    <x v="3"/>
    <x v="436"/>
    <d v="2014-10-29T00:00:00"/>
    <x v="0"/>
    <s v="DM-13015"/>
    <s v="Darrin Martin"/>
    <x v="0"/>
    <x v="0"/>
    <x v="52"/>
    <x v="5"/>
    <x v="65"/>
    <x v="2"/>
    <s v="OFF-AR-10000634"/>
    <x v="1"/>
    <x v="6"/>
    <s v="Newell 320"/>
    <n v="10.272"/>
    <x v="1"/>
    <n v="0.2"/>
    <n v="0.89880000000000004"/>
  </r>
  <r>
    <n v="3859"/>
    <x v="1906"/>
    <x v="2"/>
    <x v="414"/>
    <d v="2011-12-20T00:00:00"/>
    <x v="3"/>
    <s v="TC-21295"/>
    <s v="Toby Carlisle"/>
    <x v="0"/>
    <x v="0"/>
    <x v="377"/>
    <x v="22"/>
    <x v="460"/>
    <x v="1"/>
    <s v="TEC-AC-10001539"/>
    <x v="2"/>
    <x v="11"/>
    <s v="Logitech G430 Surround Sound Gaming Headset with Dolby 7.1 Technology"/>
    <n v="447.94400000000002"/>
    <x v="3"/>
    <n v="0.2"/>
    <n v="89.588800000000006"/>
  </r>
  <r>
    <n v="3860"/>
    <x v="1907"/>
    <x v="3"/>
    <x v="922"/>
    <d v="2014-02-23T00:00:00"/>
    <x v="1"/>
    <s v="JK-16120"/>
    <s v="Julie Kriz"/>
    <x v="2"/>
    <x v="0"/>
    <x v="22"/>
    <x v="10"/>
    <x v="155"/>
    <x v="2"/>
    <s v="FUR-TA-10001932"/>
    <x v="0"/>
    <x v="3"/>
    <s v="Chromcraft 48&quot; x 96&quot; Racetrack Double Pedestal Table"/>
    <n v="480.96"/>
    <x v="1"/>
    <n v="0.5"/>
    <n v="-269.33760000000001"/>
  </r>
  <r>
    <n v="3861"/>
    <x v="1907"/>
    <x v="3"/>
    <x v="922"/>
    <d v="2014-02-23T00:00:00"/>
    <x v="1"/>
    <s v="JK-16120"/>
    <s v="Julie Kriz"/>
    <x v="2"/>
    <x v="0"/>
    <x v="22"/>
    <x v="10"/>
    <x v="155"/>
    <x v="2"/>
    <s v="TEC-PH-10002789"/>
    <x v="2"/>
    <x v="7"/>
    <s v="LG Exalt"/>
    <n v="124.792"/>
    <x v="7"/>
    <n v="0.2"/>
    <n v="10.9193"/>
  </r>
  <r>
    <n v="3862"/>
    <x v="1908"/>
    <x v="2"/>
    <x v="523"/>
    <d v="2011-05-10T00:00:00"/>
    <x v="1"/>
    <s v="NC-18415"/>
    <s v="Nathan Cano"/>
    <x v="0"/>
    <x v="0"/>
    <x v="181"/>
    <x v="15"/>
    <x v="231"/>
    <x v="3"/>
    <s v="OFF-BI-10004828"/>
    <x v="1"/>
    <x v="8"/>
    <s v="GBC Poly Designer Binding Covers"/>
    <n v="40.176000000000002"/>
    <x v="1"/>
    <n v="0.2"/>
    <n v="14.563800000000001"/>
  </r>
  <r>
    <n v="3863"/>
    <x v="1908"/>
    <x v="2"/>
    <x v="523"/>
    <d v="2011-05-10T00:00:00"/>
    <x v="1"/>
    <s v="NC-18415"/>
    <s v="Nathan Cano"/>
    <x v="0"/>
    <x v="0"/>
    <x v="181"/>
    <x v="15"/>
    <x v="231"/>
    <x v="3"/>
    <s v="OFF-BI-10003981"/>
    <x v="1"/>
    <x v="8"/>
    <s v="Avery Durable Plastic 1&quot; Binders"/>
    <n v="10.896000000000001"/>
    <x v="1"/>
    <n v="0.2"/>
    <n v="3.9498000000000002"/>
  </r>
  <r>
    <n v="3864"/>
    <x v="1909"/>
    <x v="3"/>
    <x v="161"/>
    <d v="2014-10-20T00:00:00"/>
    <x v="0"/>
    <s v="AJ-10960"/>
    <s v="Astrea Jones"/>
    <x v="0"/>
    <x v="0"/>
    <x v="70"/>
    <x v="1"/>
    <x v="88"/>
    <x v="1"/>
    <s v="OFF-AR-10001770"/>
    <x v="1"/>
    <x v="6"/>
    <s v="Economy #2 Pencils"/>
    <n v="10.64"/>
    <x v="4"/>
    <n v="0"/>
    <n v="2.7664"/>
  </r>
  <r>
    <n v="3865"/>
    <x v="1910"/>
    <x v="1"/>
    <x v="109"/>
    <d v="2012-12-03T00:00:00"/>
    <x v="1"/>
    <s v="LC-16885"/>
    <s v="Lena Creighton"/>
    <x v="0"/>
    <x v="0"/>
    <x v="378"/>
    <x v="10"/>
    <x v="461"/>
    <x v="2"/>
    <s v="FUR-FU-10004904"/>
    <x v="0"/>
    <x v="5"/>
    <s v="Eldon &quot;L&quot; Workstation Diamond Chairmat"/>
    <n v="151.96"/>
    <x v="2"/>
    <n v="0.6"/>
    <n v="-182.352"/>
  </r>
  <r>
    <n v="3866"/>
    <x v="1911"/>
    <x v="2"/>
    <x v="923"/>
    <d v="2011-07-29T00:00:00"/>
    <x v="0"/>
    <s v="GW-14605"/>
    <s v="Giulietta Weimer"/>
    <x v="0"/>
    <x v="0"/>
    <x v="8"/>
    <x v="1"/>
    <x v="34"/>
    <x v="1"/>
    <s v="TEC-AC-10002842"/>
    <x v="2"/>
    <x v="11"/>
    <s v="WD My Passport Ultra 2TB Portable External Hard Drive"/>
    <n v="238"/>
    <x v="0"/>
    <n v="0"/>
    <n v="38.08"/>
  </r>
  <r>
    <n v="3867"/>
    <x v="1912"/>
    <x v="3"/>
    <x v="756"/>
    <d v="2014-04-26T00:00:00"/>
    <x v="0"/>
    <s v="SC-20305"/>
    <s v="Sean Christensen"/>
    <x v="0"/>
    <x v="0"/>
    <x v="104"/>
    <x v="14"/>
    <x v="451"/>
    <x v="2"/>
    <s v="TEC-AC-10003590"/>
    <x v="2"/>
    <x v="11"/>
    <s v="TRENDnet 56K USB 2.0 Phone, Internet and Fax Modem"/>
    <n v="155.34"/>
    <x v="5"/>
    <n v="0"/>
    <n v="55.922400000000003"/>
  </r>
  <r>
    <n v="3868"/>
    <x v="1913"/>
    <x v="1"/>
    <x v="924"/>
    <d v="2012-10-27T00:00:00"/>
    <x v="0"/>
    <s v="JF-15355"/>
    <s v="Jay Fein"/>
    <x v="0"/>
    <x v="0"/>
    <x v="70"/>
    <x v="1"/>
    <x v="188"/>
    <x v="1"/>
    <s v="TEC-AC-10000710"/>
    <x v="2"/>
    <x v="11"/>
    <s v="Maxell DVD-RAM Discs"/>
    <n v="148.32"/>
    <x v="6"/>
    <n v="0"/>
    <n v="63.7776"/>
  </r>
  <r>
    <n v="3869"/>
    <x v="1913"/>
    <x v="1"/>
    <x v="924"/>
    <d v="2012-10-27T00:00:00"/>
    <x v="0"/>
    <s v="JF-15355"/>
    <s v="Jay Fein"/>
    <x v="0"/>
    <x v="0"/>
    <x v="70"/>
    <x v="1"/>
    <x v="188"/>
    <x v="1"/>
    <s v="FUR-CH-10004495"/>
    <x v="0"/>
    <x v="1"/>
    <s v="Global Leather and Oak Executive Chair, Black"/>
    <n v="240.78399999999999"/>
    <x v="7"/>
    <n v="0.2"/>
    <n v="27.088200000000001"/>
  </r>
  <r>
    <n v="3870"/>
    <x v="1913"/>
    <x v="1"/>
    <x v="924"/>
    <d v="2012-10-27T00:00:00"/>
    <x v="0"/>
    <s v="JF-15355"/>
    <s v="Jay Fein"/>
    <x v="0"/>
    <x v="0"/>
    <x v="70"/>
    <x v="1"/>
    <x v="188"/>
    <x v="1"/>
    <s v="FUR-CH-10004540"/>
    <x v="0"/>
    <x v="1"/>
    <s v="Global Chrome Stack Chair"/>
    <n v="191.96799999999999"/>
    <x v="3"/>
    <n v="0.2"/>
    <n v="16.7972"/>
  </r>
  <r>
    <n v="3871"/>
    <x v="1913"/>
    <x v="1"/>
    <x v="924"/>
    <d v="2012-10-27T00:00:00"/>
    <x v="0"/>
    <s v="JF-15355"/>
    <s v="Jay Fein"/>
    <x v="0"/>
    <x v="0"/>
    <x v="70"/>
    <x v="1"/>
    <x v="188"/>
    <x v="1"/>
    <s v="OFF-PA-10004971"/>
    <x v="1"/>
    <x v="10"/>
    <s v="Xerox 196"/>
    <n v="11.56"/>
    <x v="0"/>
    <n v="0"/>
    <n v="5.6643999999999997"/>
  </r>
  <r>
    <n v="3872"/>
    <x v="1913"/>
    <x v="1"/>
    <x v="924"/>
    <d v="2012-10-27T00:00:00"/>
    <x v="0"/>
    <s v="JF-15355"/>
    <s v="Jay Fein"/>
    <x v="0"/>
    <x v="0"/>
    <x v="70"/>
    <x v="1"/>
    <x v="188"/>
    <x v="1"/>
    <s v="OFF-EN-10002600"/>
    <x v="1"/>
    <x v="12"/>
    <s v="Redi-Strip #10 Envelopes, 4 1/8 x 9 1/2"/>
    <n v="11.8"/>
    <x v="4"/>
    <n v="0"/>
    <n v="5.6639999999999997"/>
  </r>
  <r>
    <n v="3873"/>
    <x v="1913"/>
    <x v="1"/>
    <x v="924"/>
    <d v="2012-10-27T00:00:00"/>
    <x v="0"/>
    <s v="JF-15355"/>
    <s v="Jay Fein"/>
    <x v="0"/>
    <x v="0"/>
    <x v="70"/>
    <x v="1"/>
    <x v="188"/>
    <x v="1"/>
    <s v="FUR-CH-10001854"/>
    <x v="0"/>
    <x v="1"/>
    <s v="Office Star - Professional Matrix Back Chair with 2-to-1 Synchro Tilt and Mesh Fabric Seat"/>
    <n v="842.35199999999998"/>
    <x v="1"/>
    <n v="0.2"/>
    <n v="42.117600000000003"/>
  </r>
  <r>
    <n v="3874"/>
    <x v="1914"/>
    <x v="0"/>
    <x v="64"/>
    <d v="2013-09-08T00:00:00"/>
    <x v="0"/>
    <s v="DM-13015"/>
    <s v="Darrin Martin"/>
    <x v="0"/>
    <x v="0"/>
    <x v="271"/>
    <x v="18"/>
    <x v="339"/>
    <x v="0"/>
    <s v="OFF-EN-10001099"/>
    <x v="1"/>
    <x v="12"/>
    <s v="Staples"/>
    <n v="23.472000000000001"/>
    <x v="1"/>
    <n v="0.2"/>
    <n v="7.6284000000000001"/>
  </r>
  <r>
    <n v="3875"/>
    <x v="1914"/>
    <x v="0"/>
    <x v="64"/>
    <d v="2013-09-08T00:00:00"/>
    <x v="0"/>
    <s v="DM-13015"/>
    <s v="Darrin Martin"/>
    <x v="0"/>
    <x v="0"/>
    <x v="271"/>
    <x v="18"/>
    <x v="339"/>
    <x v="0"/>
    <s v="OFF-BI-10001597"/>
    <x v="1"/>
    <x v="8"/>
    <s v="Wilson Jones Ledger-Size, Piano-Hinge Binder, 2&quot;, Blue"/>
    <n v="86.058000000000007"/>
    <x v="3"/>
    <n v="0.7"/>
    <n v="-63.109200000000001"/>
  </r>
  <r>
    <n v="3876"/>
    <x v="1914"/>
    <x v="0"/>
    <x v="64"/>
    <d v="2013-09-08T00:00:00"/>
    <x v="0"/>
    <s v="DM-13015"/>
    <s v="Darrin Martin"/>
    <x v="0"/>
    <x v="0"/>
    <x v="271"/>
    <x v="18"/>
    <x v="339"/>
    <x v="0"/>
    <s v="TEC-PH-10002660"/>
    <x v="2"/>
    <x v="7"/>
    <s v="Nortel Networks T7316 E Nt8 B27"/>
    <n v="108.78400000000001"/>
    <x v="0"/>
    <n v="0.2"/>
    <n v="6.7990000000000004"/>
  </r>
  <r>
    <n v="3877"/>
    <x v="1914"/>
    <x v="0"/>
    <x v="64"/>
    <d v="2013-09-08T00:00:00"/>
    <x v="0"/>
    <s v="DM-13015"/>
    <s v="Darrin Martin"/>
    <x v="0"/>
    <x v="0"/>
    <x v="271"/>
    <x v="18"/>
    <x v="339"/>
    <x v="0"/>
    <s v="OFF-PA-10000327"/>
    <x v="1"/>
    <x v="10"/>
    <s v="Xerox 1971"/>
    <n v="10.272"/>
    <x v="1"/>
    <n v="0.2"/>
    <n v="3.21"/>
  </r>
  <r>
    <n v="3878"/>
    <x v="1915"/>
    <x v="0"/>
    <x v="99"/>
    <d v="2013-11-03T00:00:00"/>
    <x v="1"/>
    <s v="EP-13915"/>
    <s v="Emily Phan"/>
    <x v="0"/>
    <x v="0"/>
    <x v="67"/>
    <x v="2"/>
    <x v="85"/>
    <x v="0"/>
    <s v="OFF-BI-10001191"/>
    <x v="1"/>
    <x v="8"/>
    <s v="Canvas Sectional Post Binders"/>
    <n v="38.19"/>
    <x v="2"/>
    <n v="0.7"/>
    <n v="-26.733000000000001"/>
  </r>
  <r>
    <n v="3879"/>
    <x v="1916"/>
    <x v="2"/>
    <x v="267"/>
    <d v="2011-04-07T00:00:00"/>
    <x v="2"/>
    <s v="JG-15805"/>
    <s v="John Grady"/>
    <x v="1"/>
    <x v="0"/>
    <x v="27"/>
    <x v="10"/>
    <x v="67"/>
    <x v="2"/>
    <s v="OFF-ST-10003455"/>
    <x v="1"/>
    <x v="4"/>
    <s v="Tenex File Box, Personal Filing Tote with Lid, Black"/>
    <n v="49.631999999999998"/>
    <x v="4"/>
    <n v="0.2"/>
    <n v="3.7223999999999999"/>
  </r>
  <r>
    <n v="3880"/>
    <x v="1916"/>
    <x v="2"/>
    <x v="267"/>
    <d v="2011-04-07T00:00:00"/>
    <x v="2"/>
    <s v="JG-15805"/>
    <s v="John Grady"/>
    <x v="1"/>
    <x v="0"/>
    <x v="27"/>
    <x v="10"/>
    <x v="67"/>
    <x v="2"/>
    <s v="OFF-ST-10001031"/>
    <x v="1"/>
    <x v="4"/>
    <s v="Adjustable Personal File Tote"/>
    <n v="52.095999999999997"/>
    <x v="4"/>
    <n v="0.2"/>
    <n v="3.9072"/>
  </r>
  <r>
    <n v="3881"/>
    <x v="1917"/>
    <x v="1"/>
    <x v="925"/>
    <d v="2012-06-20T00:00:00"/>
    <x v="1"/>
    <s v="PF-19120"/>
    <s v="Peter Fuller"/>
    <x v="0"/>
    <x v="0"/>
    <x v="23"/>
    <x v="16"/>
    <x v="27"/>
    <x v="1"/>
    <s v="OFF-PA-10002245"/>
    <x v="1"/>
    <x v="10"/>
    <s v="Xerox 1895"/>
    <n v="9.5679999999999996"/>
    <x v="0"/>
    <n v="0.2"/>
    <n v="2.99"/>
  </r>
  <r>
    <n v="3882"/>
    <x v="1917"/>
    <x v="1"/>
    <x v="925"/>
    <d v="2012-06-20T00:00:00"/>
    <x v="1"/>
    <s v="PF-19120"/>
    <s v="Peter Fuller"/>
    <x v="0"/>
    <x v="0"/>
    <x v="23"/>
    <x v="16"/>
    <x v="27"/>
    <x v="1"/>
    <s v="OFF-ST-10004804"/>
    <x v="1"/>
    <x v="4"/>
    <s v="Belkin 19&quot; Vented Equipment Shelf, Black"/>
    <n v="82.367999999999995"/>
    <x v="0"/>
    <n v="0.2"/>
    <n v="-19.5624"/>
  </r>
  <r>
    <n v="3883"/>
    <x v="1917"/>
    <x v="1"/>
    <x v="925"/>
    <d v="2012-06-20T00:00:00"/>
    <x v="1"/>
    <s v="PF-19120"/>
    <s v="Peter Fuller"/>
    <x v="0"/>
    <x v="0"/>
    <x v="23"/>
    <x v="16"/>
    <x v="27"/>
    <x v="1"/>
    <s v="FUR-FU-10004904"/>
    <x v="0"/>
    <x v="5"/>
    <s v="Eldon &quot;L&quot; Workstation Diamond Chairmat"/>
    <n v="364.70400000000001"/>
    <x v="5"/>
    <n v="0.2"/>
    <n v="-36.470399999999998"/>
  </r>
  <r>
    <n v="3884"/>
    <x v="1917"/>
    <x v="1"/>
    <x v="925"/>
    <d v="2012-06-20T00:00:00"/>
    <x v="1"/>
    <s v="PF-19120"/>
    <s v="Peter Fuller"/>
    <x v="0"/>
    <x v="0"/>
    <x v="23"/>
    <x v="16"/>
    <x v="27"/>
    <x v="1"/>
    <s v="FUR-FU-10002396"/>
    <x v="0"/>
    <x v="5"/>
    <s v="DAX Copper Panel Document Frame, 5 x 7 Size"/>
    <n v="40.256"/>
    <x v="4"/>
    <n v="0.2"/>
    <n v="11.070399999999999"/>
  </r>
  <r>
    <n v="3885"/>
    <x v="1918"/>
    <x v="2"/>
    <x v="260"/>
    <d v="2011-07-12T00:00:00"/>
    <x v="1"/>
    <s v="DW-13195"/>
    <s v="David Wiener"/>
    <x v="1"/>
    <x v="0"/>
    <x v="289"/>
    <x v="18"/>
    <x v="364"/>
    <x v="0"/>
    <s v="OFF-AR-10002833"/>
    <x v="1"/>
    <x v="6"/>
    <s v="Newell 322"/>
    <n v="4.3680000000000003"/>
    <x v="1"/>
    <n v="0.2"/>
    <n v="0.38219999999999998"/>
  </r>
  <r>
    <n v="3886"/>
    <x v="1919"/>
    <x v="3"/>
    <x v="926"/>
    <d v="2014-02-03T00:00:00"/>
    <x v="1"/>
    <s v="CK-12595"/>
    <s v="Clytie Kelty"/>
    <x v="0"/>
    <x v="0"/>
    <x v="22"/>
    <x v="10"/>
    <x v="155"/>
    <x v="2"/>
    <s v="OFF-BI-10001072"/>
    <x v="1"/>
    <x v="8"/>
    <s v="GBC Clear Cover, 8-1/2 x 11, unpunched, 25 covers per pack"/>
    <n v="12.128"/>
    <x v="4"/>
    <n v="0.8"/>
    <n v="-20.617599999999999"/>
  </r>
  <r>
    <n v="3887"/>
    <x v="1920"/>
    <x v="0"/>
    <x v="840"/>
    <d v="2013-03-09T00:00:00"/>
    <x v="0"/>
    <s v="CC-12670"/>
    <s v="Craig Carreira"/>
    <x v="0"/>
    <x v="0"/>
    <x v="41"/>
    <x v="14"/>
    <x v="462"/>
    <x v="2"/>
    <s v="TEC-PH-10003171"/>
    <x v="2"/>
    <x v="7"/>
    <s v="Plantronics Encore H101 Dual EarpiecesÂ Headset"/>
    <n v="134.85"/>
    <x v="1"/>
    <n v="0"/>
    <n v="37.758000000000003"/>
  </r>
  <r>
    <n v="3888"/>
    <x v="1921"/>
    <x v="2"/>
    <x v="270"/>
    <d v="2011-06-06T00:00:00"/>
    <x v="1"/>
    <s v="SV-20785"/>
    <s v="Stewart Visinsky"/>
    <x v="0"/>
    <x v="0"/>
    <x v="185"/>
    <x v="32"/>
    <x v="235"/>
    <x v="0"/>
    <s v="OFF-AR-10004511"/>
    <x v="1"/>
    <x v="6"/>
    <s v="Sanford Colorific Scented Colored Pencils, 12/Pack"/>
    <n v="8.56"/>
    <x v="0"/>
    <n v="0"/>
    <n v="2.6536"/>
  </r>
  <r>
    <n v="3889"/>
    <x v="1921"/>
    <x v="2"/>
    <x v="270"/>
    <d v="2011-06-06T00:00:00"/>
    <x v="1"/>
    <s v="SV-20785"/>
    <s v="Stewart Visinsky"/>
    <x v="0"/>
    <x v="0"/>
    <x v="185"/>
    <x v="32"/>
    <x v="235"/>
    <x v="0"/>
    <s v="TEC-PH-10001425"/>
    <x v="2"/>
    <x v="7"/>
    <s v="Mophie Juice Pack Helium for iPhone"/>
    <n v="239.97"/>
    <x v="1"/>
    <n v="0"/>
    <n v="67.191599999999994"/>
  </r>
  <r>
    <n v="3890"/>
    <x v="1921"/>
    <x v="2"/>
    <x v="270"/>
    <d v="2011-06-06T00:00:00"/>
    <x v="1"/>
    <s v="SV-20785"/>
    <s v="Stewart Visinsky"/>
    <x v="0"/>
    <x v="0"/>
    <x v="185"/>
    <x v="32"/>
    <x v="235"/>
    <x v="0"/>
    <s v="OFF-ST-10001490"/>
    <x v="1"/>
    <x v="4"/>
    <s v="Hot File 7-Pocket, Floor Stand"/>
    <n v="356.94"/>
    <x v="0"/>
    <n v="0"/>
    <n v="107.08199999999999"/>
  </r>
  <r>
    <n v="3891"/>
    <x v="1922"/>
    <x v="0"/>
    <x v="390"/>
    <d v="2013-12-01T00:00:00"/>
    <x v="1"/>
    <s v="SP-20860"/>
    <s v="Sung Pak"/>
    <x v="1"/>
    <x v="0"/>
    <x v="1"/>
    <x v="1"/>
    <x v="1"/>
    <x v="1"/>
    <s v="TEC-AC-10003033"/>
    <x v="2"/>
    <x v="11"/>
    <s v="Plantronics CS510 - Over-the-Head monaural Wireless Headset System"/>
    <n v="659.9"/>
    <x v="0"/>
    <n v="0"/>
    <n v="217.767"/>
  </r>
  <r>
    <n v="3892"/>
    <x v="1922"/>
    <x v="0"/>
    <x v="390"/>
    <d v="2013-12-01T00:00:00"/>
    <x v="1"/>
    <s v="SP-20860"/>
    <s v="Sung Pak"/>
    <x v="1"/>
    <x v="0"/>
    <x v="1"/>
    <x v="1"/>
    <x v="1"/>
    <x v="1"/>
    <s v="FUR-CH-10001394"/>
    <x v="0"/>
    <x v="1"/>
    <s v="Global Leather Executive Chair"/>
    <n v="1684.752"/>
    <x v="5"/>
    <n v="0.2"/>
    <n v="210.59399999999999"/>
  </r>
  <r>
    <n v="3893"/>
    <x v="1922"/>
    <x v="0"/>
    <x v="390"/>
    <d v="2013-12-01T00:00:00"/>
    <x v="1"/>
    <s v="SP-20860"/>
    <s v="Sung Pak"/>
    <x v="1"/>
    <x v="0"/>
    <x v="1"/>
    <x v="1"/>
    <x v="1"/>
    <x v="1"/>
    <s v="TEC-AC-10000420"/>
    <x v="2"/>
    <x v="11"/>
    <s v="Logitech G500s Laser Gaming Mouse with Adjustable Weight Tuning"/>
    <n v="559.91999999999996"/>
    <x v="8"/>
    <n v="0"/>
    <n v="190.37280000000001"/>
  </r>
  <r>
    <n v="3894"/>
    <x v="1923"/>
    <x v="0"/>
    <x v="338"/>
    <d v="2013-11-15T00:00:00"/>
    <x v="1"/>
    <s v="MS-17770"/>
    <s v="Maxwell Schwartz"/>
    <x v="0"/>
    <x v="0"/>
    <x v="12"/>
    <x v="5"/>
    <x v="66"/>
    <x v="2"/>
    <s v="TEC-AC-10004901"/>
    <x v="2"/>
    <x v="11"/>
    <s v="Kensington SlimBlade Notebook Wireless Mouse with Nano Receiver "/>
    <n v="279.94400000000002"/>
    <x v="3"/>
    <n v="0.2"/>
    <n v="48.990200000000002"/>
  </r>
  <r>
    <n v="3895"/>
    <x v="1924"/>
    <x v="2"/>
    <x v="754"/>
    <d v="2011-11-28T00:00:00"/>
    <x v="1"/>
    <s v="TC-21475"/>
    <s v="Tony Chapman"/>
    <x v="2"/>
    <x v="0"/>
    <x v="348"/>
    <x v="10"/>
    <x v="430"/>
    <x v="2"/>
    <s v="OFF-BI-10002571"/>
    <x v="1"/>
    <x v="8"/>
    <s v="Avery Framed View Binder, EZD Ring (Locking), Navy, 1 1/2&quot;"/>
    <n v="9.98"/>
    <x v="2"/>
    <n v="0.8"/>
    <n v="-16.466999999999999"/>
  </r>
  <r>
    <n v="3896"/>
    <x v="1925"/>
    <x v="3"/>
    <x v="927"/>
    <d v="2014-05-06T00:00:00"/>
    <x v="1"/>
    <s v="SJ-20125"/>
    <s v="Sanjit Jacobs"/>
    <x v="2"/>
    <x v="0"/>
    <x v="379"/>
    <x v="36"/>
    <x v="463"/>
    <x v="0"/>
    <s v="TEC-AC-10002331"/>
    <x v="2"/>
    <x v="11"/>
    <s v="Maxell 74 Minute CDR, 10/Pack"/>
    <n v="48.9"/>
    <x v="2"/>
    <n v="0"/>
    <n v="18.093"/>
  </r>
  <r>
    <n v="3897"/>
    <x v="1926"/>
    <x v="3"/>
    <x v="226"/>
    <d v="2014-12-13T00:00:00"/>
    <x v="1"/>
    <s v="DS-13180"/>
    <s v="David Smith"/>
    <x v="1"/>
    <x v="0"/>
    <x v="52"/>
    <x v="5"/>
    <x v="65"/>
    <x v="2"/>
    <s v="OFF-FA-10000611"/>
    <x v="1"/>
    <x v="13"/>
    <s v="Binder Clips by OIC"/>
    <n v="3.552"/>
    <x v="1"/>
    <n v="0.2"/>
    <n v="1.2432000000000001"/>
  </r>
  <r>
    <n v="3898"/>
    <x v="1926"/>
    <x v="3"/>
    <x v="226"/>
    <d v="2014-12-13T00:00:00"/>
    <x v="1"/>
    <s v="DS-13180"/>
    <s v="David Smith"/>
    <x v="1"/>
    <x v="0"/>
    <x v="52"/>
    <x v="5"/>
    <x v="65"/>
    <x v="2"/>
    <s v="OFF-PA-10000304"/>
    <x v="1"/>
    <x v="10"/>
    <s v="Xerox 1995"/>
    <n v="15.552"/>
    <x v="1"/>
    <n v="0.2"/>
    <n v="5.4432"/>
  </r>
  <r>
    <n v="3899"/>
    <x v="1927"/>
    <x v="3"/>
    <x v="329"/>
    <d v="2014-12-05T00:00:00"/>
    <x v="1"/>
    <s v="SC-20800"/>
    <s v="Stuart Calhoun"/>
    <x v="0"/>
    <x v="0"/>
    <x v="380"/>
    <x v="5"/>
    <x v="464"/>
    <x v="2"/>
    <s v="OFF-FA-10000611"/>
    <x v="1"/>
    <x v="13"/>
    <s v="Binder Clips by OIC"/>
    <n v="2.3679999999999999"/>
    <x v="0"/>
    <n v="0.2"/>
    <n v="0.82879999999999998"/>
  </r>
  <r>
    <n v="3900"/>
    <x v="1928"/>
    <x v="3"/>
    <x v="226"/>
    <d v="2014-12-10T00:00:00"/>
    <x v="2"/>
    <s v="SH-20395"/>
    <s v="Shahid Hopkins"/>
    <x v="0"/>
    <x v="0"/>
    <x v="167"/>
    <x v="24"/>
    <x v="213"/>
    <x v="3"/>
    <s v="TEC-AC-10002567"/>
    <x v="2"/>
    <x v="11"/>
    <s v="Logitech G602 Wireless Gaming Mouse"/>
    <n v="127.98399999999999"/>
    <x v="0"/>
    <n v="0.2"/>
    <n v="25.596800000000002"/>
  </r>
  <r>
    <n v="3901"/>
    <x v="1929"/>
    <x v="1"/>
    <x v="928"/>
    <d v="2012-01-08T00:00:00"/>
    <x v="1"/>
    <s v="SF-20965"/>
    <s v="Sylvia Foulston"/>
    <x v="1"/>
    <x v="0"/>
    <x v="381"/>
    <x v="5"/>
    <x v="465"/>
    <x v="2"/>
    <s v="OFF-PA-10001937"/>
    <x v="1"/>
    <x v="10"/>
    <s v="Xerox 21"/>
    <n v="10.368"/>
    <x v="0"/>
    <n v="0.2"/>
    <n v="3.6288"/>
  </r>
  <r>
    <n v="3902"/>
    <x v="1930"/>
    <x v="1"/>
    <x v="717"/>
    <d v="2012-11-20T00:00:00"/>
    <x v="1"/>
    <s v="MG-17680"/>
    <s v="Maureen Gastineau"/>
    <x v="2"/>
    <x v="0"/>
    <x v="10"/>
    <x v="9"/>
    <x v="105"/>
    <x v="3"/>
    <s v="TEC-AC-10001090"/>
    <x v="2"/>
    <x v="11"/>
    <s v="Micro Innovations Wireless Classic Keyboard with Mouse"/>
    <n v="47.984000000000002"/>
    <x v="0"/>
    <n v="0.2"/>
    <n v="-1.1996"/>
  </r>
  <r>
    <n v="3903"/>
    <x v="1931"/>
    <x v="1"/>
    <x v="653"/>
    <d v="2012-10-07T00:00:00"/>
    <x v="0"/>
    <s v="CS-12400"/>
    <s v="Christopher Schild"/>
    <x v="2"/>
    <x v="0"/>
    <x v="1"/>
    <x v="1"/>
    <x v="62"/>
    <x v="1"/>
    <s v="OFF-ST-10000943"/>
    <x v="1"/>
    <x v="4"/>
    <s v="Eldon ProFile File 'N Store Portable File Tub Letter/Legal Size Black"/>
    <n v="270.33999999999997"/>
    <x v="9"/>
    <n v="0"/>
    <n v="75.6952"/>
  </r>
  <r>
    <n v="3904"/>
    <x v="1932"/>
    <x v="1"/>
    <x v="57"/>
    <d v="2012-04-10T00:00:00"/>
    <x v="1"/>
    <s v="VT-21700"/>
    <s v="Valerie Takahito"/>
    <x v="2"/>
    <x v="0"/>
    <x v="10"/>
    <x v="9"/>
    <x v="105"/>
    <x v="3"/>
    <s v="OFF-AP-10004036"/>
    <x v="1"/>
    <x v="9"/>
    <s v="Bionaire 99.97% HEPA Air Cleaner"/>
    <n v="98.111999999999995"/>
    <x v="3"/>
    <n v="0.2"/>
    <n v="18.396000000000001"/>
  </r>
  <r>
    <n v="3905"/>
    <x v="1932"/>
    <x v="1"/>
    <x v="57"/>
    <d v="2012-04-10T00:00:00"/>
    <x v="1"/>
    <s v="VT-21700"/>
    <s v="Valerie Takahito"/>
    <x v="2"/>
    <x v="0"/>
    <x v="10"/>
    <x v="9"/>
    <x v="105"/>
    <x v="3"/>
    <s v="OFF-ST-10003816"/>
    <x v="1"/>
    <x v="4"/>
    <s v="Fellowes High-Stak Drawer Files"/>
    <n v="563.80799999999999"/>
    <x v="4"/>
    <n v="0.2"/>
    <n v="21.142800000000001"/>
  </r>
  <r>
    <n v="3906"/>
    <x v="1932"/>
    <x v="1"/>
    <x v="57"/>
    <d v="2012-04-10T00:00:00"/>
    <x v="1"/>
    <s v="VT-21700"/>
    <s v="Valerie Takahito"/>
    <x v="2"/>
    <x v="0"/>
    <x v="10"/>
    <x v="9"/>
    <x v="105"/>
    <x v="3"/>
    <s v="OFF-BI-10002072"/>
    <x v="1"/>
    <x v="8"/>
    <s v="Cardinal Slant-D Ring Binders"/>
    <n v="10.428000000000001"/>
    <x v="4"/>
    <n v="0.7"/>
    <n v="-6.952"/>
  </r>
  <r>
    <n v="3907"/>
    <x v="1932"/>
    <x v="1"/>
    <x v="57"/>
    <d v="2012-04-10T00:00:00"/>
    <x v="1"/>
    <s v="VT-21700"/>
    <s v="Valerie Takahito"/>
    <x v="2"/>
    <x v="0"/>
    <x v="10"/>
    <x v="9"/>
    <x v="105"/>
    <x v="3"/>
    <s v="FUR-FU-10001468"/>
    <x v="0"/>
    <x v="5"/>
    <s v="Tenex Antistatic Computer Chair Mats"/>
    <n v="547.13599999999997"/>
    <x v="4"/>
    <n v="0.2"/>
    <n v="-68.391999999999996"/>
  </r>
  <r>
    <n v="3908"/>
    <x v="1932"/>
    <x v="1"/>
    <x v="57"/>
    <d v="2012-04-10T00:00:00"/>
    <x v="1"/>
    <s v="VT-21700"/>
    <s v="Valerie Takahito"/>
    <x v="2"/>
    <x v="0"/>
    <x v="10"/>
    <x v="9"/>
    <x v="105"/>
    <x v="3"/>
    <s v="TEC-PH-10000347"/>
    <x v="2"/>
    <x v="7"/>
    <s v="Cush Cases Heavy Duty Rugged Cover Case for Samsung Galaxy S5 - Purple"/>
    <n v="14.85"/>
    <x v="2"/>
    <n v="0.4"/>
    <n v="-3.2174999999999998"/>
  </r>
  <r>
    <n v="3909"/>
    <x v="1932"/>
    <x v="1"/>
    <x v="57"/>
    <d v="2012-04-10T00:00:00"/>
    <x v="1"/>
    <s v="VT-21700"/>
    <s v="Valerie Takahito"/>
    <x v="2"/>
    <x v="0"/>
    <x v="10"/>
    <x v="9"/>
    <x v="105"/>
    <x v="3"/>
    <s v="TEC-PH-10002844"/>
    <x v="2"/>
    <x v="7"/>
    <s v="Speck Products Candyshell Flip Case"/>
    <n v="41.988"/>
    <x v="0"/>
    <n v="0.4"/>
    <n v="-9.7972000000000001"/>
  </r>
  <r>
    <n v="3910"/>
    <x v="1932"/>
    <x v="1"/>
    <x v="57"/>
    <d v="2012-04-10T00:00:00"/>
    <x v="1"/>
    <s v="VT-21700"/>
    <s v="Valerie Takahito"/>
    <x v="2"/>
    <x v="0"/>
    <x v="10"/>
    <x v="9"/>
    <x v="105"/>
    <x v="3"/>
    <s v="FUR-FU-10001037"/>
    <x v="0"/>
    <x v="5"/>
    <s v="DAX Charcoal/Nickel-Tone Document Frame, 5 x 7"/>
    <n v="7.5839999999999996"/>
    <x v="7"/>
    <n v="0.2"/>
    <n v="2.37"/>
  </r>
  <r>
    <n v="3911"/>
    <x v="1932"/>
    <x v="1"/>
    <x v="57"/>
    <d v="2012-04-10T00:00:00"/>
    <x v="1"/>
    <s v="VT-21700"/>
    <s v="Valerie Takahito"/>
    <x v="2"/>
    <x v="0"/>
    <x v="10"/>
    <x v="9"/>
    <x v="105"/>
    <x v="3"/>
    <s v="FUR-BO-10004218"/>
    <x v="0"/>
    <x v="0"/>
    <s v="Bush Heritage Pine Collection 5-Shelf Bookcase, Albany Pine Finish, *Special Order"/>
    <n v="352.45"/>
    <x v="2"/>
    <n v="0.5"/>
    <n v="-211.47"/>
  </r>
  <r>
    <n v="3912"/>
    <x v="1933"/>
    <x v="3"/>
    <x v="929"/>
    <d v="2014-06-07T00:00:00"/>
    <x v="2"/>
    <s v="AB-10105"/>
    <s v="Adrian Barton"/>
    <x v="0"/>
    <x v="0"/>
    <x v="352"/>
    <x v="5"/>
    <x v="434"/>
    <x v="2"/>
    <s v="TEC-PH-10001619"/>
    <x v="2"/>
    <x v="7"/>
    <s v="LG G3"/>
    <n v="470.37599999999998"/>
    <x v="1"/>
    <n v="0.2"/>
    <n v="52.917299999999997"/>
  </r>
  <r>
    <n v="3913"/>
    <x v="1934"/>
    <x v="3"/>
    <x v="65"/>
    <d v="2014-09-26T00:00:00"/>
    <x v="1"/>
    <s v="MM-18280"/>
    <s v="Muhammed MacIntyre"/>
    <x v="1"/>
    <x v="0"/>
    <x v="20"/>
    <x v="15"/>
    <x v="45"/>
    <x v="3"/>
    <s v="OFF-PA-10001639"/>
    <x v="1"/>
    <x v="10"/>
    <s v="Xerox 203"/>
    <n v="19.440000000000001"/>
    <x v="1"/>
    <n v="0"/>
    <n v="9.3312000000000008"/>
  </r>
  <r>
    <n v="3914"/>
    <x v="1934"/>
    <x v="3"/>
    <x v="65"/>
    <d v="2014-09-26T00:00:00"/>
    <x v="1"/>
    <s v="MM-18280"/>
    <s v="Muhammed MacIntyre"/>
    <x v="1"/>
    <x v="0"/>
    <x v="20"/>
    <x v="15"/>
    <x v="45"/>
    <x v="3"/>
    <s v="FUR-FU-10002268"/>
    <x v="0"/>
    <x v="5"/>
    <s v="Ultra Door Push Plate"/>
    <n v="9.82"/>
    <x v="0"/>
    <n v="0"/>
    <n v="3.2406000000000001"/>
  </r>
  <r>
    <n v="3915"/>
    <x v="1935"/>
    <x v="3"/>
    <x v="930"/>
    <d v="2014-07-24T00:00:00"/>
    <x v="1"/>
    <s v="ML-17410"/>
    <s v="Maris LaWare"/>
    <x v="0"/>
    <x v="0"/>
    <x v="42"/>
    <x v="16"/>
    <x v="51"/>
    <x v="1"/>
    <s v="FUR-TA-10001932"/>
    <x v="0"/>
    <x v="3"/>
    <s v="Chromcraft 48&quot; x 96&quot; Racetrack Double Pedestal Table"/>
    <n v="801.6"/>
    <x v="2"/>
    <n v="0.5"/>
    <n v="-448.89600000000002"/>
  </r>
  <r>
    <n v="3916"/>
    <x v="1935"/>
    <x v="3"/>
    <x v="930"/>
    <d v="2014-07-24T00:00:00"/>
    <x v="1"/>
    <s v="ML-17410"/>
    <s v="Maris LaWare"/>
    <x v="0"/>
    <x v="0"/>
    <x v="42"/>
    <x v="16"/>
    <x v="51"/>
    <x v="1"/>
    <s v="FUR-CH-10004218"/>
    <x v="0"/>
    <x v="1"/>
    <s v="Global Fabric Manager's Chair, Dark Gray"/>
    <n v="161.56800000000001"/>
    <x v="0"/>
    <n v="0.2"/>
    <n v="10.098000000000001"/>
  </r>
  <r>
    <n v="3917"/>
    <x v="1935"/>
    <x v="3"/>
    <x v="930"/>
    <d v="2014-07-24T00:00:00"/>
    <x v="1"/>
    <s v="ML-17410"/>
    <s v="Maris LaWare"/>
    <x v="0"/>
    <x v="0"/>
    <x v="42"/>
    <x v="16"/>
    <x v="51"/>
    <x v="1"/>
    <s v="OFF-PA-10000246"/>
    <x v="1"/>
    <x v="10"/>
    <s v="Riverleaf Stik-Withit Designer Note Cubes"/>
    <n v="16.096"/>
    <x v="0"/>
    <n v="0.2"/>
    <n v="5.2312000000000003"/>
  </r>
  <r>
    <n v="3918"/>
    <x v="1935"/>
    <x v="3"/>
    <x v="930"/>
    <d v="2014-07-24T00:00:00"/>
    <x v="1"/>
    <s v="ML-17410"/>
    <s v="Maris LaWare"/>
    <x v="0"/>
    <x v="0"/>
    <x v="42"/>
    <x v="16"/>
    <x v="51"/>
    <x v="1"/>
    <s v="OFF-BI-10003350"/>
    <x v="1"/>
    <x v="8"/>
    <s v="Acco Expandable Hanging Binders"/>
    <n v="7.6559999999999997"/>
    <x v="4"/>
    <n v="0.7"/>
    <n v="-6.1247999999999996"/>
  </r>
  <r>
    <n v="3919"/>
    <x v="1935"/>
    <x v="3"/>
    <x v="930"/>
    <d v="2014-07-24T00:00:00"/>
    <x v="1"/>
    <s v="ML-17410"/>
    <s v="Maris LaWare"/>
    <x v="0"/>
    <x v="0"/>
    <x v="42"/>
    <x v="16"/>
    <x v="51"/>
    <x v="1"/>
    <s v="FUR-CH-10000513"/>
    <x v="0"/>
    <x v="1"/>
    <s v="High-Back Leather Manager's Chair"/>
    <n v="311.976"/>
    <x v="1"/>
    <n v="0.2"/>
    <n v="-42.896700000000003"/>
  </r>
  <r>
    <n v="3920"/>
    <x v="1936"/>
    <x v="1"/>
    <x v="494"/>
    <d v="2012-12-07T00:00:00"/>
    <x v="1"/>
    <s v="KD-16495"/>
    <s v="Keith Dawkins"/>
    <x v="1"/>
    <x v="0"/>
    <x v="269"/>
    <x v="17"/>
    <x v="336"/>
    <x v="0"/>
    <s v="OFF-ST-10001321"/>
    <x v="1"/>
    <x v="4"/>
    <s v="Decoflex Hanging Personal Folder File, Blue"/>
    <n v="61.68"/>
    <x v="4"/>
    <n v="0"/>
    <n v="16.653600000000001"/>
  </r>
  <r>
    <n v="3921"/>
    <x v="1936"/>
    <x v="1"/>
    <x v="494"/>
    <d v="2012-12-07T00:00:00"/>
    <x v="1"/>
    <s v="KD-16495"/>
    <s v="Keith Dawkins"/>
    <x v="1"/>
    <x v="0"/>
    <x v="269"/>
    <x v="17"/>
    <x v="336"/>
    <x v="0"/>
    <s v="OFF-BI-10004233"/>
    <x v="1"/>
    <x v="8"/>
    <s v="GBC Pre-Punched Binding Paper, Plastic, White, 8-1/2&quot; x 11&quot;"/>
    <n v="63.96"/>
    <x v="4"/>
    <n v="0"/>
    <n v="30.700800000000001"/>
  </r>
  <r>
    <n v="3922"/>
    <x v="1937"/>
    <x v="0"/>
    <x v="931"/>
    <d v="2013-07-03T00:00:00"/>
    <x v="0"/>
    <s v="RF-19735"/>
    <s v="Roland Fjeld"/>
    <x v="0"/>
    <x v="0"/>
    <x v="22"/>
    <x v="10"/>
    <x v="26"/>
    <x v="2"/>
    <s v="TEC-PH-10001299"/>
    <x v="2"/>
    <x v="7"/>
    <s v="Polycom CX300 Desktop Phone USB VoIP phone"/>
    <n v="359.976"/>
    <x v="1"/>
    <n v="0.2"/>
    <n v="35.997599999999998"/>
  </r>
  <r>
    <n v="3923"/>
    <x v="1938"/>
    <x v="3"/>
    <x v="735"/>
    <d v="2014-09-02T00:00:00"/>
    <x v="1"/>
    <s v="SC-20305"/>
    <s v="Sean Christensen"/>
    <x v="0"/>
    <x v="0"/>
    <x v="22"/>
    <x v="10"/>
    <x v="36"/>
    <x v="2"/>
    <s v="OFF-PA-10002479"/>
    <x v="1"/>
    <x v="10"/>
    <s v="Xerox 4200 Series MultiUse Premium Copy Paper (20Lb. and 84 Bright)"/>
    <n v="25.344000000000001"/>
    <x v="5"/>
    <n v="0.2"/>
    <n v="7.92"/>
  </r>
  <r>
    <n v="3924"/>
    <x v="1938"/>
    <x v="3"/>
    <x v="735"/>
    <d v="2014-09-02T00:00:00"/>
    <x v="1"/>
    <s v="SC-20305"/>
    <s v="Sean Christensen"/>
    <x v="0"/>
    <x v="0"/>
    <x v="22"/>
    <x v="10"/>
    <x v="36"/>
    <x v="2"/>
    <s v="OFF-PA-10001461"/>
    <x v="1"/>
    <x v="10"/>
    <s v="HP Office Paper (20Lb. and 87 Bright)"/>
    <n v="26.72"/>
    <x v="2"/>
    <n v="0.2"/>
    <n v="9.3520000000000003"/>
  </r>
  <r>
    <n v="3925"/>
    <x v="1939"/>
    <x v="2"/>
    <x v="328"/>
    <d v="2011-09-21T00:00:00"/>
    <x v="1"/>
    <s v="BN-11515"/>
    <s v="Bradley Nguyen"/>
    <x v="0"/>
    <x v="0"/>
    <x v="4"/>
    <x v="4"/>
    <x v="5"/>
    <x v="1"/>
    <s v="OFF-ST-10004963"/>
    <x v="1"/>
    <x v="4"/>
    <s v="Eldon Gobal File Keepers"/>
    <n v="30.28"/>
    <x v="0"/>
    <n v="0"/>
    <n v="1.2112000000000001"/>
  </r>
  <r>
    <n v="3926"/>
    <x v="1939"/>
    <x v="2"/>
    <x v="328"/>
    <d v="2011-09-21T00:00:00"/>
    <x v="1"/>
    <s v="BN-11515"/>
    <s v="Bradley Nguyen"/>
    <x v="0"/>
    <x v="0"/>
    <x v="4"/>
    <x v="4"/>
    <x v="5"/>
    <x v="1"/>
    <s v="OFF-ST-10000943"/>
    <x v="1"/>
    <x v="4"/>
    <s v="Eldon ProFile File 'N Store Portable File Tub Letter/Legal Size Black"/>
    <n v="57.93"/>
    <x v="1"/>
    <n v="0"/>
    <n v="16.220400000000001"/>
  </r>
  <r>
    <n v="3927"/>
    <x v="1939"/>
    <x v="2"/>
    <x v="328"/>
    <d v="2011-09-21T00:00:00"/>
    <x v="1"/>
    <s v="BN-11515"/>
    <s v="Bradley Nguyen"/>
    <x v="0"/>
    <x v="0"/>
    <x v="4"/>
    <x v="4"/>
    <x v="5"/>
    <x v="1"/>
    <s v="FUR-FU-10004671"/>
    <x v="0"/>
    <x v="5"/>
    <s v="Executive Impressions 12&quot; Wall Clock"/>
    <n v="35.340000000000003"/>
    <x v="0"/>
    <n v="0"/>
    <n v="13.4292"/>
  </r>
  <r>
    <n v="3928"/>
    <x v="1939"/>
    <x v="2"/>
    <x v="328"/>
    <d v="2011-09-21T00:00:00"/>
    <x v="1"/>
    <s v="BN-11515"/>
    <s v="Bradley Nguyen"/>
    <x v="0"/>
    <x v="0"/>
    <x v="4"/>
    <x v="4"/>
    <x v="5"/>
    <x v="1"/>
    <s v="OFF-BI-10002735"/>
    <x v="1"/>
    <x v="8"/>
    <s v="GBC Prestige Therm-A-Bind Covers"/>
    <n v="137.24"/>
    <x v="2"/>
    <n v="0.2"/>
    <n v="46.3185"/>
  </r>
  <r>
    <n v="3929"/>
    <x v="1940"/>
    <x v="0"/>
    <x v="560"/>
    <d v="2013-03-18T00:00:00"/>
    <x v="2"/>
    <s v="JS-15880"/>
    <s v="John Stevenson"/>
    <x v="0"/>
    <x v="0"/>
    <x v="92"/>
    <x v="5"/>
    <x v="114"/>
    <x v="2"/>
    <s v="FUR-BO-10004409"/>
    <x v="0"/>
    <x v="0"/>
    <s v="Safco Value Mate Series Steel Bookcases, Baked Enamel Finish on Steel, Gray"/>
    <n v="241.33199999999999"/>
    <x v="2"/>
    <n v="0.32"/>
    <n v="-14.196"/>
  </r>
  <r>
    <n v="3930"/>
    <x v="1940"/>
    <x v="0"/>
    <x v="560"/>
    <d v="2013-03-18T00:00:00"/>
    <x v="2"/>
    <s v="JS-15880"/>
    <s v="John Stevenson"/>
    <x v="0"/>
    <x v="0"/>
    <x v="92"/>
    <x v="5"/>
    <x v="114"/>
    <x v="2"/>
    <s v="OFF-PA-10001934"/>
    <x v="1"/>
    <x v="10"/>
    <s v="Xerox 1993"/>
    <n v="5.1840000000000002"/>
    <x v="7"/>
    <n v="0.2"/>
    <n v="1.8792"/>
  </r>
  <r>
    <n v="3931"/>
    <x v="1940"/>
    <x v="0"/>
    <x v="560"/>
    <d v="2013-03-18T00:00:00"/>
    <x v="2"/>
    <s v="JS-15880"/>
    <s v="John Stevenson"/>
    <x v="0"/>
    <x v="0"/>
    <x v="92"/>
    <x v="5"/>
    <x v="114"/>
    <x v="2"/>
    <s v="OFF-AR-10001044"/>
    <x v="1"/>
    <x v="6"/>
    <s v="BOSTON Ranger #55 Pencil Sharpener, Black"/>
    <n v="145.54400000000001"/>
    <x v="3"/>
    <n v="0.2"/>
    <n v="16.373699999999999"/>
  </r>
  <r>
    <n v="3932"/>
    <x v="1941"/>
    <x v="0"/>
    <x v="370"/>
    <d v="2013-09-03T00:00:00"/>
    <x v="1"/>
    <s v="VG-21805"/>
    <s v="Vivek Grady"/>
    <x v="1"/>
    <x v="0"/>
    <x v="10"/>
    <x v="9"/>
    <x v="11"/>
    <x v="3"/>
    <s v="OFF-AR-10004165"/>
    <x v="1"/>
    <x v="6"/>
    <s v="Binney &amp; Smith inkTank Erasable Pocket Highlighter, Chisel Tip, Yellow"/>
    <n v="5.4720000000000004"/>
    <x v="1"/>
    <n v="0.2"/>
    <n v="1.6415999999999999"/>
  </r>
  <r>
    <n v="3933"/>
    <x v="1941"/>
    <x v="0"/>
    <x v="370"/>
    <d v="2013-09-03T00:00:00"/>
    <x v="1"/>
    <s v="VG-21805"/>
    <s v="Vivek Grady"/>
    <x v="1"/>
    <x v="0"/>
    <x v="10"/>
    <x v="9"/>
    <x v="11"/>
    <x v="3"/>
    <s v="TEC-AC-10001109"/>
    <x v="2"/>
    <x v="11"/>
    <s v="Logitech Trackman Marble Mouse"/>
    <n v="47.984000000000002"/>
    <x v="0"/>
    <n v="0.2"/>
    <n v="13.195600000000001"/>
  </r>
  <r>
    <n v="3934"/>
    <x v="1942"/>
    <x v="3"/>
    <x v="264"/>
    <d v="2014-09-09T00:00:00"/>
    <x v="1"/>
    <s v="AW-10840"/>
    <s v="Anthony Witt"/>
    <x v="0"/>
    <x v="0"/>
    <x v="329"/>
    <x v="1"/>
    <x v="409"/>
    <x v="1"/>
    <s v="OFF-AR-10001919"/>
    <x v="1"/>
    <x v="6"/>
    <s v="OIC #2 Pencils, Medium Soft"/>
    <n v="9.4"/>
    <x v="2"/>
    <n v="0"/>
    <n v="2.726"/>
  </r>
  <r>
    <n v="3935"/>
    <x v="1942"/>
    <x v="3"/>
    <x v="264"/>
    <d v="2014-09-09T00:00:00"/>
    <x v="1"/>
    <s v="AW-10840"/>
    <s v="Anthony Witt"/>
    <x v="0"/>
    <x v="0"/>
    <x v="329"/>
    <x v="1"/>
    <x v="409"/>
    <x v="1"/>
    <s v="OFF-LA-10004544"/>
    <x v="1"/>
    <x v="2"/>
    <s v="Avery 505"/>
    <n v="74"/>
    <x v="2"/>
    <n v="0"/>
    <n v="37"/>
  </r>
  <r>
    <n v="3936"/>
    <x v="1942"/>
    <x v="3"/>
    <x v="264"/>
    <d v="2014-09-09T00:00:00"/>
    <x v="1"/>
    <s v="AW-10840"/>
    <s v="Anthony Witt"/>
    <x v="0"/>
    <x v="0"/>
    <x v="329"/>
    <x v="1"/>
    <x v="409"/>
    <x v="1"/>
    <s v="TEC-PH-10003484"/>
    <x v="2"/>
    <x v="7"/>
    <s v="Ooma Telo VoIP Home Phone System"/>
    <n v="201.584"/>
    <x v="0"/>
    <n v="0.2"/>
    <n v="12.599"/>
  </r>
  <r>
    <n v="3937"/>
    <x v="1943"/>
    <x v="1"/>
    <x v="382"/>
    <d v="2012-06-20T00:00:00"/>
    <x v="1"/>
    <s v="LS-17230"/>
    <s v="Lycoris Saunders"/>
    <x v="0"/>
    <x v="0"/>
    <x v="55"/>
    <x v="5"/>
    <x v="70"/>
    <x v="2"/>
    <s v="OFF-EN-10001028"/>
    <x v="1"/>
    <x v="12"/>
    <s v="Staples"/>
    <n v="28.751999999999999"/>
    <x v="1"/>
    <n v="0.2"/>
    <n v="9.3444000000000003"/>
  </r>
  <r>
    <n v="3938"/>
    <x v="1943"/>
    <x v="1"/>
    <x v="382"/>
    <d v="2012-06-20T00:00:00"/>
    <x v="1"/>
    <s v="LS-17230"/>
    <s v="Lycoris Saunders"/>
    <x v="0"/>
    <x v="0"/>
    <x v="55"/>
    <x v="5"/>
    <x v="70"/>
    <x v="2"/>
    <s v="OFF-PA-10004156"/>
    <x v="1"/>
    <x v="10"/>
    <s v="Xerox 188"/>
    <n v="27.216000000000001"/>
    <x v="1"/>
    <n v="0.2"/>
    <n v="9.8658000000000001"/>
  </r>
  <r>
    <n v="3939"/>
    <x v="1943"/>
    <x v="1"/>
    <x v="382"/>
    <d v="2012-06-20T00:00:00"/>
    <x v="1"/>
    <s v="LS-17230"/>
    <s v="Lycoris Saunders"/>
    <x v="0"/>
    <x v="0"/>
    <x v="55"/>
    <x v="5"/>
    <x v="70"/>
    <x v="2"/>
    <s v="FUR-CH-10001708"/>
    <x v="0"/>
    <x v="1"/>
    <s v="Office Star - Contemporary Swivel Chair with Padded Adjustable Arms and Flex Back"/>
    <n v="197.37200000000001"/>
    <x v="0"/>
    <n v="0.3"/>
    <n v="-25.3764"/>
  </r>
  <r>
    <n v="3940"/>
    <x v="1944"/>
    <x v="0"/>
    <x v="107"/>
    <d v="2013-12-11T00:00:00"/>
    <x v="3"/>
    <s v="MH-17455"/>
    <s v="Mark Hamilton"/>
    <x v="0"/>
    <x v="0"/>
    <x v="382"/>
    <x v="14"/>
    <x v="466"/>
    <x v="2"/>
    <s v="FUR-CH-10003379"/>
    <x v="0"/>
    <x v="1"/>
    <s v="Global Commerce Series High-Back Swivel/Tilt Chairs"/>
    <n v="1424.9"/>
    <x v="2"/>
    <n v="0"/>
    <n v="356.22500000000002"/>
  </r>
  <r>
    <n v="3941"/>
    <x v="1945"/>
    <x v="3"/>
    <x v="796"/>
    <d v="2014-05-24T00:00:00"/>
    <x v="1"/>
    <s v="TS-21340"/>
    <s v="Toby Swindell"/>
    <x v="0"/>
    <x v="0"/>
    <x v="20"/>
    <x v="15"/>
    <x v="23"/>
    <x v="3"/>
    <s v="FUR-FU-10002456"/>
    <x v="0"/>
    <x v="5"/>
    <s v="Master Caster Door Stop, Large Neon Orange"/>
    <n v="14.56"/>
    <x v="0"/>
    <n v="0"/>
    <n v="6.2607999999999997"/>
  </r>
  <r>
    <n v="3942"/>
    <x v="1945"/>
    <x v="3"/>
    <x v="796"/>
    <d v="2014-05-24T00:00:00"/>
    <x v="1"/>
    <s v="TS-21340"/>
    <s v="Toby Swindell"/>
    <x v="0"/>
    <x v="0"/>
    <x v="20"/>
    <x v="15"/>
    <x v="23"/>
    <x v="3"/>
    <s v="OFF-BI-10000605"/>
    <x v="1"/>
    <x v="8"/>
    <s v="Acco Pressboard Covers with Storage Hooks, 9 1/2&quot; x 11&quot;, Executive Red"/>
    <n v="3.048"/>
    <x v="7"/>
    <n v="0.2"/>
    <n v="1.0286999999999999"/>
  </r>
  <r>
    <n v="3943"/>
    <x v="1946"/>
    <x v="3"/>
    <x v="837"/>
    <d v="2014-05-30T00:00:00"/>
    <x v="0"/>
    <s v="EH-13945"/>
    <s v="Eric Hoffmann"/>
    <x v="0"/>
    <x v="0"/>
    <x v="26"/>
    <x v="18"/>
    <x v="31"/>
    <x v="0"/>
    <s v="OFF-PA-10001166"/>
    <x v="1"/>
    <x v="10"/>
    <s v="Xerox 2"/>
    <n v="25.92"/>
    <x v="2"/>
    <n v="0.2"/>
    <n v="9.0719999999999992"/>
  </r>
  <r>
    <n v="3944"/>
    <x v="1947"/>
    <x v="0"/>
    <x v="661"/>
    <d v="2013-07-01T00:00:00"/>
    <x v="1"/>
    <s v="MG-17695"/>
    <s v="Maureen Gnade"/>
    <x v="0"/>
    <x v="0"/>
    <x v="198"/>
    <x v="15"/>
    <x v="249"/>
    <x v="3"/>
    <s v="OFF-SU-10000157"/>
    <x v="1"/>
    <x v="14"/>
    <s v="Compact Automatic Electric Letter Opener"/>
    <n v="835.17"/>
    <x v="3"/>
    <n v="0"/>
    <n v="16.703399999999998"/>
  </r>
  <r>
    <n v="3945"/>
    <x v="1948"/>
    <x v="0"/>
    <x v="458"/>
    <d v="2013-05-22T00:00:00"/>
    <x v="0"/>
    <s v="DO-13435"/>
    <s v="Denny Ordway"/>
    <x v="0"/>
    <x v="0"/>
    <x v="1"/>
    <x v="1"/>
    <x v="1"/>
    <x v="1"/>
    <s v="OFF-PA-10004971"/>
    <x v="1"/>
    <x v="10"/>
    <s v="Xerox 196"/>
    <n v="17.34"/>
    <x v="1"/>
    <n v="0"/>
    <n v="8.4966000000000008"/>
  </r>
  <r>
    <n v="3946"/>
    <x v="1949"/>
    <x v="3"/>
    <x v="551"/>
    <d v="2014-11-24T00:00:00"/>
    <x v="1"/>
    <s v="AF-10870"/>
    <s v="Art Ferguson"/>
    <x v="0"/>
    <x v="0"/>
    <x v="188"/>
    <x v="2"/>
    <x v="239"/>
    <x v="0"/>
    <s v="OFF-PA-10001977"/>
    <x v="1"/>
    <x v="10"/>
    <s v="Xerox 194"/>
    <n v="44.384"/>
    <x v="7"/>
    <n v="0.2"/>
    <n v="15.5344"/>
  </r>
  <r>
    <n v="3947"/>
    <x v="1949"/>
    <x v="3"/>
    <x v="551"/>
    <d v="2014-11-24T00:00:00"/>
    <x v="1"/>
    <s v="AF-10870"/>
    <s v="Art Ferguson"/>
    <x v="0"/>
    <x v="0"/>
    <x v="188"/>
    <x v="2"/>
    <x v="239"/>
    <x v="0"/>
    <s v="OFF-SU-10001225"/>
    <x v="1"/>
    <x v="14"/>
    <s v="Staples"/>
    <n v="2.944"/>
    <x v="7"/>
    <n v="0.2"/>
    <n v="-0.66239999999999999"/>
  </r>
  <r>
    <n v="3948"/>
    <x v="1950"/>
    <x v="0"/>
    <x v="741"/>
    <d v="2013-11-23T00:00:00"/>
    <x v="1"/>
    <s v="SN-20710"/>
    <s v="Steve Nguyen"/>
    <x v="2"/>
    <x v="0"/>
    <x v="45"/>
    <x v="5"/>
    <x v="89"/>
    <x v="2"/>
    <s v="OFF-AR-10003514"/>
    <x v="1"/>
    <x v="6"/>
    <s v="4009 Highlighters by Sanford"/>
    <n v="6.3680000000000003"/>
    <x v="0"/>
    <n v="0.2"/>
    <n v="1.0347999999999999"/>
  </r>
  <r>
    <n v="3949"/>
    <x v="1950"/>
    <x v="0"/>
    <x v="741"/>
    <d v="2013-11-23T00:00:00"/>
    <x v="1"/>
    <s v="SN-20710"/>
    <s v="Steve Nguyen"/>
    <x v="2"/>
    <x v="0"/>
    <x v="45"/>
    <x v="5"/>
    <x v="89"/>
    <x v="2"/>
    <s v="OFF-LA-10003510"/>
    <x v="1"/>
    <x v="2"/>
    <s v="Avery 4027 File Folder Labels for Dot Matrix Printers, 5000 Labels per Box, White"/>
    <n v="48.847999999999999"/>
    <x v="0"/>
    <n v="0.2"/>
    <n v="15.8756"/>
  </r>
  <r>
    <n v="3950"/>
    <x v="1950"/>
    <x v="0"/>
    <x v="741"/>
    <d v="2013-11-23T00:00:00"/>
    <x v="1"/>
    <s v="SN-20710"/>
    <s v="Steve Nguyen"/>
    <x v="2"/>
    <x v="0"/>
    <x v="45"/>
    <x v="5"/>
    <x v="89"/>
    <x v="2"/>
    <s v="OFF-PA-10001970"/>
    <x v="1"/>
    <x v="10"/>
    <s v="Xerox 1881"/>
    <n v="19.648"/>
    <x v="0"/>
    <n v="0.2"/>
    <n v="6.6311999999999998"/>
  </r>
  <r>
    <n v="3951"/>
    <x v="1950"/>
    <x v="0"/>
    <x v="741"/>
    <d v="2013-11-23T00:00:00"/>
    <x v="1"/>
    <s v="SN-20710"/>
    <s v="Steve Nguyen"/>
    <x v="2"/>
    <x v="0"/>
    <x v="45"/>
    <x v="5"/>
    <x v="89"/>
    <x v="2"/>
    <s v="FUR-CH-10003817"/>
    <x v="0"/>
    <x v="1"/>
    <s v="Global Value Steno Chair, Gray"/>
    <n v="255.108"/>
    <x v="5"/>
    <n v="0.3"/>
    <n v="-18.222000000000001"/>
  </r>
  <r>
    <n v="3952"/>
    <x v="1951"/>
    <x v="2"/>
    <x v="683"/>
    <d v="2011-11-30T00:00:00"/>
    <x v="0"/>
    <s v="MO-17500"/>
    <s v="Mary O'Rourke"/>
    <x v="0"/>
    <x v="0"/>
    <x v="210"/>
    <x v="15"/>
    <x v="264"/>
    <x v="3"/>
    <s v="OFF-BI-10003676"/>
    <x v="1"/>
    <x v="8"/>
    <s v="GBC Standard Recycled Report Covers, Clear Plastic Sheets"/>
    <n v="17.248000000000001"/>
    <x v="0"/>
    <n v="0.2"/>
    <n v="6.0368000000000004"/>
  </r>
  <r>
    <n v="3953"/>
    <x v="1952"/>
    <x v="0"/>
    <x v="398"/>
    <d v="2013-03-09T00:00:00"/>
    <x v="1"/>
    <s v="ON-18715"/>
    <s v="Odella Nelson"/>
    <x v="1"/>
    <x v="0"/>
    <x v="60"/>
    <x v="22"/>
    <x v="76"/>
    <x v="1"/>
    <s v="TEC-PH-10003535"/>
    <x v="2"/>
    <x v="7"/>
    <s v="RCA ViSYS 25423RE1 Corded phone"/>
    <n v="159.98400000000001"/>
    <x v="0"/>
    <n v="0.2"/>
    <n v="13.9986"/>
  </r>
  <r>
    <n v="3954"/>
    <x v="1953"/>
    <x v="3"/>
    <x v="787"/>
    <d v="2014-01-20T00:00:00"/>
    <x v="1"/>
    <s v="SC-20095"/>
    <s v="Sanjit Chand"/>
    <x v="0"/>
    <x v="0"/>
    <x v="94"/>
    <x v="31"/>
    <x v="358"/>
    <x v="3"/>
    <s v="OFF-PA-10004675"/>
    <x v="1"/>
    <x v="10"/>
    <s v="Telephone Message Books with Fax/Mobile Section, 5 1/2&quot; x 3 3/16&quot;"/>
    <n v="12.7"/>
    <x v="0"/>
    <n v="0"/>
    <n v="5.8419999999999996"/>
  </r>
  <r>
    <n v="3955"/>
    <x v="1954"/>
    <x v="2"/>
    <x v="527"/>
    <d v="2011-04-09T00:00:00"/>
    <x v="1"/>
    <s v="MS-17710"/>
    <s v="Maurice Satty"/>
    <x v="0"/>
    <x v="0"/>
    <x v="66"/>
    <x v="12"/>
    <x v="185"/>
    <x v="2"/>
    <s v="FUR-FU-10004020"/>
    <x v="0"/>
    <x v="5"/>
    <s v="Advantus Panel Wall Acrylic Frame"/>
    <n v="5.47"/>
    <x v="7"/>
    <n v="0"/>
    <n v="2.3521000000000001"/>
  </r>
  <r>
    <n v="3956"/>
    <x v="1954"/>
    <x v="2"/>
    <x v="527"/>
    <d v="2011-04-09T00:00:00"/>
    <x v="1"/>
    <s v="MS-17710"/>
    <s v="Maurice Satty"/>
    <x v="0"/>
    <x v="0"/>
    <x v="66"/>
    <x v="12"/>
    <x v="185"/>
    <x v="2"/>
    <s v="OFF-AR-10001955"/>
    <x v="1"/>
    <x v="6"/>
    <s v="Newell 319"/>
    <n v="79.36"/>
    <x v="4"/>
    <n v="0"/>
    <n v="23.808"/>
  </r>
  <r>
    <n v="3957"/>
    <x v="1955"/>
    <x v="0"/>
    <x v="190"/>
    <d v="2013-07-04T00:00:00"/>
    <x v="1"/>
    <s v="DN-13690"/>
    <s v="Duane Noonan"/>
    <x v="0"/>
    <x v="0"/>
    <x v="8"/>
    <x v="1"/>
    <x v="9"/>
    <x v="1"/>
    <s v="FUR-FU-10002364"/>
    <x v="0"/>
    <x v="5"/>
    <s v="Eldon Expressions Wood Desk Accessories, Oak"/>
    <n v="22.14"/>
    <x v="1"/>
    <n v="0"/>
    <n v="6.4206000000000003"/>
  </r>
  <r>
    <n v="3958"/>
    <x v="1956"/>
    <x v="0"/>
    <x v="211"/>
    <d v="2013-06-03T00:00:00"/>
    <x v="1"/>
    <s v="RB-19360"/>
    <s v="Raymond Buch"/>
    <x v="0"/>
    <x v="0"/>
    <x v="316"/>
    <x v="18"/>
    <x v="394"/>
    <x v="0"/>
    <s v="OFF-BI-10002414"/>
    <x v="1"/>
    <x v="8"/>
    <s v="GBC ProClick Spines for 32-Hole Punch"/>
    <n v="11.276999999999999"/>
    <x v="1"/>
    <n v="0.7"/>
    <n v="-8.6456999999999997"/>
  </r>
  <r>
    <n v="3959"/>
    <x v="1956"/>
    <x v="0"/>
    <x v="211"/>
    <d v="2013-06-03T00:00:00"/>
    <x v="1"/>
    <s v="RB-19360"/>
    <s v="Raymond Buch"/>
    <x v="0"/>
    <x v="0"/>
    <x v="316"/>
    <x v="18"/>
    <x v="394"/>
    <x v="0"/>
    <s v="OFF-AR-10003732"/>
    <x v="1"/>
    <x v="6"/>
    <s v="Newell 333"/>
    <n v="4.4480000000000004"/>
    <x v="0"/>
    <n v="0.2"/>
    <n v="0.33360000000000001"/>
  </r>
  <r>
    <n v="3960"/>
    <x v="1956"/>
    <x v="0"/>
    <x v="211"/>
    <d v="2013-06-03T00:00:00"/>
    <x v="1"/>
    <s v="RB-19360"/>
    <s v="Raymond Buch"/>
    <x v="0"/>
    <x v="0"/>
    <x v="316"/>
    <x v="18"/>
    <x v="394"/>
    <x v="0"/>
    <s v="FUR-FU-10001085"/>
    <x v="0"/>
    <x v="5"/>
    <s v="3M Polarizing Light Filter Sleeves"/>
    <n v="44.76"/>
    <x v="1"/>
    <n v="0.2"/>
    <n v="14.547000000000001"/>
  </r>
  <r>
    <n v="3961"/>
    <x v="1957"/>
    <x v="1"/>
    <x v="324"/>
    <d v="2012-10-24T00:00:00"/>
    <x v="1"/>
    <s v="NH-18610"/>
    <s v="Nicole Hansen"/>
    <x v="1"/>
    <x v="0"/>
    <x v="66"/>
    <x v="12"/>
    <x v="83"/>
    <x v="2"/>
    <s v="OFF-BI-10001249"/>
    <x v="1"/>
    <x v="8"/>
    <s v="Avery Heavy-Duty EZD View Binder with Locking Rings"/>
    <n v="38.28"/>
    <x v="5"/>
    <n v="0"/>
    <n v="17.608799999999999"/>
  </r>
  <r>
    <n v="3962"/>
    <x v="1957"/>
    <x v="1"/>
    <x v="324"/>
    <d v="2012-10-24T00:00:00"/>
    <x v="1"/>
    <s v="NH-18610"/>
    <s v="Nicole Hansen"/>
    <x v="1"/>
    <x v="0"/>
    <x v="66"/>
    <x v="12"/>
    <x v="83"/>
    <x v="2"/>
    <s v="TEC-PH-10002564"/>
    <x v="2"/>
    <x v="7"/>
    <s v="OtterBox Defender Series Case - Samsung Galaxy S4"/>
    <n v="149.94999999999999"/>
    <x v="2"/>
    <n v="0"/>
    <n v="44.984999999999999"/>
  </r>
  <r>
    <n v="3963"/>
    <x v="1958"/>
    <x v="3"/>
    <x v="600"/>
    <d v="2014-02-21T00:00:00"/>
    <x v="2"/>
    <s v="ED-13885"/>
    <s v="Emily Ducich"/>
    <x v="2"/>
    <x v="0"/>
    <x v="1"/>
    <x v="1"/>
    <x v="62"/>
    <x v="1"/>
    <s v="OFF-AR-10000634"/>
    <x v="1"/>
    <x v="6"/>
    <s v="Newell 320"/>
    <n v="12.84"/>
    <x v="1"/>
    <n v="0"/>
    <n v="3.4668000000000001"/>
  </r>
  <r>
    <n v="3964"/>
    <x v="1958"/>
    <x v="3"/>
    <x v="600"/>
    <d v="2014-02-21T00:00:00"/>
    <x v="2"/>
    <s v="ED-13885"/>
    <s v="Emily Ducich"/>
    <x v="2"/>
    <x v="0"/>
    <x v="1"/>
    <x v="1"/>
    <x v="62"/>
    <x v="1"/>
    <s v="FUR-FU-10004018"/>
    <x v="0"/>
    <x v="5"/>
    <s v="Tensor Computer Mounted Lamp"/>
    <n v="44.67"/>
    <x v="1"/>
    <n v="0"/>
    <n v="12.0609"/>
  </r>
  <r>
    <n v="3965"/>
    <x v="1959"/>
    <x v="0"/>
    <x v="897"/>
    <d v="2013-09-29T00:00:00"/>
    <x v="1"/>
    <s v="PW-19240"/>
    <s v="Pierre Wener"/>
    <x v="0"/>
    <x v="0"/>
    <x v="10"/>
    <x v="9"/>
    <x v="11"/>
    <x v="3"/>
    <s v="OFF-AR-10003481"/>
    <x v="1"/>
    <x v="6"/>
    <s v="Newell 348"/>
    <n v="7.8719999999999999"/>
    <x v="1"/>
    <n v="0.2"/>
    <n v="0.88560000000000005"/>
  </r>
  <r>
    <n v="3966"/>
    <x v="1960"/>
    <x v="2"/>
    <x v="607"/>
    <d v="2011-11-17T00:00:00"/>
    <x v="0"/>
    <s v="DM-13345"/>
    <s v="Denise Monton"/>
    <x v="1"/>
    <x v="0"/>
    <x v="153"/>
    <x v="3"/>
    <x v="196"/>
    <x v="0"/>
    <s v="OFF-AR-10003651"/>
    <x v="1"/>
    <x v="6"/>
    <s v="Newell 350"/>
    <n v="7.8719999999999999"/>
    <x v="1"/>
    <n v="0.2"/>
    <n v="0.88560000000000005"/>
  </r>
  <r>
    <n v="3967"/>
    <x v="1961"/>
    <x v="0"/>
    <x v="178"/>
    <d v="2013-04-07T00:00:00"/>
    <x v="1"/>
    <s v="DW-13540"/>
    <s v="Don Weiss"/>
    <x v="0"/>
    <x v="0"/>
    <x v="20"/>
    <x v="15"/>
    <x v="23"/>
    <x v="3"/>
    <s v="OFF-AR-10002956"/>
    <x v="1"/>
    <x v="6"/>
    <s v="Boston 16801 Nautilus Battery Pencil Sharpener"/>
    <n v="88.04"/>
    <x v="4"/>
    <n v="0"/>
    <n v="22.8904"/>
  </r>
  <r>
    <n v="3968"/>
    <x v="1962"/>
    <x v="0"/>
    <x v="244"/>
    <d v="2013-05-24T00:00:00"/>
    <x v="2"/>
    <s v="EH-14125"/>
    <s v="Eugene Hildebrand"/>
    <x v="2"/>
    <x v="0"/>
    <x v="77"/>
    <x v="22"/>
    <x v="97"/>
    <x v="1"/>
    <s v="OFF-BI-10003638"/>
    <x v="1"/>
    <x v="8"/>
    <s v="GBC Durable Plastic Covers"/>
    <n v="40.634999999999998"/>
    <x v="3"/>
    <n v="0.7"/>
    <n v="-32.508000000000003"/>
  </r>
  <r>
    <n v="3969"/>
    <x v="1963"/>
    <x v="1"/>
    <x v="932"/>
    <d v="2012-06-05T00:00:00"/>
    <x v="1"/>
    <s v="KE-16420"/>
    <s v="Katrina Edelman"/>
    <x v="1"/>
    <x v="0"/>
    <x v="52"/>
    <x v="5"/>
    <x v="65"/>
    <x v="2"/>
    <s v="OFF-BI-10001890"/>
    <x v="1"/>
    <x v="8"/>
    <s v="Avery Poly Binder Pockets"/>
    <n v="5.7279999999999998"/>
    <x v="8"/>
    <n v="0.8"/>
    <n v="-9.1647999999999996"/>
  </r>
  <r>
    <n v="3970"/>
    <x v="1963"/>
    <x v="1"/>
    <x v="932"/>
    <d v="2012-06-05T00:00:00"/>
    <x v="1"/>
    <s v="KE-16420"/>
    <s v="Katrina Edelman"/>
    <x v="1"/>
    <x v="0"/>
    <x v="52"/>
    <x v="5"/>
    <x v="65"/>
    <x v="2"/>
    <s v="OFF-PA-10002606"/>
    <x v="1"/>
    <x v="10"/>
    <s v="Xerox 1928"/>
    <n v="42.24"/>
    <x v="12"/>
    <n v="0.2"/>
    <n v="13.2"/>
  </r>
  <r>
    <n v="3971"/>
    <x v="1964"/>
    <x v="2"/>
    <x v="754"/>
    <d v="2011-11-26T00:00:00"/>
    <x v="1"/>
    <s v="SP-20920"/>
    <s v="Susan Pistek"/>
    <x v="0"/>
    <x v="0"/>
    <x v="1"/>
    <x v="1"/>
    <x v="1"/>
    <x v="1"/>
    <s v="OFF-PA-10002245"/>
    <x v="1"/>
    <x v="10"/>
    <s v="Xerox 1895"/>
    <n v="53.82"/>
    <x v="6"/>
    <n v="0"/>
    <n v="24.219000000000001"/>
  </r>
  <r>
    <n v="3972"/>
    <x v="1965"/>
    <x v="1"/>
    <x v="933"/>
    <d v="2012-02-24T00:00:00"/>
    <x v="0"/>
    <s v="PS-19045"/>
    <s v="Penelope Sewall"/>
    <x v="2"/>
    <x v="0"/>
    <x v="341"/>
    <x v="12"/>
    <x v="422"/>
    <x v="2"/>
    <s v="OFF-AR-10001615"/>
    <x v="1"/>
    <x v="6"/>
    <s v="Newell 34"/>
    <n v="79.36"/>
    <x v="4"/>
    <n v="0"/>
    <n v="20.633600000000001"/>
  </r>
  <r>
    <n v="3973"/>
    <x v="1966"/>
    <x v="0"/>
    <x v="892"/>
    <d v="2013-04-03T00:00:00"/>
    <x v="1"/>
    <s v="JM-15250"/>
    <s v="Janet Martin"/>
    <x v="0"/>
    <x v="0"/>
    <x v="20"/>
    <x v="15"/>
    <x v="29"/>
    <x v="3"/>
    <s v="OFF-PA-10000466"/>
    <x v="1"/>
    <x v="10"/>
    <s v="Memo Book, 100 Message Capacity, 5 3/8â€ x 11â€"/>
    <n v="13.48"/>
    <x v="0"/>
    <n v="0"/>
    <n v="6.74"/>
  </r>
  <r>
    <n v="3974"/>
    <x v="1966"/>
    <x v="0"/>
    <x v="892"/>
    <d v="2013-04-03T00:00:00"/>
    <x v="1"/>
    <s v="JM-15250"/>
    <s v="Janet Martin"/>
    <x v="0"/>
    <x v="0"/>
    <x v="20"/>
    <x v="15"/>
    <x v="29"/>
    <x v="3"/>
    <s v="OFF-BI-10003708"/>
    <x v="1"/>
    <x v="8"/>
    <s v="Acco Four Pocket Poly Ring Binder with Label Holder, Smoke, 1&quot;"/>
    <n v="29.8"/>
    <x v="2"/>
    <n v="0.2"/>
    <n v="9.3125"/>
  </r>
  <r>
    <n v="3975"/>
    <x v="1966"/>
    <x v="0"/>
    <x v="892"/>
    <d v="2013-04-03T00:00:00"/>
    <x v="1"/>
    <s v="JM-15250"/>
    <s v="Janet Martin"/>
    <x v="0"/>
    <x v="0"/>
    <x v="20"/>
    <x v="15"/>
    <x v="29"/>
    <x v="3"/>
    <s v="FUR-FU-10004848"/>
    <x v="0"/>
    <x v="5"/>
    <s v="Howard Miller 13-3/4&quot; Diameter Brushed Chrome Round Wall Clock"/>
    <n v="414"/>
    <x v="8"/>
    <n v="0"/>
    <n v="124.2"/>
  </r>
  <r>
    <n v="3976"/>
    <x v="1966"/>
    <x v="0"/>
    <x v="892"/>
    <d v="2013-04-03T00:00:00"/>
    <x v="1"/>
    <s v="JM-15250"/>
    <s v="Janet Martin"/>
    <x v="0"/>
    <x v="0"/>
    <x v="20"/>
    <x v="15"/>
    <x v="29"/>
    <x v="3"/>
    <s v="OFF-BI-10000320"/>
    <x v="1"/>
    <x v="8"/>
    <s v="GBC Plastic Binding Combs"/>
    <n v="41.328000000000003"/>
    <x v="3"/>
    <n v="0.2"/>
    <n v="14.981400000000001"/>
  </r>
  <r>
    <n v="3977"/>
    <x v="1967"/>
    <x v="0"/>
    <x v="332"/>
    <d v="2013-10-25T00:00:00"/>
    <x v="2"/>
    <s v="EB-13930"/>
    <s v="Eric Barreto"/>
    <x v="0"/>
    <x v="0"/>
    <x v="102"/>
    <x v="17"/>
    <x v="195"/>
    <x v="0"/>
    <s v="FUR-FU-10003731"/>
    <x v="0"/>
    <x v="5"/>
    <s v="Eldon Expressions Wood and Plastic Desk Accessories, Oak"/>
    <n v="39.92"/>
    <x v="4"/>
    <n v="0"/>
    <n v="11.1776"/>
  </r>
  <r>
    <n v="3978"/>
    <x v="1968"/>
    <x v="3"/>
    <x v="280"/>
    <d v="2014-10-08T00:00:00"/>
    <x v="1"/>
    <s v="FG-14260"/>
    <s v="Frank Gastineau"/>
    <x v="2"/>
    <x v="0"/>
    <x v="4"/>
    <x v="4"/>
    <x v="59"/>
    <x v="1"/>
    <s v="OFF-FA-10002780"/>
    <x v="1"/>
    <x v="13"/>
    <s v="Staples"/>
    <n v="8.94"/>
    <x v="1"/>
    <n v="0"/>
    <n v="4.1124000000000001"/>
  </r>
  <r>
    <n v="3979"/>
    <x v="1968"/>
    <x v="3"/>
    <x v="280"/>
    <d v="2014-10-08T00:00:00"/>
    <x v="1"/>
    <s v="FG-14260"/>
    <s v="Frank Gastineau"/>
    <x v="2"/>
    <x v="0"/>
    <x v="4"/>
    <x v="4"/>
    <x v="59"/>
    <x v="1"/>
    <s v="TEC-PH-10003800"/>
    <x v="2"/>
    <x v="7"/>
    <s v="i.Sound Portable Power - 8000 mAh"/>
    <n v="84.784000000000006"/>
    <x v="0"/>
    <n v="0.2"/>
    <n v="-20.136199999999999"/>
  </r>
  <r>
    <n v="3980"/>
    <x v="1969"/>
    <x v="2"/>
    <x v="851"/>
    <d v="2011-12-27T00:00:00"/>
    <x v="1"/>
    <s v="TH-21235"/>
    <s v="Tiffany House"/>
    <x v="1"/>
    <x v="0"/>
    <x v="20"/>
    <x v="15"/>
    <x v="23"/>
    <x v="3"/>
    <s v="FUR-TA-10001676"/>
    <x v="0"/>
    <x v="3"/>
    <s v="Hon 61000 Series Interactive Training Tables"/>
    <n v="53.316000000000003"/>
    <x v="0"/>
    <n v="0.4"/>
    <n v="-19.549199999999999"/>
  </r>
  <r>
    <n v="3981"/>
    <x v="1969"/>
    <x v="2"/>
    <x v="851"/>
    <d v="2011-12-27T00:00:00"/>
    <x v="1"/>
    <s v="TH-21235"/>
    <s v="Tiffany House"/>
    <x v="1"/>
    <x v="0"/>
    <x v="20"/>
    <x v="15"/>
    <x v="23"/>
    <x v="3"/>
    <s v="OFF-AP-10002350"/>
    <x v="1"/>
    <x v="9"/>
    <s v="Belkin F9H710-06 7 Outlet SurgeMaster Surge Protector"/>
    <n v="56.52"/>
    <x v="1"/>
    <n v="0"/>
    <n v="15.8256"/>
  </r>
  <r>
    <n v="3982"/>
    <x v="1970"/>
    <x v="3"/>
    <x v="934"/>
    <d v="2014-12-21T00:00:00"/>
    <x v="1"/>
    <s v="PL-18925"/>
    <s v="Paul Lucas"/>
    <x v="2"/>
    <x v="0"/>
    <x v="4"/>
    <x v="4"/>
    <x v="60"/>
    <x v="1"/>
    <s v="FUR-FU-10003096"/>
    <x v="0"/>
    <x v="5"/>
    <s v="Master Giant Foot Doorstop, Safety Yellow"/>
    <n v="22.77"/>
    <x v="1"/>
    <n v="0"/>
    <n v="9.7911000000000001"/>
  </r>
  <r>
    <n v="3983"/>
    <x v="1971"/>
    <x v="0"/>
    <x v="274"/>
    <d v="2013-07-10T00:00:00"/>
    <x v="0"/>
    <s v="CC-12370"/>
    <s v="Christopher Conant"/>
    <x v="0"/>
    <x v="0"/>
    <x v="1"/>
    <x v="1"/>
    <x v="62"/>
    <x v="1"/>
    <s v="FUR-CH-10003061"/>
    <x v="0"/>
    <x v="1"/>
    <s v="Global Leather Task Chair, Black"/>
    <n v="287.96800000000002"/>
    <x v="4"/>
    <n v="0.2"/>
    <n v="-3.5996000000000001"/>
  </r>
  <r>
    <n v="3984"/>
    <x v="1971"/>
    <x v="0"/>
    <x v="274"/>
    <d v="2013-07-10T00:00:00"/>
    <x v="0"/>
    <s v="CC-12370"/>
    <s v="Christopher Conant"/>
    <x v="0"/>
    <x v="0"/>
    <x v="1"/>
    <x v="1"/>
    <x v="62"/>
    <x v="1"/>
    <s v="TEC-CO-10003763"/>
    <x v="2"/>
    <x v="16"/>
    <s v="Canon PC1060 Personal Laser Copier"/>
    <n v="2799.96"/>
    <x v="2"/>
    <n v="0.2"/>
    <n v="944.98649999999998"/>
  </r>
  <r>
    <n v="3985"/>
    <x v="1971"/>
    <x v="0"/>
    <x v="274"/>
    <d v="2013-07-10T00:00:00"/>
    <x v="0"/>
    <s v="CC-12370"/>
    <s v="Christopher Conant"/>
    <x v="0"/>
    <x v="0"/>
    <x v="1"/>
    <x v="1"/>
    <x v="62"/>
    <x v="1"/>
    <s v="OFF-PA-10002923"/>
    <x v="1"/>
    <x v="10"/>
    <s v="Xerox 1942"/>
    <n v="48.94"/>
    <x v="7"/>
    <n v="0"/>
    <n v="24.47"/>
  </r>
  <r>
    <n v="3986"/>
    <x v="1972"/>
    <x v="0"/>
    <x v="764"/>
    <d v="2013-04-22T00:00:00"/>
    <x v="1"/>
    <s v="JM-15535"/>
    <s v="Jessica Myrick"/>
    <x v="0"/>
    <x v="0"/>
    <x v="80"/>
    <x v="1"/>
    <x v="467"/>
    <x v="1"/>
    <s v="FUR-BO-10003441"/>
    <x v="0"/>
    <x v="0"/>
    <s v="Bush Westfield Collection Bookcases, Fully Assembled"/>
    <n v="257.49900000000002"/>
    <x v="1"/>
    <n v="0.15"/>
    <n v="24.235199999999999"/>
  </r>
  <r>
    <n v="3987"/>
    <x v="1973"/>
    <x v="3"/>
    <x v="798"/>
    <d v="2014-04-15T00:00:00"/>
    <x v="1"/>
    <s v="KF-16285"/>
    <s v="Karen Ferguson"/>
    <x v="2"/>
    <x v="0"/>
    <x v="135"/>
    <x v="30"/>
    <x v="170"/>
    <x v="3"/>
    <s v="OFF-ST-10001780"/>
    <x v="1"/>
    <x v="4"/>
    <s v="Tennsco 16-Compartment Lockers with Coat Rack"/>
    <n v="2591.56"/>
    <x v="4"/>
    <n v="0"/>
    <n v="621.97439999999995"/>
  </r>
  <r>
    <n v="3988"/>
    <x v="1973"/>
    <x v="3"/>
    <x v="798"/>
    <d v="2014-04-15T00:00:00"/>
    <x v="1"/>
    <s v="KF-16285"/>
    <s v="Karen Ferguson"/>
    <x v="2"/>
    <x v="0"/>
    <x v="135"/>
    <x v="30"/>
    <x v="170"/>
    <x v="3"/>
    <s v="OFF-AP-10001962"/>
    <x v="1"/>
    <x v="9"/>
    <s v="Black &amp; Decker Filter for Double Action Dustbuster Cordless Vac BLDV7210"/>
    <n v="41.95"/>
    <x v="2"/>
    <n v="0"/>
    <n v="10.487500000000001"/>
  </r>
  <r>
    <n v="3989"/>
    <x v="1974"/>
    <x v="0"/>
    <x v="764"/>
    <d v="2013-04-23T00:00:00"/>
    <x v="1"/>
    <s v="CS-12175"/>
    <s v="Charles Sheldon"/>
    <x v="1"/>
    <x v="0"/>
    <x v="29"/>
    <x v="18"/>
    <x v="84"/>
    <x v="0"/>
    <s v="FUR-FU-10003798"/>
    <x v="0"/>
    <x v="5"/>
    <s v="Ultra Door Kickplate, 8&quot;H x 34&quot;W"/>
    <n v="79.12"/>
    <x v="2"/>
    <n v="0.2"/>
    <n v="13.846"/>
  </r>
  <r>
    <n v="3990"/>
    <x v="1975"/>
    <x v="2"/>
    <x v="641"/>
    <d v="2011-11-27T00:00:00"/>
    <x v="0"/>
    <s v="AR-10540"/>
    <s v="Andy Reiter"/>
    <x v="0"/>
    <x v="0"/>
    <x v="383"/>
    <x v="34"/>
    <x v="468"/>
    <x v="3"/>
    <s v="FUR-FU-10001095"/>
    <x v="0"/>
    <x v="5"/>
    <s v="DAX Black Cherry Wood-Tone Poster Frame"/>
    <n v="52.96"/>
    <x v="0"/>
    <n v="0"/>
    <n v="20.1248"/>
  </r>
  <r>
    <n v="3991"/>
    <x v="1976"/>
    <x v="2"/>
    <x v="935"/>
    <d v="2011-11-08T00:00:00"/>
    <x v="1"/>
    <s v="MS-17770"/>
    <s v="Maxwell Schwartz"/>
    <x v="0"/>
    <x v="0"/>
    <x v="152"/>
    <x v="9"/>
    <x v="207"/>
    <x v="3"/>
    <s v="OFF-SU-10000157"/>
    <x v="1"/>
    <x v="14"/>
    <s v="Compact Automatic Electric Letter Opener"/>
    <n v="286.34399999999999"/>
    <x v="1"/>
    <n v="0.2"/>
    <n v="-64.427400000000006"/>
  </r>
  <r>
    <n v="3992"/>
    <x v="1977"/>
    <x v="1"/>
    <x v="489"/>
    <d v="2012-05-05T00:00:00"/>
    <x v="1"/>
    <s v="DB-13120"/>
    <s v="David Bremer"/>
    <x v="1"/>
    <x v="0"/>
    <x v="67"/>
    <x v="2"/>
    <x v="85"/>
    <x v="0"/>
    <s v="FUR-FU-10001095"/>
    <x v="0"/>
    <x v="5"/>
    <s v="DAX Black Cherry Wood-Tone Poster Frame"/>
    <n v="63.552"/>
    <x v="1"/>
    <n v="0.2"/>
    <n v="14.299200000000001"/>
  </r>
  <r>
    <n v="3993"/>
    <x v="1977"/>
    <x v="1"/>
    <x v="489"/>
    <d v="2012-05-05T00:00:00"/>
    <x v="1"/>
    <s v="DB-13120"/>
    <s v="David Bremer"/>
    <x v="1"/>
    <x v="0"/>
    <x v="67"/>
    <x v="2"/>
    <x v="85"/>
    <x v="0"/>
    <s v="OFF-SU-10004261"/>
    <x v="1"/>
    <x v="14"/>
    <s v="Fiskars 8&quot; Scissors, 2/Pack"/>
    <n v="41.375999999999998"/>
    <x v="1"/>
    <n v="0.2"/>
    <n v="4.6547999999999998"/>
  </r>
  <r>
    <n v="3994"/>
    <x v="1977"/>
    <x v="1"/>
    <x v="489"/>
    <d v="2012-05-05T00:00:00"/>
    <x v="1"/>
    <s v="DB-13120"/>
    <s v="David Bremer"/>
    <x v="1"/>
    <x v="0"/>
    <x v="67"/>
    <x v="2"/>
    <x v="85"/>
    <x v="0"/>
    <s v="OFF-AR-10004022"/>
    <x v="1"/>
    <x v="6"/>
    <s v="Panasonic KP-380BK Classic Electric Pencil Sharpener"/>
    <n v="172.70400000000001"/>
    <x v="5"/>
    <n v="0.2"/>
    <n v="10.794"/>
  </r>
  <r>
    <n v="3995"/>
    <x v="1978"/>
    <x v="1"/>
    <x v="936"/>
    <d v="2012-03-12T00:00:00"/>
    <x v="1"/>
    <s v="DK-12895"/>
    <s v="Dana Kaydos"/>
    <x v="0"/>
    <x v="0"/>
    <x v="249"/>
    <x v="6"/>
    <x v="308"/>
    <x v="2"/>
    <s v="FUR-BO-10002916"/>
    <x v="0"/>
    <x v="0"/>
    <s v="Rush Hierlooms Collection 1&quot; Thick Stackable Bookcases"/>
    <n v="512.94000000000005"/>
    <x v="1"/>
    <n v="0"/>
    <n v="97.458600000000004"/>
  </r>
  <r>
    <n v="3996"/>
    <x v="1978"/>
    <x v="1"/>
    <x v="936"/>
    <d v="2012-03-12T00:00:00"/>
    <x v="1"/>
    <s v="DK-12895"/>
    <s v="Dana Kaydos"/>
    <x v="0"/>
    <x v="0"/>
    <x v="249"/>
    <x v="6"/>
    <x v="308"/>
    <x v="2"/>
    <s v="FUR-CH-10002084"/>
    <x v="0"/>
    <x v="1"/>
    <s v="Hon Mobius Operator's Chair"/>
    <n v="860.93"/>
    <x v="3"/>
    <n v="0"/>
    <n v="189.40459999999999"/>
  </r>
  <r>
    <n v="3997"/>
    <x v="1978"/>
    <x v="1"/>
    <x v="936"/>
    <d v="2012-03-12T00:00:00"/>
    <x v="1"/>
    <s v="DK-12895"/>
    <s v="Dana Kaydos"/>
    <x v="0"/>
    <x v="0"/>
    <x v="249"/>
    <x v="6"/>
    <x v="308"/>
    <x v="2"/>
    <s v="TEC-PH-10003012"/>
    <x v="2"/>
    <x v="7"/>
    <s v="Nortel Meridian M3904 Professional Digital phone"/>
    <n v="769.95"/>
    <x v="2"/>
    <n v="0"/>
    <n v="223.28550000000001"/>
  </r>
  <r>
    <n v="3998"/>
    <x v="1978"/>
    <x v="1"/>
    <x v="936"/>
    <d v="2012-03-12T00:00:00"/>
    <x v="1"/>
    <s v="DK-12895"/>
    <s v="Dana Kaydos"/>
    <x v="0"/>
    <x v="0"/>
    <x v="249"/>
    <x v="6"/>
    <x v="308"/>
    <x v="2"/>
    <s v="OFF-AR-10002704"/>
    <x v="1"/>
    <x v="6"/>
    <s v="Boston 1900 Electric Pencil Sharpener"/>
    <n v="14.98"/>
    <x v="7"/>
    <n v="0"/>
    <n v="4.4939999999999998"/>
  </r>
  <r>
    <n v="3999"/>
    <x v="1978"/>
    <x v="1"/>
    <x v="936"/>
    <d v="2012-03-12T00:00:00"/>
    <x v="1"/>
    <s v="DK-12895"/>
    <s v="Dana Kaydos"/>
    <x v="0"/>
    <x v="0"/>
    <x v="249"/>
    <x v="6"/>
    <x v="308"/>
    <x v="2"/>
    <s v="FUR-FU-10000308"/>
    <x v="0"/>
    <x v="5"/>
    <s v="Deflect-o Glass Clear Studded Chair Mats"/>
    <n v="373.08"/>
    <x v="5"/>
    <n v="0"/>
    <n v="82.077600000000004"/>
  </r>
  <r>
    <n v="4000"/>
    <x v="1979"/>
    <x v="1"/>
    <x v="789"/>
    <d v="2012-07-20T00:00:00"/>
    <x v="0"/>
    <s v="MP-17965"/>
    <s v="Michael Paige"/>
    <x v="1"/>
    <x v="0"/>
    <x v="370"/>
    <x v="2"/>
    <x v="453"/>
    <x v="0"/>
    <s v="FUR-BO-10004709"/>
    <x v="0"/>
    <x v="0"/>
    <s v="Bush Westfield Collection Bookcases, Medium Cherry Finish"/>
    <n v="231.92"/>
    <x v="2"/>
    <n v="0.2"/>
    <n v="5.798"/>
  </r>
  <r>
    <n v="4001"/>
    <x v="1980"/>
    <x v="2"/>
    <x v="856"/>
    <d v="2011-10-16T00:00:00"/>
    <x v="1"/>
    <s v="Dp-13240"/>
    <s v="Dean percer"/>
    <x v="2"/>
    <x v="0"/>
    <x v="4"/>
    <x v="4"/>
    <x v="60"/>
    <x v="1"/>
    <s v="FUR-FU-10001196"/>
    <x v="0"/>
    <x v="5"/>
    <s v="DAX Cubicle Frames - 8x10"/>
    <n v="63.47"/>
    <x v="10"/>
    <n v="0"/>
    <n v="19.041"/>
  </r>
  <r>
    <n v="4002"/>
    <x v="1980"/>
    <x v="2"/>
    <x v="856"/>
    <d v="2011-10-16T00:00:00"/>
    <x v="1"/>
    <s v="Dp-13240"/>
    <s v="Dean percer"/>
    <x v="2"/>
    <x v="0"/>
    <x v="4"/>
    <x v="4"/>
    <x v="60"/>
    <x v="1"/>
    <s v="TEC-AC-10002942"/>
    <x v="2"/>
    <x v="11"/>
    <s v="WD My Passport Ultra 1TB Portable External Hard Drive"/>
    <n v="345"/>
    <x v="2"/>
    <n v="0"/>
    <n v="58.65"/>
  </r>
  <r>
    <n v="4003"/>
    <x v="1981"/>
    <x v="0"/>
    <x v="840"/>
    <d v="2013-03-09T00:00:00"/>
    <x v="1"/>
    <s v="CC-12220"/>
    <s v="Chris Cortes"/>
    <x v="0"/>
    <x v="0"/>
    <x v="52"/>
    <x v="5"/>
    <x v="65"/>
    <x v="2"/>
    <s v="FUR-TA-10004915"/>
    <x v="0"/>
    <x v="3"/>
    <s v="Office Impressions End Table, 20-1/2&quot;H x 24&quot;W x 20&quot;D"/>
    <n v="637.89599999999996"/>
    <x v="1"/>
    <n v="0.3"/>
    <n v="-127.5792"/>
  </r>
  <r>
    <n v="4004"/>
    <x v="1981"/>
    <x v="0"/>
    <x v="840"/>
    <d v="2013-03-09T00:00:00"/>
    <x v="1"/>
    <s v="CC-12220"/>
    <s v="Chris Cortes"/>
    <x v="0"/>
    <x v="0"/>
    <x v="52"/>
    <x v="5"/>
    <x v="65"/>
    <x v="2"/>
    <s v="TEC-MA-10001016"/>
    <x v="2"/>
    <x v="15"/>
    <s v="Canon PC170 Desktop Personal Copier"/>
    <n v="287.91000000000003"/>
    <x v="1"/>
    <n v="0.4"/>
    <n v="33.589500000000001"/>
  </r>
  <r>
    <n v="4005"/>
    <x v="1981"/>
    <x v="0"/>
    <x v="840"/>
    <d v="2013-03-09T00:00:00"/>
    <x v="1"/>
    <s v="CC-12220"/>
    <s v="Chris Cortes"/>
    <x v="0"/>
    <x v="0"/>
    <x v="52"/>
    <x v="5"/>
    <x v="65"/>
    <x v="2"/>
    <s v="OFF-EN-10000483"/>
    <x v="1"/>
    <x v="12"/>
    <s v="White Envelopes, White Envelopes with Clear Poly Window"/>
    <n v="36.6"/>
    <x v="1"/>
    <n v="0.2"/>
    <n v="11.895"/>
  </r>
  <r>
    <n v="4006"/>
    <x v="1982"/>
    <x v="1"/>
    <x v="895"/>
    <d v="2012-12-16T00:00:00"/>
    <x v="1"/>
    <s v="KM-16660"/>
    <s v="Khloe Miller"/>
    <x v="0"/>
    <x v="0"/>
    <x v="185"/>
    <x v="32"/>
    <x v="235"/>
    <x v="0"/>
    <s v="OFF-AR-10003087"/>
    <x v="1"/>
    <x v="6"/>
    <s v="Staples"/>
    <n v="1.78"/>
    <x v="7"/>
    <n v="0"/>
    <n v="0.49840000000000001"/>
  </r>
  <r>
    <n v="4007"/>
    <x v="1982"/>
    <x v="1"/>
    <x v="895"/>
    <d v="2012-12-16T00:00:00"/>
    <x v="1"/>
    <s v="KM-16660"/>
    <s v="Khloe Miller"/>
    <x v="0"/>
    <x v="0"/>
    <x v="185"/>
    <x v="32"/>
    <x v="235"/>
    <x v="0"/>
    <s v="OFF-PA-10000520"/>
    <x v="1"/>
    <x v="10"/>
    <s v="Xerox 201"/>
    <n v="25.92"/>
    <x v="4"/>
    <n v="0"/>
    <n v="12.441599999999999"/>
  </r>
  <r>
    <n v="4008"/>
    <x v="1982"/>
    <x v="1"/>
    <x v="895"/>
    <d v="2012-12-16T00:00:00"/>
    <x v="1"/>
    <s v="KM-16660"/>
    <s v="Khloe Miller"/>
    <x v="0"/>
    <x v="0"/>
    <x v="185"/>
    <x v="32"/>
    <x v="235"/>
    <x v="0"/>
    <s v="TEC-AC-10001553"/>
    <x v="2"/>
    <x v="11"/>
    <s v="Memorex 25GB 6X Branded Blu-Ray Recordable Disc, 15/Pack"/>
    <n v="101.94"/>
    <x v="5"/>
    <n v="0"/>
    <n v="21.407399999999999"/>
  </r>
  <r>
    <n v="4009"/>
    <x v="1983"/>
    <x v="1"/>
    <x v="217"/>
    <d v="2012-12-22T00:00:00"/>
    <x v="1"/>
    <s v="MK-17905"/>
    <s v="Michael Kennedy"/>
    <x v="1"/>
    <x v="0"/>
    <x v="103"/>
    <x v="22"/>
    <x v="127"/>
    <x v="1"/>
    <s v="OFF-AR-10000634"/>
    <x v="1"/>
    <x v="6"/>
    <s v="Newell 320"/>
    <n v="6.8479999999999999"/>
    <x v="0"/>
    <n v="0.2"/>
    <n v="0.59919999999999995"/>
  </r>
  <r>
    <n v="4010"/>
    <x v="1984"/>
    <x v="3"/>
    <x v="314"/>
    <d v="2014-01-06T00:00:00"/>
    <x v="1"/>
    <s v="SC-20725"/>
    <s v="Steven Cartwright"/>
    <x v="0"/>
    <x v="0"/>
    <x v="1"/>
    <x v="1"/>
    <x v="1"/>
    <x v="1"/>
    <s v="FUR-FU-10001215"/>
    <x v="0"/>
    <x v="5"/>
    <s v="Howard Miller 11-1/2&quot; Diameter Brentwood Wall Clock"/>
    <n v="474.43"/>
    <x v="10"/>
    <n v="0"/>
    <n v="199.26060000000001"/>
  </r>
  <r>
    <n v="4011"/>
    <x v="1985"/>
    <x v="3"/>
    <x v="610"/>
    <d v="2014-11-25T00:00:00"/>
    <x v="2"/>
    <s v="CC-12475"/>
    <s v="Cindy Chapman"/>
    <x v="0"/>
    <x v="0"/>
    <x v="10"/>
    <x v="9"/>
    <x v="105"/>
    <x v="3"/>
    <s v="OFF-PA-10001204"/>
    <x v="1"/>
    <x v="10"/>
    <s v="Xerox 1972"/>
    <n v="8.4480000000000004"/>
    <x v="0"/>
    <n v="0.2"/>
    <n v="2.64"/>
  </r>
  <r>
    <n v="4012"/>
    <x v="1985"/>
    <x v="3"/>
    <x v="610"/>
    <d v="2014-11-25T00:00:00"/>
    <x v="2"/>
    <s v="CC-12475"/>
    <s v="Cindy Chapman"/>
    <x v="0"/>
    <x v="0"/>
    <x v="10"/>
    <x v="9"/>
    <x v="105"/>
    <x v="3"/>
    <s v="OFF-ST-10002444"/>
    <x v="1"/>
    <x v="4"/>
    <s v="Recycled Eldon Regeneration Jumbo File"/>
    <n v="39.295999999999999"/>
    <x v="4"/>
    <n v="0.2"/>
    <n v="3.9296000000000002"/>
  </r>
  <r>
    <n v="4013"/>
    <x v="1986"/>
    <x v="1"/>
    <x v="937"/>
    <d v="2012-12-27T00:00:00"/>
    <x v="1"/>
    <s v="BT-11305"/>
    <s v="Beth Thompson"/>
    <x v="2"/>
    <x v="0"/>
    <x v="384"/>
    <x v="6"/>
    <x v="469"/>
    <x v="2"/>
    <s v="OFF-AR-10000203"/>
    <x v="1"/>
    <x v="6"/>
    <s v="Newell 336"/>
    <n v="17.12"/>
    <x v="4"/>
    <n v="0"/>
    <n v="4.9648000000000003"/>
  </r>
  <r>
    <n v="4014"/>
    <x v="1987"/>
    <x v="1"/>
    <x v="841"/>
    <d v="2012-08-28T00:00:00"/>
    <x v="1"/>
    <s v="FH-14350"/>
    <s v="Fred Harton"/>
    <x v="0"/>
    <x v="0"/>
    <x v="118"/>
    <x v="32"/>
    <x v="148"/>
    <x v="0"/>
    <s v="OFF-AP-10000828"/>
    <x v="1"/>
    <x v="9"/>
    <s v="Avanti 4.4 Cu. Ft. Refrigerator"/>
    <n v="542.94000000000005"/>
    <x v="1"/>
    <n v="0"/>
    <n v="152.0232"/>
  </r>
  <r>
    <n v="4015"/>
    <x v="1987"/>
    <x v="1"/>
    <x v="841"/>
    <d v="2012-08-28T00:00:00"/>
    <x v="1"/>
    <s v="FH-14350"/>
    <s v="Fred Harton"/>
    <x v="0"/>
    <x v="0"/>
    <x v="118"/>
    <x v="32"/>
    <x v="148"/>
    <x v="0"/>
    <s v="OFF-LA-10003190"/>
    <x v="1"/>
    <x v="2"/>
    <s v="Avery 474"/>
    <n v="8.64"/>
    <x v="1"/>
    <n v="0"/>
    <n v="4.2336"/>
  </r>
  <r>
    <n v="4016"/>
    <x v="1987"/>
    <x v="1"/>
    <x v="841"/>
    <d v="2012-08-28T00:00:00"/>
    <x v="1"/>
    <s v="FH-14350"/>
    <s v="Fred Harton"/>
    <x v="0"/>
    <x v="0"/>
    <x v="118"/>
    <x v="32"/>
    <x v="148"/>
    <x v="0"/>
    <s v="OFF-PA-10002319"/>
    <x v="1"/>
    <x v="10"/>
    <s v="Xerox 1944"/>
    <n v="193.8"/>
    <x v="2"/>
    <n v="0"/>
    <n v="94.962000000000003"/>
  </r>
  <r>
    <n v="4017"/>
    <x v="1987"/>
    <x v="1"/>
    <x v="841"/>
    <d v="2012-08-28T00:00:00"/>
    <x v="1"/>
    <s v="FH-14350"/>
    <s v="Fred Harton"/>
    <x v="0"/>
    <x v="0"/>
    <x v="118"/>
    <x v="32"/>
    <x v="148"/>
    <x v="0"/>
    <s v="OFF-PA-10003893"/>
    <x v="1"/>
    <x v="10"/>
    <s v="Xerox 1962"/>
    <n v="21.4"/>
    <x v="2"/>
    <n v="0"/>
    <n v="9.6300000000000008"/>
  </r>
  <r>
    <n v="4018"/>
    <x v="1987"/>
    <x v="1"/>
    <x v="841"/>
    <d v="2012-08-28T00:00:00"/>
    <x v="1"/>
    <s v="FH-14350"/>
    <s v="Fred Harton"/>
    <x v="0"/>
    <x v="0"/>
    <x v="118"/>
    <x v="32"/>
    <x v="148"/>
    <x v="0"/>
    <s v="OFF-PA-10002499"/>
    <x v="1"/>
    <x v="10"/>
    <s v="Xerox 1890"/>
    <n v="97.88"/>
    <x v="0"/>
    <n v="0"/>
    <n v="48.94"/>
  </r>
  <r>
    <n v="4019"/>
    <x v="1987"/>
    <x v="1"/>
    <x v="841"/>
    <d v="2012-08-28T00:00:00"/>
    <x v="1"/>
    <s v="FH-14350"/>
    <s v="Fred Harton"/>
    <x v="0"/>
    <x v="0"/>
    <x v="118"/>
    <x v="32"/>
    <x v="148"/>
    <x v="0"/>
    <s v="TEC-AC-10004568"/>
    <x v="2"/>
    <x v="11"/>
    <s v="MaxellÂ LTO Ultrium - 800 GB"/>
    <n v="251.91"/>
    <x v="6"/>
    <n v="0"/>
    <n v="47.862900000000003"/>
  </r>
  <r>
    <n v="4020"/>
    <x v="1987"/>
    <x v="1"/>
    <x v="841"/>
    <d v="2012-08-28T00:00:00"/>
    <x v="1"/>
    <s v="FH-14350"/>
    <s v="Fred Harton"/>
    <x v="0"/>
    <x v="0"/>
    <x v="118"/>
    <x v="32"/>
    <x v="148"/>
    <x v="0"/>
    <s v="OFF-AP-10001492"/>
    <x v="1"/>
    <x v="9"/>
    <s v="Acco Six-Outlet Power Strip, 4' Cord Length"/>
    <n v="25.86"/>
    <x v="1"/>
    <n v="0"/>
    <n v="6.7236000000000002"/>
  </r>
  <r>
    <n v="4021"/>
    <x v="1988"/>
    <x v="2"/>
    <x v="169"/>
    <d v="2011-06-27T00:00:00"/>
    <x v="1"/>
    <s v="AA-10645"/>
    <s v="Anna Andreadi"/>
    <x v="0"/>
    <x v="0"/>
    <x v="142"/>
    <x v="9"/>
    <x v="181"/>
    <x v="3"/>
    <s v="FUR-CH-10004698"/>
    <x v="0"/>
    <x v="1"/>
    <s v="Padded Folding Chairs, Black, 4/Carton"/>
    <n v="170.05799999999999"/>
    <x v="1"/>
    <n v="0.3"/>
    <n v="-4.8587999999999996"/>
  </r>
  <r>
    <n v="4022"/>
    <x v="1988"/>
    <x v="2"/>
    <x v="169"/>
    <d v="2011-06-27T00:00:00"/>
    <x v="1"/>
    <s v="AA-10645"/>
    <s v="Anna Andreadi"/>
    <x v="0"/>
    <x v="0"/>
    <x v="142"/>
    <x v="9"/>
    <x v="181"/>
    <x v="3"/>
    <s v="TEC-PH-10004093"/>
    <x v="2"/>
    <x v="7"/>
    <s v="Panasonic Kx-TS550"/>
    <n v="82.781999999999996"/>
    <x v="1"/>
    <n v="0.4"/>
    <n v="-15.1767"/>
  </r>
  <r>
    <n v="4023"/>
    <x v="1988"/>
    <x v="2"/>
    <x v="169"/>
    <d v="2011-06-27T00:00:00"/>
    <x v="1"/>
    <s v="AA-10645"/>
    <s v="Anna Andreadi"/>
    <x v="0"/>
    <x v="0"/>
    <x v="142"/>
    <x v="9"/>
    <x v="181"/>
    <x v="3"/>
    <s v="FUR-CH-10000454"/>
    <x v="0"/>
    <x v="1"/>
    <s v="Hon Deluxe Fabric Upholstered Stacking Chairs, Rounded Back"/>
    <n v="853.93"/>
    <x v="2"/>
    <n v="0.3"/>
    <n v="0"/>
  </r>
  <r>
    <n v="4024"/>
    <x v="1989"/>
    <x v="3"/>
    <x v="855"/>
    <d v="2014-10-29T00:00:00"/>
    <x v="2"/>
    <s v="JO-15145"/>
    <s v="Jack O'Briant"/>
    <x v="1"/>
    <x v="0"/>
    <x v="8"/>
    <x v="1"/>
    <x v="94"/>
    <x v="1"/>
    <s v="FUR-BO-10003034"/>
    <x v="0"/>
    <x v="0"/>
    <s v="O'Sullivan Elevations Bookcase, Cherry Finish"/>
    <n v="556.66499999999996"/>
    <x v="2"/>
    <n v="0.15"/>
    <n v="6.5490000000000004"/>
  </r>
  <r>
    <n v="4025"/>
    <x v="1989"/>
    <x v="3"/>
    <x v="855"/>
    <d v="2014-10-29T00:00:00"/>
    <x v="2"/>
    <s v="JO-15145"/>
    <s v="Jack O'Briant"/>
    <x v="1"/>
    <x v="0"/>
    <x v="8"/>
    <x v="1"/>
    <x v="94"/>
    <x v="1"/>
    <s v="TEC-PH-10003215"/>
    <x v="2"/>
    <x v="7"/>
    <s v="Jackery Bar Premium Fast-charging Portable Charger"/>
    <n v="95.84"/>
    <x v="4"/>
    <n v="0.2"/>
    <n v="34.741999999999997"/>
  </r>
  <r>
    <n v="4026"/>
    <x v="1990"/>
    <x v="3"/>
    <x v="938"/>
    <d v="2014-08-14T00:00:00"/>
    <x v="2"/>
    <s v="SF-20965"/>
    <s v="Sylvia Foulston"/>
    <x v="1"/>
    <x v="0"/>
    <x v="385"/>
    <x v="5"/>
    <x v="470"/>
    <x v="2"/>
    <s v="OFF-PA-10001776"/>
    <x v="1"/>
    <x v="10"/>
    <s v="Wirebound Message Books, Four 2 3/4&quot; x 5&quot; Forms per Page, 600 Sets per Book"/>
    <n v="29.664000000000001"/>
    <x v="4"/>
    <n v="0.2"/>
    <n v="10.0116"/>
  </r>
  <r>
    <n v="4027"/>
    <x v="1990"/>
    <x v="3"/>
    <x v="938"/>
    <d v="2014-08-14T00:00:00"/>
    <x v="2"/>
    <s v="SF-20965"/>
    <s v="Sylvia Foulston"/>
    <x v="1"/>
    <x v="0"/>
    <x v="385"/>
    <x v="5"/>
    <x v="470"/>
    <x v="2"/>
    <s v="OFF-AR-10004582"/>
    <x v="1"/>
    <x v="6"/>
    <s v="BIC Brite Liner Grip Highlighters"/>
    <n v="9.1839999999999993"/>
    <x v="3"/>
    <n v="0.2"/>
    <n v="2.87"/>
  </r>
  <r>
    <n v="4028"/>
    <x v="1990"/>
    <x v="3"/>
    <x v="938"/>
    <d v="2014-08-14T00:00:00"/>
    <x v="2"/>
    <s v="SF-20965"/>
    <s v="Sylvia Foulston"/>
    <x v="1"/>
    <x v="0"/>
    <x v="385"/>
    <x v="5"/>
    <x v="470"/>
    <x v="2"/>
    <s v="TEC-PH-10001557"/>
    <x v="2"/>
    <x v="7"/>
    <s v="Pyle PMP37LED"/>
    <n v="153.584"/>
    <x v="0"/>
    <n v="0.2"/>
    <n v="13.438599999999999"/>
  </r>
  <r>
    <n v="4029"/>
    <x v="1990"/>
    <x v="3"/>
    <x v="938"/>
    <d v="2014-08-14T00:00:00"/>
    <x v="2"/>
    <s v="SF-20965"/>
    <s v="Sylvia Foulston"/>
    <x v="1"/>
    <x v="0"/>
    <x v="385"/>
    <x v="5"/>
    <x v="470"/>
    <x v="2"/>
    <s v="OFF-BI-10004209"/>
    <x v="1"/>
    <x v="8"/>
    <s v="Fellowes Twister Kit, Gray/Clear, 3/pkg"/>
    <n v="12.864000000000001"/>
    <x v="8"/>
    <n v="0.8"/>
    <n v="-22.512"/>
  </r>
  <r>
    <n v="4030"/>
    <x v="1991"/>
    <x v="3"/>
    <x v="165"/>
    <d v="2014-12-29T00:00:00"/>
    <x v="1"/>
    <s v="CS-12355"/>
    <s v="Christine Sundaresam"/>
    <x v="0"/>
    <x v="0"/>
    <x v="240"/>
    <x v="28"/>
    <x v="298"/>
    <x v="0"/>
    <s v="TEC-MA-10003183"/>
    <x v="2"/>
    <x v="15"/>
    <s v="DYMO CardScan Personal V9 Business Card Scanner"/>
    <n v="479.97"/>
    <x v="1"/>
    <n v="0"/>
    <n v="239.98500000000001"/>
  </r>
  <r>
    <n v="4031"/>
    <x v="1991"/>
    <x v="3"/>
    <x v="165"/>
    <d v="2014-12-29T00:00:00"/>
    <x v="1"/>
    <s v="CS-12355"/>
    <s v="Christine Sundaresam"/>
    <x v="0"/>
    <x v="0"/>
    <x v="240"/>
    <x v="28"/>
    <x v="298"/>
    <x v="0"/>
    <s v="FUR-CH-10002439"/>
    <x v="0"/>
    <x v="1"/>
    <s v="Iceberg Nesting Folding Chair, 19w x 6d x 43h"/>
    <n v="232.88"/>
    <x v="4"/>
    <n v="0"/>
    <n v="60.5488"/>
  </r>
  <r>
    <n v="4032"/>
    <x v="1992"/>
    <x v="0"/>
    <x v="182"/>
    <d v="2013-10-01T00:00:00"/>
    <x v="1"/>
    <s v="SN-20710"/>
    <s v="Steve Nguyen"/>
    <x v="2"/>
    <x v="0"/>
    <x v="386"/>
    <x v="4"/>
    <x v="471"/>
    <x v="1"/>
    <s v="OFF-AP-10000576"/>
    <x v="1"/>
    <x v="9"/>
    <s v="Belkin 7 Outlet SurgeMaster II"/>
    <n v="236.88"/>
    <x v="5"/>
    <n v="0"/>
    <n v="66.326400000000007"/>
  </r>
  <r>
    <n v="4033"/>
    <x v="1992"/>
    <x v="0"/>
    <x v="182"/>
    <d v="2013-10-01T00:00:00"/>
    <x v="1"/>
    <s v="SN-20710"/>
    <s v="Steve Nguyen"/>
    <x v="2"/>
    <x v="0"/>
    <x v="386"/>
    <x v="4"/>
    <x v="471"/>
    <x v="1"/>
    <s v="OFF-PA-10004040"/>
    <x v="1"/>
    <x v="10"/>
    <s v="Universal Premium White Copier/Laser Paper (20Lb. and 87 Bright)"/>
    <n v="29.9"/>
    <x v="2"/>
    <n v="0"/>
    <n v="14.651"/>
  </r>
  <r>
    <n v="4034"/>
    <x v="1992"/>
    <x v="0"/>
    <x v="182"/>
    <d v="2013-10-01T00:00:00"/>
    <x v="1"/>
    <s v="SN-20710"/>
    <s v="Steve Nguyen"/>
    <x v="2"/>
    <x v="0"/>
    <x v="386"/>
    <x v="4"/>
    <x v="471"/>
    <x v="1"/>
    <s v="TEC-AC-10003063"/>
    <x v="2"/>
    <x v="11"/>
    <s v="Micro Innovations USB RF Wireless Keyboard with Mouse"/>
    <n v="100"/>
    <x v="4"/>
    <n v="0"/>
    <n v="21"/>
  </r>
  <r>
    <n v="4035"/>
    <x v="1993"/>
    <x v="0"/>
    <x v="939"/>
    <d v="2013-12-13T00:00:00"/>
    <x v="3"/>
    <s v="JM-15655"/>
    <s v="Jim Mitchum"/>
    <x v="1"/>
    <x v="0"/>
    <x v="160"/>
    <x v="24"/>
    <x v="203"/>
    <x v="3"/>
    <s v="OFF-BI-10003982"/>
    <x v="1"/>
    <x v="8"/>
    <s v="Wilson Jones Century Plastic Molded Ring Binders"/>
    <n v="18.693000000000001"/>
    <x v="1"/>
    <n v="0.7"/>
    <n v="-14.331300000000001"/>
  </r>
  <r>
    <n v="4036"/>
    <x v="1993"/>
    <x v="0"/>
    <x v="939"/>
    <d v="2013-12-13T00:00:00"/>
    <x v="3"/>
    <s v="JM-15655"/>
    <s v="Jim Mitchum"/>
    <x v="1"/>
    <x v="0"/>
    <x v="160"/>
    <x v="24"/>
    <x v="203"/>
    <x v="3"/>
    <s v="TEC-AC-10002567"/>
    <x v="2"/>
    <x v="11"/>
    <s v="Logitech G602 Wireless Gaming Mouse"/>
    <n v="383.952"/>
    <x v="5"/>
    <n v="0.2"/>
    <n v="76.790400000000005"/>
  </r>
  <r>
    <n v="4037"/>
    <x v="1994"/>
    <x v="1"/>
    <x v="75"/>
    <d v="2013-01-01T00:00:00"/>
    <x v="1"/>
    <s v="FH-14350"/>
    <s v="Fred Harton"/>
    <x v="0"/>
    <x v="0"/>
    <x v="22"/>
    <x v="10"/>
    <x v="36"/>
    <x v="2"/>
    <s v="OFF-ST-10004950"/>
    <x v="1"/>
    <x v="4"/>
    <s v="Tenex Personal Filing Tote With Secure Closure Lid, Black/Frost"/>
    <n v="24.815999999999999"/>
    <x v="0"/>
    <n v="0.2"/>
    <n v="1.5509999999999999"/>
  </r>
  <r>
    <n v="4038"/>
    <x v="1995"/>
    <x v="2"/>
    <x v="282"/>
    <d v="2012-01-02T00:00:00"/>
    <x v="1"/>
    <s v="AJ-10795"/>
    <s v="Anthony Johnson"/>
    <x v="1"/>
    <x v="0"/>
    <x v="8"/>
    <x v="1"/>
    <x v="94"/>
    <x v="1"/>
    <s v="FUR-FU-10000550"/>
    <x v="0"/>
    <x v="5"/>
    <s v="Stacking Trays by OIC"/>
    <n v="24.9"/>
    <x v="2"/>
    <n v="0"/>
    <n v="8.2170000000000005"/>
  </r>
  <r>
    <n v="4039"/>
    <x v="1995"/>
    <x v="2"/>
    <x v="282"/>
    <d v="2012-01-02T00:00:00"/>
    <x v="1"/>
    <s v="AJ-10795"/>
    <s v="Anthony Johnson"/>
    <x v="1"/>
    <x v="0"/>
    <x v="8"/>
    <x v="1"/>
    <x v="94"/>
    <x v="1"/>
    <s v="OFF-PA-10000528"/>
    <x v="1"/>
    <x v="10"/>
    <s v="Xerox 1981"/>
    <n v="21.12"/>
    <x v="4"/>
    <n v="0"/>
    <n v="9.5039999999999996"/>
  </r>
  <r>
    <n v="4040"/>
    <x v="1995"/>
    <x v="2"/>
    <x v="282"/>
    <d v="2012-01-02T00:00:00"/>
    <x v="1"/>
    <s v="AJ-10795"/>
    <s v="Anthony Johnson"/>
    <x v="1"/>
    <x v="0"/>
    <x v="8"/>
    <x v="1"/>
    <x v="94"/>
    <x v="1"/>
    <s v="TEC-MA-10003183"/>
    <x v="2"/>
    <x v="15"/>
    <s v="DYMO CardScan Personal V9 Business Card Scanner"/>
    <n v="767.952"/>
    <x v="5"/>
    <n v="0.2"/>
    <n v="287.98200000000003"/>
  </r>
  <r>
    <n v="4041"/>
    <x v="1995"/>
    <x v="2"/>
    <x v="282"/>
    <d v="2012-01-02T00:00:00"/>
    <x v="1"/>
    <s v="AJ-10795"/>
    <s v="Anthony Johnson"/>
    <x v="1"/>
    <x v="0"/>
    <x v="8"/>
    <x v="1"/>
    <x v="94"/>
    <x v="1"/>
    <s v="OFF-BI-10003305"/>
    <x v="1"/>
    <x v="8"/>
    <s v="Avery Hanging File Binders"/>
    <n v="14.352"/>
    <x v="1"/>
    <n v="0.2"/>
    <n v="4.6643999999999997"/>
  </r>
  <r>
    <n v="4042"/>
    <x v="1995"/>
    <x v="2"/>
    <x v="282"/>
    <d v="2012-01-02T00:00:00"/>
    <x v="1"/>
    <s v="AJ-10795"/>
    <s v="Anthony Johnson"/>
    <x v="1"/>
    <x v="0"/>
    <x v="8"/>
    <x v="1"/>
    <x v="94"/>
    <x v="1"/>
    <s v="TEC-PH-10001425"/>
    <x v="2"/>
    <x v="7"/>
    <s v="Mophie Juice Pack Helium for iPhone"/>
    <n v="191.976"/>
    <x v="1"/>
    <n v="0.2"/>
    <n v="19.197600000000001"/>
  </r>
  <r>
    <n v="4043"/>
    <x v="1995"/>
    <x v="2"/>
    <x v="282"/>
    <d v="2012-01-02T00:00:00"/>
    <x v="1"/>
    <s v="AJ-10795"/>
    <s v="Anthony Johnson"/>
    <x v="1"/>
    <x v="0"/>
    <x v="8"/>
    <x v="1"/>
    <x v="94"/>
    <x v="1"/>
    <s v="OFF-LA-10001474"/>
    <x v="1"/>
    <x v="2"/>
    <s v="Avery 477"/>
    <n v="274.77"/>
    <x v="6"/>
    <n v="0"/>
    <n v="126.3942"/>
  </r>
  <r>
    <n v="4044"/>
    <x v="1995"/>
    <x v="2"/>
    <x v="282"/>
    <d v="2012-01-02T00:00:00"/>
    <x v="1"/>
    <s v="AJ-10795"/>
    <s v="Anthony Johnson"/>
    <x v="1"/>
    <x v="0"/>
    <x v="8"/>
    <x v="1"/>
    <x v="94"/>
    <x v="1"/>
    <s v="FUR-FU-10000672"/>
    <x v="0"/>
    <x v="5"/>
    <s v="Executive Impressions 10&quot; Spectator Wall Clock"/>
    <n v="70.56"/>
    <x v="5"/>
    <n v="0"/>
    <n v="23.990400000000001"/>
  </r>
  <r>
    <n v="4045"/>
    <x v="1996"/>
    <x v="1"/>
    <x v="608"/>
    <d v="2012-06-30T00:00:00"/>
    <x v="1"/>
    <s v="JF-15565"/>
    <s v="Jill Fjeld"/>
    <x v="0"/>
    <x v="0"/>
    <x v="8"/>
    <x v="1"/>
    <x v="94"/>
    <x v="1"/>
    <s v="FUR-FU-10001979"/>
    <x v="0"/>
    <x v="5"/>
    <s v="Dana Halogen Swing-Arm Architect Lamp"/>
    <n v="204.85"/>
    <x v="2"/>
    <n v="0"/>
    <n v="57.357999999999997"/>
  </r>
  <r>
    <n v="4046"/>
    <x v="1997"/>
    <x v="1"/>
    <x v="788"/>
    <d v="2012-04-07T00:00:00"/>
    <x v="1"/>
    <s v="CS-11845"/>
    <s v="Cari Sayre"/>
    <x v="1"/>
    <x v="0"/>
    <x v="12"/>
    <x v="5"/>
    <x v="32"/>
    <x v="2"/>
    <s v="OFF-BI-10003707"/>
    <x v="1"/>
    <x v="8"/>
    <s v="Aluminum Screw Posts"/>
    <n v="9.1560000000000006"/>
    <x v="1"/>
    <n v="0.8"/>
    <n v="-13.734"/>
  </r>
  <r>
    <n v="4047"/>
    <x v="1998"/>
    <x v="3"/>
    <x v="208"/>
    <d v="2014-10-26T00:00:00"/>
    <x v="1"/>
    <s v="SP-20920"/>
    <s v="Susan Pistek"/>
    <x v="0"/>
    <x v="0"/>
    <x v="22"/>
    <x v="10"/>
    <x v="155"/>
    <x v="2"/>
    <s v="OFF-AP-10002191"/>
    <x v="1"/>
    <x v="9"/>
    <s v="Belkin 8 Outlet SurgeMaster II Gold Surge Protector"/>
    <n v="23.992000000000001"/>
    <x v="0"/>
    <n v="0.8"/>
    <n v="-62.379199999999997"/>
  </r>
  <r>
    <n v="4048"/>
    <x v="1999"/>
    <x v="1"/>
    <x v="747"/>
    <d v="2012-07-19T00:00:00"/>
    <x v="2"/>
    <s v="KE-16420"/>
    <s v="Katrina Edelman"/>
    <x v="1"/>
    <x v="0"/>
    <x v="20"/>
    <x v="15"/>
    <x v="45"/>
    <x v="3"/>
    <s v="OFF-PA-10000501"/>
    <x v="1"/>
    <x v="10"/>
    <s v="Petty Cash Envelope"/>
    <n v="80.88"/>
    <x v="1"/>
    <n v="0"/>
    <n v="39.6312"/>
  </r>
  <r>
    <n v="4049"/>
    <x v="1999"/>
    <x v="1"/>
    <x v="747"/>
    <d v="2012-07-19T00:00:00"/>
    <x v="2"/>
    <s v="KE-16420"/>
    <s v="Katrina Edelman"/>
    <x v="1"/>
    <x v="0"/>
    <x v="20"/>
    <x v="15"/>
    <x v="45"/>
    <x v="3"/>
    <s v="TEC-AC-10001990"/>
    <x v="2"/>
    <x v="11"/>
    <s v="Kensington Orbit Wireless Mobile Trackball for PC and Mac"/>
    <n v="599.9"/>
    <x v="12"/>
    <n v="0"/>
    <n v="191.96799999999999"/>
  </r>
  <r>
    <n v="4050"/>
    <x v="2000"/>
    <x v="3"/>
    <x v="92"/>
    <d v="2014-06-27T00:00:00"/>
    <x v="0"/>
    <s v="GA-14515"/>
    <s v="George Ashbrook"/>
    <x v="0"/>
    <x v="0"/>
    <x v="20"/>
    <x v="15"/>
    <x v="164"/>
    <x v="3"/>
    <s v="FUR-FU-10003601"/>
    <x v="0"/>
    <x v="5"/>
    <s v="Deflect-o RollaMat Studded, Beveled Mat for Medium Pile Carpeting"/>
    <n v="276.69"/>
    <x v="1"/>
    <n v="0"/>
    <n v="49.804200000000002"/>
  </r>
  <r>
    <n v="4051"/>
    <x v="2000"/>
    <x v="3"/>
    <x v="92"/>
    <d v="2014-06-27T00:00:00"/>
    <x v="0"/>
    <s v="GA-14515"/>
    <s v="George Ashbrook"/>
    <x v="0"/>
    <x v="0"/>
    <x v="20"/>
    <x v="15"/>
    <x v="164"/>
    <x v="3"/>
    <s v="FUR-CH-10001891"/>
    <x v="0"/>
    <x v="1"/>
    <s v="Global Deluxe Office Fabric Chairs"/>
    <n v="172.76400000000001"/>
    <x v="0"/>
    <n v="0.1"/>
    <n v="32.633200000000002"/>
  </r>
  <r>
    <n v="4052"/>
    <x v="2001"/>
    <x v="2"/>
    <x v="411"/>
    <d v="2011-10-03T00:00:00"/>
    <x v="1"/>
    <s v="SM-20950"/>
    <s v="Suzanne McNair"/>
    <x v="1"/>
    <x v="0"/>
    <x v="10"/>
    <x v="9"/>
    <x v="63"/>
    <x v="3"/>
    <s v="OFF-AR-10003469"/>
    <x v="1"/>
    <x v="6"/>
    <s v="Nontoxic Chalk"/>
    <n v="4.2240000000000002"/>
    <x v="1"/>
    <n v="0.2"/>
    <n v="1.4783999999999999"/>
  </r>
  <r>
    <n v="4053"/>
    <x v="2001"/>
    <x v="2"/>
    <x v="411"/>
    <d v="2011-10-03T00:00:00"/>
    <x v="1"/>
    <s v="SM-20950"/>
    <s v="Suzanne McNair"/>
    <x v="1"/>
    <x v="0"/>
    <x v="10"/>
    <x v="9"/>
    <x v="63"/>
    <x v="3"/>
    <s v="FUR-TA-10004175"/>
    <x v="0"/>
    <x v="3"/>
    <s v="Hon 30&quot; x 60&quot; Table with Locking Drawer"/>
    <n v="409.27199999999999"/>
    <x v="0"/>
    <n v="0.4"/>
    <n v="-81.854399999999998"/>
  </r>
  <r>
    <n v="4054"/>
    <x v="2001"/>
    <x v="2"/>
    <x v="411"/>
    <d v="2011-10-03T00:00:00"/>
    <x v="1"/>
    <s v="SM-20950"/>
    <s v="Suzanne McNair"/>
    <x v="1"/>
    <x v="0"/>
    <x v="10"/>
    <x v="9"/>
    <x v="63"/>
    <x v="3"/>
    <s v="OFF-LA-10002945"/>
    <x v="1"/>
    <x v="2"/>
    <s v="Permanent Self-Adhesive File Folder Labels for Typewriters, 1 1/8 x 3 1/2, White"/>
    <n v="55.44"/>
    <x v="10"/>
    <n v="0.2"/>
    <n v="18.018000000000001"/>
  </r>
  <r>
    <n v="4055"/>
    <x v="2001"/>
    <x v="2"/>
    <x v="411"/>
    <d v="2011-10-03T00:00:00"/>
    <x v="1"/>
    <s v="SM-20950"/>
    <s v="Suzanne McNair"/>
    <x v="1"/>
    <x v="0"/>
    <x v="10"/>
    <x v="9"/>
    <x v="63"/>
    <x v="3"/>
    <s v="OFF-PA-10000533"/>
    <x v="1"/>
    <x v="10"/>
    <s v="Southworth Parchment Paper &amp; Envelopes"/>
    <n v="20.928000000000001"/>
    <x v="4"/>
    <n v="0.2"/>
    <n v="6.8015999999999996"/>
  </r>
  <r>
    <n v="4056"/>
    <x v="2001"/>
    <x v="2"/>
    <x v="411"/>
    <d v="2011-10-03T00:00:00"/>
    <x v="1"/>
    <s v="SM-20950"/>
    <s v="Suzanne McNair"/>
    <x v="1"/>
    <x v="0"/>
    <x v="10"/>
    <x v="9"/>
    <x v="63"/>
    <x v="3"/>
    <s v="OFF-ST-10004459"/>
    <x v="1"/>
    <x v="4"/>
    <s v="Tennsco Single-Tier Lockers"/>
    <n v="1801.6320000000001"/>
    <x v="5"/>
    <n v="0.2"/>
    <n v="-337.80599999999998"/>
  </r>
  <r>
    <n v="4057"/>
    <x v="2001"/>
    <x v="2"/>
    <x v="411"/>
    <d v="2011-10-03T00:00:00"/>
    <x v="1"/>
    <s v="SM-20950"/>
    <s v="Suzanne McNair"/>
    <x v="1"/>
    <x v="0"/>
    <x v="10"/>
    <x v="9"/>
    <x v="63"/>
    <x v="3"/>
    <s v="FUR-TA-10004147"/>
    <x v="0"/>
    <x v="3"/>
    <s v="Hon 4060 Series Tables"/>
    <n v="67.176000000000002"/>
    <x v="7"/>
    <n v="0.4"/>
    <n v="-20.152799999999999"/>
  </r>
  <r>
    <n v="4058"/>
    <x v="2002"/>
    <x v="2"/>
    <x v="156"/>
    <d v="2011-11-28T00:00:00"/>
    <x v="1"/>
    <s v="DK-12985"/>
    <s v="Darren Koutras"/>
    <x v="0"/>
    <x v="0"/>
    <x v="22"/>
    <x v="10"/>
    <x v="26"/>
    <x v="2"/>
    <s v="OFF-ST-10000046"/>
    <x v="1"/>
    <x v="4"/>
    <s v="Fellowes Super Stor/Drawer Files"/>
    <n v="646.20000000000005"/>
    <x v="2"/>
    <n v="0.2"/>
    <n v="-8.0775000000000006"/>
  </r>
  <r>
    <n v="4059"/>
    <x v="2003"/>
    <x v="1"/>
    <x v="312"/>
    <d v="2012-11-24T00:00:00"/>
    <x v="1"/>
    <s v="LC-16885"/>
    <s v="Lena Creighton"/>
    <x v="0"/>
    <x v="0"/>
    <x v="182"/>
    <x v="1"/>
    <x v="232"/>
    <x v="1"/>
    <s v="TEC-PH-10004774"/>
    <x v="2"/>
    <x v="7"/>
    <s v="Gear Head AU3700S Headset"/>
    <n v="72.744"/>
    <x v="3"/>
    <n v="0.2"/>
    <n v="-15.4581"/>
  </r>
  <r>
    <n v="4060"/>
    <x v="2003"/>
    <x v="1"/>
    <x v="312"/>
    <d v="2012-11-24T00:00:00"/>
    <x v="1"/>
    <s v="LC-16885"/>
    <s v="Lena Creighton"/>
    <x v="0"/>
    <x v="0"/>
    <x v="182"/>
    <x v="1"/>
    <x v="232"/>
    <x v="1"/>
    <s v="FUR-CH-10000595"/>
    <x v="0"/>
    <x v="1"/>
    <s v="Safco Contoured Stacking Chairs"/>
    <n v="572.16"/>
    <x v="1"/>
    <n v="0.2"/>
    <n v="35.76"/>
  </r>
  <r>
    <n v="4061"/>
    <x v="2004"/>
    <x v="0"/>
    <x v="474"/>
    <d v="2013-11-08T00:00:00"/>
    <x v="1"/>
    <s v="XP-21865"/>
    <s v="Xylona Preis"/>
    <x v="0"/>
    <x v="0"/>
    <x v="22"/>
    <x v="10"/>
    <x v="26"/>
    <x v="2"/>
    <s v="TEC-AC-10002473"/>
    <x v="2"/>
    <x v="11"/>
    <s v="Maxell 4.7GB DVD-R"/>
    <n v="68.111999999999995"/>
    <x v="1"/>
    <n v="0.2"/>
    <n v="17.8794"/>
  </r>
  <r>
    <n v="4062"/>
    <x v="2005"/>
    <x v="1"/>
    <x v="14"/>
    <d v="2012-09-20T00:00:00"/>
    <x v="2"/>
    <s v="CS-11845"/>
    <s v="Cari Sayre"/>
    <x v="1"/>
    <x v="0"/>
    <x v="4"/>
    <x v="4"/>
    <x v="59"/>
    <x v="1"/>
    <s v="OFF-BI-10001628"/>
    <x v="1"/>
    <x v="8"/>
    <s v="Acco Data Flex Cable Posts For Top &amp; Bottom Load Binders, 6&quot; Capacity"/>
    <n v="25.032"/>
    <x v="1"/>
    <n v="0.2"/>
    <n v="7.8224999999999998"/>
  </r>
  <r>
    <n v="4063"/>
    <x v="2006"/>
    <x v="0"/>
    <x v="612"/>
    <d v="2013-03-15T00:00:00"/>
    <x v="1"/>
    <s v="BD-11770"/>
    <s v="Bryan Davis"/>
    <x v="0"/>
    <x v="0"/>
    <x v="10"/>
    <x v="9"/>
    <x v="105"/>
    <x v="3"/>
    <s v="TEC-AC-10002800"/>
    <x v="2"/>
    <x v="11"/>
    <s v="Plantronics Audio 478 Stereo USB Headset"/>
    <n v="39.991999999999997"/>
    <x v="7"/>
    <n v="0.2"/>
    <n v="7.4984999999999999"/>
  </r>
  <r>
    <n v="4064"/>
    <x v="2007"/>
    <x v="2"/>
    <x v="670"/>
    <d v="2011-06-26T00:00:00"/>
    <x v="2"/>
    <s v="DL-13330"/>
    <s v="Denise Leinenbach"/>
    <x v="0"/>
    <x v="0"/>
    <x v="3"/>
    <x v="3"/>
    <x v="4"/>
    <x v="0"/>
    <s v="OFF-AR-10002766"/>
    <x v="1"/>
    <x v="6"/>
    <s v="Prang Drawing Pencil Set"/>
    <n v="20.015999999999998"/>
    <x v="6"/>
    <n v="0.2"/>
    <n v="1.7514000000000001"/>
  </r>
  <r>
    <n v="4065"/>
    <x v="2007"/>
    <x v="2"/>
    <x v="670"/>
    <d v="2011-06-26T00:00:00"/>
    <x v="2"/>
    <s v="DL-13330"/>
    <s v="Denise Leinenbach"/>
    <x v="0"/>
    <x v="0"/>
    <x v="3"/>
    <x v="3"/>
    <x v="4"/>
    <x v="0"/>
    <s v="OFF-SU-10002522"/>
    <x v="1"/>
    <x v="14"/>
    <s v="Acme Kleen Earth Office Shears"/>
    <n v="3.1040000000000001"/>
    <x v="7"/>
    <n v="0.2"/>
    <n v="0.34920000000000001"/>
  </r>
  <r>
    <n v="4066"/>
    <x v="2008"/>
    <x v="2"/>
    <x v="301"/>
    <d v="2011-11-05T00:00:00"/>
    <x v="1"/>
    <s v="KH-16630"/>
    <s v="Ken Heidel"/>
    <x v="1"/>
    <x v="0"/>
    <x v="35"/>
    <x v="3"/>
    <x v="43"/>
    <x v="0"/>
    <s v="OFF-FA-10003021"/>
    <x v="1"/>
    <x v="13"/>
    <s v="Staples"/>
    <n v="7.52"/>
    <x v="2"/>
    <n v="0.2"/>
    <n v="1.41"/>
  </r>
  <r>
    <n v="4067"/>
    <x v="2008"/>
    <x v="2"/>
    <x v="301"/>
    <d v="2011-11-05T00:00:00"/>
    <x v="1"/>
    <s v="KH-16630"/>
    <s v="Ken Heidel"/>
    <x v="1"/>
    <x v="0"/>
    <x v="35"/>
    <x v="3"/>
    <x v="43"/>
    <x v="0"/>
    <s v="OFF-AR-10000634"/>
    <x v="1"/>
    <x v="6"/>
    <s v="Newell 320"/>
    <n v="10.272"/>
    <x v="1"/>
    <n v="0.2"/>
    <n v="0.89880000000000004"/>
  </r>
  <r>
    <n v="4068"/>
    <x v="2008"/>
    <x v="2"/>
    <x v="301"/>
    <d v="2011-11-05T00:00:00"/>
    <x v="1"/>
    <s v="KH-16630"/>
    <s v="Ken Heidel"/>
    <x v="1"/>
    <x v="0"/>
    <x v="35"/>
    <x v="3"/>
    <x v="43"/>
    <x v="0"/>
    <s v="OFF-LA-10001771"/>
    <x v="1"/>
    <x v="2"/>
    <s v="Avery 513"/>
    <n v="47.808"/>
    <x v="13"/>
    <n v="0.2"/>
    <n v="15.537599999999999"/>
  </r>
  <r>
    <n v="4069"/>
    <x v="2008"/>
    <x v="2"/>
    <x v="301"/>
    <d v="2011-11-05T00:00:00"/>
    <x v="1"/>
    <s v="KH-16630"/>
    <s v="Ken Heidel"/>
    <x v="1"/>
    <x v="0"/>
    <x v="35"/>
    <x v="3"/>
    <x v="43"/>
    <x v="0"/>
    <s v="TEC-PH-10004434"/>
    <x v="2"/>
    <x v="7"/>
    <s v="Cisco IPÂ PhoneÂ 7961G VoIPÂ phoneÂ - Dark gray"/>
    <n v="978.84"/>
    <x v="6"/>
    <n v="0.2"/>
    <n v="110.1195"/>
  </r>
  <r>
    <n v="4070"/>
    <x v="2009"/>
    <x v="0"/>
    <x v="770"/>
    <d v="2013-09-01T00:00:00"/>
    <x v="2"/>
    <s v="TP-21415"/>
    <s v="Tom Prescott"/>
    <x v="0"/>
    <x v="0"/>
    <x v="61"/>
    <x v="5"/>
    <x v="176"/>
    <x v="2"/>
    <s v="OFF-BI-10000050"/>
    <x v="1"/>
    <x v="8"/>
    <s v="Angle-D Binders with Locking Rings, Label Holders"/>
    <n v="13.14"/>
    <x v="6"/>
    <n v="0.8"/>
    <n v="-21.681000000000001"/>
  </r>
  <r>
    <n v="4071"/>
    <x v="2009"/>
    <x v="0"/>
    <x v="770"/>
    <d v="2013-09-01T00:00:00"/>
    <x v="2"/>
    <s v="TP-21415"/>
    <s v="Tom Prescott"/>
    <x v="0"/>
    <x v="0"/>
    <x v="61"/>
    <x v="5"/>
    <x v="176"/>
    <x v="2"/>
    <s v="OFF-BI-10002414"/>
    <x v="1"/>
    <x v="8"/>
    <s v="GBC ProClick Spines for 32-Hole Punch"/>
    <n v="10.023999999999999"/>
    <x v="4"/>
    <n v="0.8"/>
    <n v="-16.5396"/>
  </r>
  <r>
    <n v="4072"/>
    <x v="2009"/>
    <x v="0"/>
    <x v="770"/>
    <d v="2013-09-01T00:00:00"/>
    <x v="2"/>
    <s v="TP-21415"/>
    <s v="Tom Prescott"/>
    <x v="0"/>
    <x v="0"/>
    <x v="61"/>
    <x v="5"/>
    <x v="176"/>
    <x v="2"/>
    <s v="FUR-BO-10003159"/>
    <x v="0"/>
    <x v="0"/>
    <s v="Sauder Camden County Collection Libraries, Planked Cherry Finish"/>
    <n v="156.37280000000001"/>
    <x v="0"/>
    <n v="0.32"/>
    <n v="-52.890799999999999"/>
  </r>
  <r>
    <n v="4073"/>
    <x v="2010"/>
    <x v="1"/>
    <x v="401"/>
    <d v="2012-12-08T00:00:00"/>
    <x v="0"/>
    <s v="NP-18685"/>
    <s v="Nora Pelletier"/>
    <x v="2"/>
    <x v="0"/>
    <x v="245"/>
    <x v="14"/>
    <x v="303"/>
    <x v="2"/>
    <s v="TEC-CO-10002095"/>
    <x v="2"/>
    <x v="16"/>
    <s v="Hewlett Packard 610 Color Digital Copier / Printer"/>
    <n v="999.98"/>
    <x v="0"/>
    <n v="0"/>
    <n v="449.99099999999999"/>
  </r>
  <r>
    <n v="4074"/>
    <x v="2011"/>
    <x v="1"/>
    <x v="496"/>
    <d v="2012-09-27T00:00:00"/>
    <x v="2"/>
    <s v="SC-20680"/>
    <s v="Steve Carroll"/>
    <x v="2"/>
    <x v="0"/>
    <x v="387"/>
    <x v="26"/>
    <x v="472"/>
    <x v="2"/>
    <s v="TEC-PH-10004120"/>
    <x v="2"/>
    <x v="7"/>
    <s v="AT&amp;T 1080 Phone"/>
    <n v="821.94"/>
    <x v="5"/>
    <n v="0"/>
    <n v="213.70439999999999"/>
  </r>
  <r>
    <n v="4075"/>
    <x v="2012"/>
    <x v="3"/>
    <x v="940"/>
    <d v="2014-11-21T00:00:00"/>
    <x v="1"/>
    <s v="DK-12895"/>
    <s v="Dana Kaydos"/>
    <x v="0"/>
    <x v="0"/>
    <x v="388"/>
    <x v="2"/>
    <x v="473"/>
    <x v="0"/>
    <s v="FUR-FU-10003553"/>
    <x v="0"/>
    <x v="5"/>
    <s v="Howard Miller 13-1/2&quot; Diameter Rosebrook Wall Clock"/>
    <n v="220.06399999999999"/>
    <x v="4"/>
    <n v="0.2"/>
    <n v="55.015999999999998"/>
  </r>
  <r>
    <n v="4076"/>
    <x v="2012"/>
    <x v="3"/>
    <x v="940"/>
    <d v="2014-11-21T00:00:00"/>
    <x v="1"/>
    <s v="DK-12895"/>
    <s v="Dana Kaydos"/>
    <x v="0"/>
    <x v="0"/>
    <x v="388"/>
    <x v="2"/>
    <x v="473"/>
    <x v="0"/>
    <s v="FUR-FU-10001488"/>
    <x v="0"/>
    <x v="5"/>
    <s v="Tenex 46&quot; x 60&quot; Computer Anti-Static Chairmat, Rectangular Shaped"/>
    <n v="339.13600000000002"/>
    <x v="4"/>
    <n v="0.2"/>
    <n v="0"/>
  </r>
  <r>
    <n v="4077"/>
    <x v="2013"/>
    <x v="1"/>
    <x v="546"/>
    <d v="2012-12-21T00:00:00"/>
    <x v="0"/>
    <s v="SM-20950"/>
    <s v="Suzanne McNair"/>
    <x v="1"/>
    <x v="0"/>
    <x v="155"/>
    <x v="8"/>
    <x v="198"/>
    <x v="2"/>
    <s v="OFF-BI-10003094"/>
    <x v="1"/>
    <x v="8"/>
    <s v="Self-Adhesive Ring Binder Labels"/>
    <n v="7.04"/>
    <x v="0"/>
    <n v="0"/>
    <n v="3.3088000000000002"/>
  </r>
  <r>
    <n v="4078"/>
    <x v="2013"/>
    <x v="1"/>
    <x v="546"/>
    <d v="2012-12-21T00:00:00"/>
    <x v="0"/>
    <s v="SM-20950"/>
    <s v="Suzanne McNair"/>
    <x v="1"/>
    <x v="0"/>
    <x v="155"/>
    <x v="8"/>
    <x v="198"/>
    <x v="2"/>
    <s v="OFF-FA-10003472"/>
    <x v="1"/>
    <x v="13"/>
    <s v="Bagged Rubber Bands"/>
    <n v="5.04"/>
    <x v="4"/>
    <n v="0"/>
    <n v="0.2016"/>
  </r>
  <r>
    <n v="4079"/>
    <x v="2013"/>
    <x v="1"/>
    <x v="546"/>
    <d v="2012-12-21T00:00:00"/>
    <x v="0"/>
    <s v="SM-20950"/>
    <s v="Suzanne McNair"/>
    <x v="1"/>
    <x v="0"/>
    <x v="155"/>
    <x v="8"/>
    <x v="198"/>
    <x v="2"/>
    <s v="OFF-PA-10001289"/>
    <x v="1"/>
    <x v="10"/>
    <s v="White Computer Printout Paper by Universal"/>
    <n v="116.28"/>
    <x v="1"/>
    <n v="0"/>
    <n v="56.977200000000003"/>
  </r>
  <r>
    <n v="4080"/>
    <x v="2014"/>
    <x v="1"/>
    <x v="379"/>
    <d v="2012-12-24T00:00:00"/>
    <x v="2"/>
    <s v="LS-17245"/>
    <s v="Lynn Smith"/>
    <x v="0"/>
    <x v="0"/>
    <x v="108"/>
    <x v="3"/>
    <x v="222"/>
    <x v="0"/>
    <s v="TEC-PH-10002293"/>
    <x v="2"/>
    <x v="7"/>
    <s v="Anker 36W 4-Port USB Wall Charger Travel Power Adapter for iPhone 5s 5c 5"/>
    <n v="47.975999999999999"/>
    <x v="1"/>
    <n v="0.2"/>
    <n v="4.7976000000000001"/>
  </r>
  <r>
    <n v="4081"/>
    <x v="2015"/>
    <x v="0"/>
    <x v="477"/>
    <d v="2013-09-30T00:00:00"/>
    <x v="1"/>
    <s v="KE-16420"/>
    <s v="Katrina Edelman"/>
    <x v="1"/>
    <x v="0"/>
    <x v="241"/>
    <x v="21"/>
    <x v="299"/>
    <x v="1"/>
    <s v="OFF-PA-10000380"/>
    <x v="1"/>
    <x v="10"/>
    <s v="REDIFORM Incoming/Outgoing Call Register, 11&quot; X 8 1/2&quot;, 100 Messages"/>
    <n v="60.048000000000002"/>
    <x v="6"/>
    <n v="0.2"/>
    <n v="22.518000000000001"/>
  </r>
  <r>
    <n v="4082"/>
    <x v="2015"/>
    <x v="0"/>
    <x v="477"/>
    <d v="2013-09-30T00:00:00"/>
    <x v="1"/>
    <s v="KE-16420"/>
    <s v="Katrina Edelman"/>
    <x v="1"/>
    <x v="0"/>
    <x v="241"/>
    <x v="21"/>
    <x v="299"/>
    <x v="1"/>
    <s v="OFF-BI-10004828"/>
    <x v="1"/>
    <x v="8"/>
    <s v="GBC Poly Designer Binding Covers"/>
    <n v="5.0220000000000002"/>
    <x v="7"/>
    <n v="0.7"/>
    <n v="-3.5154000000000001"/>
  </r>
  <r>
    <n v="4083"/>
    <x v="2016"/>
    <x v="3"/>
    <x v="92"/>
    <d v="2014-07-01T00:00:00"/>
    <x v="1"/>
    <s v="MC-17635"/>
    <s v="Matthew Clasen"/>
    <x v="1"/>
    <x v="0"/>
    <x v="27"/>
    <x v="10"/>
    <x v="67"/>
    <x v="2"/>
    <s v="OFF-BI-10004632"/>
    <x v="1"/>
    <x v="8"/>
    <s v="Ibico Hi-Tech Manual Binding System"/>
    <n v="182.994"/>
    <x v="1"/>
    <n v="0.8"/>
    <n v="-320.23950000000002"/>
  </r>
  <r>
    <n v="4084"/>
    <x v="2016"/>
    <x v="3"/>
    <x v="92"/>
    <d v="2014-07-01T00:00:00"/>
    <x v="1"/>
    <s v="MC-17635"/>
    <s v="Matthew Clasen"/>
    <x v="1"/>
    <x v="0"/>
    <x v="27"/>
    <x v="10"/>
    <x v="67"/>
    <x v="2"/>
    <s v="OFF-PA-10000327"/>
    <x v="1"/>
    <x v="10"/>
    <s v="Xerox 1971"/>
    <n v="10.272"/>
    <x v="1"/>
    <n v="0.2"/>
    <n v="3.21"/>
  </r>
  <r>
    <n v="4085"/>
    <x v="2017"/>
    <x v="3"/>
    <x v="210"/>
    <d v="2014-09-10T00:00:00"/>
    <x v="2"/>
    <s v="Dp-13240"/>
    <s v="Dean percer"/>
    <x v="2"/>
    <x v="0"/>
    <x v="42"/>
    <x v="16"/>
    <x v="51"/>
    <x v="1"/>
    <s v="OFF-BI-10003291"/>
    <x v="1"/>
    <x v="8"/>
    <s v="Wilson Jones Leather-Like Binders with DublLock Round Rings"/>
    <n v="7.8570000000000002"/>
    <x v="1"/>
    <n v="0.7"/>
    <n v="-6.0236999999999998"/>
  </r>
  <r>
    <n v="4086"/>
    <x v="2018"/>
    <x v="0"/>
    <x v="578"/>
    <d v="2013-08-07T00:00:00"/>
    <x v="0"/>
    <s v="LC-16930"/>
    <s v="Linda Cazamias"/>
    <x v="1"/>
    <x v="0"/>
    <x v="301"/>
    <x v="1"/>
    <x v="378"/>
    <x v="1"/>
    <s v="TEC-PH-10002275"/>
    <x v="2"/>
    <x v="7"/>
    <s v="Mitel 5320 IP Phone VoIP phone"/>
    <n v="302.38400000000001"/>
    <x v="0"/>
    <n v="0.2"/>
    <n v="30.238399999999999"/>
  </r>
  <r>
    <n v="4087"/>
    <x v="2018"/>
    <x v="0"/>
    <x v="578"/>
    <d v="2013-08-07T00:00:00"/>
    <x v="0"/>
    <s v="LC-16930"/>
    <s v="Linda Cazamias"/>
    <x v="1"/>
    <x v="0"/>
    <x v="301"/>
    <x v="1"/>
    <x v="378"/>
    <x v="1"/>
    <s v="OFF-BI-10003291"/>
    <x v="1"/>
    <x v="8"/>
    <s v="Wilson Jones Leather-Like Binders with DublLock Round Rings"/>
    <n v="20.952000000000002"/>
    <x v="1"/>
    <n v="0.2"/>
    <n v="7.0712999999999999"/>
  </r>
  <r>
    <n v="4088"/>
    <x v="2018"/>
    <x v="0"/>
    <x v="578"/>
    <d v="2013-08-07T00:00:00"/>
    <x v="0"/>
    <s v="LC-16930"/>
    <s v="Linda Cazamias"/>
    <x v="1"/>
    <x v="0"/>
    <x v="301"/>
    <x v="1"/>
    <x v="378"/>
    <x v="1"/>
    <s v="OFF-BI-10000343"/>
    <x v="1"/>
    <x v="8"/>
    <s v="Pressboard Covers with Storage Hooks, 9 1/2&quot; x 11&quot;, Light Blue"/>
    <n v="11.784000000000001"/>
    <x v="1"/>
    <n v="0.2"/>
    <n v="3.9771000000000001"/>
  </r>
  <r>
    <n v="4089"/>
    <x v="2019"/>
    <x v="2"/>
    <x v="710"/>
    <d v="2011-08-26T00:00:00"/>
    <x v="1"/>
    <s v="LH-16900"/>
    <s v="Lena Hernandez"/>
    <x v="0"/>
    <x v="0"/>
    <x v="186"/>
    <x v="36"/>
    <x v="236"/>
    <x v="0"/>
    <s v="FUR-BO-10000711"/>
    <x v="0"/>
    <x v="0"/>
    <s v="Hon Metal Bookcases, Gray"/>
    <n v="638.82000000000005"/>
    <x v="6"/>
    <n v="0"/>
    <n v="172.48140000000001"/>
  </r>
  <r>
    <n v="4090"/>
    <x v="2020"/>
    <x v="0"/>
    <x v="178"/>
    <d v="2013-04-06T00:00:00"/>
    <x v="1"/>
    <s v="TB-21175"/>
    <s v="Thomas Boland"/>
    <x v="1"/>
    <x v="0"/>
    <x v="20"/>
    <x v="15"/>
    <x v="45"/>
    <x v="3"/>
    <s v="OFF-LA-10001297"/>
    <x v="1"/>
    <x v="2"/>
    <s v="Avery 473"/>
    <n v="20.7"/>
    <x v="0"/>
    <n v="0"/>
    <n v="9.9359999999999999"/>
  </r>
  <r>
    <n v="4091"/>
    <x v="2020"/>
    <x v="0"/>
    <x v="178"/>
    <d v="2013-04-06T00:00:00"/>
    <x v="1"/>
    <s v="TB-21175"/>
    <s v="Thomas Boland"/>
    <x v="1"/>
    <x v="0"/>
    <x v="20"/>
    <x v="15"/>
    <x v="45"/>
    <x v="3"/>
    <s v="OFF-SU-10001574"/>
    <x v="1"/>
    <x v="14"/>
    <s v="Acme Value Line Scissors"/>
    <n v="10.95"/>
    <x v="1"/>
    <n v="0"/>
    <n v="3.2850000000000001"/>
  </r>
  <r>
    <n v="4092"/>
    <x v="2020"/>
    <x v="0"/>
    <x v="178"/>
    <d v="2013-04-06T00:00:00"/>
    <x v="1"/>
    <s v="TB-21175"/>
    <s v="Thomas Boland"/>
    <x v="1"/>
    <x v="0"/>
    <x v="20"/>
    <x v="15"/>
    <x v="45"/>
    <x v="3"/>
    <s v="OFF-BI-10003305"/>
    <x v="1"/>
    <x v="8"/>
    <s v="Avery Hanging File Binders"/>
    <n v="14.352"/>
    <x v="1"/>
    <n v="0.2"/>
    <n v="4.6643999999999997"/>
  </r>
  <r>
    <n v="4093"/>
    <x v="2021"/>
    <x v="3"/>
    <x v="941"/>
    <d v="2014-05-19T00:00:00"/>
    <x v="2"/>
    <s v="JM-15865"/>
    <s v="John Murray"/>
    <x v="0"/>
    <x v="0"/>
    <x v="59"/>
    <x v="24"/>
    <x v="75"/>
    <x v="3"/>
    <s v="OFF-ST-10002574"/>
    <x v="1"/>
    <x v="4"/>
    <s v="SAFCO Commercial Wire Shelving, Black"/>
    <n v="221.024"/>
    <x v="0"/>
    <n v="0.2"/>
    <n v="-55.256"/>
  </r>
  <r>
    <n v="4094"/>
    <x v="2022"/>
    <x v="1"/>
    <x v="252"/>
    <d v="2012-08-28T00:00:00"/>
    <x v="1"/>
    <s v="KW-16435"/>
    <s v="Katrina Willman"/>
    <x v="0"/>
    <x v="0"/>
    <x v="159"/>
    <x v="0"/>
    <x v="202"/>
    <x v="0"/>
    <s v="TEC-MA-10000864"/>
    <x v="2"/>
    <x v="15"/>
    <s v="Cisco 9971 IP Video Phone Charcoal"/>
    <n v="3080"/>
    <x v="3"/>
    <n v="0"/>
    <n v="1416.8"/>
  </r>
  <r>
    <n v="4095"/>
    <x v="2022"/>
    <x v="1"/>
    <x v="252"/>
    <d v="2012-08-28T00:00:00"/>
    <x v="1"/>
    <s v="KW-16435"/>
    <s v="Katrina Willman"/>
    <x v="0"/>
    <x v="0"/>
    <x v="159"/>
    <x v="0"/>
    <x v="202"/>
    <x v="0"/>
    <s v="TEC-AC-10003289"/>
    <x v="2"/>
    <x v="11"/>
    <s v="Anker Ultra-Slim Mini Bluetooth 3.0 Wireless Keyboard"/>
    <n v="79.959999999999994"/>
    <x v="4"/>
    <n v="0"/>
    <n v="18.390799999999999"/>
  </r>
  <r>
    <n v="4096"/>
    <x v="2022"/>
    <x v="1"/>
    <x v="252"/>
    <d v="2012-08-28T00:00:00"/>
    <x v="1"/>
    <s v="KW-16435"/>
    <s v="Katrina Willman"/>
    <x v="0"/>
    <x v="0"/>
    <x v="159"/>
    <x v="0"/>
    <x v="202"/>
    <x v="0"/>
    <s v="TEC-PH-10001619"/>
    <x v="2"/>
    <x v="7"/>
    <s v="LG G3"/>
    <n v="587.97"/>
    <x v="1"/>
    <n v="0"/>
    <n v="170.51130000000001"/>
  </r>
  <r>
    <n v="4097"/>
    <x v="2023"/>
    <x v="2"/>
    <x v="865"/>
    <d v="2011-09-28T00:00:00"/>
    <x v="1"/>
    <s v="SC-20095"/>
    <s v="Sanjit Chand"/>
    <x v="0"/>
    <x v="0"/>
    <x v="31"/>
    <x v="11"/>
    <x v="39"/>
    <x v="2"/>
    <s v="OFF-PA-10004888"/>
    <x v="1"/>
    <x v="10"/>
    <s v="Xerox 217"/>
    <n v="32.4"/>
    <x v="2"/>
    <n v="0"/>
    <n v="15.552"/>
  </r>
  <r>
    <n v="4098"/>
    <x v="2023"/>
    <x v="2"/>
    <x v="865"/>
    <d v="2011-09-28T00:00:00"/>
    <x v="1"/>
    <s v="SC-20095"/>
    <s v="Sanjit Chand"/>
    <x v="0"/>
    <x v="0"/>
    <x v="31"/>
    <x v="11"/>
    <x v="39"/>
    <x v="2"/>
    <s v="OFF-ST-10000736"/>
    <x v="1"/>
    <x v="4"/>
    <s v="Carina Double Wide Media Storage Towers in Natural &amp; Black"/>
    <n v="404.9"/>
    <x v="2"/>
    <n v="0"/>
    <n v="16.196000000000002"/>
  </r>
  <r>
    <n v="4099"/>
    <x v="2023"/>
    <x v="2"/>
    <x v="865"/>
    <d v="2011-09-28T00:00:00"/>
    <x v="1"/>
    <s v="SC-20095"/>
    <s v="Sanjit Chand"/>
    <x v="0"/>
    <x v="0"/>
    <x v="31"/>
    <x v="11"/>
    <x v="39"/>
    <x v="2"/>
    <s v="OFF-BI-10001120"/>
    <x v="1"/>
    <x v="8"/>
    <s v="Ibico EPK-21 Electric Binding System"/>
    <n v="9449.9500000000007"/>
    <x v="2"/>
    <n v="0"/>
    <n v="4630.4754999999996"/>
  </r>
  <r>
    <n v="4100"/>
    <x v="2023"/>
    <x v="2"/>
    <x v="865"/>
    <d v="2011-09-28T00:00:00"/>
    <x v="1"/>
    <s v="SC-20095"/>
    <s v="Sanjit Chand"/>
    <x v="0"/>
    <x v="0"/>
    <x v="31"/>
    <x v="11"/>
    <x v="39"/>
    <x v="2"/>
    <s v="OFF-BI-10000301"/>
    <x v="1"/>
    <x v="8"/>
    <s v="GBC Instant Report Kit"/>
    <n v="12.94"/>
    <x v="0"/>
    <n v="0"/>
    <n v="6.47"/>
  </r>
  <r>
    <n v="4101"/>
    <x v="2024"/>
    <x v="3"/>
    <x v="249"/>
    <d v="2014-06-24T00:00:00"/>
    <x v="1"/>
    <s v="ZC-21910"/>
    <s v="Zuschuss Carroll"/>
    <x v="0"/>
    <x v="0"/>
    <x v="12"/>
    <x v="5"/>
    <x v="14"/>
    <x v="2"/>
    <s v="OFF-AP-10004655"/>
    <x v="1"/>
    <x v="9"/>
    <s v="Holmes Visible Mist Ultrasonic Humidifier with 2.3-Gallon Output per Day, Replacement Filter"/>
    <n v="2.2639999999999998"/>
    <x v="7"/>
    <n v="0.8"/>
    <n v="-5.2072000000000003"/>
  </r>
  <r>
    <n v="4102"/>
    <x v="2024"/>
    <x v="3"/>
    <x v="249"/>
    <d v="2014-06-24T00:00:00"/>
    <x v="1"/>
    <s v="ZC-21910"/>
    <s v="Zuschuss Carroll"/>
    <x v="0"/>
    <x v="0"/>
    <x v="12"/>
    <x v="5"/>
    <x v="14"/>
    <x v="2"/>
    <s v="OFF-AP-10002906"/>
    <x v="1"/>
    <x v="9"/>
    <s v="Hoover Replacement Belt for Commercial Guardsman Heavy-Duty Upright Vacuum"/>
    <n v="0.44400000000000001"/>
    <x v="7"/>
    <n v="0.8"/>
    <n v="-1.1100000000000001"/>
  </r>
  <r>
    <n v="4103"/>
    <x v="2024"/>
    <x v="3"/>
    <x v="249"/>
    <d v="2014-06-24T00:00:00"/>
    <x v="1"/>
    <s v="ZC-21910"/>
    <s v="Zuschuss Carroll"/>
    <x v="0"/>
    <x v="0"/>
    <x v="12"/>
    <x v="5"/>
    <x v="14"/>
    <x v="2"/>
    <s v="OFF-PA-10000740"/>
    <x v="1"/>
    <x v="10"/>
    <s v="Xerox 1982"/>
    <n v="146.17599999999999"/>
    <x v="8"/>
    <n v="0.2"/>
    <n v="47.507199999999997"/>
  </r>
  <r>
    <n v="4104"/>
    <x v="2025"/>
    <x v="3"/>
    <x v="202"/>
    <d v="2014-12-22T00:00:00"/>
    <x v="3"/>
    <s v="RB-19465"/>
    <s v="Rick Bensley"/>
    <x v="2"/>
    <x v="0"/>
    <x v="9"/>
    <x v="8"/>
    <x v="10"/>
    <x v="2"/>
    <s v="FUR-FU-10001940"/>
    <x v="0"/>
    <x v="5"/>
    <s v="Staples"/>
    <n v="15.92"/>
    <x v="0"/>
    <n v="0"/>
    <n v="7.0048000000000004"/>
  </r>
  <r>
    <n v="4105"/>
    <x v="2026"/>
    <x v="3"/>
    <x v="783"/>
    <d v="2014-08-14T00:00:00"/>
    <x v="1"/>
    <s v="JK-15370"/>
    <s v="Jay Kimmel"/>
    <x v="0"/>
    <x v="0"/>
    <x v="70"/>
    <x v="1"/>
    <x v="188"/>
    <x v="1"/>
    <s v="TEC-PH-10000439"/>
    <x v="2"/>
    <x v="7"/>
    <s v="GE DSL Phone Line Filter"/>
    <n v="159.96"/>
    <x v="2"/>
    <n v="0.2"/>
    <n v="17.9955"/>
  </r>
  <r>
    <n v="4106"/>
    <x v="2026"/>
    <x v="3"/>
    <x v="783"/>
    <d v="2014-08-14T00:00:00"/>
    <x v="1"/>
    <s v="JK-15370"/>
    <s v="Jay Kimmel"/>
    <x v="0"/>
    <x v="0"/>
    <x v="70"/>
    <x v="1"/>
    <x v="188"/>
    <x v="1"/>
    <s v="OFF-BI-10000404"/>
    <x v="1"/>
    <x v="8"/>
    <s v="Avery Printable Repositionable Plastic Tabs"/>
    <n v="13.76"/>
    <x v="0"/>
    <n v="0.2"/>
    <n v="4.6440000000000001"/>
  </r>
  <r>
    <n v="4107"/>
    <x v="2027"/>
    <x v="0"/>
    <x v="250"/>
    <d v="2013-08-27T00:00:00"/>
    <x v="1"/>
    <s v="DD-13570"/>
    <s v="Dorothy Dickinson"/>
    <x v="0"/>
    <x v="0"/>
    <x v="12"/>
    <x v="5"/>
    <x v="16"/>
    <x v="2"/>
    <s v="OFF-BI-10003676"/>
    <x v="1"/>
    <x v="8"/>
    <s v="GBC Standard Recycled Report Covers, Clear Plastic Sheets"/>
    <n v="4.3120000000000003"/>
    <x v="0"/>
    <n v="0.8"/>
    <n v="-6.8992000000000004"/>
  </r>
  <r>
    <n v="4108"/>
    <x v="2028"/>
    <x v="1"/>
    <x v="67"/>
    <d v="2012-09-07T00:00:00"/>
    <x v="3"/>
    <s v="MC-17275"/>
    <s v="Marc Crier"/>
    <x v="0"/>
    <x v="0"/>
    <x v="20"/>
    <x v="15"/>
    <x v="164"/>
    <x v="3"/>
    <s v="OFF-ST-10002486"/>
    <x v="1"/>
    <x v="4"/>
    <s v="Eldon Shelf Savers Cubes and Bins"/>
    <n v="13.96"/>
    <x v="0"/>
    <n v="0"/>
    <n v="0.2792"/>
  </r>
  <r>
    <n v="4109"/>
    <x v="2028"/>
    <x v="1"/>
    <x v="67"/>
    <d v="2012-09-07T00:00:00"/>
    <x v="3"/>
    <s v="MC-17275"/>
    <s v="Marc Crier"/>
    <x v="0"/>
    <x v="0"/>
    <x v="20"/>
    <x v="15"/>
    <x v="164"/>
    <x v="3"/>
    <s v="FUR-TA-10003837"/>
    <x v="0"/>
    <x v="3"/>
    <s v="Anderson Hickey Conga Table Tops &amp; Accessories"/>
    <n v="27.414000000000001"/>
    <x v="1"/>
    <n v="0.4"/>
    <n v="-14.1639"/>
  </r>
  <r>
    <n v="4110"/>
    <x v="2029"/>
    <x v="1"/>
    <x v="707"/>
    <d v="2013-01-01T00:00:00"/>
    <x v="1"/>
    <s v="DL-13495"/>
    <s v="Dionis Lloyd"/>
    <x v="1"/>
    <x v="0"/>
    <x v="66"/>
    <x v="12"/>
    <x v="83"/>
    <x v="2"/>
    <s v="TEC-PH-10002923"/>
    <x v="2"/>
    <x v="7"/>
    <s v="Logitech B530 USBÂ HeadsetÂ -Â headsetÂ - Full size, Binaural"/>
    <n v="73.98"/>
    <x v="0"/>
    <n v="0"/>
    <n v="19.974599999999999"/>
  </r>
  <r>
    <n v="4111"/>
    <x v="2029"/>
    <x v="1"/>
    <x v="707"/>
    <d v="2013-01-01T00:00:00"/>
    <x v="1"/>
    <s v="DL-13495"/>
    <s v="Dionis Lloyd"/>
    <x v="1"/>
    <x v="0"/>
    <x v="66"/>
    <x v="12"/>
    <x v="83"/>
    <x v="2"/>
    <s v="FUR-BO-10004360"/>
    <x v="0"/>
    <x v="0"/>
    <s v="Rush Hierlooms Collection Rich Wood Bookcases"/>
    <n v="160.97999999999999"/>
    <x v="7"/>
    <n v="0"/>
    <n v="20.927399999999999"/>
  </r>
  <r>
    <n v="4112"/>
    <x v="2029"/>
    <x v="1"/>
    <x v="707"/>
    <d v="2013-01-01T00:00:00"/>
    <x v="1"/>
    <s v="DL-13495"/>
    <s v="Dionis Lloyd"/>
    <x v="1"/>
    <x v="0"/>
    <x v="66"/>
    <x v="12"/>
    <x v="83"/>
    <x v="2"/>
    <s v="OFF-PA-10002160"/>
    <x v="1"/>
    <x v="10"/>
    <s v="Xerox 1978"/>
    <n v="17.34"/>
    <x v="1"/>
    <n v="0"/>
    <n v="8.4966000000000008"/>
  </r>
  <r>
    <n v="4113"/>
    <x v="2029"/>
    <x v="1"/>
    <x v="707"/>
    <d v="2013-01-01T00:00:00"/>
    <x v="1"/>
    <s v="DL-13495"/>
    <s v="Dionis Lloyd"/>
    <x v="1"/>
    <x v="0"/>
    <x v="66"/>
    <x v="12"/>
    <x v="83"/>
    <x v="2"/>
    <s v="OFF-AR-10002375"/>
    <x v="1"/>
    <x v="6"/>
    <s v="Newell 351"/>
    <n v="3.28"/>
    <x v="7"/>
    <n v="0"/>
    <n v="0.95120000000000005"/>
  </r>
  <r>
    <n v="4114"/>
    <x v="2030"/>
    <x v="1"/>
    <x v="942"/>
    <d v="2012-05-07T00:00:00"/>
    <x v="1"/>
    <s v="NC-18625"/>
    <s v="Noah Childs"/>
    <x v="1"/>
    <x v="0"/>
    <x v="12"/>
    <x v="5"/>
    <x v="14"/>
    <x v="2"/>
    <s v="OFF-LA-10000443"/>
    <x v="1"/>
    <x v="2"/>
    <s v="Avery 501"/>
    <n v="8.8559999999999999"/>
    <x v="1"/>
    <n v="0.2"/>
    <n v="2.9889000000000001"/>
  </r>
  <r>
    <n v="4115"/>
    <x v="2030"/>
    <x v="1"/>
    <x v="942"/>
    <d v="2012-05-07T00:00:00"/>
    <x v="1"/>
    <s v="NC-18625"/>
    <s v="Noah Childs"/>
    <x v="1"/>
    <x v="0"/>
    <x v="12"/>
    <x v="5"/>
    <x v="14"/>
    <x v="2"/>
    <s v="TEC-PH-10001750"/>
    <x v="2"/>
    <x v="7"/>
    <s v="Samsung Rugby III"/>
    <n v="158.376"/>
    <x v="1"/>
    <n v="0.2"/>
    <n v="13.857900000000001"/>
  </r>
  <r>
    <n v="4116"/>
    <x v="2031"/>
    <x v="0"/>
    <x v="390"/>
    <d v="2013-11-28T00:00:00"/>
    <x v="2"/>
    <s v="AC-10450"/>
    <s v="Amy Cox"/>
    <x v="0"/>
    <x v="0"/>
    <x v="4"/>
    <x v="4"/>
    <x v="59"/>
    <x v="1"/>
    <s v="OFF-BI-10004632"/>
    <x v="1"/>
    <x v="8"/>
    <s v="Ibico Hi-Tech Manual Binding System"/>
    <n v="1219.96"/>
    <x v="2"/>
    <n v="0.2"/>
    <n v="381.23750000000001"/>
  </r>
  <r>
    <n v="4117"/>
    <x v="2032"/>
    <x v="1"/>
    <x v="27"/>
    <d v="2012-11-29T00:00:00"/>
    <x v="1"/>
    <s v="TS-21340"/>
    <s v="Toby Swindell"/>
    <x v="0"/>
    <x v="0"/>
    <x v="1"/>
    <x v="1"/>
    <x v="1"/>
    <x v="1"/>
    <s v="OFF-BI-10002813"/>
    <x v="1"/>
    <x v="8"/>
    <s v="Avery Reinforcements for Hole-Punch Pages"/>
    <n v="3.1680000000000001"/>
    <x v="0"/>
    <n v="0.2"/>
    <n v="0.99"/>
  </r>
  <r>
    <n v="4118"/>
    <x v="2032"/>
    <x v="1"/>
    <x v="27"/>
    <d v="2012-11-29T00:00:00"/>
    <x v="1"/>
    <s v="TS-21340"/>
    <s v="Toby Swindell"/>
    <x v="0"/>
    <x v="0"/>
    <x v="1"/>
    <x v="1"/>
    <x v="1"/>
    <x v="1"/>
    <s v="OFF-PA-10002005"/>
    <x v="1"/>
    <x v="10"/>
    <s v="Xerox 225"/>
    <n v="19.440000000000001"/>
    <x v="1"/>
    <n v="0"/>
    <n v="9.3312000000000008"/>
  </r>
  <r>
    <n v="4119"/>
    <x v="2032"/>
    <x v="1"/>
    <x v="27"/>
    <d v="2012-11-29T00:00:00"/>
    <x v="1"/>
    <s v="TS-21340"/>
    <s v="Toby Swindell"/>
    <x v="0"/>
    <x v="0"/>
    <x v="1"/>
    <x v="1"/>
    <x v="1"/>
    <x v="1"/>
    <s v="OFF-ST-10000060"/>
    <x v="1"/>
    <x v="4"/>
    <s v="Fellowes Bankers Box Staxonsteel Drawer File/Stacking System"/>
    <n v="454.86"/>
    <x v="3"/>
    <n v="0"/>
    <n v="54.583199999999998"/>
  </r>
  <r>
    <n v="4120"/>
    <x v="2032"/>
    <x v="1"/>
    <x v="27"/>
    <d v="2012-11-29T00:00:00"/>
    <x v="1"/>
    <s v="TS-21340"/>
    <s v="Toby Swindell"/>
    <x v="0"/>
    <x v="0"/>
    <x v="1"/>
    <x v="1"/>
    <x v="1"/>
    <x v="1"/>
    <s v="OFF-BI-10002706"/>
    <x v="1"/>
    <x v="8"/>
    <s v="Avery Premier Heavy-Duty Binder with Round Locking Rings"/>
    <n v="91.391999999999996"/>
    <x v="8"/>
    <n v="0.2"/>
    <n v="29.702400000000001"/>
  </r>
  <r>
    <n v="4121"/>
    <x v="2033"/>
    <x v="3"/>
    <x v="507"/>
    <d v="2014-09-11T00:00:00"/>
    <x v="1"/>
    <s v="MM-17920"/>
    <s v="Michael Moore"/>
    <x v="0"/>
    <x v="0"/>
    <x v="10"/>
    <x v="9"/>
    <x v="74"/>
    <x v="3"/>
    <s v="TEC-AC-10000199"/>
    <x v="2"/>
    <x v="11"/>
    <s v="Kingston Digital DataTraveler 8GB USB 2.0"/>
    <n v="19.04"/>
    <x v="4"/>
    <n v="0.2"/>
    <n v="-1.4279999999999999"/>
  </r>
  <r>
    <n v="4122"/>
    <x v="2034"/>
    <x v="3"/>
    <x v="943"/>
    <d v="2014-05-13T00:00:00"/>
    <x v="3"/>
    <s v="LP-17080"/>
    <s v="Liz Pelletier"/>
    <x v="0"/>
    <x v="0"/>
    <x v="4"/>
    <x v="4"/>
    <x v="5"/>
    <x v="1"/>
    <s v="OFF-PA-10002870"/>
    <x v="1"/>
    <x v="10"/>
    <s v="Ampad Phone Message Book, Recycled, 400 Message Capacity, 5 Â¾â€ x 11â€"/>
    <n v="37.44"/>
    <x v="5"/>
    <n v="0"/>
    <n v="16.847999999999999"/>
  </r>
  <r>
    <n v="4123"/>
    <x v="2034"/>
    <x v="3"/>
    <x v="943"/>
    <d v="2014-05-13T00:00:00"/>
    <x v="3"/>
    <s v="LP-17080"/>
    <s v="Liz Pelletier"/>
    <x v="0"/>
    <x v="0"/>
    <x v="4"/>
    <x v="4"/>
    <x v="5"/>
    <x v="1"/>
    <s v="OFF-LA-10004545"/>
    <x v="1"/>
    <x v="2"/>
    <s v="Avery 50"/>
    <n v="37.590000000000003"/>
    <x v="1"/>
    <n v="0"/>
    <n v="17.667300000000001"/>
  </r>
  <r>
    <n v="4124"/>
    <x v="2034"/>
    <x v="3"/>
    <x v="943"/>
    <d v="2014-05-13T00:00:00"/>
    <x v="3"/>
    <s v="LP-17080"/>
    <s v="Liz Pelletier"/>
    <x v="0"/>
    <x v="0"/>
    <x v="4"/>
    <x v="4"/>
    <x v="5"/>
    <x v="1"/>
    <s v="OFF-BI-10000962"/>
    <x v="1"/>
    <x v="8"/>
    <s v="Acco Flexible ACCOHIDE Square Ring Data Binder, Dark Blue, 11 1/2&quot; X 14&quot; 7/8&quot;"/>
    <n v="26.032"/>
    <x v="0"/>
    <n v="0.2"/>
    <n v="9.4366000000000003"/>
  </r>
  <r>
    <n v="4125"/>
    <x v="2035"/>
    <x v="2"/>
    <x v="218"/>
    <d v="2011-05-18T00:00:00"/>
    <x v="1"/>
    <s v="BG-11695"/>
    <s v="Brooke Gillingham"/>
    <x v="1"/>
    <x v="0"/>
    <x v="232"/>
    <x v="15"/>
    <x v="289"/>
    <x v="3"/>
    <s v="OFF-AP-10004249"/>
    <x v="1"/>
    <x v="9"/>
    <s v="Staples"/>
    <n v="35.909999999999997"/>
    <x v="1"/>
    <n v="0"/>
    <n v="9.6957000000000004"/>
  </r>
  <r>
    <n v="4126"/>
    <x v="2036"/>
    <x v="3"/>
    <x v="944"/>
    <d v="2014-08-01T00:00:00"/>
    <x v="0"/>
    <s v="MG-18145"/>
    <s v="Mike Gockenbach"/>
    <x v="0"/>
    <x v="0"/>
    <x v="108"/>
    <x v="2"/>
    <x v="133"/>
    <x v="0"/>
    <s v="FUR-FU-10001602"/>
    <x v="0"/>
    <x v="5"/>
    <s v="Eldon Delta Triangular Chair Mat, 52&quot; x 58&quot;, Clear"/>
    <n v="91.031999999999996"/>
    <x v="1"/>
    <n v="0.2"/>
    <n v="-2.2757999999999998"/>
  </r>
  <r>
    <n v="4127"/>
    <x v="2037"/>
    <x v="3"/>
    <x v="636"/>
    <d v="2014-05-10T00:00:00"/>
    <x v="2"/>
    <s v="GZ-14470"/>
    <s v="Gary Zandusky"/>
    <x v="0"/>
    <x v="0"/>
    <x v="81"/>
    <x v="17"/>
    <x v="101"/>
    <x v="0"/>
    <s v="OFF-AR-10003179"/>
    <x v="1"/>
    <x v="6"/>
    <s v="Dixon Ticonderoga Core-Lock Colored Pencils"/>
    <n v="54.66"/>
    <x v="5"/>
    <n v="0"/>
    <n v="18.037800000000001"/>
  </r>
  <r>
    <n v="4128"/>
    <x v="2038"/>
    <x v="2"/>
    <x v="111"/>
    <d v="2011-09-24T00:00:00"/>
    <x v="1"/>
    <s v="JL-15835"/>
    <s v="John Lee"/>
    <x v="0"/>
    <x v="0"/>
    <x v="35"/>
    <x v="3"/>
    <x v="43"/>
    <x v="0"/>
    <s v="OFF-ST-10003722"/>
    <x v="1"/>
    <x v="4"/>
    <s v="Project Tote Personal File"/>
    <n v="67.343999999999994"/>
    <x v="5"/>
    <n v="0.2"/>
    <n v="7.5762"/>
  </r>
  <r>
    <n v="4129"/>
    <x v="2038"/>
    <x v="2"/>
    <x v="111"/>
    <d v="2011-09-24T00:00:00"/>
    <x v="1"/>
    <s v="JL-15835"/>
    <s v="John Lee"/>
    <x v="0"/>
    <x v="0"/>
    <x v="35"/>
    <x v="3"/>
    <x v="43"/>
    <x v="0"/>
    <s v="TEC-MA-10001127"/>
    <x v="2"/>
    <x v="15"/>
    <s v="HP Designjet T520 Inkjet Large Format Printer - 24&quot; Color"/>
    <n v="2624.9850000000001"/>
    <x v="1"/>
    <n v="0.5"/>
    <n v="-944.99459999999999"/>
  </r>
  <r>
    <n v="4130"/>
    <x v="2039"/>
    <x v="1"/>
    <x v="368"/>
    <d v="2012-04-04T00:00:00"/>
    <x v="1"/>
    <s v="DO-13435"/>
    <s v="Denny Ordway"/>
    <x v="0"/>
    <x v="0"/>
    <x v="4"/>
    <x v="4"/>
    <x v="5"/>
    <x v="1"/>
    <s v="OFF-AP-10001947"/>
    <x v="1"/>
    <x v="9"/>
    <s v="Acco 6 Outlet Guardian Premium Plus Surge Suppressor"/>
    <n v="73.28"/>
    <x v="4"/>
    <n v="0"/>
    <n v="21.251200000000001"/>
  </r>
  <r>
    <n v="4131"/>
    <x v="2040"/>
    <x v="2"/>
    <x v="728"/>
    <d v="2011-11-25T00:00:00"/>
    <x v="1"/>
    <s v="AB-10600"/>
    <s v="Ann Blume"/>
    <x v="1"/>
    <x v="0"/>
    <x v="22"/>
    <x v="10"/>
    <x v="36"/>
    <x v="2"/>
    <s v="OFF-BI-10001107"/>
    <x v="1"/>
    <x v="8"/>
    <s v="GBC White Gloss Covers, Plain Front"/>
    <n v="14.48"/>
    <x v="2"/>
    <n v="0.8"/>
    <n v="-23.891999999999999"/>
  </r>
  <r>
    <n v="4132"/>
    <x v="2041"/>
    <x v="1"/>
    <x v="740"/>
    <d v="2012-07-09T00:00:00"/>
    <x v="1"/>
    <s v="KB-16315"/>
    <s v="Karl Braun"/>
    <x v="0"/>
    <x v="0"/>
    <x v="389"/>
    <x v="2"/>
    <x v="474"/>
    <x v="0"/>
    <s v="OFF-PA-10000349"/>
    <x v="1"/>
    <x v="10"/>
    <s v="Staples"/>
    <n v="11.952"/>
    <x v="1"/>
    <n v="0.2"/>
    <n v="4.0338000000000003"/>
  </r>
  <r>
    <n v="4133"/>
    <x v="2041"/>
    <x v="1"/>
    <x v="740"/>
    <d v="2012-07-09T00:00:00"/>
    <x v="1"/>
    <s v="KB-16315"/>
    <s v="Karl Braun"/>
    <x v="0"/>
    <x v="0"/>
    <x v="389"/>
    <x v="2"/>
    <x v="474"/>
    <x v="0"/>
    <s v="OFF-PA-10003349"/>
    <x v="1"/>
    <x v="10"/>
    <s v="Xerox 1957"/>
    <n v="15.552"/>
    <x v="1"/>
    <n v="0.2"/>
    <n v="5.6375999999999999"/>
  </r>
  <r>
    <n v="4134"/>
    <x v="2042"/>
    <x v="2"/>
    <x v="78"/>
    <d v="2011-09-13T00:00:00"/>
    <x v="1"/>
    <s v="TT-21070"/>
    <s v="Ted Trevino"/>
    <x v="0"/>
    <x v="0"/>
    <x v="269"/>
    <x v="17"/>
    <x v="336"/>
    <x v="0"/>
    <s v="OFF-FA-10002280"/>
    <x v="1"/>
    <x v="13"/>
    <s v="Advantus Plastic Paper Clips"/>
    <n v="45"/>
    <x v="6"/>
    <n v="0"/>
    <n v="21.6"/>
  </r>
  <r>
    <n v="4135"/>
    <x v="2042"/>
    <x v="2"/>
    <x v="78"/>
    <d v="2011-09-13T00:00:00"/>
    <x v="1"/>
    <s v="TT-21070"/>
    <s v="Ted Trevino"/>
    <x v="0"/>
    <x v="0"/>
    <x v="269"/>
    <x v="17"/>
    <x v="336"/>
    <x v="0"/>
    <s v="TEC-MA-10000029"/>
    <x v="2"/>
    <x v="15"/>
    <s v="Epson WorkForce WF-2530 All-in-One Printer, Copier Scanner"/>
    <n v="209.97"/>
    <x v="1"/>
    <n v="0"/>
    <n v="90.287099999999995"/>
  </r>
  <r>
    <n v="4136"/>
    <x v="2043"/>
    <x v="3"/>
    <x v="280"/>
    <d v="2014-10-09T00:00:00"/>
    <x v="1"/>
    <s v="PV-18985"/>
    <s v="Paul Van Hugh"/>
    <x v="2"/>
    <x v="0"/>
    <x v="1"/>
    <x v="1"/>
    <x v="1"/>
    <x v="1"/>
    <s v="OFF-BI-10002854"/>
    <x v="1"/>
    <x v="8"/>
    <s v="Performers Binder/Pad Holder, Black"/>
    <n v="112.12"/>
    <x v="2"/>
    <n v="0.2"/>
    <n v="42.045000000000002"/>
  </r>
  <r>
    <n v="4137"/>
    <x v="2043"/>
    <x v="3"/>
    <x v="280"/>
    <d v="2014-10-09T00:00:00"/>
    <x v="1"/>
    <s v="PV-18985"/>
    <s v="Paul Van Hugh"/>
    <x v="2"/>
    <x v="0"/>
    <x v="1"/>
    <x v="1"/>
    <x v="1"/>
    <x v="1"/>
    <s v="OFF-ST-10003716"/>
    <x v="1"/>
    <x v="4"/>
    <s v="Tennsco Double-Tier Lockers"/>
    <n v="1575.14"/>
    <x v="3"/>
    <n v="0"/>
    <n v="204.76820000000001"/>
  </r>
  <r>
    <n v="4138"/>
    <x v="2044"/>
    <x v="3"/>
    <x v="123"/>
    <d v="2014-11-24T00:00:00"/>
    <x v="1"/>
    <s v="DD-13570"/>
    <s v="Dorothy Dickinson"/>
    <x v="0"/>
    <x v="0"/>
    <x v="166"/>
    <x v="17"/>
    <x v="212"/>
    <x v="0"/>
    <s v="OFF-FA-10000624"/>
    <x v="1"/>
    <x v="13"/>
    <s v="OIC Binder Clips"/>
    <n v="25.06"/>
    <x v="3"/>
    <n v="0"/>
    <n v="12.53"/>
  </r>
  <r>
    <n v="4139"/>
    <x v="2045"/>
    <x v="0"/>
    <x v="945"/>
    <d v="2014-01-02T00:00:00"/>
    <x v="2"/>
    <s v="KD-16495"/>
    <s v="Keith Dawkins"/>
    <x v="1"/>
    <x v="0"/>
    <x v="390"/>
    <x v="5"/>
    <x v="475"/>
    <x v="2"/>
    <s v="OFF-BI-10004654"/>
    <x v="1"/>
    <x v="8"/>
    <s v="Avery Binding System Hidden Tab Executive Style Index Sets"/>
    <n v="6.9240000000000004"/>
    <x v="5"/>
    <n v="0.8"/>
    <n v="-10.385999999999999"/>
  </r>
  <r>
    <n v="4140"/>
    <x v="2046"/>
    <x v="3"/>
    <x v="96"/>
    <d v="2014-12-05T00:00:00"/>
    <x v="2"/>
    <s v="RA-19285"/>
    <s v="Ralph Arnett"/>
    <x v="0"/>
    <x v="0"/>
    <x v="10"/>
    <x v="9"/>
    <x v="74"/>
    <x v="3"/>
    <s v="OFF-ST-10001228"/>
    <x v="1"/>
    <x v="4"/>
    <s v="Personal File Boxes with Fold-Down Carry Handle"/>
    <n v="37.392000000000003"/>
    <x v="1"/>
    <n v="0.2"/>
    <n v="2.3370000000000002"/>
  </r>
  <r>
    <n v="4141"/>
    <x v="2046"/>
    <x v="3"/>
    <x v="96"/>
    <d v="2014-12-05T00:00:00"/>
    <x v="2"/>
    <s v="RA-19285"/>
    <s v="Ralph Arnett"/>
    <x v="0"/>
    <x v="0"/>
    <x v="10"/>
    <x v="9"/>
    <x v="74"/>
    <x v="3"/>
    <s v="FUR-FU-10003798"/>
    <x v="0"/>
    <x v="5"/>
    <s v="Ultra Door Kickplate, 8&quot;H x 34&quot;W"/>
    <n v="79.12"/>
    <x v="2"/>
    <n v="0.2"/>
    <n v="13.846"/>
  </r>
  <r>
    <n v="4142"/>
    <x v="2047"/>
    <x v="0"/>
    <x v="900"/>
    <d v="2013-06-18T00:00:00"/>
    <x v="1"/>
    <s v="SS-20590"/>
    <s v="Sonia Sunley"/>
    <x v="0"/>
    <x v="0"/>
    <x v="391"/>
    <x v="41"/>
    <x v="476"/>
    <x v="2"/>
    <s v="OFF-LA-10003148"/>
    <x v="1"/>
    <x v="2"/>
    <s v="Avery 51"/>
    <n v="18.899999999999999"/>
    <x v="1"/>
    <n v="0"/>
    <n v="8.6940000000000008"/>
  </r>
  <r>
    <n v="4143"/>
    <x v="2048"/>
    <x v="2"/>
    <x v="946"/>
    <d v="2011-05-23T00:00:00"/>
    <x v="1"/>
    <s v="JH-15820"/>
    <s v="John Huston"/>
    <x v="0"/>
    <x v="0"/>
    <x v="297"/>
    <x v="12"/>
    <x v="373"/>
    <x v="2"/>
    <s v="OFF-BI-10001249"/>
    <x v="1"/>
    <x v="8"/>
    <s v="Avery Heavy-Duty EZD View Binder with Locking Rings"/>
    <n v="57.42"/>
    <x v="6"/>
    <n v="0"/>
    <n v="26.4132"/>
  </r>
  <r>
    <n v="4144"/>
    <x v="2049"/>
    <x v="3"/>
    <x v="289"/>
    <d v="2014-02-07T00:00:00"/>
    <x v="1"/>
    <s v="EH-14125"/>
    <s v="Eugene Hildebrand"/>
    <x v="2"/>
    <x v="0"/>
    <x v="8"/>
    <x v="1"/>
    <x v="94"/>
    <x v="1"/>
    <s v="OFF-AR-10003759"/>
    <x v="1"/>
    <x v="6"/>
    <s v="Crayola Anti Dust Chalk, 12/Pack"/>
    <n v="12.74"/>
    <x v="3"/>
    <n v="0"/>
    <n v="5.7329999999999997"/>
  </r>
  <r>
    <n v="4145"/>
    <x v="2049"/>
    <x v="3"/>
    <x v="289"/>
    <d v="2014-02-07T00:00:00"/>
    <x v="1"/>
    <s v="EH-14125"/>
    <s v="Eugene Hildebrand"/>
    <x v="2"/>
    <x v="0"/>
    <x v="8"/>
    <x v="1"/>
    <x v="94"/>
    <x v="1"/>
    <s v="OFF-AR-10001227"/>
    <x v="1"/>
    <x v="6"/>
    <s v="Newell 338"/>
    <n v="8.82"/>
    <x v="1"/>
    <n v="0"/>
    <n v="2.3814000000000002"/>
  </r>
  <r>
    <n v="4146"/>
    <x v="2049"/>
    <x v="3"/>
    <x v="289"/>
    <d v="2014-02-07T00:00:00"/>
    <x v="1"/>
    <s v="EH-14125"/>
    <s v="Eugene Hildebrand"/>
    <x v="2"/>
    <x v="0"/>
    <x v="8"/>
    <x v="1"/>
    <x v="94"/>
    <x v="1"/>
    <s v="FUR-CH-10000863"/>
    <x v="0"/>
    <x v="1"/>
    <s v="Novimex Swivel Fabric Task Chair"/>
    <n v="120.78400000000001"/>
    <x v="7"/>
    <n v="0.2"/>
    <n v="-13.588200000000001"/>
  </r>
  <r>
    <n v="4147"/>
    <x v="2050"/>
    <x v="1"/>
    <x v="109"/>
    <d v="2012-12-04T00:00:00"/>
    <x v="1"/>
    <s v="TP-21415"/>
    <s v="Tom Prescott"/>
    <x v="0"/>
    <x v="0"/>
    <x v="210"/>
    <x v="15"/>
    <x v="264"/>
    <x v="3"/>
    <s v="FUR-FU-10004017"/>
    <x v="0"/>
    <x v="5"/>
    <s v="Tenex Contemporary Contur Chairmats for Low and Medium Pile Carpet, Computer, 39&quot; x 49&quot;"/>
    <n v="322.58999999999997"/>
    <x v="1"/>
    <n v="0"/>
    <n v="64.518000000000001"/>
  </r>
  <r>
    <n v="4148"/>
    <x v="2051"/>
    <x v="3"/>
    <x v="436"/>
    <d v="2014-10-29T00:00:00"/>
    <x v="1"/>
    <s v="RB-19330"/>
    <s v="Randy Bradley"/>
    <x v="0"/>
    <x v="0"/>
    <x v="89"/>
    <x v="5"/>
    <x v="110"/>
    <x v="2"/>
    <s v="OFF-BI-10000962"/>
    <x v="1"/>
    <x v="8"/>
    <s v="Acco Flexible ACCOHIDE Square Ring Data Binder, Dark Blue, 11 1/2&quot; X 14&quot; 7/8&quot;"/>
    <n v="9.7620000000000005"/>
    <x v="1"/>
    <n v="0.8"/>
    <n v="-15.1311"/>
  </r>
  <r>
    <n v="4149"/>
    <x v="2051"/>
    <x v="3"/>
    <x v="436"/>
    <d v="2014-10-29T00:00:00"/>
    <x v="1"/>
    <s v="RB-19330"/>
    <s v="Randy Bradley"/>
    <x v="0"/>
    <x v="0"/>
    <x v="89"/>
    <x v="5"/>
    <x v="110"/>
    <x v="2"/>
    <s v="OFF-ST-10004507"/>
    <x v="1"/>
    <x v="4"/>
    <s v="Advantus Rolling Storage Box"/>
    <n v="13.72"/>
    <x v="7"/>
    <n v="0.2"/>
    <n v="1.2004999999999999"/>
  </r>
  <r>
    <n v="4150"/>
    <x v="2051"/>
    <x v="3"/>
    <x v="436"/>
    <d v="2014-10-29T00:00:00"/>
    <x v="1"/>
    <s v="RB-19330"/>
    <s v="Randy Bradley"/>
    <x v="0"/>
    <x v="0"/>
    <x v="89"/>
    <x v="5"/>
    <x v="110"/>
    <x v="2"/>
    <s v="TEC-AC-10002942"/>
    <x v="2"/>
    <x v="11"/>
    <s v="WD My Passport Ultra 1TB Portable External Hard Drive"/>
    <n v="55.2"/>
    <x v="7"/>
    <n v="0.2"/>
    <n v="-2.0699999999999998"/>
  </r>
  <r>
    <n v="4151"/>
    <x v="2051"/>
    <x v="3"/>
    <x v="436"/>
    <d v="2014-10-29T00:00:00"/>
    <x v="1"/>
    <s v="RB-19330"/>
    <s v="Randy Bradley"/>
    <x v="0"/>
    <x v="0"/>
    <x v="89"/>
    <x v="5"/>
    <x v="110"/>
    <x v="2"/>
    <s v="OFF-ST-10002344"/>
    <x v="1"/>
    <x v="4"/>
    <s v="Carina 42&quot;Hx23 3/4&quot;W Media Storage Unit"/>
    <n v="259.13600000000002"/>
    <x v="4"/>
    <n v="0.2"/>
    <n v="-58.305599999999998"/>
  </r>
  <r>
    <n v="4152"/>
    <x v="2052"/>
    <x v="3"/>
    <x v="210"/>
    <d v="2014-09-12T00:00:00"/>
    <x v="1"/>
    <s v="CB-12025"/>
    <s v="Cassandra Brandow"/>
    <x v="0"/>
    <x v="0"/>
    <x v="10"/>
    <x v="9"/>
    <x v="63"/>
    <x v="3"/>
    <s v="OFF-LA-10002475"/>
    <x v="1"/>
    <x v="2"/>
    <s v="Avery 519"/>
    <n v="29.24"/>
    <x v="2"/>
    <n v="0.2"/>
    <n v="9.8684999999999992"/>
  </r>
  <r>
    <n v="4153"/>
    <x v="2052"/>
    <x v="3"/>
    <x v="210"/>
    <d v="2014-09-12T00:00:00"/>
    <x v="1"/>
    <s v="CB-12025"/>
    <s v="Cassandra Brandow"/>
    <x v="0"/>
    <x v="0"/>
    <x v="10"/>
    <x v="9"/>
    <x v="63"/>
    <x v="3"/>
    <s v="OFF-PA-10003072"/>
    <x v="1"/>
    <x v="10"/>
    <s v="Eureka Recycled Copy Paper 8 1/2&quot; x 11&quot;, Ream"/>
    <n v="15.552"/>
    <x v="1"/>
    <n v="0.2"/>
    <n v="5.4432"/>
  </r>
  <r>
    <n v="4154"/>
    <x v="2052"/>
    <x v="3"/>
    <x v="210"/>
    <d v="2014-09-12T00:00:00"/>
    <x v="1"/>
    <s v="CB-12025"/>
    <s v="Cassandra Brandow"/>
    <x v="0"/>
    <x v="0"/>
    <x v="10"/>
    <x v="9"/>
    <x v="63"/>
    <x v="3"/>
    <s v="OFF-EN-10001509"/>
    <x v="1"/>
    <x v="12"/>
    <s v="Poly String Tie Envelopes"/>
    <n v="4.8959999999999999"/>
    <x v="1"/>
    <n v="0.2"/>
    <n v="1.6524000000000001"/>
  </r>
  <r>
    <n v="4155"/>
    <x v="2053"/>
    <x v="0"/>
    <x v="723"/>
    <d v="2014-01-04T00:00:00"/>
    <x v="1"/>
    <s v="MP-17965"/>
    <s v="Michael Paige"/>
    <x v="1"/>
    <x v="0"/>
    <x v="39"/>
    <x v="18"/>
    <x v="48"/>
    <x v="0"/>
    <s v="OFF-BI-10004781"/>
    <x v="1"/>
    <x v="8"/>
    <s v="GBC Wire Binding Strips"/>
    <n v="38.088000000000001"/>
    <x v="4"/>
    <n v="0.7"/>
    <n v="-27.9312"/>
  </r>
  <r>
    <n v="4156"/>
    <x v="2053"/>
    <x v="0"/>
    <x v="723"/>
    <d v="2014-01-04T00:00:00"/>
    <x v="1"/>
    <s v="MP-17965"/>
    <s v="Michael Paige"/>
    <x v="1"/>
    <x v="0"/>
    <x v="39"/>
    <x v="18"/>
    <x v="48"/>
    <x v="0"/>
    <s v="OFF-BI-10000145"/>
    <x v="1"/>
    <x v="8"/>
    <s v="Zipper Ring Binder Pockets"/>
    <n v="2.8079999999999998"/>
    <x v="1"/>
    <n v="0.7"/>
    <n v="-1.9656"/>
  </r>
  <r>
    <n v="4157"/>
    <x v="2054"/>
    <x v="1"/>
    <x v="901"/>
    <d v="2012-12-09T00:00:00"/>
    <x v="0"/>
    <s v="SW-20245"/>
    <s v="Scot Wooten"/>
    <x v="0"/>
    <x v="0"/>
    <x v="10"/>
    <x v="9"/>
    <x v="11"/>
    <x v="3"/>
    <s v="TEC-AC-10003280"/>
    <x v="2"/>
    <x v="11"/>
    <s v="Belkin F8E887 USB Wired Ergonomic Keyboard"/>
    <n v="47.984000000000002"/>
    <x v="0"/>
    <n v="0.2"/>
    <n v="0.5998"/>
  </r>
  <r>
    <n v="4158"/>
    <x v="2054"/>
    <x v="1"/>
    <x v="901"/>
    <d v="2012-12-09T00:00:00"/>
    <x v="0"/>
    <s v="SW-20245"/>
    <s v="Scot Wooten"/>
    <x v="0"/>
    <x v="0"/>
    <x v="10"/>
    <x v="9"/>
    <x v="11"/>
    <x v="3"/>
    <s v="OFF-BI-10001107"/>
    <x v="1"/>
    <x v="8"/>
    <s v="GBC White Gloss Covers, Plain Front"/>
    <n v="26.064"/>
    <x v="5"/>
    <n v="0.7"/>
    <n v="-19.982399999999998"/>
  </r>
  <r>
    <n v="4159"/>
    <x v="2055"/>
    <x v="2"/>
    <x v="301"/>
    <d v="2011-11-08T00:00:00"/>
    <x v="1"/>
    <s v="SM-20950"/>
    <s v="Suzanne McNair"/>
    <x v="1"/>
    <x v="0"/>
    <x v="22"/>
    <x v="10"/>
    <x v="26"/>
    <x v="2"/>
    <s v="OFF-PA-10000533"/>
    <x v="1"/>
    <x v="10"/>
    <s v="Southworth Parchment Paper &amp; Envelopes"/>
    <n v="15.696"/>
    <x v="1"/>
    <n v="0.2"/>
    <n v="5.1012000000000004"/>
  </r>
  <r>
    <n v="4160"/>
    <x v="2056"/>
    <x v="0"/>
    <x v="947"/>
    <d v="2013-04-24T00:00:00"/>
    <x v="1"/>
    <s v="AP-10915"/>
    <s v="Arthur Prichep"/>
    <x v="0"/>
    <x v="0"/>
    <x v="38"/>
    <x v="32"/>
    <x v="112"/>
    <x v="0"/>
    <s v="OFF-AR-10003056"/>
    <x v="1"/>
    <x v="6"/>
    <s v="Newell 341"/>
    <n v="12.84"/>
    <x v="1"/>
    <n v="0"/>
    <n v="3.7235999999999998"/>
  </r>
  <r>
    <n v="4161"/>
    <x v="2057"/>
    <x v="3"/>
    <x v="304"/>
    <d v="2014-05-19T00:00:00"/>
    <x v="1"/>
    <s v="AH-10465"/>
    <s v="Amy Hunt"/>
    <x v="0"/>
    <x v="0"/>
    <x v="20"/>
    <x v="15"/>
    <x v="45"/>
    <x v="3"/>
    <s v="TEC-PH-10002834"/>
    <x v="2"/>
    <x v="7"/>
    <s v="Google Nexus 5"/>
    <n v="539.97"/>
    <x v="1"/>
    <n v="0"/>
    <n v="134.99250000000001"/>
  </r>
  <r>
    <n v="4162"/>
    <x v="2057"/>
    <x v="3"/>
    <x v="304"/>
    <d v="2014-05-19T00:00:00"/>
    <x v="1"/>
    <s v="AH-10465"/>
    <s v="Amy Hunt"/>
    <x v="0"/>
    <x v="0"/>
    <x v="20"/>
    <x v="15"/>
    <x v="45"/>
    <x v="3"/>
    <s v="OFF-ST-10002214"/>
    <x v="1"/>
    <x v="4"/>
    <s v="X-Rack File for Hanging Folders"/>
    <n v="22.58"/>
    <x v="0"/>
    <n v="0"/>
    <n v="5.8708"/>
  </r>
  <r>
    <n v="4163"/>
    <x v="2058"/>
    <x v="1"/>
    <x v="948"/>
    <d v="2012-03-18T00:00:00"/>
    <x v="1"/>
    <s v="EP-13915"/>
    <s v="Emily Phan"/>
    <x v="0"/>
    <x v="0"/>
    <x v="18"/>
    <x v="38"/>
    <x v="354"/>
    <x v="3"/>
    <s v="OFF-LA-10004484"/>
    <x v="1"/>
    <x v="2"/>
    <s v="Avery 476"/>
    <n v="16.52"/>
    <x v="4"/>
    <n v="0"/>
    <n v="7.5991999999999997"/>
  </r>
  <r>
    <n v="4164"/>
    <x v="2058"/>
    <x v="1"/>
    <x v="948"/>
    <d v="2012-03-18T00:00:00"/>
    <x v="1"/>
    <s v="EP-13915"/>
    <s v="Emily Phan"/>
    <x v="0"/>
    <x v="0"/>
    <x v="18"/>
    <x v="38"/>
    <x v="354"/>
    <x v="3"/>
    <s v="OFF-BI-10003091"/>
    <x v="1"/>
    <x v="8"/>
    <s v="GBC DocuBind TL200 Manual Binding Machine"/>
    <n v="671.94"/>
    <x v="1"/>
    <n v="0"/>
    <n v="315.81180000000001"/>
  </r>
  <r>
    <n v="4165"/>
    <x v="2059"/>
    <x v="3"/>
    <x v="424"/>
    <d v="2014-01-17T00:00:00"/>
    <x v="2"/>
    <s v="TP-21565"/>
    <s v="Tracy Poddar"/>
    <x v="1"/>
    <x v="0"/>
    <x v="34"/>
    <x v="22"/>
    <x v="42"/>
    <x v="1"/>
    <s v="TEC-AC-10003027"/>
    <x v="2"/>
    <x v="11"/>
    <s v="ImationÂ 8GB Mini TravelDrive USB 2.0Â Flash Drive"/>
    <n v="169.06399999999999"/>
    <x v="3"/>
    <n v="0.2"/>
    <n v="-14.793100000000001"/>
  </r>
  <r>
    <n v="4166"/>
    <x v="2059"/>
    <x v="3"/>
    <x v="424"/>
    <d v="2014-01-17T00:00:00"/>
    <x v="2"/>
    <s v="TP-21565"/>
    <s v="Tracy Poddar"/>
    <x v="1"/>
    <x v="0"/>
    <x v="34"/>
    <x v="22"/>
    <x v="42"/>
    <x v="1"/>
    <s v="OFF-ST-10003638"/>
    <x v="1"/>
    <x v="4"/>
    <s v="Mobile Personal File Cube"/>
    <n v="168.624"/>
    <x v="6"/>
    <n v="0.2"/>
    <n v="14.7546"/>
  </r>
  <r>
    <n v="4167"/>
    <x v="2060"/>
    <x v="1"/>
    <x v="936"/>
    <d v="2012-03-13T00:00:00"/>
    <x v="1"/>
    <s v="AR-10825"/>
    <s v="Anthony Rawles"/>
    <x v="1"/>
    <x v="0"/>
    <x v="85"/>
    <x v="15"/>
    <x v="254"/>
    <x v="3"/>
    <s v="OFF-PA-10003848"/>
    <x v="1"/>
    <x v="10"/>
    <s v="Xerox 1997"/>
    <n v="19.440000000000001"/>
    <x v="1"/>
    <n v="0"/>
    <n v="9.3312000000000008"/>
  </r>
  <r>
    <n v="4168"/>
    <x v="2061"/>
    <x v="2"/>
    <x v="856"/>
    <d v="2011-10-13T00:00:00"/>
    <x v="2"/>
    <s v="HA-14920"/>
    <s v="Helen Andreada"/>
    <x v="0"/>
    <x v="0"/>
    <x v="45"/>
    <x v="1"/>
    <x v="54"/>
    <x v="1"/>
    <s v="OFF-ST-10002352"/>
    <x v="1"/>
    <x v="4"/>
    <s v="Iris Project Case"/>
    <n v="31.92"/>
    <x v="4"/>
    <n v="0"/>
    <n v="8.2992000000000008"/>
  </r>
  <r>
    <n v="4169"/>
    <x v="2061"/>
    <x v="2"/>
    <x v="856"/>
    <d v="2011-10-13T00:00:00"/>
    <x v="2"/>
    <s v="HA-14920"/>
    <s v="Helen Andreada"/>
    <x v="0"/>
    <x v="0"/>
    <x v="45"/>
    <x v="1"/>
    <x v="54"/>
    <x v="1"/>
    <s v="FUR-CH-10000229"/>
    <x v="0"/>
    <x v="1"/>
    <s v="Global Enterprise Series Seating High-Back Swivel/Tilt Chairs"/>
    <n v="433.56799999999998"/>
    <x v="0"/>
    <n v="0.2"/>
    <n v="-65.035200000000003"/>
  </r>
  <r>
    <n v="4170"/>
    <x v="2062"/>
    <x v="1"/>
    <x v="657"/>
    <d v="2012-04-14T00:00:00"/>
    <x v="2"/>
    <s v="HJ-14875"/>
    <s v="Heather Jas"/>
    <x v="2"/>
    <x v="0"/>
    <x v="123"/>
    <x v="16"/>
    <x v="154"/>
    <x v="1"/>
    <s v="OFF-PA-10000788"/>
    <x v="1"/>
    <x v="10"/>
    <s v="Xerox 210"/>
    <n v="31.103999999999999"/>
    <x v="5"/>
    <n v="0.2"/>
    <n v="10.8864"/>
  </r>
  <r>
    <n v="4171"/>
    <x v="2062"/>
    <x v="1"/>
    <x v="657"/>
    <d v="2012-04-14T00:00:00"/>
    <x v="2"/>
    <s v="HJ-14875"/>
    <s v="Heather Jas"/>
    <x v="2"/>
    <x v="0"/>
    <x v="123"/>
    <x v="16"/>
    <x v="154"/>
    <x v="1"/>
    <s v="OFF-PA-10002968"/>
    <x v="1"/>
    <x v="10"/>
    <s v="Xerox 1973"/>
    <n v="54.816000000000003"/>
    <x v="1"/>
    <n v="0.2"/>
    <n v="17.815200000000001"/>
  </r>
  <r>
    <n v="4172"/>
    <x v="2063"/>
    <x v="3"/>
    <x v="673"/>
    <d v="2014-11-21T00:00:00"/>
    <x v="1"/>
    <s v="JK-15370"/>
    <s v="Jay Kimmel"/>
    <x v="0"/>
    <x v="0"/>
    <x v="201"/>
    <x v="1"/>
    <x v="252"/>
    <x v="1"/>
    <s v="OFF-ST-10002486"/>
    <x v="1"/>
    <x v="4"/>
    <s v="Eldon Shelf Savers Cubes and Bins"/>
    <n v="48.86"/>
    <x v="3"/>
    <n v="0"/>
    <n v="0.97719999999999996"/>
  </r>
  <r>
    <n v="4173"/>
    <x v="2064"/>
    <x v="0"/>
    <x v="949"/>
    <d v="2013-07-02T00:00:00"/>
    <x v="3"/>
    <s v="JF-15355"/>
    <s v="Jay Fein"/>
    <x v="0"/>
    <x v="0"/>
    <x v="29"/>
    <x v="20"/>
    <x v="37"/>
    <x v="0"/>
    <s v="OFF-BI-10002215"/>
    <x v="1"/>
    <x v="8"/>
    <s v="Wilson Jones Hanging View Binder, White, 1&quot;"/>
    <n v="14.2"/>
    <x v="0"/>
    <n v="0"/>
    <n v="6.532"/>
  </r>
  <r>
    <n v="4174"/>
    <x v="2064"/>
    <x v="0"/>
    <x v="949"/>
    <d v="2013-07-02T00:00:00"/>
    <x v="3"/>
    <s v="JF-15355"/>
    <s v="Jay Fein"/>
    <x v="0"/>
    <x v="0"/>
    <x v="29"/>
    <x v="20"/>
    <x v="37"/>
    <x v="0"/>
    <s v="OFF-PA-10000788"/>
    <x v="1"/>
    <x v="10"/>
    <s v="Xerox 210"/>
    <n v="12.96"/>
    <x v="0"/>
    <n v="0"/>
    <n v="6.2207999999999997"/>
  </r>
  <r>
    <n v="4175"/>
    <x v="2064"/>
    <x v="0"/>
    <x v="949"/>
    <d v="2013-07-02T00:00:00"/>
    <x v="3"/>
    <s v="JF-15355"/>
    <s v="Jay Fein"/>
    <x v="0"/>
    <x v="0"/>
    <x v="29"/>
    <x v="20"/>
    <x v="37"/>
    <x v="0"/>
    <s v="OFF-BI-10003364"/>
    <x v="1"/>
    <x v="8"/>
    <s v="Binding Machine Supplies"/>
    <n v="58.34"/>
    <x v="0"/>
    <n v="0"/>
    <n v="28.0032"/>
  </r>
  <r>
    <n v="4176"/>
    <x v="2065"/>
    <x v="1"/>
    <x v="239"/>
    <d v="2012-11-30T00:00:00"/>
    <x v="2"/>
    <s v="EK-13795"/>
    <s v="Eileen Kiefer"/>
    <x v="2"/>
    <x v="0"/>
    <x v="157"/>
    <x v="1"/>
    <x v="200"/>
    <x v="1"/>
    <s v="OFF-AR-10003582"/>
    <x v="1"/>
    <x v="6"/>
    <s v="Boston Electric Pencil Sharpener, Model 1818, Charcoal Black"/>
    <n v="56.3"/>
    <x v="0"/>
    <n v="0"/>
    <n v="15.763999999999999"/>
  </r>
  <r>
    <n v="4177"/>
    <x v="2066"/>
    <x v="2"/>
    <x v="884"/>
    <d v="2011-04-12T00:00:00"/>
    <x v="1"/>
    <s v="RS-19765"/>
    <s v="Roland Schwarz"/>
    <x v="1"/>
    <x v="0"/>
    <x v="29"/>
    <x v="20"/>
    <x v="37"/>
    <x v="0"/>
    <s v="TEC-PH-10003273"/>
    <x v="2"/>
    <x v="7"/>
    <s v="AT&amp;T TR1909W"/>
    <n v="629.95000000000005"/>
    <x v="2"/>
    <n v="0"/>
    <n v="163.78700000000001"/>
  </r>
  <r>
    <n v="4178"/>
    <x v="2066"/>
    <x v="2"/>
    <x v="884"/>
    <d v="2011-04-12T00:00:00"/>
    <x v="1"/>
    <s v="RS-19765"/>
    <s v="Roland Schwarz"/>
    <x v="1"/>
    <x v="0"/>
    <x v="29"/>
    <x v="20"/>
    <x v="37"/>
    <x v="0"/>
    <s v="OFF-PA-10000100"/>
    <x v="1"/>
    <x v="10"/>
    <s v="Xerox 1945"/>
    <n v="122.97"/>
    <x v="1"/>
    <n v="0"/>
    <n v="60.255299999999998"/>
  </r>
  <r>
    <n v="4179"/>
    <x v="2067"/>
    <x v="0"/>
    <x v="950"/>
    <d v="2013-06-19T00:00:00"/>
    <x v="0"/>
    <s v="BD-11320"/>
    <s v="Bill Donatelli"/>
    <x v="0"/>
    <x v="0"/>
    <x v="1"/>
    <x v="1"/>
    <x v="62"/>
    <x v="1"/>
    <s v="OFF-PA-10001776"/>
    <x v="1"/>
    <x v="10"/>
    <s v="Wirebound Message Books, Four 2 3/4&quot; x 5&quot; Forms per Page, 600 Sets per Book"/>
    <n v="46.35"/>
    <x v="2"/>
    <n v="0"/>
    <n v="21.784500000000001"/>
  </r>
  <r>
    <n v="4180"/>
    <x v="2068"/>
    <x v="3"/>
    <x v="904"/>
    <d v="2014-03-11T00:00:00"/>
    <x v="1"/>
    <s v="BF-11170"/>
    <s v="Ben Ferrer"/>
    <x v="2"/>
    <x v="0"/>
    <x v="8"/>
    <x v="1"/>
    <x v="9"/>
    <x v="1"/>
    <s v="OFF-BI-10004182"/>
    <x v="1"/>
    <x v="8"/>
    <s v="Economy Binders"/>
    <n v="14.976000000000001"/>
    <x v="6"/>
    <n v="0.2"/>
    <n v="5.4287999999999998"/>
  </r>
  <r>
    <n v="4181"/>
    <x v="2069"/>
    <x v="3"/>
    <x v="566"/>
    <d v="2014-10-12T00:00:00"/>
    <x v="1"/>
    <s v="JK-15730"/>
    <s v="Joe Kamberova"/>
    <x v="0"/>
    <x v="0"/>
    <x v="12"/>
    <x v="5"/>
    <x v="66"/>
    <x v="2"/>
    <s v="OFF-BI-10000756"/>
    <x v="1"/>
    <x v="8"/>
    <s v="Storex DuraTech Recycled Plastic Frosted Binders"/>
    <n v="4.24"/>
    <x v="2"/>
    <n v="0.8"/>
    <n v="-6.36"/>
  </r>
  <r>
    <n v="4182"/>
    <x v="2070"/>
    <x v="3"/>
    <x v="833"/>
    <d v="2014-10-13T00:00:00"/>
    <x v="1"/>
    <s v="CR-12820"/>
    <s v="Cyra Reiten"/>
    <x v="2"/>
    <x v="0"/>
    <x v="20"/>
    <x v="15"/>
    <x v="45"/>
    <x v="3"/>
    <s v="TEC-AC-10001539"/>
    <x v="2"/>
    <x v="11"/>
    <s v="Logitech G430 Surround Sound Gaming Headset with Dolby 7.1 Technology"/>
    <n v="319.95999999999998"/>
    <x v="4"/>
    <n v="0"/>
    <n v="115.18559999999999"/>
  </r>
  <r>
    <n v="4183"/>
    <x v="2070"/>
    <x v="3"/>
    <x v="833"/>
    <d v="2014-10-13T00:00:00"/>
    <x v="1"/>
    <s v="CR-12820"/>
    <s v="Cyra Reiten"/>
    <x v="2"/>
    <x v="0"/>
    <x v="20"/>
    <x v="15"/>
    <x v="45"/>
    <x v="3"/>
    <s v="OFF-PA-10002377"/>
    <x v="1"/>
    <x v="10"/>
    <s v="Adams Telephone Message Book W/Dividers/Space For Phone Numbers, 5 1/4&quot;X8 1/2&quot;, 200/Messages"/>
    <n v="17.04"/>
    <x v="1"/>
    <n v="0"/>
    <n v="7.6680000000000001"/>
  </r>
  <r>
    <n v="4184"/>
    <x v="2070"/>
    <x v="3"/>
    <x v="833"/>
    <d v="2014-10-13T00:00:00"/>
    <x v="1"/>
    <s v="CR-12820"/>
    <s v="Cyra Reiten"/>
    <x v="2"/>
    <x v="0"/>
    <x v="20"/>
    <x v="15"/>
    <x v="45"/>
    <x v="3"/>
    <s v="OFF-ST-10000991"/>
    <x v="1"/>
    <x v="4"/>
    <s v="Space Solutions HD Industrial Steel Shelving."/>
    <n v="344.91"/>
    <x v="1"/>
    <n v="0"/>
    <n v="10.347300000000001"/>
  </r>
  <r>
    <n v="4185"/>
    <x v="2071"/>
    <x v="0"/>
    <x v="5"/>
    <d v="2013-12-08T00:00:00"/>
    <x v="2"/>
    <s v="AG-10300"/>
    <s v="Aleksandra Gannaway"/>
    <x v="1"/>
    <x v="0"/>
    <x v="47"/>
    <x v="31"/>
    <x v="117"/>
    <x v="3"/>
    <s v="FUR-BO-10002853"/>
    <x v="0"/>
    <x v="0"/>
    <s v="O'Sullivan 5-Shelf Heavy-Duty Bookcases"/>
    <n v="81.94"/>
    <x v="7"/>
    <n v="0"/>
    <n v="20.484999999999999"/>
  </r>
  <r>
    <n v="4186"/>
    <x v="2072"/>
    <x v="0"/>
    <x v="147"/>
    <d v="2013-10-23T00:00:00"/>
    <x v="2"/>
    <s v="CM-12160"/>
    <s v="Charles McCrossin"/>
    <x v="0"/>
    <x v="0"/>
    <x v="248"/>
    <x v="39"/>
    <x v="307"/>
    <x v="3"/>
    <s v="TEC-AC-10004510"/>
    <x v="2"/>
    <x v="11"/>
    <s v="Logitech Desktop MK120 Mouse and keyboard Combo"/>
    <n v="98.16"/>
    <x v="5"/>
    <n v="0"/>
    <n v="9.8160000000000007"/>
  </r>
  <r>
    <n v="4187"/>
    <x v="2073"/>
    <x v="3"/>
    <x v="796"/>
    <d v="2014-05-24T00:00:00"/>
    <x v="1"/>
    <s v="SG-20890"/>
    <s v="Susan Gilcrest"/>
    <x v="1"/>
    <x v="0"/>
    <x v="392"/>
    <x v="5"/>
    <x v="477"/>
    <x v="2"/>
    <s v="OFF-BI-10003712"/>
    <x v="1"/>
    <x v="8"/>
    <s v="Acco Pressboard Covers with Storage Hooks, 14 7/8&quot; x 11&quot;, Light Blue"/>
    <n v="6.8739999999999997"/>
    <x v="3"/>
    <n v="0.8"/>
    <n v="-10.6547"/>
  </r>
  <r>
    <n v="4188"/>
    <x v="2073"/>
    <x v="3"/>
    <x v="796"/>
    <d v="2014-05-24T00:00:00"/>
    <x v="1"/>
    <s v="SG-20890"/>
    <s v="Susan Gilcrest"/>
    <x v="1"/>
    <x v="0"/>
    <x v="392"/>
    <x v="5"/>
    <x v="477"/>
    <x v="2"/>
    <s v="OFF-BI-10002571"/>
    <x v="1"/>
    <x v="8"/>
    <s v="Avery Framed View Binder, EZD Ring (Locking), Navy, 1 1/2&quot;"/>
    <n v="1.996"/>
    <x v="7"/>
    <n v="0.8"/>
    <n v="-3.2934000000000001"/>
  </r>
  <r>
    <n v="4189"/>
    <x v="2073"/>
    <x v="3"/>
    <x v="796"/>
    <d v="2014-05-24T00:00:00"/>
    <x v="1"/>
    <s v="SG-20890"/>
    <s v="Susan Gilcrest"/>
    <x v="1"/>
    <x v="0"/>
    <x v="392"/>
    <x v="5"/>
    <x v="477"/>
    <x v="2"/>
    <s v="OFF-ST-10004835"/>
    <x v="1"/>
    <x v="4"/>
    <s v="Plastic Stacking Crates &amp; Casters"/>
    <n v="8.9280000000000008"/>
    <x v="0"/>
    <n v="0.2"/>
    <n v="0.66959999999999997"/>
  </r>
  <r>
    <n v="4190"/>
    <x v="2074"/>
    <x v="0"/>
    <x v="182"/>
    <d v="2013-10-02T00:00:00"/>
    <x v="0"/>
    <s v="CS-12175"/>
    <s v="Charles Sheldon"/>
    <x v="1"/>
    <x v="0"/>
    <x v="393"/>
    <x v="23"/>
    <x v="478"/>
    <x v="2"/>
    <s v="OFF-PA-10004022"/>
    <x v="1"/>
    <x v="10"/>
    <s v="Hammermill Color Copier Paper (28Lb. and 96 Bright)"/>
    <n v="9.99"/>
    <x v="7"/>
    <n v="0"/>
    <n v="4.4954999999999998"/>
  </r>
  <r>
    <n v="4191"/>
    <x v="2075"/>
    <x v="3"/>
    <x v="701"/>
    <d v="2014-11-23T00:00:00"/>
    <x v="1"/>
    <s v="HL-15040"/>
    <s v="Hunter Lopez"/>
    <x v="0"/>
    <x v="0"/>
    <x v="46"/>
    <x v="13"/>
    <x v="284"/>
    <x v="3"/>
    <s v="TEC-CO-10004722"/>
    <x v="2"/>
    <x v="16"/>
    <s v="Canon imageCLASS 2200 Advanced Copier"/>
    <n v="10499.97"/>
    <x v="1"/>
    <n v="0"/>
    <n v="5039.9856"/>
  </r>
  <r>
    <n v="4192"/>
    <x v="2076"/>
    <x v="1"/>
    <x v="951"/>
    <d v="2012-07-08T00:00:00"/>
    <x v="3"/>
    <s v="DM-13015"/>
    <s v="Darrin Martin"/>
    <x v="0"/>
    <x v="0"/>
    <x v="12"/>
    <x v="5"/>
    <x v="32"/>
    <x v="2"/>
    <s v="OFF-PA-10004248"/>
    <x v="1"/>
    <x v="10"/>
    <s v="Xerox 1990"/>
    <n v="21.12"/>
    <x v="2"/>
    <n v="0.2"/>
    <n v="6.6"/>
  </r>
  <r>
    <n v="4193"/>
    <x v="2077"/>
    <x v="1"/>
    <x v="547"/>
    <d v="2012-11-20T00:00:00"/>
    <x v="1"/>
    <s v="HK-14890"/>
    <s v="Heather Kirkland"/>
    <x v="1"/>
    <x v="0"/>
    <x v="394"/>
    <x v="45"/>
    <x v="479"/>
    <x v="1"/>
    <s v="FUR-TA-10000577"/>
    <x v="0"/>
    <x v="3"/>
    <s v="Bretford CR4500 Series Slim Rectangular Table"/>
    <n v="696.42"/>
    <x v="0"/>
    <n v="0"/>
    <n v="160.17660000000001"/>
  </r>
  <r>
    <n v="4194"/>
    <x v="2077"/>
    <x v="1"/>
    <x v="547"/>
    <d v="2012-11-20T00:00:00"/>
    <x v="1"/>
    <s v="HK-14890"/>
    <s v="Heather Kirkland"/>
    <x v="1"/>
    <x v="0"/>
    <x v="394"/>
    <x v="45"/>
    <x v="479"/>
    <x v="1"/>
    <s v="TEC-PH-10001254"/>
    <x v="2"/>
    <x v="7"/>
    <s v="Jabra BIZ 2300 Duo QD Duo CordedÂ Headset"/>
    <n v="304.77600000000001"/>
    <x v="1"/>
    <n v="0.2"/>
    <n v="22.8582"/>
  </r>
  <r>
    <n v="4195"/>
    <x v="2078"/>
    <x v="1"/>
    <x v="652"/>
    <d v="2012-06-22T00:00:00"/>
    <x v="1"/>
    <s v="BG-11740"/>
    <s v="Bruce Geld"/>
    <x v="0"/>
    <x v="0"/>
    <x v="70"/>
    <x v="1"/>
    <x v="188"/>
    <x v="1"/>
    <s v="OFF-AR-10001044"/>
    <x v="1"/>
    <x v="6"/>
    <s v="BOSTON Ranger #55 Pencil Sharpener, Black"/>
    <n v="51.98"/>
    <x v="0"/>
    <n v="0"/>
    <n v="15.074199999999999"/>
  </r>
  <r>
    <n v="4196"/>
    <x v="2079"/>
    <x v="0"/>
    <x v="143"/>
    <d v="2013-04-15T00:00:00"/>
    <x v="1"/>
    <s v="CK-12595"/>
    <s v="Clytie Kelty"/>
    <x v="0"/>
    <x v="0"/>
    <x v="1"/>
    <x v="1"/>
    <x v="3"/>
    <x v="1"/>
    <s v="FUR-FU-10002597"/>
    <x v="0"/>
    <x v="5"/>
    <s v="C-Line Magnetic Cubicle Keepers, Clear Polypropylene"/>
    <n v="24.7"/>
    <x v="2"/>
    <n v="0"/>
    <n v="10.374000000000001"/>
  </r>
  <r>
    <n v="4197"/>
    <x v="2080"/>
    <x v="1"/>
    <x v="24"/>
    <d v="2012-04-23T00:00:00"/>
    <x v="0"/>
    <s v="RF-19735"/>
    <s v="Roland Fjeld"/>
    <x v="0"/>
    <x v="0"/>
    <x v="20"/>
    <x v="15"/>
    <x v="23"/>
    <x v="3"/>
    <s v="OFF-LA-10004093"/>
    <x v="1"/>
    <x v="2"/>
    <s v="Avery 486"/>
    <n v="21.93"/>
    <x v="1"/>
    <n v="0"/>
    <n v="10.3071"/>
  </r>
  <r>
    <n v="4198"/>
    <x v="2081"/>
    <x v="0"/>
    <x v="275"/>
    <d v="2013-12-09T00:00:00"/>
    <x v="1"/>
    <s v="CJ-12010"/>
    <s v="Caroline Jumper"/>
    <x v="0"/>
    <x v="0"/>
    <x v="10"/>
    <x v="9"/>
    <x v="63"/>
    <x v="3"/>
    <s v="OFF-AP-10000179"/>
    <x v="1"/>
    <x v="9"/>
    <s v="Honeywell Enviracaire Portable HEPA Air Cleaner for up to 10 x 16 Room"/>
    <n v="394.81599999999997"/>
    <x v="4"/>
    <n v="0.2"/>
    <n v="93.768799999999999"/>
  </r>
  <r>
    <n v="4199"/>
    <x v="2081"/>
    <x v="0"/>
    <x v="275"/>
    <d v="2013-12-09T00:00:00"/>
    <x v="1"/>
    <s v="CJ-12010"/>
    <s v="Caroline Jumper"/>
    <x v="0"/>
    <x v="0"/>
    <x v="10"/>
    <x v="9"/>
    <x v="63"/>
    <x v="3"/>
    <s v="OFF-BI-10001072"/>
    <x v="1"/>
    <x v="8"/>
    <s v="GBC Clear Cover, 8-1/2 x 11, unpunched, 25 covers per pack"/>
    <n v="18.192"/>
    <x v="4"/>
    <n v="0.7"/>
    <n v="-14.553599999999999"/>
  </r>
  <r>
    <n v="4200"/>
    <x v="2082"/>
    <x v="1"/>
    <x v="895"/>
    <d v="2012-12-10T00:00:00"/>
    <x v="3"/>
    <s v="MA-17560"/>
    <s v="Matt Abelman"/>
    <x v="2"/>
    <x v="0"/>
    <x v="20"/>
    <x v="15"/>
    <x v="23"/>
    <x v="3"/>
    <s v="OFF-LA-10004093"/>
    <x v="1"/>
    <x v="2"/>
    <s v="Avery 486"/>
    <n v="7.31"/>
    <x v="7"/>
    <n v="0"/>
    <n v="3.4357000000000002"/>
  </r>
  <r>
    <n v="4201"/>
    <x v="2082"/>
    <x v="1"/>
    <x v="895"/>
    <d v="2012-12-10T00:00:00"/>
    <x v="3"/>
    <s v="MA-17560"/>
    <s v="Matt Abelman"/>
    <x v="2"/>
    <x v="0"/>
    <x v="20"/>
    <x v="15"/>
    <x v="23"/>
    <x v="3"/>
    <s v="TEC-CO-10002095"/>
    <x v="2"/>
    <x v="16"/>
    <s v="Hewlett Packard 610 Color Digital Copier / Printer"/>
    <n v="799.98400000000004"/>
    <x v="0"/>
    <n v="0.2"/>
    <n v="249.995"/>
  </r>
  <r>
    <n v="4202"/>
    <x v="2082"/>
    <x v="1"/>
    <x v="895"/>
    <d v="2012-12-10T00:00:00"/>
    <x v="3"/>
    <s v="MA-17560"/>
    <s v="Matt Abelman"/>
    <x v="2"/>
    <x v="0"/>
    <x v="20"/>
    <x v="15"/>
    <x v="23"/>
    <x v="3"/>
    <s v="OFF-PA-10002713"/>
    <x v="1"/>
    <x v="10"/>
    <s v="Adams Phone Message Book, 200 Message Capacity, 8 1/16â€ x 11â€"/>
    <n v="41.28"/>
    <x v="5"/>
    <n v="0"/>
    <n v="18.988800000000001"/>
  </r>
  <r>
    <n v="4203"/>
    <x v="2082"/>
    <x v="1"/>
    <x v="895"/>
    <d v="2012-12-10T00:00:00"/>
    <x v="3"/>
    <s v="MA-17560"/>
    <s v="Matt Abelman"/>
    <x v="2"/>
    <x v="0"/>
    <x v="20"/>
    <x v="15"/>
    <x v="23"/>
    <x v="3"/>
    <s v="OFF-PA-10002254"/>
    <x v="1"/>
    <x v="10"/>
    <s v="Xerox 1883"/>
    <n v="184.66"/>
    <x v="3"/>
    <n v="0"/>
    <n v="84.943600000000004"/>
  </r>
  <r>
    <n v="4204"/>
    <x v="2083"/>
    <x v="2"/>
    <x v="656"/>
    <d v="2011-11-02T00:00:00"/>
    <x v="0"/>
    <s v="AM-10705"/>
    <s v="Anne McFarland"/>
    <x v="0"/>
    <x v="0"/>
    <x v="395"/>
    <x v="34"/>
    <x v="480"/>
    <x v="3"/>
    <s v="OFF-AR-10001683"/>
    <x v="1"/>
    <x v="6"/>
    <s v="Lumber Crayons"/>
    <n v="49.25"/>
    <x v="2"/>
    <n v="0"/>
    <n v="18.715"/>
  </r>
  <r>
    <n v="4205"/>
    <x v="2083"/>
    <x v="2"/>
    <x v="656"/>
    <d v="2011-11-02T00:00:00"/>
    <x v="0"/>
    <s v="AM-10705"/>
    <s v="Anne McFarland"/>
    <x v="0"/>
    <x v="0"/>
    <x v="395"/>
    <x v="34"/>
    <x v="480"/>
    <x v="3"/>
    <s v="OFF-PA-10002195"/>
    <x v="1"/>
    <x v="10"/>
    <s v="RSVP Cards &amp; Envelopes, Blank White, 8-1/2&quot; X 11&quot;, 24 Cards/25 Envelopes/Set"/>
    <n v="10.16"/>
    <x v="0"/>
    <n v="0"/>
    <n v="4.7751999999999999"/>
  </r>
  <r>
    <n v="4206"/>
    <x v="2083"/>
    <x v="2"/>
    <x v="656"/>
    <d v="2011-11-02T00:00:00"/>
    <x v="0"/>
    <s v="AM-10705"/>
    <s v="Anne McFarland"/>
    <x v="0"/>
    <x v="0"/>
    <x v="395"/>
    <x v="34"/>
    <x v="480"/>
    <x v="3"/>
    <s v="FUR-FU-10002364"/>
    <x v="0"/>
    <x v="5"/>
    <s v="Eldon Expressions Wood Desk Accessories, Oak"/>
    <n v="14.76"/>
    <x v="0"/>
    <n v="0"/>
    <n v="4.2804000000000002"/>
  </r>
  <r>
    <n v="4207"/>
    <x v="2083"/>
    <x v="2"/>
    <x v="656"/>
    <d v="2011-11-02T00:00:00"/>
    <x v="0"/>
    <s v="AM-10705"/>
    <s v="Anne McFarland"/>
    <x v="0"/>
    <x v="0"/>
    <x v="395"/>
    <x v="34"/>
    <x v="480"/>
    <x v="3"/>
    <s v="OFF-BI-10004001"/>
    <x v="1"/>
    <x v="8"/>
    <s v="GBC Recycled VeloBinder Covers"/>
    <n v="34.08"/>
    <x v="0"/>
    <n v="0"/>
    <n v="15.6768"/>
  </r>
  <r>
    <n v="4208"/>
    <x v="2083"/>
    <x v="2"/>
    <x v="656"/>
    <d v="2011-11-02T00:00:00"/>
    <x v="0"/>
    <s v="AM-10705"/>
    <s v="Anne McFarland"/>
    <x v="0"/>
    <x v="0"/>
    <x v="395"/>
    <x v="34"/>
    <x v="480"/>
    <x v="3"/>
    <s v="FUR-FU-10000023"/>
    <x v="0"/>
    <x v="5"/>
    <s v="Eldon Wave Desk Accessories"/>
    <n v="17.670000000000002"/>
    <x v="1"/>
    <n v="0"/>
    <n v="7.7747999999999999"/>
  </r>
  <r>
    <n v="4209"/>
    <x v="2083"/>
    <x v="2"/>
    <x v="656"/>
    <d v="2011-11-02T00:00:00"/>
    <x v="0"/>
    <s v="AM-10705"/>
    <s v="Anne McFarland"/>
    <x v="0"/>
    <x v="0"/>
    <x v="395"/>
    <x v="34"/>
    <x v="480"/>
    <x v="3"/>
    <s v="FUR-CH-10002320"/>
    <x v="0"/>
    <x v="1"/>
    <s v="Hon Pagoda Stacking Chairs"/>
    <n v="1604.9"/>
    <x v="2"/>
    <n v="0"/>
    <n v="481.47"/>
  </r>
  <r>
    <n v="4210"/>
    <x v="2083"/>
    <x v="2"/>
    <x v="656"/>
    <d v="2011-11-02T00:00:00"/>
    <x v="0"/>
    <s v="AM-10705"/>
    <s v="Anne McFarland"/>
    <x v="0"/>
    <x v="0"/>
    <x v="395"/>
    <x v="34"/>
    <x v="480"/>
    <x v="3"/>
    <s v="FUR-TA-10003238"/>
    <x v="0"/>
    <x v="3"/>
    <s v="Chromcraft Bull-Nose Wood 48&quot; x 96&quot; Rectangular Conference Tables"/>
    <n v="385.68599999999998"/>
    <x v="7"/>
    <n v="0.3"/>
    <n v="-60.607799999999997"/>
  </r>
  <r>
    <n v="4211"/>
    <x v="2084"/>
    <x v="3"/>
    <x v="34"/>
    <d v="2014-12-15T00:00:00"/>
    <x v="1"/>
    <s v="AH-10585"/>
    <s v="Angele Hood"/>
    <x v="0"/>
    <x v="0"/>
    <x v="22"/>
    <x v="10"/>
    <x v="36"/>
    <x v="2"/>
    <s v="OFF-PA-10004965"/>
    <x v="1"/>
    <x v="10"/>
    <s v="Xerox 1921"/>
    <n v="15.984"/>
    <x v="0"/>
    <n v="0.2"/>
    <n v="4.9950000000000001"/>
  </r>
  <r>
    <n v="4212"/>
    <x v="2085"/>
    <x v="2"/>
    <x v="952"/>
    <d v="2011-05-09T00:00:00"/>
    <x v="0"/>
    <s v="PF-19120"/>
    <s v="Peter Fuller"/>
    <x v="0"/>
    <x v="0"/>
    <x v="102"/>
    <x v="0"/>
    <x v="126"/>
    <x v="0"/>
    <s v="OFF-PA-10003016"/>
    <x v="1"/>
    <x v="10"/>
    <s v="Adams &quot;While You Were Out&quot; Message Pads"/>
    <n v="9.42"/>
    <x v="1"/>
    <n v="0"/>
    <n v="4.2389999999999999"/>
  </r>
  <r>
    <n v="4213"/>
    <x v="2085"/>
    <x v="2"/>
    <x v="952"/>
    <d v="2011-05-09T00:00:00"/>
    <x v="0"/>
    <s v="PF-19120"/>
    <s v="Peter Fuller"/>
    <x v="0"/>
    <x v="0"/>
    <x v="102"/>
    <x v="0"/>
    <x v="126"/>
    <x v="0"/>
    <s v="OFF-AR-10003651"/>
    <x v="1"/>
    <x v="6"/>
    <s v="Newell 350"/>
    <n v="6.56"/>
    <x v="0"/>
    <n v="0"/>
    <n v="1.9024000000000001"/>
  </r>
  <r>
    <n v="4214"/>
    <x v="2085"/>
    <x v="2"/>
    <x v="952"/>
    <d v="2011-05-09T00:00:00"/>
    <x v="0"/>
    <s v="PF-19120"/>
    <s v="Peter Fuller"/>
    <x v="0"/>
    <x v="0"/>
    <x v="102"/>
    <x v="0"/>
    <x v="126"/>
    <x v="0"/>
    <s v="OFF-PA-10001363"/>
    <x v="1"/>
    <x v="10"/>
    <s v="Xerox 1933"/>
    <n v="24.56"/>
    <x v="0"/>
    <n v="0"/>
    <n v="11.543200000000001"/>
  </r>
  <r>
    <n v="4215"/>
    <x v="2086"/>
    <x v="0"/>
    <x v="758"/>
    <d v="2013-03-09T00:00:00"/>
    <x v="1"/>
    <s v="RD-19480"/>
    <s v="Rick Duston"/>
    <x v="0"/>
    <x v="0"/>
    <x v="313"/>
    <x v="14"/>
    <x v="390"/>
    <x v="2"/>
    <s v="OFF-BI-10003876"/>
    <x v="1"/>
    <x v="8"/>
    <s v="Green Canvas Binder for 8-1/2&quot; x 14&quot; Sheets"/>
    <n v="128.4"/>
    <x v="1"/>
    <n v="0"/>
    <n v="64.2"/>
  </r>
  <r>
    <n v="4216"/>
    <x v="2087"/>
    <x v="2"/>
    <x v="953"/>
    <d v="2011-12-04T00:00:00"/>
    <x v="1"/>
    <s v="JL-15505"/>
    <s v="Jeremy Lonsdale"/>
    <x v="0"/>
    <x v="0"/>
    <x v="145"/>
    <x v="15"/>
    <x v="184"/>
    <x v="3"/>
    <s v="OFF-EN-10004007"/>
    <x v="1"/>
    <x v="12"/>
    <s v="Park Ridge Embossed Executive Business Envelopes"/>
    <n v="62.28"/>
    <x v="4"/>
    <n v="0"/>
    <n v="29.271599999999999"/>
  </r>
  <r>
    <n v="4217"/>
    <x v="2088"/>
    <x v="1"/>
    <x v="954"/>
    <d v="2012-02-22T00:00:00"/>
    <x v="1"/>
    <s v="AB-10600"/>
    <s v="Ann Blume"/>
    <x v="1"/>
    <x v="0"/>
    <x v="1"/>
    <x v="1"/>
    <x v="25"/>
    <x v="1"/>
    <s v="OFF-LA-10002271"/>
    <x v="1"/>
    <x v="2"/>
    <s v="Smead Alpha-Z Color-Coded Second Alphabetical Labels and Starter Set"/>
    <n v="9.24"/>
    <x v="1"/>
    <n v="0"/>
    <n v="4.4352"/>
  </r>
  <r>
    <n v="4218"/>
    <x v="2089"/>
    <x v="3"/>
    <x v="719"/>
    <d v="2014-04-04T00:00:00"/>
    <x v="2"/>
    <s v="NC-18535"/>
    <s v="Nick Crebassa"/>
    <x v="1"/>
    <x v="0"/>
    <x v="8"/>
    <x v="1"/>
    <x v="94"/>
    <x v="1"/>
    <s v="FUR-BO-10003894"/>
    <x v="0"/>
    <x v="0"/>
    <s v="Safco Value Mate Steel Bookcase, Baked Enamel Finish on Steel, Black"/>
    <n v="482.66399999999999"/>
    <x v="8"/>
    <n v="0.15"/>
    <n v="85.176000000000002"/>
  </r>
  <r>
    <n v="4219"/>
    <x v="2089"/>
    <x v="3"/>
    <x v="719"/>
    <d v="2014-04-04T00:00:00"/>
    <x v="2"/>
    <s v="NC-18535"/>
    <s v="Nick Crebassa"/>
    <x v="1"/>
    <x v="0"/>
    <x v="8"/>
    <x v="1"/>
    <x v="94"/>
    <x v="1"/>
    <s v="TEC-MA-10000418"/>
    <x v="2"/>
    <x v="15"/>
    <s v="Cubify CubeX 3D Printer Double Head Print"/>
    <n v="4799.9840000000004"/>
    <x v="0"/>
    <n v="0.2"/>
    <n v="359.99880000000002"/>
  </r>
  <r>
    <n v="4220"/>
    <x v="2090"/>
    <x v="3"/>
    <x v="532"/>
    <d v="2014-06-14T00:00:00"/>
    <x v="0"/>
    <s v="TB-21400"/>
    <s v="Tom Boeckenhauer"/>
    <x v="0"/>
    <x v="0"/>
    <x v="4"/>
    <x v="4"/>
    <x v="5"/>
    <x v="1"/>
    <s v="OFF-PA-10004243"/>
    <x v="1"/>
    <x v="10"/>
    <s v="Xerox 1939"/>
    <n v="37.94"/>
    <x v="0"/>
    <n v="0"/>
    <n v="18.211200000000002"/>
  </r>
  <r>
    <n v="4221"/>
    <x v="2090"/>
    <x v="3"/>
    <x v="532"/>
    <d v="2014-06-14T00:00:00"/>
    <x v="0"/>
    <s v="TB-21400"/>
    <s v="Tom Boeckenhauer"/>
    <x v="0"/>
    <x v="0"/>
    <x v="4"/>
    <x v="4"/>
    <x v="5"/>
    <x v="1"/>
    <s v="OFF-BI-10001759"/>
    <x v="1"/>
    <x v="8"/>
    <s v="Acco Pressboard Covers with Storage Hooks, 14 7/8&quot; x 11&quot;, Dark Blue"/>
    <n v="18.288"/>
    <x v="5"/>
    <n v="0.2"/>
    <n v="6.6294000000000004"/>
  </r>
  <r>
    <n v="4222"/>
    <x v="2090"/>
    <x v="3"/>
    <x v="532"/>
    <d v="2014-06-14T00:00:00"/>
    <x v="0"/>
    <s v="TB-21400"/>
    <s v="Tom Boeckenhauer"/>
    <x v="0"/>
    <x v="0"/>
    <x v="4"/>
    <x v="4"/>
    <x v="5"/>
    <x v="1"/>
    <s v="TEC-MA-10001570"/>
    <x v="2"/>
    <x v="15"/>
    <s v="Cisco Desktop Collaboration Experience DX650 IP Video Phone"/>
    <n v="385.8"/>
    <x v="2"/>
    <n v="0.2"/>
    <n v="130.20750000000001"/>
  </r>
  <r>
    <n v="4223"/>
    <x v="2090"/>
    <x v="3"/>
    <x v="532"/>
    <d v="2014-06-14T00:00:00"/>
    <x v="0"/>
    <s v="TB-21400"/>
    <s v="Tom Boeckenhauer"/>
    <x v="0"/>
    <x v="0"/>
    <x v="4"/>
    <x v="4"/>
    <x v="5"/>
    <x v="1"/>
    <s v="OFF-ST-10004804"/>
    <x v="1"/>
    <x v="4"/>
    <s v="Belkin 19&quot; Vented Equipment Shelf, Black"/>
    <n v="102.96"/>
    <x v="0"/>
    <n v="0"/>
    <n v="1.0296000000000001"/>
  </r>
  <r>
    <n v="4224"/>
    <x v="2090"/>
    <x v="3"/>
    <x v="532"/>
    <d v="2014-06-14T00:00:00"/>
    <x v="0"/>
    <s v="TB-21400"/>
    <s v="Tom Boeckenhauer"/>
    <x v="0"/>
    <x v="0"/>
    <x v="4"/>
    <x v="4"/>
    <x v="5"/>
    <x v="1"/>
    <s v="FUR-BO-10001519"/>
    <x v="0"/>
    <x v="0"/>
    <s v="O'Sullivan 3-Shelf Heavy-Duty Bookcases"/>
    <n v="174.42"/>
    <x v="1"/>
    <n v="0"/>
    <n v="41.860799999999998"/>
  </r>
  <r>
    <n v="4225"/>
    <x v="2091"/>
    <x v="0"/>
    <x v="955"/>
    <d v="2013-10-04T00:00:00"/>
    <x v="2"/>
    <s v="SJ-20215"/>
    <s v="Sarah Jordon"/>
    <x v="0"/>
    <x v="0"/>
    <x v="94"/>
    <x v="10"/>
    <x v="116"/>
    <x v="2"/>
    <s v="OFF-BI-10000343"/>
    <x v="1"/>
    <x v="8"/>
    <s v="Pressboard Covers with Storage Hooks, 9 1/2&quot; x 11&quot;, Light Blue"/>
    <n v="1.964"/>
    <x v="0"/>
    <n v="0.8"/>
    <n v="-3.2406000000000001"/>
  </r>
  <r>
    <n v="4226"/>
    <x v="2092"/>
    <x v="2"/>
    <x v="736"/>
    <d v="2011-12-17T00:00:00"/>
    <x v="1"/>
    <s v="EB-13840"/>
    <s v="Ellis Ballard"/>
    <x v="1"/>
    <x v="0"/>
    <x v="22"/>
    <x v="10"/>
    <x v="36"/>
    <x v="2"/>
    <s v="FUR-FU-10003930"/>
    <x v="0"/>
    <x v="5"/>
    <s v="Howard Miller 12-3/4 Diameter Accuwave DS  Wall Clock"/>
    <n v="94.427999999999997"/>
    <x v="1"/>
    <n v="0.6"/>
    <n v="-42.492600000000003"/>
  </r>
  <r>
    <n v="4227"/>
    <x v="2093"/>
    <x v="3"/>
    <x v="343"/>
    <d v="2014-11-17T00:00:00"/>
    <x v="1"/>
    <s v="WB-21850"/>
    <s v="William Brown"/>
    <x v="0"/>
    <x v="0"/>
    <x v="37"/>
    <x v="23"/>
    <x v="46"/>
    <x v="2"/>
    <s v="OFF-FA-10004854"/>
    <x v="1"/>
    <x v="13"/>
    <s v="Vinyl Coated Wire Paper Clips in Organizer Box, 800/Box"/>
    <n v="45.92"/>
    <x v="4"/>
    <n v="0"/>
    <n v="21.5824"/>
  </r>
  <r>
    <n v="4228"/>
    <x v="2094"/>
    <x v="1"/>
    <x v="956"/>
    <d v="2012-01-10T00:00:00"/>
    <x v="1"/>
    <s v="SR-20740"/>
    <s v="Steven Roelle"/>
    <x v="2"/>
    <x v="0"/>
    <x v="4"/>
    <x v="4"/>
    <x v="5"/>
    <x v="1"/>
    <s v="FUR-CH-10003396"/>
    <x v="0"/>
    <x v="1"/>
    <s v="Global Deluxe Steno Chair"/>
    <n v="61.584000000000003"/>
    <x v="7"/>
    <n v="0.2"/>
    <n v="-6.9282000000000004"/>
  </r>
  <r>
    <n v="4229"/>
    <x v="2095"/>
    <x v="0"/>
    <x v="830"/>
    <d v="2013-03-27T00:00:00"/>
    <x v="2"/>
    <s v="VG-21805"/>
    <s v="Vivek Grady"/>
    <x v="1"/>
    <x v="0"/>
    <x v="102"/>
    <x v="14"/>
    <x v="237"/>
    <x v="2"/>
    <s v="OFF-PA-10001994"/>
    <x v="1"/>
    <x v="10"/>
    <s v="Ink Jet Note and Greeting Cards, 8-1/2&quot; x 5-1/2&quot; Card Size"/>
    <n v="22.48"/>
    <x v="7"/>
    <n v="0"/>
    <n v="10.3408"/>
  </r>
  <r>
    <n v="4230"/>
    <x v="2096"/>
    <x v="3"/>
    <x v="957"/>
    <d v="2014-07-11T00:00:00"/>
    <x v="1"/>
    <s v="LS-16945"/>
    <s v="Linda Southworth"/>
    <x v="1"/>
    <x v="0"/>
    <x v="61"/>
    <x v="5"/>
    <x v="77"/>
    <x v="2"/>
    <s v="FUR-FU-10003601"/>
    <x v="0"/>
    <x v="5"/>
    <s v="Deflect-o RollaMat Studded, Beveled Mat for Medium Pile Carpeting"/>
    <n v="332.02800000000002"/>
    <x v="6"/>
    <n v="0.6"/>
    <n v="-348.62939999999998"/>
  </r>
  <r>
    <n v="4231"/>
    <x v="2096"/>
    <x v="3"/>
    <x v="957"/>
    <d v="2014-07-11T00:00:00"/>
    <x v="1"/>
    <s v="LS-16945"/>
    <s v="Linda Southworth"/>
    <x v="1"/>
    <x v="0"/>
    <x v="61"/>
    <x v="5"/>
    <x v="77"/>
    <x v="2"/>
    <s v="OFF-BI-10003429"/>
    <x v="1"/>
    <x v="8"/>
    <s v="Cardinal HOLDit! Binder Insert Strips,Extra Strips"/>
    <n v="11.394"/>
    <x v="6"/>
    <n v="0.8"/>
    <n v="-17.660699999999999"/>
  </r>
  <r>
    <n v="4232"/>
    <x v="2096"/>
    <x v="3"/>
    <x v="957"/>
    <d v="2014-07-11T00:00:00"/>
    <x v="1"/>
    <s v="LS-16945"/>
    <s v="Linda Southworth"/>
    <x v="1"/>
    <x v="0"/>
    <x v="61"/>
    <x v="5"/>
    <x v="77"/>
    <x v="2"/>
    <s v="OFF-PA-10000232"/>
    <x v="1"/>
    <x v="10"/>
    <s v="Xerox 1975"/>
    <n v="15.552"/>
    <x v="1"/>
    <n v="0.2"/>
    <n v="5.6375999999999999"/>
  </r>
  <r>
    <n v="4233"/>
    <x v="2096"/>
    <x v="3"/>
    <x v="957"/>
    <d v="2014-07-11T00:00:00"/>
    <x v="1"/>
    <s v="LS-16945"/>
    <s v="Linda Southworth"/>
    <x v="1"/>
    <x v="0"/>
    <x v="61"/>
    <x v="5"/>
    <x v="77"/>
    <x v="2"/>
    <s v="OFF-PA-10002195"/>
    <x v="1"/>
    <x v="10"/>
    <s v="Xerox 1966"/>
    <n v="31.103999999999999"/>
    <x v="5"/>
    <n v="0.2"/>
    <n v="11.2752"/>
  </r>
  <r>
    <n v="4234"/>
    <x v="2096"/>
    <x v="3"/>
    <x v="957"/>
    <d v="2014-07-11T00:00:00"/>
    <x v="1"/>
    <s v="LS-16945"/>
    <s v="Linda Southworth"/>
    <x v="1"/>
    <x v="0"/>
    <x v="61"/>
    <x v="5"/>
    <x v="77"/>
    <x v="2"/>
    <s v="OFF-BI-10004492"/>
    <x v="1"/>
    <x v="8"/>
    <s v="Tuf-Vin Binders"/>
    <n v="6.3159999999999998"/>
    <x v="7"/>
    <n v="0.8"/>
    <n v="-10.4214"/>
  </r>
  <r>
    <n v="4235"/>
    <x v="2097"/>
    <x v="2"/>
    <x v="158"/>
    <d v="2011-09-24T00:00:00"/>
    <x v="2"/>
    <s v="MA-17560"/>
    <s v="Matt Abelman"/>
    <x v="2"/>
    <x v="0"/>
    <x v="10"/>
    <x v="9"/>
    <x v="105"/>
    <x v="3"/>
    <s v="OFF-PA-10004000"/>
    <x v="1"/>
    <x v="10"/>
    <s v="While You Were Out Pads, 50 per Pad, 4 x 5 1/4, Green Cycle"/>
    <n v="11.352"/>
    <x v="1"/>
    <n v="0.2"/>
    <n v="4.1151"/>
  </r>
  <r>
    <n v="4236"/>
    <x v="2097"/>
    <x v="2"/>
    <x v="158"/>
    <d v="2011-09-24T00:00:00"/>
    <x v="2"/>
    <s v="MA-17560"/>
    <s v="Matt Abelman"/>
    <x v="2"/>
    <x v="0"/>
    <x v="10"/>
    <x v="9"/>
    <x v="105"/>
    <x v="3"/>
    <s v="OFF-LA-10004425"/>
    <x v="1"/>
    <x v="2"/>
    <s v="Staples"/>
    <n v="20.808"/>
    <x v="6"/>
    <n v="0.2"/>
    <n v="7.0227000000000004"/>
  </r>
  <r>
    <n v="4237"/>
    <x v="2098"/>
    <x v="0"/>
    <x v="310"/>
    <d v="2013-07-28T00:00:00"/>
    <x v="1"/>
    <s v="NF-18475"/>
    <s v="Neil FranzÃ¶sisch"/>
    <x v="2"/>
    <x v="0"/>
    <x v="179"/>
    <x v="10"/>
    <x v="228"/>
    <x v="2"/>
    <s v="OFF-BI-10000948"/>
    <x v="1"/>
    <x v="8"/>
    <s v="GBC Laser Imprintable Binding System Covers, Desert Sand"/>
    <n v="11.416"/>
    <x v="4"/>
    <n v="0.8"/>
    <n v="-18.836400000000001"/>
  </r>
  <r>
    <n v="4238"/>
    <x v="2099"/>
    <x v="3"/>
    <x v="635"/>
    <d v="2014-09-04T00:00:00"/>
    <x v="0"/>
    <s v="MD-17860"/>
    <s v="Michael Dominguez"/>
    <x v="1"/>
    <x v="0"/>
    <x v="10"/>
    <x v="9"/>
    <x v="63"/>
    <x v="3"/>
    <s v="OFF-AR-10001972"/>
    <x v="1"/>
    <x v="6"/>
    <s v="Newell 323"/>
    <n v="9.4079999999999995"/>
    <x v="3"/>
    <n v="0.2"/>
    <n v="0.7056"/>
  </r>
  <r>
    <n v="4239"/>
    <x v="2100"/>
    <x v="3"/>
    <x v="606"/>
    <d v="2014-03-29T00:00:00"/>
    <x v="2"/>
    <s v="MZ-17335"/>
    <s v="Maria Zettner"/>
    <x v="2"/>
    <x v="0"/>
    <x v="4"/>
    <x v="4"/>
    <x v="59"/>
    <x v="1"/>
    <s v="OFF-AR-10004587"/>
    <x v="1"/>
    <x v="6"/>
    <s v="Boston 1827 Commercial Additional Cutter, Drive Gear &amp; Gear Rack for 1606"/>
    <n v="19.829999999999998"/>
    <x v="7"/>
    <n v="0"/>
    <n v="5.9489999999999998"/>
  </r>
  <r>
    <n v="4240"/>
    <x v="2101"/>
    <x v="3"/>
    <x v="614"/>
    <d v="2015-01-05T00:00:00"/>
    <x v="1"/>
    <s v="KB-16600"/>
    <s v="Ken Brennan"/>
    <x v="1"/>
    <x v="0"/>
    <x v="354"/>
    <x v="12"/>
    <x v="436"/>
    <x v="2"/>
    <s v="OFF-PA-10000994"/>
    <x v="1"/>
    <x v="10"/>
    <s v="Xerox 1915"/>
    <n v="209.7"/>
    <x v="0"/>
    <n v="0"/>
    <n v="100.65600000000001"/>
  </r>
  <r>
    <n v="4241"/>
    <x v="2102"/>
    <x v="2"/>
    <x v="59"/>
    <d v="2011-09-26T00:00:00"/>
    <x v="1"/>
    <s v="MA-17995"/>
    <s v="Michelle Arnett"/>
    <x v="2"/>
    <x v="0"/>
    <x v="1"/>
    <x v="1"/>
    <x v="25"/>
    <x v="1"/>
    <s v="OFF-AP-10001366"/>
    <x v="1"/>
    <x v="9"/>
    <s v="Staples"/>
    <n v="43.92"/>
    <x v="4"/>
    <n v="0"/>
    <n v="11.8584"/>
  </r>
  <r>
    <n v="4242"/>
    <x v="2102"/>
    <x v="2"/>
    <x v="59"/>
    <d v="2011-09-26T00:00:00"/>
    <x v="1"/>
    <s v="MA-17995"/>
    <s v="Michelle Arnett"/>
    <x v="2"/>
    <x v="0"/>
    <x v="1"/>
    <x v="1"/>
    <x v="25"/>
    <x v="1"/>
    <s v="OFF-BI-10001636"/>
    <x v="1"/>
    <x v="8"/>
    <s v="Ibico Plastic and Wire Spiral Binding Combs"/>
    <n v="20.231999999999999"/>
    <x v="1"/>
    <n v="0.2"/>
    <n v="6.5754000000000001"/>
  </r>
  <r>
    <n v="4243"/>
    <x v="2103"/>
    <x v="0"/>
    <x v="958"/>
    <d v="2013-04-06T00:00:00"/>
    <x v="2"/>
    <s v="ME-17320"/>
    <s v="Maria Etezadi"/>
    <x v="2"/>
    <x v="0"/>
    <x v="24"/>
    <x v="17"/>
    <x v="28"/>
    <x v="0"/>
    <s v="TEC-PH-10001448"/>
    <x v="2"/>
    <x v="7"/>
    <s v="Anker Astro 15000mAh USB Portable Charger"/>
    <n v="149.97"/>
    <x v="1"/>
    <n v="0"/>
    <n v="5.9988000000000001"/>
  </r>
  <r>
    <n v="4244"/>
    <x v="2103"/>
    <x v="0"/>
    <x v="958"/>
    <d v="2013-04-06T00:00:00"/>
    <x v="2"/>
    <s v="ME-17320"/>
    <s v="Maria Etezadi"/>
    <x v="2"/>
    <x v="0"/>
    <x v="24"/>
    <x v="17"/>
    <x v="28"/>
    <x v="0"/>
    <s v="OFF-PA-10001776"/>
    <x v="1"/>
    <x v="10"/>
    <s v="Wirebound Message Books, Four 2 3/4&quot; x 5&quot; Forms per Page, 600 Sets per Book"/>
    <n v="27.81"/>
    <x v="1"/>
    <n v="0"/>
    <n v="13.0707"/>
  </r>
  <r>
    <n v="4245"/>
    <x v="2104"/>
    <x v="2"/>
    <x v="959"/>
    <d v="2011-03-30T00:00:00"/>
    <x v="1"/>
    <s v="JD-15895"/>
    <s v="Jonathan Doherty"/>
    <x v="1"/>
    <x v="0"/>
    <x v="1"/>
    <x v="1"/>
    <x v="1"/>
    <x v="1"/>
    <s v="TEC-AC-10002323"/>
    <x v="2"/>
    <x v="11"/>
    <s v="SanDisk Ultra 32 GB MicroSDHC Class 10 Memory Card"/>
    <n v="66.3"/>
    <x v="1"/>
    <n v="0"/>
    <n v="8.6189999999999998"/>
  </r>
  <r>
    <n v="4246"/>
    <x v="2105"/>
    <x v="3"/>
    <x v="354"/>
    <d v="2014-12-05T00:00:00"/>
    <x v="1"/>
    <s v="LS-16975"/>
    <s v="Lindsay Shagiari"/>
    <x v="2"/>
    <x v="0"/>
    <x v="248"/>
    <x v="39"/>
    <x v="307"/>
    <x v="3"/>
    <s v="OFF-AR-10004582"/>
    <x v="1"/>
    <x v="6"/>
    <s v="BIC Brite Liner Grip Highlighters"/>
    <n v="1.64"/>
    <x v="7"/>
    <n v="0"/>
    <n v="0.73799999999999999"/>
  </r>
  <r>
    <n v="4247"/>
    <x v="2105"/>
    <x v="3"/>
    <x v="354"/>
    <d v="2014-12-05T00:00:00"/>
    <x v="1"/>
    <s v="LS-16975"/>
    <s v="Lindsay Shagiari"/>
    <x v="2"/>
    <x v="0"/>
    <x v="248"/>
    <x v="39"/>
    <x v="307"/>
    <x v="3"/>
    <s v="FUR-FU-10000576"/>
    <x v="0"/>
    <x v="5"/>
    <s v="Luxo Professional Fluorescent Magnifier Lamp with Clamp-Mount Base"/>
    <n v="1049.2"/>
    <x v="2"/>
    <n v="0"/>
    <n v="272.79199999999997"/>
  </r>
  <r>
    <n v="4248"/>
    <x v="2105"/>
    <x v="3"/>
    <x v="354"/>
    <d v="2014-12-05T00:00:00"/>
    <x v="1"/>
    <s v="LS-16975"/>
    <s v="Lindsay Shagiari"/>
    <x v="2"/>
    <x v="0"/>
    <x v="248"/>
    <x v="39"/>
    <x v="307"/>
    <x v="3"/>
    <s v="FUR-FU-10004270"/>
    <x v="0"/>
    <x v="5"/>
    <s v="Eldon Image Series Desk Accessories, Burgundy"/>
    <n v="20.9"/>
    <x v="2"/>
    <n v="0"/>
    <n v="7.524"/>
  </r>
  <r>
    <n v="4249"/>
    <x v="2106"/>
    <x v="0"/>
    <x v="49"/>
    <d v="2013-12-06T00:00:00"/>
    <x v="0"/>
    <s v="SJ-20500"/>
    <s v="Shirley Jackson"/>
    <x v="0"/>
    <x v="0"/>
    <x v="54"/>
    <x v="29"/>
    <x v="69"/>
    <x v="3"/>
    <s v="OFF-BI-10004236"/>
    <x v="1"/>
    <x v="8"/>
    <s v="XtraLife ClearVue Slant-D Ring Binder, White, 3&quot;"/>
    <n v="88.08"/>
    <x v="5"/>
    <n v="0"/>
    <n v="40.516800000000003"/>
  </r>
  <r>
    <n v="4250"/>
    <x v="2106"/>
    <x v="0"/>
    <x v="49"/>
    <d v="2013-12-06T00:00:00"/>
    <x v="0"/>
    <s v="SJ-20500"/>
    <s v="Shirley Jackson"/>
    <x v="0"/>
    <x v="0"/>
    <x v="54"/>
    <x v="29"/>
    <x v="69"/>
    <x v="3"/>
    <s v="FUR-CH-10004997"/>
    <x v="0"/>
    <x v="1"/>
    <s v="Hon Every-Day Series Multi-Task Chairs"/>
    <n v="751.92"/>
    <x v="4"/>
    <n v="0"/>
    <n v="150.38399999999999"/>
  </r>
  <r>
    <n v="4251"/>
    <x v="2107"/>
    <x v="2"/>
    <x v="111"/>
    <d v="2011-09-19T00:00:00"/>
    <x v="3"/>
    <s v="BS-11365"/>
    <s v="Bill Shonely"/>
    <x v="1"/>
    <x v="0"/>
    <x v="20"/>
    <x v="15"/>
    <x v="164"/>
    <x v="3"/>
    <s v="FUR-CH-10000988"/>
    <x v="0"/>
    <x v="1"/>
    <s v="Hon Olson Stacker Stools"/>
    <n v="887.10299999999995"/>
    <x v="3"/>
    <n v="0.1"/>
    <n v="177.42060000000001"/>
  </r>
  <r>
    <n v="4252"/>
    <x v="2108"/>
    <x v="1"/>
    <x v="924"/>
    <d v="2012-10-23T00:00:00"/>
    <x v="3"/>
    <s v="RA-19285"/>
    <s v="Ralph Arnett"/>
    <x v="0"/>
    <x v="0"/>
    <x v="121"/>
    <x v="2"/>
    <x v="152"/>
    <x v="0"/>
    <s v="TEC-PH-10004897"/>
    <x v="2"/>
    <x v="7"/>
    <s v="Mediabridge Sport Armband iPhone 5s"/>
    <n v="55.944000000000003"/>
    <x v="3"/>
    <n v="0.2"/>
    <n v="-13.2867"/>
  </r>
  <r>
    <n v="4253"/>
    <x v="2108"/>
    <x v="1"/>
    <x v="924"/>
    <d v="2012-10-23T00:00:00"/>
    <x v="3"/>
    <s v="RA-19285"/>
    <s v="Ralph Arnett"/>
    <x v="0"/>
    <x v="0"/>
    <x v="121"/>
    <x v="2"/>
    <x v="152"/>
    <x v="0"/>
    <s v="OFF-AR-10002656"/>
    <x v="1"/>
    <x v="6"/>
    <s v="Sanford Liquid Accent Highlighters"/>
    <n v="10.688000000000001"/>
    <x v="0"/>
    <n v="0.2"/>
    <n v="2.2711999999999999"/>
  </r>
  <r>
    <n v="4254"/>
    <x v="2108"/>
    <x v="1"/>
    <x v="924"/>
    <d v="2012-10-23T00:00:00"/>
    <x v="3"/>
    <s v="RA-19285"/>
    <s v="Ralph Arnett"/>
    <x v="0"/>
    <x v="0"/>
    <x v="121"/>
    <x v="2"/>
    <x v="152"/>
    <x v="0"/>
    <s v="TEC-PH-10004924"/>
    <x v="2"/>
    <x v="7"/>
    <s v="SKILCRAFT Telephone Shoulder Rest, 2&quot; x 6.5&quot; x 2.5&quot;, Black"/>
    <n v="11.824"/>
    <x v="0"/>
    <n v="0.2"/>
    <n v="1.0346"/>
  </r>
  <r>
    <n v="4255"/>
    <x v="2109"/>
    <x v="3"/>
    <x v="119"/>
    <d v="2014-10-17T00:00:00"/>
    <x v="2"/>
    <s v="TS-21610"/>
    <s v="Troy Staebel"/>
    <x v="0"/>
    <x v="0"/>
    <x v="210"/>
    <x v="10"/>
    <x v="481"/>
    <x v="2"/>
    <s v="OFF-PA-10003127"/>
    <x v="1"/>
    <x v="10"/>
    <s v="Staples"/>
    <n v="63.311999999999998"/>
    <x v="1"/>
    <n v="0.2"/>
    <n v="20.5764"/>
  </r>
  <r>
    <n v="4256"/>
    <x v="2109"/>
    <x v="3"/>
    <x v="119"/>
    <d v="2014-10-17T00:00:00"/>
    <x v="2"/>
    <s v="TS-21610"/>
    <s v="Troy Staebel"/>
    <x v="0"/>
    <x v="0"/>
    <x v="210"/>
    <x v="10"/>
    <x v="481"/>
    <x v="2"/>
    <s v="OFF-BI-10000778"/>
    <x v="1"/>
    <x v="8"/>
    <s v="GBC VeloBinder Electric Binding Machine"/>
    <n v="96.784000000000006"/>
    <x v="4"/>
    <n v="0.8"/>
    <n v="-145.17599999999999"/>
  </r>
  <r>
    <n v="4257"/>
    <x v="2109"/>
    <x v="3"/>
    <x v="119"/>
    <d v="2014-10-17T00:00:00"/>
    <x v="2"/>
    <s v="TS-21610"/>
    <s v="Troy Staebel"/>
    <x v="0"/>
    <x v="0"/>
    <x v="210"/>
    <x v="10"/>
    <x v="481"/>
    <x v="2"/>
    <s v="FUR-FU-10001424"/>
    <x v="0"/>
    <x v="5"/>
    <s v="Dax Clear Box Frame"/>
    <n v="10.476000000000001"/>
    <x v="1"/>
    <n v="0.6"/>
    <n v="-6.8094000000000001"/>
  </r>
  <r>
    <n v="4258"/>
    <x v="2110"/>
    <x v="1"/>
    <x v="406"/>
    <d v="2012-09-09T00:00:00"/>
    <x v="1"/>
    <s v="KB-16585"/>
    <s v="Ken Black"/>
    <x v="1"/>
    <x v="0"/>
    <x v="261"/>
    <x v="21"/>
    <x v="324"/>
    <x v="1"/>
    <s v="OFF-BI-10000962"/>
    <x v="1"/>
    <x v="8"/>
    <s v="Acco Flexible ACCOHIDE Square Ring Data Binder, Dark Blue, 11 1/2&quot; X 14&quot; 7/8&quot;"/>
    <n v="9.7620000000000005"/>
    <x v="0"/>
    <n v="0.7"/>
    <n v="-6.8334000000000001"/>
  </r>
  <r>
    <n v="4259"/>
    <x v="2111"/>
    <x v="0"/>
    <x v="560"/>
    <d v="2013-03-17T00:00:00"/>
    <x v="2"/>
    <s v="MM-18280"/>
    <s v="Muhammed MacIntyre"/>
    <x v="1"/>
    <x v="0"/>
    <x v="4"/>
    <x v="4"/>
    <x v="5"/>
    <x v="1"/>
    <s v="FUR-CH-10002880"/>
    <x v="0"/>
    <x v="1"/>
    <s v="Global High-Back Leather Tilter, Burgundy"/>
    <n v="196.78399999999999"/>
    <x v="0"/>
    <n v="0.2"/>
    <n v="-22.138200000000001"/>
  </r>
  <r>
    <n v="4260"/>
    <x v="2112"/>
    <x v="3"/>
    <x v="960"/>
    <d v="2014-11-03T00:00:00"/>
    <x v="0"/>
    <s v="LO-17170"/>
    <s v="Lori Olson"/>
    <x v="1"/>
    <x v="0"/>
    <x v="20"/>
    <x v="15"/>
    <x v="45"/>
    <x v="3"/>
    <s v="OFF-EN-10004386"/>
    <x v="1"/>
    <x v="12"/>
    <s v="Recycled Interoffice Envelopes with String and Button Closure, 10 x 13"/>
    <n v="47.98"/>
    <x v="0"/>
    <n v="0"/>
    <n v="23.99"/>
  </r>
  <r>
    <n v="4261"/>
    <x v="2113"/>
    <x v="3"/>
    <x v="453"/>
    <d v="2014-10-20T00:00:00"/>
    <x v="0"/>
    <s v="RS-19420"/>
    <s v="Ricardo Sperren"/>
    <x v="1"/>
    <x v="0"/>
    <x v="54"/>
    <x v="29"/>
    <x v="69"/>
    <x v="3"/>
    <s v="OFF-LA-10001045"/>
    <x v="1"/>
    <x v="2"/>
    <s v="Permanent Self-Adhesive File Folder Labels for Typewriters by Universal"/>
    <n v="13.05"/>
    <x v="2"/>
    <n v="0"/>
    <n v="6.0030000000000001"/>
  </r>
  <r>
    <n v="4262"/>
    <x v="2114"/>
    <x v="3"/>
    <x v="783"/>
    <d v="2014-08-12T00:00:00"/>
    <x v="1"/>
    <s v="CC-12475"/>
    <s v="Cindy Chapman"/>
    <x v="0"/>
    <x v="0"/>
    <x v="278"/>
    <x v="11"/>
    <x v="349"/>
    <x v="2"/>
    <s v="TEC-AC-10002006"/>
    <x v="2"/>
    <x v="11"/>
    <s v="Memorex Micro Travel Drive 16 GB"/>
    <n v="63.96"/>
    <x v="4"/>
    <n v="0"/>
    <n v="19.8276"/>
  </r>
  <r>
    <n v="4263"/>
    <x v="2115"/>
    <x v="3"/>
    <x v="296"/>
    <d v="2014-09-26T00:00:00"/>
    <x v="1"/>
    <s v="KT-16480"/>
    <s v="Kean Thornton"/>
    <x v="0"/>
    <x v="0"/>
    <x v="38"/>
    <x v="32"/>
    <x v="112"/>
    <x v="0"/>
    <s v="OFF-AP-10001242"/>
    <x v="1"/>
    <x v="9"/>
    <s v="APC 7 Outlet Network SurgeArrest Surge Protector"/>
    <n v="80.48"/>
    <x v="7"/>
    <n v="0"/>
    <n v="24.143999999999998"/>
  </r>
  <r>
    <n v="4264"/>
    <x v="2116"/>
    <x v="3"/>
    <x v="132"/>
    <d v="2014-11-09T00:00:00"/>
    <x v="1"/>
    <s v="DM-13015"/>
    <s v="Darrin Martin"/>
    <x v="0"/>
    <x v="0"/>
    <x v="10"/>
    <x v="9"/>
    <x v="105"/>
    <x v="3"/>
    <s v="OFF-BI-10000216"/>
    <x v="1"/>
    <x v="8"/>
    <s v="Mead 1st Gear 2&quot; Zipper Binder, Asst. Colors"/>
    <n v="11.673"/>
    <x v="1"/>
    <n v="0.7"/>
    <n v="-7.782"/>
  </r>
  <r>
    <n v="4265"/>
    <x v="2117"/>
    <x v="0"/>
    <x v="732"/>
    <d v="2013-11-10T00:00:00"/>
    <x v="1"/>
    <s v="EP-13915"/>
    <s v="Emily Phan"/>
    <x v="0"/>
    <x v="0"/>
    <x v="12"/>
    <x v="5"/>
    <x v="66"/>
    <x v="2"/>
    <s v="FUR-TA-10002774"/>
    <x v="0"/>
    <x v="3"/>
    <s v="Laminate Occasional Tables"/>
    <n v="863.12800000000004"/>
    <x v="8"/>
    <n v="0.3"/>
    <n v="-160.29519999999999"/>
  </r>
  <r>
    <n v="4266"/>
    <x v="2117"/>
    <x v="0"/>
    <x v="732"/>
    <d v="2013-11-10T00:00:00"/>
    <x v="1"/>
    <s v="EP-13915"/>
    <s v="Emily Phan"/>
    <x v="0"/>
    <x v="0"/>
    <x v="12"/>
    <x v="5"/>
    <x v="66"/>
    <x v="2"/>
    <s v="OFF-BI-10004364"/>
    <x v="1"/>
    <x v="8"/>
    <s v="Storex Dura Pro Binders"/>
    <n v="3.5640000000000001"/>
    <x v="1"/>
    <n v="0.8"/>
    <n v="-6.2370000000000001"/>
  </r>
  <r>
    <n v="4267"/>
    <x v="2117"/>
    <x v="0"/>
    <x v="732"/>
    <d v="2013-11-10T00:00:00"/>
    <x v="1"/>
    <s v="EP-13915"/>
    <s v="Emily Phan"/>
    <x v="0"/>
    <x v="0"/>
    <x v="12"/>
    <x v="5"/>
    <x v="66"/>
    <x v="2"/>
    <s v="FUR-BO-10000780"/>
    <x v="0"/>
    <x v="0"/>
    <s v="O'Sullivan Plantations 2-Door Library in Landvery Oak"/>
    <n v="956.66480000000001"/>
    <x v="3"/>
    <n v="0.32"/>
    <n v="-225.0976"/>
  </r>
  <r>
    <n v="4268"/>
    <x v="2117"/>
    <x v="0"/>
    <x v="732"/>
    <d v="2013-11-10T00:00:00"/>
    <x v="1"/>
    <s v="EP-13915"/>
    <s v="Emily Phan"/>
    <x v="0"/>
    <x v="0"/>
    <x v="12"/>
    <x v="5"/>
    <x v="66"/>
    <x v="2"/>
    <s v="OFF-BI-10001989"/>
    <x v="1"/>
    <x v="8"/>
    <s v="Premium Transparent Presentation Covers by GBC"/>
    <n v="12.587999999999999"/>
    <x v="1"/>
    <n v="0.8"/>
    <n v="-20.140799999999999"/>
  </r>
  <r>
    <n v="4269"/>
    <x v="2117"/>
    <x v="0"/>
    <x v="732"/>
    <d v="2013-11-10T00:00:00"/>
    <x v="1"/>
    <s v="EP-13915"/>
    <s v="Emily Phan"/>
    <x v="0"/>
    <x v="0"/>
    <x v="12"/>
    <x v="5"/>
    <x v="66"/>
    <x v="2"/>
    <s v="TEC-AC-10004001"/>
    <x v="2"/>
    <x v="11"/>
    <s v="Logitech Wireless Headset H600 Over-The-Head Design"/>
    <n v="171.96"/>
    <x v="2"/>
    <n v="0.2"/>
    <n v="45.139499999999998"/>
  </r>
  <r>
    <n v="4270"/>
    <x v="2118"/>
    <x v="3"/>
    <x v="643"/>
    <d v="2014-06-30T00:00:00"/>
    <x v="0"/>
    <s v="AM-10705"/>
    <s v="Anne McFarland"/>
    <x v="0"/>
    <x v="0"/>
    <x v="4"/>
    <x v="4"/>
    <x v="60"/>
    <x v="1"/>
    <s v="FUR-TA-10000688"/>
    <x v="0"/>
    <x v="3"/>
    <s v="Chromcraft Bull-Nose Wood Round Conference Table Top, Wood Base"/>
    <n v="871.4"/>
    <x v="4"/>
    <n v="0"/>
    <n v="148.13800000000001"/>
  </r>
  <r>
    <n v="4271"/>
    <x v="2119"/>
    <x v="1"/>
    <x v="650"/>
    <d v="2012-11-30T00:00:00"/>
    <x v="1"/>
    <s v="SH-20635"/>
    <s v="Stefanie Holloman"/>
    <x v="1"/>
    <x v="0"/>
    <x v="25"/>
    <x v="18"/>
    <x v="279"/>
    <x v="0"/>
    <s v="FUR-FU-10003930"/>
    <x v="0"/>
    <x v="5"/>
    <s v="Howard Miller 12-3/4 Diameter Accuwave DS  Wall Clock"/>
    <n v="692.47199999999998"/>
    <x v="10"/>
    <n v="0.2"/>
    <n v="190.4298"/>
  </r>
  <r>
    <n v="4272"/>
    <x v="2120"/>
    <x v="0"/>
    <x v="390"/>
    <d v="2013-11-28T00:00:00"/>
    <x v="0"/>
    <s v="LA-16780"/>
    <s v="Laura Armstrong"/>
    <x v="1"/>
    <x v="0"/>
    <x v="248"/>
    <x v="39"/>
    <x v="307"/>
    <x v="3"/>
    <s v="FUR-FU-10000965"/>
    <x v="0"/>
    <x v="5"/>
    <s v="Howard Miller 11-1/2&quot; Diameter Ridgewood Wall Clock"/>
    <n v="207.76"/>
    <x v="4"/>
    <n v="0"/>
    <n v="85.181600000000003"/>
  </r>
  <r>
    <n v="4273"/>
    <x v="2121"/>
    <x v="3"/>
    <x v="246"/>
    <d v="2014-07-22T00:00:00"/>
    <x v="3"/>
    <s v="SF-20200"/>
    <s v="Sarah Foster"/>
    <x v="0"/>
    <x v="0"/>
    <x v="208"/>
    <x v="7"/>
    <x v="407"/>
    <x v="1"/>
    <s v="TEC-PH-10004071"/>
    <x v="2"/>
    <x v="7"/>
    <s v="PayAnywhere Card Reader"/>
    <n v="71.927999999999997"/>
    <x v="6"/>
    <n v="0.2"/>
    <n v="6.2937000000000003"/>
  </r>
  <r>
    <n v="4274"/>
    <x v="2121"/>
    <x v="3"/>
    <x v="246"/>
    <d v="2014-07-22T00:00:00"/>
    <x v="3"/>
    <s v="SF-20200"/>
    <s v="Sarah Foster"/>
    <x v="0"/>
    <x v="0"/>
    <x v="208"/>
    <x v="7"/>
    <x v="407"/>
    <x v="1"/>
    <s v="OFF-AR-10001044"/>
    <x v="1"/>
    <x v="6"/>
    <s v="BOSTON Ranger #55 Pencil Sharpener, Black"/>
    <n v="25.99"/>
    <x v="7"/>
    <n v="0"/>
    <n v="7.5370999999999997"/>
  </r>
  <r>
    <n v="4275"/>
    <x v="2122"/>
    <x v="1"/>
    <x v="924"/>
    <d v="2012-10-28T00:00:00"/>
    <x v="1"/>
    <s v="AG-10495"/>
    <s v="Andrew Gjertsen"/>
    <x v="1"/>
    <x v="0"/>
    <x v="4"/>
    <x v="4"/>
    <x v="59"/>
    <x v="1"/>
    <s v="OFF-BI-10004140"/>
    <x v="1"/>
    <x v="8"/>
    <s v="Avery Non-Stick Binders"/>
    <n v="3.5920000000000001"/>
    <x v="7"/>
    <n v="0.2"/>
    <n v="1.1225000000000001"/>
  </r>
  <r>
    <n v="4276"/>
    <x v="2123"/>
    <x v="1"/>
    <x v="584"/>
    <d v="2012-07-13T00:00:00"/>
    <x v="1"/>
    <s v="KN-16450"/>
    <s v="Kean Nguyen"/>
    <x v="1"/>
    <x v="0"/>
    <x v="61"/>
    <x v="5"/>
    <x v="77"/>
    <x v="2"/>
    <s v="OFF-AP-10002684"/>
    <x v="1"/>
    <x v="9"/>
    <s v="Acco 7-Outlet Masterpiece Power Center, Wihtout Fax/Phone Line Protection"/>
    <n v="48.631999999999998"/>
    <x v="0"/>
    <n v="0.8"/>
    <n v="-121.58"/>
  </r>
  <r>
    <n v="4277"/>
    <x v="2124"/>
    <x v="3"/>
    <x v="238"/>
    <d v="2014-08-23T00:00:00"/>
    <x v="1"/>
    <s v="NF-18595"/>
    <s v="Nicole Fjeld"/>
    <x v="2"/>
    <x v="0"/>
    <x v="4"/>
    <x v="4"/>
    <x v="59"/>
    <x v="1"/>
    <s v="OFF-ST-10000046"/>
    <x v="1"/>
    <x v="4"/>
    <s v="Fellowes Super Stor/Drawer Files"/>
    <n v="323.10000000000002"/>
    <x v="0"/>
    <n v="0"/>
    <n v="61.389000000000003"/>
  </r>
  <r>
    <n v="4278"/>
    <x v="2125"/>
    <x v="0"/>
    <x v="947"/>
    <d v="2013-04-21T00:00:00"/>
    <x v="1"/>
    <s v="BS-11365"/>
    <s v="Bill Shonely"/>
    <x v="1"/>
    <x v="0"/>
    <x v="80"/>
    <x v="30"/>
    <x v="100"/>
    <x v="3"/>
    <s v="TEC-MA-10001047"/>
    <x v="2"/>
    <x v="15"/>
    <s v="3D Systems Cube Printer, 2nd Generation, Magenta"/>
    <n v="9099.93"/>
    <x v="3"/>
    <n v="0"/>
    <n v="2365.9818"/>
  </r>
  <r>
    <n v="4279"/>
    <x v="2125"/>
    <x v="0"/>
    <x v="947"/>
    <d v="2013-04-21T00:00:00"/>
    <x v="1"/>
    <s v="BS-11365"/>
    <s v="Bill Shonely"/>
    <x v="1"/>
    <x v="0"/>
    <x v="80"/>
    <x v="30"/>
    <x v="100"/>
    <x v="3"/>
    <s v="FUR-FU-10000550"/>
    <x v="0"/>
    <x v="5"/>
    <s v="Stacking Trays by OIC"/>
    <n v="9.9600000000000009"/>
    <x v="0"/>
    <n v="0"/>
    <n v="3.2867999999999999"/>
  </r>
  <r>
    <n v="4280"/>
    <x v="2125"/>
    <x v="0"/>
    <x v="947"/>
    <d v="2013-04-21T00:00:00"/>
    <x v="1"/>
    <s v="BS-11365"/>
    <s v="Bill Shonely"/>
    <x v="1"/>
    <x v="0"/>
    <x v="80"/>
    <x v="30"/>
    <x v="100"/>
    <x v="3"/>
    <s v="OFF-BI-10002432"/>
    <x v="1"/>
    <x v="8"/>
    <s v="Wilson Jones Standard D-Ring Binders"/>
    <n v="25.3"/>
    <x v="2"/>
    <n v="0"/>
    <n v="11.891"/>
  </r>
  <r>
    <n v="4281"/>
    <x v="2126"/>
    <x v="2"/>
    <x v="687"/>
    <d v="2011-11-18T00:00:00"/>
    <x v="1"/>
    <s v="RM-19675"/>
    <s v="Robert Marley"/>
    <x v="2"/>
    <x v="0"/>
    <x v="20"/>
    <x v="15"/>
    <x v="164"/>
    <x v="3"/>
    <s v="OFF-PA-10004470"/>
    <x v="1"/>
    <x v="10"/>
    <s v="Adams Write n' Stick Phone Message Book, 11&quot; X 5 1/4&quot;, 200 Messages"/>
    <n v="11.36"/>
    <x v="0"/>
    <n v="0"/>
    <n v="5.2256"/>
  </r>
  <r>
    <n v="4282"/>
    <x v="2126"/>
    <x v="2"/>
    <x v="687"/>
    <d v="2011-11-18T00:00:00"/>
    <x v="1"/>
    <s v="RM-19675"/>
    <s v="Robert Marley"/>
    <x v="2"/>
    <x v="0"/>
    <x v="20"/>
    <x v="15"/>
    <x v="164"/>
    <x v="3"/>
    <s v="FUR-CH-10001797"/>
    <x v="0"/>
    <x v="1"/>
    <s v="Safco Chair Connectors, 6/Carton"/>
    <n v="69.263999999999996"/>
    <x v="0"/>
    <n v="0.1"/>
    <n v="14.622400000000001"/>
  </r>
  <r>
    <n v="4283"/>
    <x v="2127"/>
    <x v="2"/>
    <x v="414"/>
    <d v="2011-12-23T00:00:00"/>
    <x v="2"/>
    <s v="AB-10105"/>
    <s v="Adrian Barton"/>
    <x v="0"/>
    <x v="0"/>
    <x v="245"/>
    <x v="14"/>
    <x v="303"/>
    <x v="2"/>
    <s v="OFF-LA-10003720"/>
    <x v="1"/>
    <x v="2"/>
    <s v="Avery 487"/>
    <n v="3.69"/>
    <x v="7"/>
    <n v="0"/>
    <n v="1.7343"/>
  </r>
  <r>
    <n v="4284"/>
    <x v="2127"/>
    <x v="2"/>
    <x v="414"/>
    <d v="2011-12-23T00:00:00"/>
    <x v="2"/>
    <s v="AB-10105"/>
    <s v="Adrian Barton"/>
    <x v="0"/>
    <x v="0"/>
    <x v="245"/>
    <x v="14"/>
    <x v="303"/>
    <x v="2"/>
    <s v="OFF-BI-10004600"/>
    <x v="1"/>
    <x v="8"/>
    <s v="Ibico Ibimaster 300 Manual Binding System"/>
    <n v="1103.97"/>
    <x v="1"/>
    <n v="0"/>
    <n v="496.78649999999999"/>
  </r>
  <r>
    <n v="4285"/>
    <x v="2128"/>
    <x v="1"/>
    <x v="82"/>
    <d v="2012-11-26T00:00:00"/>
    <x v="0"/>
    <s v="CA-11965"/>
    <s v="Carol Adams"/>
    <x v="1"/>
    <x v="0"/>
    <x v="396"/>
    <x v="5"/>
    <x v="482"/>
    <x v="2"/>
    <s v="FUR-BO-10003965"/>
    <x v="0"/>
    <x v="0"/>
    <s v="O'Sullivan Manor Hill 2-Door Library in Brianna Oak"/>
    <n v="246.1328"/>
    <x v="0"/>
    <n v="0.32"/>
    <n v="-76.011600000000001"/>
  </r>
  <r>
    <n v="4286"/>
    <x v="2128"/>
    <x v="1"/>
    <x v="82"/>
    <d v="2012-11-26T00:00:00"/>
    <x v="0"/>
    <s v="CA-11965"/>
    <s v="Carol Adams"/>
    <x v="1"/>
    <x v="0"/>
    <x v="396"/>
    <x v="5"/>
    <x v="482"/>
    <x v="2"/>
    <s v="OFF-LA-10000240"/>
    <x v="1"/>
    <x v="2"/>
    <s v="Self-Adhesive Address Labels for Typewriters by Universal"/>
    <n v="11.696"/>
    <x v="0"/>
    <n v="0.2"/>
    <n v="3.9474"/>
  </r>
  <r>
    <n v="4287"/>
    <x v="2128"/>
    <x v="1"/>
    <x v="82"/>
    <d v="2012-11-26T00:00:00"/>
    <x v="0"/>
    <s v="CA-11965"/>
    <s v="Carol Adams"/>
    <x v="1"/>
    <x v="0"/>
    <x v="396"/>
    <x v="5"/>
    <x v="482"/>
    <x v="2"/>
    <s v="TEC-CO-10001571"/>
    <x v="2"/>
    <x v="16"/>
    <s v="Sharp 1540cs Digital Laser Copier"/>
    <n v="439.99200000000002"/>
    <x v="7"/>
    <n v="0.2"/>
    <n v="164.99700000000001"/>
  </r>
  <r>
    <n v="4288"/>
    <x v="2129"/>
    <x v="3"/>
    <x v="116"/>
    <d v="2015-01-04T00:00:00"/>
    <x v="1"/>
    <s v="EH-14005"/>
    <s v="Erica Hernandez"/>
    <x v="2"/>
    <x v="0"/>
    <x v="316"/>
    <x v="18"/>
    <x v="394"/>
    <x v="0"/>
    <s v="OFF-ST-10000736"/>
    <x v="1"/>
    <x v="4"/>
    <s v="Carina Double Wide Media Storage Towers in Natural &amp; Black"/>
    <n v="64.784000000000006"/>
    <x v="7"/>
    <n v="0.2"/>
    <n v="-12.956799999999999"/>
  </r>
  <r>
    <n v="4289"/>
    <x v="2130"/>
    <x v="1"/>
    <x v="961"/>
    <d v="2012-05-21T00:00:00"/>
    <x v="1"/>
    <s v="ON-18715"/>
    <s v="Odella Nelson"/>
    <x v="1"/>
    <x v="0"/>
    <x v="12"/>
    <x v="5"/>
    <x v="14"/>
    <x v="2"/>
    <s v="OFF-BI-10002082"/>
    <x v="1"/>
    <x v="8"/>
    <s v="GBC Twin Loop Wire Binding Elements"/>
    <n v="33.28"/>
    <x v="2"/>
    <n v="0.8"/>
    <n v="-49.92"/>
  </r>
  <r>
    <n v="4290"/>
    <x v="2130"/>
    <x v="1"/>
    <x v="961"/>
    <d v="2012-05-21T00:00:00"/>
    <x v="1"/>
    <s v="ON-18715"/>
    <s v="Odella Nelson"/>
    <x v="1"/>
    <x v="0"/>
    <x v="12"/>
    <x v="5"/>
    <x v="14"/>
    <x v="2"/>
    <s v="OFF-PA-10002250"/>
    <x v="1"/>
    <x v="10"/>
    <s v="Things To Do Today Pad"/>
    <n v="14.087999999999999"/>
    <x v="1"/>
    <n v="0.2"/>
    <n v="4.9307999999999996"/>
  </r>
  <r>
    <n v="4291"/>
    <x v="2131"/>
    <x v="3"/>
    <x v="34"/>
    <d v="2014-12-14T00:00:00"/>
    <x v="0"/>
    <s v="AT-10435"/>
    <s v="Alyssa Tate"/>
    <x v="2"/>
    <x v="0"/>
    <x v="1"/>
    <x v="1"/>
    <x v="25"/>
    <x v="1"/>
    <s v="OFF-AR-10000122"/>
    <x v="1"/>
    <x v="6"/>
    <s v="Newell 314"/>
    <n v="11.16"/>
    <x v="0"/>
    <n v="0"/>
    <n v="2.79"/>
  </r>
  <r>
    <n v="4292"/>
    <x v="2131"/>
    <x v="3"/>
    <x v="34"/>
    <d v="2014-12-14T00:00:00"/>
    <x v="0"/>
    <s v="AT-10435"/>
    <s v="Alyssa Tate"/>
    <x v="2"/>
    <x v="0"/>
    <x v="1"/>
    <x v="1"/>
    <x v="25"/>
    <x v="1"/>
    <s v="FUR-TA-10003748"/>
    <x v="0"/>
    <x v="3"/>
    <s v="Bevis 36 x 72 Conference Tables"/>
    <n v="896.32799999999997"/>
    <x v="6"/>
    <n v="0.2"/>
    <n v="22.408200000000001"/>
  </r>
  <r>
    <n v="4293"/>
    <x v="2131"/>
    <x v="3"/>
    <x v="34"/>
    <d v="2014-12-14T00:00:00"/>
    <x v="0"/>
    <s v="AT-10435"/>
    <s v="Alyssa Tate"/>
    <x v="2"/>
    <x v="0"/>
    <x v="1"/>
    <x v="1"/>
    <x v="25"/>
    <x v="1"/>
    <s v="OFF-AP-10001394"/>
    <x v="1"/>
    <x v="9"/>
    <s v="Harmony Air Purifier"/>
    <n v="189"/>
    <x v="7"/>
    <n v="0"/>
    <n v="68.040000000000006"/>
  </r>
  <r>
    <n v="4294"/>
    <x v="2132"/>
    <x v="3"/>
    <x v="434"/>
    <d v="2014-03-17T00:00:00"/>
    <x v="1"/>
    <s v="EB-13870"/>
    <s v="Emily Burns"/>
    <x v="0"/>
    <x v="0"/>
    <x v="10"/>
    <x v="9"/>
    <x v="11"/>
    <x v="3"/>
    <s v="TEC-PH-10004896"/>
    <x v="2"/>
    <x v="7"/>
    <s v="Nokia Lumia 521 (T-Mobile)"/>
    <n v="53.981999999999999"/>
    <x v="1"/>
    <n v="0.4"/>
    <n v="-10.7964"/>
  </r>
  <r>
    <n v="4295"/>
    <x v="2133"/>
    <x v="3"/>
    <x v="760"/>
    <d v="2014-10-28T00:00:00"/>
    <x v="1"/>
    <s v="DW-13195"/>
    <s v="David Wiener"/>
    <x v="1"/>
    <x v="0"/>
    <x v="252"/>
    <x v="21"/>
    <x v="312"/>
    <x v="1"/>
    <s v="FUR-TA-10002607"/>
    <x v="0"/>
    <x v="3"/>
    <s v="KI Conference Tables"/>
    <n v="177.22499999999999"/>
    <x v="2"/>
    <n v="0.5"/>
    <n v="-120.51300000000001"/>
  </r>
  <r>
    <n v="4296"/>
    <x v="2134"/>
    <x v="3"/>
    <x v="445"/>
    <d v="2014-07-11T00:00:00"/>
    <x v="1"/>
    <s v="MB-17305"/>
    <s v="Maria Bertelson"/>
    <x v="0"/>
    <x v="0"/>
    <x v="397"/>
    <x v="1"/>
    <x v="483"/>
    <x v="1"/>
    <s v="FUR-FU-10001215"/>
    <x v="0"/>
    <x v="5"/>
    <s v="Howard Miller 11-1/2&quot; Diameter Brentwood Wall Clock"/>
    <n v="129.38999999999999"/>
    <x v="1"/>
    <n v="0"/>
    <n v="54.343800000000002"/>
  </r>
  <r>
    <n v="4297"/>
    <x v="2135"/>
    <x v="3"/>
    <x v="507"/>
    <d v="2014-09-11T00:00:00"/>
    <x v="1"/>
    <s v="TH-21235"/>
    <s v="Tiffany House"/>
    <x v="1"/>
    <x v="0"/>
    <x v="1"/>
    <x v="1"/>
    <x v="3"/>
    <x v="1"/>
    <s v="OFF-ST-10000419"/>
    <x v="1"/>
    <x v="4"/>
    <s v="Rogers Jumbo File, Granite"/>
    <n v="54.32"/>
    <x v="4"/>
    <n v="0"/>
    <n v="0.54320000000000002"/>
  </r>
  <r>
    <n v="4298"/>
    <x v="2136"/>
    <x v="3"/>
    <x v="962"/>
    <d v="2014-08-27T00:00:00"/>
    <x v="0"/>
    <s v="PO-18850"/>
    <s v="Patrick O'Brill"/>
    <x v="0"/>
    <x v="0"/>
    <x v="315"/>
    <x v="2"/>
    <x v="393"/>
    <x v="0"/>
    <s v="TEC-PH-10001459"/>
    <x v="2"/>
    <x v="7"/>
    <s v="Samsung Galaxy Mega 6.3"/>
    <n v="4367.8959999999997"/>
    <x v="11"/>
    <n v="0.2"/>
    <n v="327.59219999999999"/>
  </r>
  <r>
    <n v="4299"/>
    <x v="2136"/>
    <x v="3"/>
    <x v="962"/>
    <d v="2014-08-27T00:00:00"/>
    <x v="0"/>
    <s v="PO-18850"/>
    <s v="Patrick O'Brill"/>
    <x v="0"/>
    <x v="0"/>
    <x v="315"/>
    <x v="2"/>
    <x v="393"/>
    <x v="0"/>
    <s v="OFF-PA-10000241"/>
    <x v="1"/>
    <x v="10"/>
    <s v="IBM Multi-Purpose Copy Paper, 8 1/2 x 11&quot;, Case"/>
    <n v="49.567999999999998"/>
    <x v="0"/>
    <n v="0.2"/>
    <n v="15.49"/>
  </r>
  <r>
    <n v="4300"/>
    <x v="2136"/>
    <x v="3"/>
    <x v="962"/>
    <d v="2014-08-27T00:00:00"/>
    <x v="0"/>
    <s v="PO-18850"/>
    <s v="Patrick O'Brill"/>
    <x v="0"/>
    <x v="0"/>
    <x v="315"/>
    <x v="2"/>
    <x v="393"/>
    <x v="0"/>
    <s v="OFF-AP-10003040"/>
    <x v="1"/>
    <x v="9"/>
    <s v="Fellowes 8 Outlet Superior Workstation Surge Protector w/o Phone/Fax/Modem Protection"/>
    <n v="161.376"/>
    <x v="5"/>
    <n v="0.2"/>
    <n v="12.103199999999999"/>
  </r>
  <r>
    <n v="4301"/>
    <x v="2136"/>
    <x v="3"/>
    <x v="962"/>
    <d v="2014-08-27T00:00:00"/>
    <x v="0"/>
    <s v="PO-18850"/>
    <s v="Patrick O'Brill"/>
    <x v="0"/>
    <x v="0"/>
    <x v="315"/>
    <x v="2"/>
    <x v="393"/>
    <x v="0"/>
    <s v="FUR-FU-10001852"/>
    <x v="0"/>
    <x v="5"/>
    <s v="Eldon Regeneration Recycled Desk Accessories, Smoke"/>
    <n v="2.7839999999999998"/>
    <x v="0"/>
    <n v="0.2"/>
    <n v="0.41760000000000003"/>
  </r>
  <r>
    <n v="4302"/>
    <x v="2136"/>
    <x v="3"/>
    <x v="962"/>
    <d v="2014-08-27T00:00:00"/>
    <x v="0"/>
    <s v="PO-18850"/>
    <s v="Patrick O'Brill"/>
    <x v="0"/>
    <x v="0"/>
    <x v="315"/>
    <x v="2"/>
    <x v="393"/>
    <x v="0"/>
    <s v="OFF-PA-10000141"/>
    <x v="1"/>
    <x v="10"/>
    <s v="Ampad Evidence Wirebond Steno Books, 6&quot; x 9&quot;"/>
    <n v="8.7200000000000006"/>
    <x v="2"/>
    <n v="0.2"/>
    <n v="2.9430000000000001"/>
  </r>
  <r>
    <n v="4303"/>
    <x v="2137"/>
    <x v="2"/>
    <x v="963"/>
    <d v="2011-08-25T00:00:00"/>
    <x v="0"/>
    <s v="DE-13255"/>
    <s v="Deanra Eno"/>
    <x v="2"/>
    <x v="0"/>
    <x v="80"/>
    <x v="24"/>
    <x v="345"/>
    <x v="3"/>
    <s v="OFF-AR-10002804"/>
    <x v="1"/>
    <x v="6"/>
    <s v="Faber Castell Col-Erase Pencils"/>
    <n v="3.9119999999999999"/>
    <x v="7"/>
    <n v="0.2"/>
    <n v="1.0268999999999999"/>
  </r>
  <r>
    <n v="4304"/>
    <x v="2138"/>
    <x v="0"/>
    <x v="964"/>
    <d v="2013-10-05T00:00:00"/>
    <x v="3"/>
    <s v="MO-17500"/>
    <s v="Mary O'Rourke"/>
    <x v="0"/>
    <x v="0"/>
    <x v="398"/>
    <x v="5"/>
    <x v="484"/>
    <x v="2"/>
    <s v="OFF-EN-10003862"/>
    <x v="1"/>
    <x v="12"/>
    <s v="Laser &amp; Ink Jet Business Envelopes"/>
    <n v="59.752000000000002"/>
    <x v="3"/>
    <n v="0.2"/>
    <n v="19.4194"/>
  </r>
  <r>
    <n v="4305"/>
    <x v="2139"/>
    <x v="2"/>
    <x v="965"/>
    <d v="2011-10-30T00:00:00"/>
    <x v="0"/>
    <s v="AH-10585"/>
    <s v="Angele Hood"/>
    <x v="0"/>
    <x v="0"/>
    <x v="4"/>
    <x v="4"/>
    <x v="59"/>
    <x v="1"/>
    <s v="FUR-FU-10000448"/>
    <x v="0"/>
    <x v="5"/>
    <s v="Tenex Chairmats For Use With Carpeted Floors"/>
    <n v="63.92"/>
    <x v="4"/>
    <n v="0"/>
    <n v="3.1960000000000002"/>
  </r>
  <r>
    <n v="4306"/>
    <x v="2139"/>
    <x v="2"/>
    <x v="965"/>
    <d v="2011-10-30T00:00:00"/>
    <x v="0"/>
    <s v="AH-10585"/>
    <s v="Angele Hood"/>
    <x v="0"/>
    <x v="0"/>
    <x v="4"/>
    <x v="4"/>
    <x v="59"/>
    <x v="1"/>
    <s v="TEC-PH-10000526"/>
    <x v="2"/>
    <x v="7"/>
    <s v="Vtech CS6719"/>
    <n v="383.96"/>
    <x v="2"/>
    <n v="0.2"/>
    <n v="38.396000000000001"/>
  </r>
  <r>
    <n v="4307"/>
    <x v="2140"/>
    <x v="0"/>
    <x v="931"/>
    <d v="2013-06-29T00:00:00"/>
    <x v="3"/>
    <s v="CS-12250"/>
    <s v="Chris Selesnick"/>
    <x v="1"/>
    <x v="0"/>
    <x v="1"/>
    <x v="1"/>
    <x v="3"/>
    <x v="1"/>
    <s v="OFF-BI-10002764"/>
    <x v="1"/>
    <x v="8"/>
    <s v="Recycled Pressboard Report Cover with Reinforced Top Hinge"/>
    <n v="7.7519999999999998"/>
    <x v="1"/>
    <n v="0.2"/>
    <n v="2.8100999999999998"/>
  </r>
  <r>
    <n v="4308"/>
    <x v="2140"/>
    <x v="0"/>
    <x v="931"/>
    <d v="2013-06-29T00:00:00"/>
    <x v="3"/>
    <s v="CS-12250"/>
    <s v="Chris Selesnick"/>
    <x v="1"/>
    <x v="0"/>
    <x v="1"/>
    <x v="1"/>
    <x v="3"/>
    <x v="1"/>
    <s v="OFF-BI-10001524"/>
    <x v="1"/>
    <x v="8"/>
    <s v="GBC Premium Transparent Covers with Diagonal Lined Pattern"/>
    <n v="33.567999999999998"/>
    <x v="0"/>
    <n v="0.2"/>
    <n v="11.748799999999999"/>
  </r>
  <r>
    <n v="4309"/>
    <x v="2141"/>
    <x v="2"/>
    <x v="130"/>
    <d v="2011-11-11T00:00:00"/>
    <x v="1"/>
    <s v="WB-21850"/>
    <s v="William Brown"/>
    <x v="0"/>
    <x v="0"/>
    <x v="1"/>
    <x v="1"/>
    <x v="62"/>
    <x v="1"/>
    <s v="TEC-PH-10001079"/>
    <x v="2"/>
    <x v="7"/>
    <s v="Polycom SoundPoint Pro SE-225 Corded phone"/>
    <n v="666.34400000000005"/>
    <x v="3"/>
    <n v="0.2"/>
    <n v="66.634399999999999"/>
  </r>
  <r>
    <n v="4310"/>
    <x v="2141"/>
    <x v="2"/>
    <x v="130"/>
    <d v="2011-11-11T00:00:00"/>
    <x v="1"/>
    <s v="WB-21850"/>
    <s v="William Brown"/>
    <x v="0"/>
    <x v="0"/>
    <x v="1"/>
    <x v="1"/>
    <x v="62"/>
    <x v="1"/>
    <s v="FUR-TA-10002041"/>
    <x v="0"/>
    <x v="3"/>
    <s v="Bevis Round Conference Table Top, X-Base"/>
    <n v="573.72799999999995"/>
    <x v="4"/>
    <n v="0.2"/>
    <n v="-64.544399999999996"/>
  </r>
  <r>
    <n v="4311"/>
    <x v="2141"/>
    <x v="2"/>
    <x v="130"/>
    <d v="2011-11-11T00:00:00"/>
    <x v="1"/>
    <s v="WB-21850"/>
    <s v="William Brown"/>
    <x v="0"/>
    <x v="0"/>
    <x v="1"/>
    <x v="1"/>
    <x v="62"/>
    <x v="1"/>
    <s v="OFF-BI-10001036"/>
    <x v="1"/>
    <x v="8"/>
    <s v="Cardinal EasyOpen D-Ring Binders"/>
    <n v="21.936"/>
    <x v="1"/>
    <n v="0.2"/>
    <n v="8.2260000000000009"/>
  </r>
  <r>
    <n v="4312"/>
    <x v="2141"/>
    <x v="2"/>
    <x v="130"/>
    <d v="2011-11-11T00:00:00"/>
    <x v="1"/>
    <s v="WB-21850"/>
    <s v="William Brown"/>
    <x v="0"/>
    <x v="0"/>
    <x v="1"/>
    <x v="1"/>
    <x v="62"/>
    <x v="1"/>
    <s v="OFF-PA-10000223"/>
    <x v="1"/>
    <x v="10"/>
    <s v="Xerox 2000"/>
    <n v="19.440000000000001"/>
    <x v="1"/>
    <n v="0"/>
    <n v="9.3312000000000008"/>
  </r>
  <r>
    <n v="4313"/>
    <x v="2141"/>
    <x v="2"/>
    <x v="130"/>
    <d v="2011-11-11T00:00:00"/>
    <x v="1"/>
    <s v="WB-21850"/>
    <s v="William Brown"/>
    <x v="0"/>
    <x v="0"/>
    <x v="1"/>
    <x v="1"/>
    <x v="62"/>
    <x v="1"/>
    <s v="TEC-MA-10003246"/>
    <x v="2"/>
    <x v="15"/>
    <s v="Hewlett-Packard Deskjet D4360 Printer"/>
    <n v="447.96800000000002"/>
    <x v="4"/>
    <n v="0.2"/>
    <n v="139.99"/>
  </r>
  <r>
    <n v="4314"/>
    <x v="2142"/>
    <x v="2"/>
    <x v="78"/>
    <d v="2011-09-12T00:00:00"/>
    <x v="1"/>
    <s v="SP-20620"/>
    <s v="Stefania Perrino"/>
    <x v="1"/>
    <x v="0"/>
    <x v="85"/>
    <x v="15"/>
    <x v="254"/>
    <x v="3"/>
    <s v="OFF-AP-10001962"/>
    <x v="1"/>
    <x v="9"/>
    <s v="Black &amp; Decker Filter for Double Action Dustbuster Cordless Vac BLDV7210"/>
    <n v="16.78"/>
    <x v="0"/>
    <n v="0"/>
    <n v="4.1950000000000003"/>
  </r>
  <r>
    <n v="4315"/>
    <x v="2143"/>
    <x v="1"/>
    <x v="608"/>
    <d v="2012-07-01T00:00:00"/>
    <x v="1"/>
    <s v="AB-10165"/>
    <s v="Alan Barnes"/>
    <x v="0"/>
    <x v="0"/>
    <x v="1"/>
    <x v="1"/>
    <x v="62"/>
    <x v="1"/>
    <s v="OFF-AR-10004062"/>
    <x v="1"/>
    <x v="6"/>
    <s v="Staples"/>
    <n v="20.96"/>
    <x v="0"/>
    <n v="0"/>
    <n v="5.24"/>
  </r>
  <r>
    <n v="4316"/>
    <x v="2143"/>
    <x v="1"/>
    <x v="608"/>
    <d v="2012-07-01T00:00:00"/>
    <x v="1"/>
    <s v="AB-10165"/>
    <s v="Alan Barnes"/>
    <x v="0"/>
    <x v="0"/>
    <x v="1"/>
    <x v="1"/>
    <x v="62"/>
    <x v="1"/>
    <s v="OFF-BI-10004330"/>
    <x v="1"/>
    <x v="8"/>
    <s v="GBC Velobind Prepunched Cover Sets, Regency Series"/>
    <n v="88.751999999999995"/>
    <x v="1"/>
    <n v="0.2"/>
    <n v="27.734999999999999"/>
  </r>
  <r>
    <n v="4317"/>
    <x v="2143"/>
    <x v="1"/>
    <x v="608"/>
    <d v="2012-07-01T00:00:00"/>
    <x v="1"/>
    <s v="AB-10165"/>
    <s v="Alan Barnes"/>
    <x v="0"/>
    <x v="0"/>
    <x v="1"/>
    <x v="1"/>
    <x v="62"/>
    <x v="1"/>
    <s v="OFF-ST-10001963"/>
    <x v="1"/>
    <x v="4"/>
    <s v="Tennsco Regal Shelving Units"/>
    <n v="304.23"/>
    <x v="1"/>
    <n v="0"/>
    <n v="9.1268999999999991"/>
  </r>
  <r>
    <n v="4318"/>
    <x v="2144"/>
    <x v="1"/>
    <x v="353"/>
    <d v="2012-08-02T00:00:00"/>
    <x v="1"/>
    <s v="HA-14920"/>
    <s v="Helen Andreada"/>
    <x v="0"/>
    <x v="0"/>
    <x v="8"/>
    <x v="1"/>
    <x v="94"/>
    <x v="1"/>
    <s v="OFF-EN-10002230"/>
    <x v="1"/>
    <x v="12"/>
    <s v="Airmail Envelopes"/>
    <n v="167.86"/>
    <x v="0"/>
    <n v="0"/>
    <n v="78.894199999999998"/>
  </r>
  <r>
    <n v="4319"/>
    <x v="2145"/>
    <x v="3"/>
    <x v="226"/>
    <d v="2014-12-12T00:00:00"/>
    <x v="1"/>
    <s v="DC-13285"/>
    <s v="Debra Catini"/>
    <x v="0"/>
    <x v="0"/>
    <x v="102"/>
    <x v="17"/>
    <x v="195"/>
    <x v="0"/>
    <s v="FUR-FU-10000175"/>
    <x v="0"/>
    <x v="5"/>
    <s v="DAX Wood Document Frame."/>
    <n v="82.38"/>
    <x v="5"/>
    <n v="0"/>
    <n v="25.537800000000001"/>
  </r>
  <r>
    <n v="4320"/>
    <x v="2146"/>
    <x v="2"/>
    <x v="282"/>
    <d v="2012-01-03T00:00:00"/>
    <x v="0"/>
    <s v="ST-20530"/>
    <s v="Shui Tom"/>
    <x v="0"/>
    <x v="0"/>
    <x v="305"/>
    <x v="27"/>
    <x v="382"/>
    <x v="1"/>
    <s v="TEC-PH-10004897"/>
    <x v="2"/>
    <x v="7"/>
    <s v="Mediabridge Sport Armband iPhone 5s"/>
    <n v="23.975999999999999"/>
    <x v="1"/>
    <n v="0.2"/>
    <n v="-5.6943000000000001"/>
  </r>
  <r>
    <n v="4321"/>
    <x v="2146"/>
    <x v="2"/>
    <x v="282"/>
    <d v="2012-01-03T00:00:00"/>
    <x v="0"/>
    <s v="ST-20530"/>
    <s v="Shui Tom"/>
    <x v="0"/>
    <x v="0"/>
    <x v="305"/>
    <x v="27"/>
    <x v="382"/>
    <x v="1"/>
    <s v="OFF-ST-10003123"/>
    <x v="1"/>
    <x v="4"/>
    <s v="Fellowes Bases and Tops For Staxonsteel/High-Stak Systems"/>
    <n v="33.29"/>
    <x v="7"/>
    <n v="0"/>
    <n v="7.9896000000000003"/>
  </r>
  <r>
    <n v="4322"/>
    <x v="2147"/>
    <x v="1"/>
    <x v="966"/>
    <d v="2012-02-19T00:00:00"/>
    <x v="1"/>
    <s v="KB-16315"/>
    <s v="Karl Braun"/>
    <x v="0"/>
    <x v="0"/>
    <x v="59"/>
    <x v="24"/>
    <x v="75"/>
    <x v="3"/>
    <s v="OFF-BI-10001658"/>
    <x v="1"/>
    <x v="8"/>
    <s v="GBC Standard Therm-A-Bind Covers"/>
    <n v="14.952"/>
    <x v="0"/>
    <n v="0.7"/>
    <n v="-11.961600000000001"/>
  </r>
  <r>
    <n v="4323"/>
    <x v="2147"/>
    <x v="1"/>
    <x v="966"/>
    <d v="2012-02-19T00:00:00"/>
    <x v="1"/>
    <s v="KB-16315"/>
    <s v="Karl Braun"/>
    <x v="0"/>
    <x v="0"/>
    <x v="59"/>
    <x v="24"/>
    <x v="75"/>
    <x v="3"/>
    <s v="TEC-PH-10002834"/>
    <x v="2"/>
    <x v="7"/>
    <s v="Google Nexus 5"/>
    <n v="323.98200000000003"/>
    <x v="1"/>
    <n v="0.4"/>
    <n v="-80.995500000000007"/>
  </r>
  <r>
    <n v="4324"/>
    <x v="2147"/>
    <x v="1"/>
    <x v="966"/>
    <d v="2012-02-19T00:00:00"/>
    <x v="1"/>
    <s v="KB-16315"/>
    <s v="Karl Braun"/>
    <x v="0"/>
    <x v="0"/>
    <x v="59"/>
    <x v="24"/>
    <x v="75"/>
    <x v="3"/>
    <s v="OFF-BI-10002160"/>
    <x v="1"/>
    <x v="8"/>
    <s v="Acco Hanging Data Binders"/>
    <n v="2.286"/>
    <x v="0"/>
    <n v="0.7"/>
    <n v="-1.6763999999999999"/>
  </r>
  <r>
    <n v="4325"/>
    <x v="2147"/>
    <x v="1"/>
    <x v="966"/>
    <d v="2012-02-19T00:00:00"/>
    <x v="1"/>
    <s v="KB-16315"/>
    <s v="Karl Braun"/>
    <x v="0"/>
    <x v="0"/>
    <x v="59"/>
    <x v="24"/>
    <x v="75"/>
    <x v="3"/>
    <s v="OFF-AR-10004999"/>
    <x v="1"/>
    <x v="6"/>
    <s v="Newell 315"/>
    <n v="14.352"/>
    <x v="1"/>
    <n v="0.2"/>
    <n v="0.89700000000000002"/>
  </r>
  <r>
    <n v="4326"/>
    <x v="2147"/>
    <x v="1"/>
    <x v="966"/>
    <d v="2012-02-19T00:00:00"/>
    <x v="1"/>
    <s v="KB-16315"/>
    <s v="Karl Braun"/>
    <x v="0"/>
    <x v="0"/>
    <x v="59"/>
    <x v="24"/>
    <x v="75"/>
    <x v="3"/>
    <s v="TEC-AC-10003280"/>
    <x v="2"/>
    <x v="11"/>
    <s v="Belkin F8E887 USB Wired Ergonomic Keyboard"/>
    <n v="71.975999999999999"/>
    <x v="1"/>
    <n v="0.2"/>
    <n v="0.89970000000000006"/>
  </r>
  <r>
    <n v="4327"/>
    <x v="2148"/>
    <x v="0"/>
    <x v="967"/>
    <d v="2013-01-27T00:00:00"/>
    <x v="2"/>
    <s v="TB-21355"/>
    <s v="Todd Boyes"/>
    <x v="1"/>
    <x v="0"/>
    <x v="135"/>
    <x v="30"/>
    <x v="170"/>
    <x v="3"/>
    <s v="OFF-AR-10000315"/>
    <x v="1"/>
    <x v="6"/>
    <s v="Dixon Ticonderoga Maple Cedar Pencil, #2"/>
    <n v="9.2100000000000009"/>
    <x v="1"/>
    <n v="0"/>
    <n v="2.3025000000000002"/>
  </r>
  <r>
    <n v="4328"/>
    <x v="2148"/>
    <x v="0"/>
    <x v="967"/>
    <d v="2013-01-27T00:00:00"/>
    <x v="2"/>
    <s v="TB-21355"/>
    <s v="Todd Boyes"/>
    <x v="1"/>
    <x v="0"/>
    <x v="135"/>
    <x v="30"/>
    <x v="170"/>
    <x v="3"/>
    <s v="OFF-PA-10000007"/>
    <x v="1"/>
    <x v="10"/>
    <s v="Telephone Message Books with Fax/Mobile Section, 4 1/4&quot; x 6&quot;"/>
    <n v="18"/>
    <x v="2"/>
    <n v="0"/>
    <n v="8.2799999999999994"/>
  </r>
  <r>
    <n v="4329"/>
    <x v="2149"/>
    <x v="3"/>
    <x v="719"/>
    <d v="2014-04-08T00:00:00"/>
    <x v="1"/>
    <s v="JC-15775"/>
    <s v="John Castell"/>
    <x v="0"/>
    <x v="0"/>
    <x v="20"/>
    <x v="15"/>
    <x v="164"/>
    <x v="3"/>
    <s v="OFF-PA-10000791"/>
    <x v="1"/>
    <x v="10"/>
    <s v="Wirebound Message Books, Four 2 3/4 x 5 Forms per Page, 200 Sets per Book"/>
    <n v="42.93"/>
    <x v="6"/>
    <n v="0"/>
    <n v="19.3185"/>
  </r>
  <r>
    <n v="4330"/>
    <x v="2150"/>
    <x v="3"/>
    <x v="621"/>
    <d v="2014-10-10T00:00:00"/>
    <x v="1"/>
    <s v="PO-18850"/>
    <s v="Patrick O'Brill"/>
    <x v="0"/>
    <x v="0"/>
    <x v="146"/>
    <x v="2"/>
    <x v="186"/>
    <x v="0"/>
    <s v="OFF-PA-10000556"/>
    <x v="1"/>
    <x v="10"/>
    <s v="Xerox 208"/>
    <n v="15.552"/>
    <x v="1"/>
    <n v="0.2"/>
    <n v="5.4432"/>
  </r>
  <r>
    <n v="4331"/>
    <x v="2150"/>
    <x v="3"/>
    <x v="621"/>
    <d v="2014-10-10T00:00:00"/>
    <x v="1"/>
    <s v="PO-18850"/>
    <s v="Patrick O'Brill"/>
    <x v="0"/>
    <x v="0"/>
    <x v="146"/>
    <x v="2"/>
    <x v="186"/>
    <x v="0"/>
    <s v="OFF-AP-10000804"/>
    <x v="1"/>
    <x v="9"/>
    <s v="Hoover Portapower Portable Vacuum"/>
    <n v="17.920000000000002"/>
    <x v="2"/>
    <n v="0.2"/>
    <n v="1.1200000000000001"/>
  </r>
  <r>
    <n v="4332"/>
    <x v="2151"/>
    <x v="3"/>
    <x v="853"/>
    <d v="2014-09-07T00:00:00"/>
    <x v="1"/>
    <s v="SS-20875"/>
    <s v="Sung Shariari"/>
    <x v="0"/>
    <x v="0"/>
    <x v="252"/>
    <x v="4"/>
    <x v="485"/>
    <x v="1"/>
    <s v="TEC-AC-10001998"/>
    <x v="2"/>
    <x v="11"/>
    <s v="LogitechÂ LS21 Speaker System - PC Multimedia - 2.1-CH - Wired"/>
    <n v="19.989999999999998"/>
    <x v="7"/>
    <n v="0"/>
    <n v="6.7965999999999998"/>
  </r>
  <r>
    <n v="4333"/>
    <x v="2151"/>
    <x v="3"/>
    <x v="853"/>
    <d v="2014-09-07T00:00:00"/>
    <x v="1"/>
    <s v="SS-20875"/>
    <s v="Sung Shariari"/>
    <x v="0"/>
    <x v="0"/>
    <x v="252"/>
    <x v="4"/>
    <x v="485"/>
    <x v="1"/>
    <s v="OFF-BI-10003476"/>
    <x v="1"/>
    <x v="8"/>
    <s v="Avery Metallic Poly Binders"/>
    <n v="22.92"/>
    <x v="2"/>
    <n v="0.2"/>
    <n v="8.0220000000000002"/>
  </r>
  <r>
    <n v="4334"/>
    <x v="2152"/>
    <x v="1"/>
    <x v="379"/>
    <d v="2012-12-27T00:00:00"/>
    <x v="1"/>
    <s v="RD-19720"/>
    <s v="Roger Demir"/>
    <x v="0"/>
    <x v="0"/>
    <x v="399"/>
    <x v="2"/>
    <x v="486"/>
    <x v="0"/>
    <s v="TEC-AC-10003237"/>
    <x v="2"/>
    <x v="11"/>
    <s v="Memorex Micro Travel Drive 4 GB"/>
    <n v="50.88"/>
    <x v="5"/>
    <n v="0.2"/>
    <n v="14.628"/>
  </r>
  <r>
    <n v="4335"/>
    <x v="2152"/>
    <x v="1"/>
    <x v="379"/>
    <d v="2012-12-27T00:00:00"/>
    <x v="1"/>
    <s v="RD-19720"/>
    <s v="Roger Demir"/>
    <x v="0"/>
    <x v="0"/>
    <x v="399"/>
    <x v="2"/>
    <x v="486"/>
    <x v="0"/>
    <s v="OFF-EN-10003798"/>
    <x v="1"/>
    <x v="12"/>
    <s v="Recycled Interoffice Envelopes with Re-Use-A-Seal Closure, 10 x 13"/>
    <n v="27.312000000000001"/>
    <x v="0"/>
    <n v="0.2"/>
    <n v="9.2178000000000004"/>
  </r>
  <r>
    <n v="4336"/>
    <x v="2153"/>
    <x v="1"/>
    <x v="139"/>
    <d v="2012-12-24T00:00:00"/>
    <x v="1"/>
    <s v="GZ-14470"/>
    <s v="Gary Zandusky"/>
    <x v="0"/>
    <x v="0"/>
    <x v="400"/>
    <x v="16"/>
    <x v="487"/>
    <x v="1"/>
    <s v="OFF-EN-10003068"/>
    <x v="1"/>
    <x v="12"/>
    <s v="#6 3/4 Gummed Flap White Envelopes"/>
    <n v="7.92"/>
    <x v="7"/>
    <n v="0.2"/>
    <n v="2.7719999999999998"/>
  </r>
  <r>
    <n v="4337"/>
    <x v="2153"/>
    <x v="1"/>
    <x v="139"/>
    <d v="2012-12-24T00:00:00"/>
    <x v="1"/>
    <s v="GZ-14470"/>
    <s v="Gary Zandusky"/>
    <x v="0"/>
    <x v="0"/>
    <x v="400"/>
    <x v="16"/>
    <x v="487"/>
    <x v="1"/>
    <s v="FUR-FU-10002088"/>
    <x v="0"/>
    <x v="5"/>
    <s v="Nu-Dell Float Frame 11 x 14 1/2"/>
    <n v="14.368"/>
    <x v="0"/>
    <n v="0.2"/>
    <n v="3.9512"/>
  </r>
  <r>
    <n v="4338"/>
    <x v="2154"/>
    <x v="1"/>
    <x v="154"/>
    <d v="2012-12-01T00:00:00"/>
    <x v="1"/>
    <s v="SN-20710"/>
    <s v="Steve Nguyen"/>
    <x v="2"/>
    <x v="0"/>
    <x v="1"/>
    <x v="1"/>
    <x v="13"/>
    <x v="1"/>
    <s v="TEC-AC-10000158"/>
    <x v="2"/>
    <x v="11"/>
    <s v="Sony 64GB Class 10 Micro SDHC R40 Memory Card"/>
    <n v="107.97"/>
    <x v="1"/>
    <n v="0"/>
    <n v="22.6737"/>
  </r>
  <r>
    <n v="4339"/>
    <x v="2154"/>
    <x v="1"/>
    <x v="154"/>
    <d v="2012-12-01T00:00:00"/>
    <x v="1"/>
    <s v="SN-20710"/>
    <s v="Steve Nguyen"/>
    <x v="2"/>
    <x v="0"/>
    <x v="1"/>
    <x v="1"/>
    <x v="13"/>
    <x v="1"/>
    <s v="OFF-PA-10000482"/>
    <x v="1"/>
    <x v="10"/>
    <s v="Snap-A-Way Black Print Carbonless Ruled Speed Letter, Triplicate"/>
    <n v="113.82"/>
    <x v="1"/>
    <n v="0"/>
    <n v="53.495399999999997"/>
  </r>
  <r>
    <n v="4340"/>
    <x v="2155"/>
    <x v="3"/>
    <x v="151"/>
    <d v="2014-09-02T00:00:00"/>
    <x v="1"/>
    <s v="DK-12895"/>
    <s v="Dana Kaydos"/>
    <x v="0"/>
    <x v="0"/>
    <x v="47"/>
    <x v="18"/>
    <x v="78"/>
    <x v="0"/>
    <s v="OFF-PA-10004888"/>
    <x v="1"/>
    <x v="10"/>
    <s v="Xerox 217"/>
    <n v="5.1840000000000002"/>
    <x v="7"/>
    <n v="0.2"/>
    <n v="1.8144"/>
  </r>
  <r>
    <n v="4341"/>
    <x v="2156"/>
    <x v="2"/>
    <x v="579"/>
    <d v="2011-03-22T00:00:00"/>
    <x v="3"/>
    <s v="VM-21835"/>
    <s v="Vivian Mathis"/>
    <x v="0"/>
    <x v="0"/>
    <x v="401"/>
    <x v="14"/>
    <x v="488"/>
    <x v="2"/>
    <s v="OFF-AR-10003478"/>
    <x v="1"/>
    <x v="6"/>
    <s v="Avery Hi-Liter EverBold Pen Style Fluorescent Highlighters, 4/Pack"/>
    <n v="16.28"/>
    <x v="0"/>
    <n v="0"/>
    <n v="6.5119999999999996"/>
  </r>
  <r>
    <n v="4342"/>
    <x v="2157"/>
    <x v="3"/>
    <x v="94"/>
    <d v="2014-12-22T00:00:00"/>
    <x v="1"/>
    <s v="GB-14575"/>
    <s v="Giulietta Baptist"/>
    <x v="0"/>
    <x v="0"/>
    <x v="81"/>
    <x v="17"/>
    <x v="101"/>
    <x v="0"/>
    <s v="OFF-ST-10003208"/>
    <x v="1"/>
    <x v="4"/>
    <s v="Adjustable Depth Letter/Legal Cart"/>
    <n v="544.38"/>
    <x v="1"/>
    <n v="0"/>
    <n v="157.87020000000001"/>
  </r>
  <r>
    <n v="4343"/>
    <x v="2158"/>
    <x v="3"/>
    <x v="498"/>
    <d v="2014-03-23T00:00:00"/>
    <x v="2"/>
    <s v="ND-18370"/>
    <s v="Natalie DeCherney"/>
    <x v="0"/>
    <x v="0"/>
    <x v="8"/>
    <x v="1"/>
    <x v="94"/>
    <x v="1"/>
    <s v="OFF-BI-10004970"/>
    <x v="1"/>
    <x v="8"/>
    <s v="ACCOHIDE 3-Ring Binder, Blue, 1&quot;"/>
    <n v="19.824000000000002"/>
    <x v="5"/>
    <n v="0.2"/>
    <n v="6.6905999999999999"/>
  </r>
  <r>
    <n v="4344"/>
    <x v="2158"/>
    <x v="3"/>
    <x v="498"/>
    <d v="2014-03-23T00:00:00"/>
    <x v="2"/>
    <s v="ND-18370"/>
    <s v="Natalie DeCherney"/>
    <x v="0"/>
    <x v="0"/>
    <x v="8"/>
    <x v="1"/>
    <x v="94"/>
    <x v="1"/>
    <s v="TEC-PH-10000038"/>
    <x v="2"/>
    <x v="7"/>
    <s v="Jawbone MINI JAMBOX Wireless Bluetooth Speaker"/>
    <n v="657.50400000000002"/>
    <x v="5"/>
    <n v="0.2"/>
    <n v="-131.5008"/>
  </r>
  <r>
    <n v="4345"/>
    <x v="2158"/>
    <x v="3"/>
    <x v="498"/>
    <d v="2014-03-23T00:00:00"/>
    <x v="2"/>
    <s v="ND-18370"/>
    <s v="Natalie DeCherney"/>
    <x v="0"/>
    <x v="0"/>
    <x v="8"/>
    <x v="1"/>
    <x v="94"/>
    <x v="1"/>
    <s v="TEC-AC-10001552"/>
    <x v="2"/>
    <x v="11"/>
    <s v="Logitech K350 2.4Ghz Wireless Keyboard"/>
    <n v="99.54"/>
    <x v="0"/>
    <n v="0"/>
    <n v="10.949400000000001"/>
  </r>
  <r>
    <n v="4346"/>
    <x v="2158"/>
    <x v="3"/>
    <x v="498"/>
    <d v="2014-03-23T00:00:00"/>
    <x v="2"/>
    <s v="ND-18370"/>
    <s v="Natalie DeCherney"/>
    <x v="0"/>
    <x v="0"/>
    <x v="8"/>
    <x v="1"/>
    <x v="94"/>
    <x v="1"/>
    <s v="TEC-AC-10002926"/>
    <x v="2"/>
    <x v="11"/>
    <s v="Logitech Wireless Marathon Mouse M705"/>
    <n v="199.96"/>
    <x v="4"/>
    <n v="0"/>
    <n v="85.982799999999997"/>
  </r>
  <r>
    <n v="4347"/>
    <x v="2159"/>
    <x v="0"/>
    <x v="31"/>
    <d v="2013-09-26T00:00:00"/>
    <x v="1"/>
    <s v="MM-17260"/>
    <s v="Magdelene Morse"/>
    <x v="0"/>
    <x v="0"/>
    <x v="106"/>
    <x v="15"/>
    <x v="131"/>
    <x v="3"/>
    <s v="FUR-CH-10001394"/>
    <x v="0"/>
    <x v="1"/>
    <s v="Global Leather Executive Chair"/>
    <n v="631.78200000000004"/>
    <x v="0"/>
    <n v="0.1"/>
    <n v="140.39599999999999"/>
  </r>
  <r>
    <n v="4348"/>
    <x v="2159"/>
    <x v="0"/>
    <x v="31"/>
    <d v="2013-09-26T00:00:00"/>
    <x v="1"/>
    <s v="MM-17260"/>
    <s v="Magdelene Morse"/>
    <x v="0"/>
    <x v="0"/>
    <x v="106"/>
    <x v="15"/>
    <x v="131"/>
    <x v="3"/>
    <s v="FUR-FU-10004053"/>
    <x v="0"/>
    <x v="5"/>
    <s v="DAX Two-Tone Silver Metal Document Frame"/>
    <n v="60.72"/>
    <x v="1"/>
    <n v="0"/>
    <n v="26.1096"/>
  </r>
  <r>
    <n v="4349"/>
    <x v="2160"/>
    <x v="3"/>
    <x v="221"/>
    <d v="2014-11-30T00:00:00"/>
    <x v="0"/>
    <s v="MV-17485"/>
    <s v="Mark Van Huff"/>
    <x v="0"/>
    <x v="0"/>
    <x v="123"/>
    <x v="16"/>
    <x v="154"/>
    <x v="1"/>
    <s v="OFF-BI-10004230"/>
    <x v="1"/>
    <x v="8"/>
    <s v="GBC Recycled Grain Textured Covers"/>
    <n v="20.724"/>
    <x v="0"/>
    <n v="0.7"/>
    <n v="-15.1976"/>
  </r>
  <r>
    <n v="4350"/>
    <x v="2160"/>
    <x v="3"/>
    <x v="221"/>
    <d v="2014-11-30T00:00:00"/>
    <x v="0"/>
    <s v="MV-17485"/>
    <s v="Mark Van Huff"/>
    <x v="0"/>
    <x v="0"/>
    <x v="123"/>
    <x v="16"/>
    <x v="154"/>
    <x v="1"/>
    <s v="OFF-ST-10000060"/>
    <x v="1"/>
    <x v="4"/>
    <s v="Fellowes Bankers Box Staxonsteel Drawer File/Stacking System"/>
    <n v="415.87200000000001"/>
    <x v="8"/>
    <n v="0.2"/>
    <n v="-41.587200000000003"/>
  </r>
  <r>
    <n v="4351"/>
    <x v="2161"/>
    <x v="3"/>
    <x v="645"/>
    <d v="2014-04-16T00:00:00"/>
    <x v="1"/>
    <s v="JL-15130"/>
    <s v="Jack Lebron"/>
    <x v="0"/>
    <x v="0"/>
    <x v="152"/>
    <x v="24"/>
    <x v="402"/>
    <x v="3"/>
    <s v="OFF-ST-10001325"/>
    <x v="1"/>
    <x v="4"/>
    <s v="Sterilite Officeware Hinged File Box"/>
    <n v="16.768000000000001"/>
    <x v="0"/>
    <n v="0.2"/>
    <n v="1.4672000000000001"/>
  </r>
  <r>
    <n v="4352"/>
    <x v="2161"/>
    <x v="3"/>
    <x v="645"/>
    <d v="2014-04-16T00:00:00"/>
    <x v="1"/>
    <s v="JL-15130"/>
    <s v="Jack Lebron"/>
    <x v="0"/>
    <x v="0"/>
    <x v="152"/>
    <x v="24"/>
    <x v="402"/>
    <x v="3"/>
    <s v="TEC-AC-10003441"/>
    <x v="2"/>
    <x v="11"/>
    <s v="Kingston Digital DataTraveler 32GB USB 2.0"/>
    <n v="27.12"/>
    <x v="0"/>
    <n v="0.2"/>
    <n v="-4.7460000000000004"/>
  </r>
  <r>
    <n v="4353"/>
    <x v="2162"/>
    <x v="3"/>
    <x v="389"/>
    <d v="2014-12-13T00:00:00"/>
    <x v="0"/>
    <s v="AG-10330"/>
    <s v="Alex Grayson"/>
    <x v="0"/>
    <x v="0"/>
    <x v="280"/>
    <x v="1"/>
    <x v="351"/>
    <x v="1"/>
    <s v="TEC-PH-10003215"/>
    <x v="2"/>
    <x v="7"/>
    <s v="Jackery Bar Premium Fast-charging Portable Charger"/>
    <n v="95.84"/>
    <x v="4"/>
    <n v="0.2"/>
    <n v="34.741999999999997"/>
  </r>
  <r>
    <n v="4354"/>
    <x v="2162"/>
    <x v="3"/>
    <x v="389"/>
    <d v="2014-12-13T00:00:00"/>
    <x v="0"/>
    <s v="AG-10330"/>
    <s v="Alex Grayson"/>
    <x v="0"/>
    <x v="0"/>
    <x v="280"/>
    <x v="1"/>
    <x v="351"/>
    <x v="1"/>
    <s v="OFF-PA-10002005"/>
    <x v="1"/>
    <x v="10"/>
    <s v="Xerox 225"/>
    <n v="12.96"/>
    <x v="0"/>
    <n v="0"/>
    <n v="6.2207999999999997"/>
  </r>
  <r>
    <n v="4355"/>
    <x v="2163"/>
    <x v="3"/>
    <x v="221"/>
    <d v="2014-11-27T00:00:00"/>
    <x v="0"/>
    <s v="MD-17860"/>
    <s v="Michael Dominguez"/>
    <x v="1"/>
    <x v="0"/>
    <x v="153"/>
    <x v="3"/>
    <x v="196"/>
    <x v="0"/>
    <s v="OFF-BI-10004465"/>
    <x v="1"/>
    <x v="8"/>
    <s v="Avery Durable Slant Ring Binders"/>
    <n v="19.007999999999999"/>
    <x v="8"/>
    <n v="0.7"/>
    <n v="-12.672000000000001"/>
  </r>
  <r>
    <n v="4356"/>
    <x v="2164"/>
    <x v="1"/>
    <x v="784"/>
    <d v="2012-12-07T00:00:00"/>
    <x v="0"/>
    <s v="RO-19780"/>
    <s v="Rose O'Brian"/>
    <x v="0"/>
    <x v="0"/>
    <x v="300"/>
    <x v="18"/>
    <x v="377"/>
    <x v="0"/>
    <s v="OFF-BI-10000545"/>
    <x v="1"/>
    <x v="8"/>
    <s v="GBC Ibimaster 500 Manual ProClick Binding System"/>
    <n v="1598.058"/>
    <x v="3"/>
    <n v="0.7"/>
    <n v="-1065.3720000000001"/>
  </r>
  <r>
    <n v="4357"/>
    <x v="2164"/>
    <x v="1"/>
    <x v="784"/>
    <d v="2012-12-07T00:00:00"/>
    <x v="0"/>
    <s v="RO-19780"/>
    <s v="Rose O'Brian"/>
    <x v="0"/>
    <x v="0"/>
    <x v="300"/>
    <x v="18"/>
    <x v="377"/>
    <x v="0"/>
    <s v="OFF-AR-10003752"/>
    <x v="1"/>
    <x v="6"/>
    <s v="Deluxe Chalkboard Eraser Cleaner"/>
    <n v="36.96"/>
    <x v="4"/>
    <n v="0.2"/>
    <n v="12.012"/>
  </r>
  <r>
    <n v="4358"/>
    <x v="2165"/>
    <x v="3"/>
    <x v="157"/>
    <d v="2014-12-12T00:00:00"/>
    <x v="3"/>
    <s v="RR-19315"/>
    <s v="Ralph Ritter"/>
    <x v="0"/>
    <x v="0"/>
    <x v="34"/>
    <x v="10"/>
    <x v="173"/>
    <x v="2"/>
    <s v="OFF-PA-10001937"/>
    <x v="1"/>
    <x v="10"/>
    <s v="Xerox 21"/>
    <n v="10.368"/>
    <x v="0"/>
    <n v="0.2"/>
    <n v="3.6288"/>
  </r>
  <r>
    <n v="4359"/>
    <x v="2165"/>
    <x v="3"/>
    <x v="157"/>
    <d v="2014-12-12T00:00:00"/>
    <x v="3"/>
    <s v="RR-19315"/>
    <s v="Ralph Ritter"/>
    <x v="0"/>
    <x v="0"/>
    <x v="34"/>
    <x v="10"/>
    <x v="173"/>
    <x v="2"/>
    <s v="FUR-FU-10004306"/>
    <x v="0"/>
    <x v="5"/>
    <s v="Electrix Halogen Magnifier Lamp"/>
    <n v="77.72"/>
    <x v="7"/>
    <n v="0.6"/>
    <n v="-66.061999999999998"/>
  </r>
  <r>
    <n v="4360"/>
    <x v="2165"/>
    <x v="3"/>
    <x v="157"/>
    <d v="2014-12-12T00:00:00"/>
    <x v="3"/>
    <s v="RR-19315"/>
    <s v="Ralph Ritter"/>
    <x v="0"/>
    <x v="0"/>
    <x v="34"/>
    <x v="10"/>
    <x v="173"/>
    <x v="2"/>
    <s v="FUR-CH-10003973"/>
    <x v="0"/>
    <x v="1"/>
    <s v="GuestStacker Chair with Chrome Finish Legs"/>
    <n v="520.46400000000006"/>
    <x v="0"/>
    <n v="0.3"/>
    <n v="-14.8704"/>
  </r>
  <r>
    <n v="4361"/>
    <x v="2166"/>
    <x v="0"/>
    <x v="206"/>
    <d v="2013-05-24T00:00:00"/>
    <x v="2"/>
    <s v="CP-12340"/>
    <s v="Christine Phan"/>
    <x v="1"/>
    <x v="0"/>
    <x v="99"/>
    <x v="34"/>
    <x v="122"/>
    <x v="3"/>
    <s v="OFF-PA-10000565"/>
    <x v="1"/>
    <x v="10"/>
    <s v="Staples"/>
    <n v="111.96"/>
    <x v="0"/>
    <n v="0"/>
    <n v="54.860399999999998"/>
  </r>
  <r>
    <n v="4362"/>
    <x v="2167"/>
    <x v="3"/>
    <x v="922"/>
    <d v="2014-02-22T00:00:00"/>
    <x v="0"/>
    <s v="LL-16840"/>
    <s v="Lauren Leatherbury"/>
    <x v="0"/>
    <x v="0"/>
    <x v="240"/>
    <x v="28"/>
    <x v="298"/>
    <x v="0"/>
    <s v="TEC-PH-10003875"/>
    <x v="2"/>
    <x v="7"/>
    <s v="KLD Oscar II Style Snap-on Ultra Thin Side Flip Synthetic Leather Cover Case for HTC One HTC M7"/>
    <n v="29.16"/>
    <x v="1"/>
    <n v="0"/>
    <n v="8.4564000000000004"/>
  </r>
  <r>
    <n v="4363"/>
    <x v="2168"/>
    <x v="3"/>
    <x v="968"/>
    <d v="2014-05-23T00:00:00"/>
    <x v="0"/>
    <s v="NC-18340"/>
    <s v="Nat Carroll"/>
    <x v="0"/>
    <x v="0"/>
    <x v="402"/>
    <x v="46"/>
    <x v="489"/>
    <x v="2"/>
    <s v="OFF-AR-10001953"/>
    <x v="1"/>
    <x v="6"/>
    <s v="Boston 1645 Deluxe Heavier-Duty Electric Pencil Sharpener"/>
    <n v="131.94"/>
    <x v="1"/>
    <n v="0"/>
    <n v="35.623800000000003"/>
  </r>
  <r>
    <n v="4364"/>
    <x v="2168"/>
    <x v="3"/>
    <x v="968"/>
    <d v="2014-05-23T00:00:00"/>
    <x v="0"/>
    <s v="NC-18340"/>
    <s v="Nat Carroll"/>
    <x v="0"/>
    <x v="0"/>
    <x v="402"/>
    <x v="46"/>
    <x v="489"/>
    <x v="2"/>
    <s v="OFF-AR-10001374"/>
    <x v="1"/>
    <x v="6"/>
    <s v="BIC Brite Liner Highlighters, Chisel Tip"/>
    <n v="25.92"/>
    <x v="4"/>
    <n v="0"/>
    <n v="8.2943999999999996"/>
  </r>
  <r>
    <n v="4365"/>
    <x v="2168"/>
    <x v="3"/>
    <x v="968"/>
    <d v="2014-05-23T00:00:00"/>
    <x v="0"/>
    <s v="NC-18340"/>
    <s v="Nat Carroll"/>
    <x v="0"/>
    <x v="0"/>
    <x v="402"/>
    <x v="46"/>
    <x v="489"/>
    <x v="2"/>
    <s v="OFF-ST-10003816"/>
    <x v="1"/>
    <x v="4"/>
    <s v="Fellowes High-Stak Drawer Files"/>
    <n v="704.76"/>
    <x v="4"/>
    <n v="0"/>
    <n v="162.09479999999999"/>
  </r>
  <r>
    <n v="4366"/>
    <x v="2168"/>
    <x v="3"/>
    <x v="968"/>
    <d v="2014-05-23T00:00:00"/>
    <x v="0"/>
    <s v="NC-18340"/>
    <s v="Nat Carroll"/>
    <x v="0"/>
    <x v="0"/>
    <x v="402"/>
    <x v="46"/>
    <x v="489"/>
    <x v="2"/>
    <s v="OFF-FA-10001843"/>
    <x v="1"/>
    <x v="13"/>
    <s v="Staples"/>
    <n v="7.41"/>
    <x v="1"/>
    <n v="0"/>
    <n v="3.4826999999999999"/>
  </r>
  <r>
    <n v="4367"/>
    <x v="2168"/>
    <x v="3"/>
    <x v="968"/>
    <d v="2014-05-23T00:00:00"/>
    <x v="0"/>
    <s v="NC-18340"/>
    <s v="Nat Carroll"/>
    <x v="0"/>
    <x v="0"/>
    <x v="402"/>
    <x v="46"/>
    <x v="489"/>
    <x v="2"/>
    <s v="OFF-AR-10000657"/>
    <x v="1"/>
    <x v="6"/>
    <s v="Binney &amp; Smith inkTank Desk Highlighter, Chisel Tip, Yellow, 12/Box"/>
    <n v="21.5"/>
    <x v="12"/>
    <n v="0"/>
    <n v="7.0949999999999998"/>
  </r>
  <r>
    <n v="4368"/>
    <x v="2169"/>
    <x v="3"/>
    <x v="220"/>
    <d v="2014-09-14T00:00:00"/>
    <x v="0"/>
    <s v="HA-14920"/>
    <s v="Helen Andreada"/>
    <x v="0"/>
    <x v="0"/>
    <x v="22"/>
    <x v="10"/>
    <x v="36"/>
    <x v="2"/>
    <s v="OFF-FA-10000936"/>
    <x v="1"/>
    <x v="13"/>
    <s v="Acco Hot Clips Clips to Go"/>
    <n v="10.528"/>
    <x v="4"/>
    <n v="0.2"/>
    <n v="3.29"/>
  </r>
  <r>
    <n v="4369"/>
    <x v="2169"/>
    <x v="3"/>
    <x v="220"/>
    <d v="2014-09-14T00:00:00"/>
    <x v="0"/>
    <s v="HA-14920"/>
    <s v="Helen Andreada"/>
    <x v="0"/>
    <x v="0"/>
    <x v="22"/>
    <x v="10"/>
    <x v="36"/>
    <x v="2"/>
    <s v="OFF-PA-10003657"/>
    <x v="1"/>
    <x v="10"/>
    <s v="Xerox 1927"/>
    <n v="20.544"/>
    <x v="5"/>
    <n v="0.2"/>
    <n v="6.42"/>
  </r>
  <r>
    <n v="4370"/>
    <x v="2170"/>
    <x v="0"/>
    <x v="732"/>
    <d v="2013-11-11T00:00:00"/>
    <x v="1"/>
    <s v="MA-17995"/>
    <s v="Michelle Arnett"/>
    <x v="2"/>
    <x v="0"/>
    <x v="104"/>
    <x v="14"/>
    <x v="451"/>
    <x v="2"/>
    <s v="OFF-BI-10001989"/>
    <x v="1"/>
    <x v="8"/>
    <s v="Premium Transparent Presentation Covers by GBC"/>
    <n v="104.9"/>
    <x v="2"/>
    <n v="0"/>
    <n v="50.351999999999997"/>
  </r>
  <r>
    <n v="4371"/>
    <x v="2170"/>
    <x v="0"/>
    <x v="732"/>
    <d v="2013-11-11T00:00:00"/>
    <x v="1"/>
    <s v="MA-17995"/>
    <s v="Michelle Arnett"/>
    <x v="2"/>
    <x v="0"/>
    <x v="104"/>
    <x v="14"/>
    <x v="451"/>
    <x v="2"/>
    <s v="OFF-AR-10002987"/>
    <x v="1"/>
    <x v="6"/>
    <s v="Prismacolor Color Pencil Set"/>
    <n v="39.68"/>
    <x v="0"/>
    <n v="0"/>
    <n v="16.268799999999999"/>
  </r>
  <r>
    <n v="4372"/>
    <x v="2170"/>
    <x v="0"/>
    <x v="732"/>
    <d v="2013-11-11T00:00:00"/>
    <x v="1"/>
    <s v="MA-17995"/>
    <s v="Michelle Arnett"/>
    <x v="2"/>
    <x v="0"/>
    <x v="104"/>
    <x v="14"/>
    <x v="451"/>
    <x v="2"/>
    <s v="OFF-LA-10000414"/>
    <x v="1"/>
    <x v="2"/>
    <s v="Avery 503"/>
    <n v="51.75"/>
    <x v="2"/>
    <n v="0"/>
    <n v="24.84"/>
  </r>
  <r>
    <n v="4373"/>
    <x v="2171"/>
    <x v="3"/>
    <x v="283"/>
    <d v="2014-07-26T00:00:00"/>
    <x v="0"/>
    <s v="LH-16900"/>
    <s v="Lena Hernandez"/>
    <x v="0"/>
    <x v="0"/>
    <x v="403"/>
    <x v="14"/>
    <x v="490"/>
    <x v="2"/>
    <s v="OFF-AR-10003602"/>
    <x v="1"/>
    <x v="6"/>
    <s v="Quartet Omega Colored Chalk, 12/Pack"/>
    <n v="11.68"/>
    <x v="0"/>
    <n v="0"/>
    <n v="5.4896000000000003"/>
  </r>
  <r>
    <n v="4374"/>
    <x v="2171"/>
    <x v="3"/>
    <x v="283"/>
    <d v="2014-07-26T00:00:00"/>
    <x v="0"/>
    <s v="LH-16900"/>
    <s v="Lena Hernandez"/>
    <x v="0"/>
    <x v="0"/>
    <x v="403"/>
    <x v="14"/>
    <x v="490"/>
    <x v="2"/>
    <s v="TEC-AC-10002550"/>
    <x v="2"/>
    <x v="11"/>
    <s v="Memorex 25GB 6X Branded Blu-Ray Recordable Disc, 30/Pack"/>
    <n v="159.75"/>
    <x v="2"/>
    <n v="0"/>
    <n v="11.182499999999999"/>
  </r>
  <r>
    <n v="4375"/>
    <x v="2172"/>
    <x v="0"/>
    <x v="741"/>
    <d v="2013-11-25T00:00:00"/>
    <x v="1"/>
    <s v="SB-20290"/>
    <s v="Sean Braxton"/>
    <x v="1"/>
    <x v="0"/>
    <x v="239"/>
    <x v="24"/>
    <x v="360"/>
    <x v="3"/>
    <s v="OFF-AP-10002998"/>
    <x v="1"/>
    <x v="9"/>
    <s v="Holmes 99% HEPA Air Purifier"/>
    <n v="103.968"/>
    <x v="5"/>
    <n v="0.2"/>
    <n v="16.8948"/>
  </r>
  <r>
    <n v="4376"/>
    <x v="2173"/>
    <x v="2"/>
    <x v="573"/>
    <d v="2011-04-30T00:00:00"/>
    <x v="1"/>
    <s v="BT-11305"/>
    <s v="Beth Thompson"/>
    <x v="2"/>
    <x v="0"/>
    <x v="404"/>
    <x v="1"/>
    <x v="491"/>
    <x v="1"/>
    <s v="FUR-FU-10003708"/>
    <x v="0"/>
    <x v="5"/>
    <s v="Tenex Traditional Chairmats for Medium Pile Carpet, Standard Lip, 36&quot; x 48&quot;"/>
    <n v="303.25"/>
    <x v="2"/>
    <n v="0"/>
    <n v="63.682499999999997"/>
  </r>
  <r>
    <n v="4377"/>
    <x v="2173"/>
    <x v="2"/>
    <x v="573"/>
    <d v="2011-04-30T00:00:00"/>
    <x v="1"/>
    <s v="BT-11305"/>
    <s v="Beth Thompson"/>
    <x v="2"/>
    <x v="0"/>
    <x v="404"/>
    <x v="1"/>
    <x v="491"/>
    <x v="1"/>
    <s v="OFF-AP-10001391"/>
    <x v="1"/>
    <x v="9"/>
    <s v="Kensington 6 Outlet MasterPiece HOMEOFFICE Power Control Center"/>
    <n v="270.72000000000003"/>
    <x v="1"/>
    <n v="0"/>
    <n v="78.508799999999994"/>
  </r>
  <r>
    <n v="4378"/>
    <x v="2173"/>
    <x v="2"/>
    <x v="573"/>
    <d v="2011-04-30T00:00:00"/>
    <x v="1"/>
    <s v="BT-11305"/>
    <s v="Beth Thompson"/>
    <x v="2"/>
    <x v="0"/>
    <x v="404"/>
    <x v="1"/>
    <x v="491"/>
    <x v="1"/>
    <s v="FUR-CH-10003973"/>
    <x v="0"/>
    <x v="1"/>
    <s v="GuestStacker Chair with Chrome Finish Legs"/>
    <n v="1487.04"/>
    <x v="2"/>
    <n v="0.2"/>
    <n v="148.70400000000001"/>
  </r>
  <r>
    <n v="4379"/>
    <x v="2174"/>
    <x v="1"/>
    <x v="672"/>
    <d v="2012-12-02T00:00:00"/>
    <x v="0"/>
    <s v="PS-18970"/>
    <s v="Paul Stevenson"/>
    <x v="2"/>
    <x v="0"/>
    <x v="0"/>
    <x v="0"/>
    <x v="0"/>
    <x v="0"/>
    <s v="OFF-EN-10000461"/>
    <x v="1"/>
    <x v="12"/>
    <s v="#10- 4 1/8&quot; x 9 1/2&quot; Recycled Envelopes"/>
    <n v="17.48"/>
    <x v="0"/>
    <n v="0"/>
    <n v="8.2156000000000002"/>
  </r>
  <r>
    <n v="4380"/>
    <x v="2174"/>
    <x v="1"/>
    <x v="672"/>
    <d v="2012-12-02T00:00:00"/>
    <x v="0"/>
    <s v="PS-18970"/>
    <s v="Paul Stevenson"/>
    <x v="2"/>
    <x v="0"/>
    <x v="0"/>
    <x v="0"/>
    <x v="0"/>
    <x v="0"/>
    <s v="OFF-EN-10002831"/>
    <x v="1"/>
    <x v="12"/>
    <s v="Tyvek  Top-Opening Peel &amp; Seel  Envelopes, Gray"/>
    <n v="71.88"/>
    <x v="0"/>
    <n v="0"/>
    <n v="32.345999999999997"/>
  </r>
  <r>
    <n v="4381"/>
    <x v="2175"/>
    <x v="1"/>
    <x v="969"/>
    <d v="2012-10-30T00:00:00"/>
    <x v="1"/>
    <s v="TB-21625"/>
    <s v="Trudy Brown"/>
    <x v="0"/>
    <x v="0"/>
    <x v="8"/>
    <x v="1"/>
    <x v="94"/>
    <x v="1"/>
    <s v="OFF-AR-10004648"/>
    <x v="1"/>
    <x v="6"/>
    <s v="Boston 19500 Mighty Mite Electric Pencil Sharpener"/>
    <n v="60.45"/>
    <x v="1"/>
    <n v="0"/>
    <n v="16.3215"/>
  </r>
  <r>
    <n v="4382"/>
    <x v="2175"/>
    <x v="1"/>
    <x v="969"/>
    <d v="2012-10-30T00:00:00"/>
    <x v="1"/>
    <s v="TB-21625"/>
    <s v="Trudy Brown"/>
    <x v="0"/>
    <x v="0"/>
    <x v="8"/>
    <x v="1"/>
    <x v="94"/>
    <x v="1"/>
    <s v="FUR-TA-10001857"/>
    <x v="0"/>
    <x v="3"/>
    <s v="Balt Solid Wood Rectangular Table"/>
    <n v="253.17599999999999"/>
    <x v="1"/>
    <n v="0.2"/>
    <n v="-31.646999999999998"/>
  </r>
  <r>
    <n v="4383"/>
    <x v="2176"/>
    <x v="1"/>
    <x v="603"/>
    <d v="2012-07-27T00:00:00"/>
    <x v="1"/>
    <s v="RA-19915"/>
    <s v="Russell Applegate"/>
    <x v="0"/>
    <x v="0"/>
    <x v="336"/>
    <x v="10"/>
    <x v="417"/>
    <x v="2"/>
    <s v="OFF-BI-10000546"/>
    <x v="1"/>
    <x v="8"/>
    <s v="Avery Durable Binders"/>
    <n v="2.88"/>
    <x v="2"/>
    <n v="0.8"/>
    <n v="-4.4640000000000004"/>
  </r>
  <r>
    <n v="4384"/>
    <x v="2176"/>
    <x v="1"/>
    <x v="603"/>
    <d v="2012-07-27T00:00:00"/>
    <x v="1"/>
    <s v="RA-19915"/>
    <s v="Russell Applegate"/>
    <x v="0"/>
    <x v="0"/>
    <x v="336"/>
    <x v="10"/>
    <x v="417"/>
    <x v="2"/>
    <s v="FUR-BO-10004690"/>
    <x v="0"/>
    <x v="0"/>
    <s v="O'Sullivan Cherrywood Estates Traditional Barrister Bookcase"/>
    <n v="384.94400000000002"/>
    <x v="4"/>
    <n v="0.3"/>
    <n v="-126.4816"/>
  </r>
  <r>
    <n v="4385"/>
    <x v="2176"/>
    <x v="1"/>
    <x v="603"/>
    <d v="2012-07-27T00:00:00"/>
    <x v="1"/>
    <s v="RA-19915"/>
    <s v="Russell Applegate"/>
    <x v="0"/>
    <x v="0"/>
    <x v="336"/>
    <x v="10"/>
    <x v="417"/>
    <x v="2"/>
    <s v="TEC-PH-10001557"/>
    <x v="2"/>
    <x v="7"/>
    <s v="Pyle PMP37LED"/>
    <n v="153.584"/>
    <x v="0"/>
    <n v="0.2"/>
    <n v="13.438599999999999"/>
  </r>
  <r>
    <n v="4386"/>
    <x v="2176"/>
    <x v="1"/>
    <x v="603"/>
    <d v="2012-07-27T00:00:00"/>
    <x v="1"/>
    <s v="RA-19915"/>
    <s v="Russell Applegate"/>
    <x v="0"/>
    <x v="0"/>
    <x v="336"/>
    <x v="10"/>
    <x v="417"/>
    <x v="2"/>
    <s v="FUR-BO-10002545"/>
    <x v="0"/>
    <x v="0"/>
    <s v="Atlantic Metals Mobile 3-Shelf Bookcases, Custom Colors"/>
    <n v="913.43"/>
    <x v="2"/>
    <n v="0.3"/>
    <n v="-52.195999999999998"/>
  </r>
  <r>
    <n v="4387"/>
    <x v="2177"/>
    <x v="0"/>
    <x v="189"/>
    <d v="2013-11-03T00:00:00"/>
    <x v="1"/>
    <s v="BP-11095"/>
    <s v="Bart Pistole"/>
    <x v="1"/>
    <x v="0"/>
    <x v="8"/>
    <x v="1"/>
    <x v="34"/>
    <x v="1"/>
    <s v="OFF-AP-10001366"/>
    <x v="1"/>
    <x v="9"/>
    <s v="Staples"/>
    <n v="43.92"/>
    <x v="4"/>
    <n v="0"/>
    <n v="11.8584"/>
  </r>
  <r>
    <n v="4388"/>
    <x v="2177"/>
    <x v="0"/>
    <x v="189"/>
    <d v="2013-11-03T00:00:00"/>
    <x v="1"/>
    <s v="BP-11095"/>
    <s v="Bart Pistole"/>
    <x v="1"/>
    <x v="0"/>
    <x v="8"/>
    <x v="1"/>
    <x v="34"/>
    <x v="1"/>
    <s v="OFF-BI-10001628"/>
    <x v="1"/>
    <x v="8"/>
    <s v="Acco Data Flex Cable Posts For Top &amp; Bottom Load Binders, 6&quot; Capacity"/>
    <n v="25.032"/>
    <x v="1"/>
    <n v="0.2"/>
    <n v="7.8224999999999998"/>
  </r>
  <r>
    <n v="4389"/>
    <x v="2178"/>
    <x v="3"/>
    <x v="225"/>
    <d v="2014-11-23T00:00:00"/>
    <x v="2"/>
    <s v="CD-11920"/>
    <s v="Carlos Daly"/>
    <x v="0"/>
    <x v="0"/>
    <x v="20"/>
    <x v="15"/>
    <x v="45"/>
    <x v="3"/>
    <s v="OFF-PA-10003651"/>
    <x v="1"/>
    <x v="10"/>
    <s v="Xerox 1968"/>
    <n v="46.76"/>
    <x v="3"/>
    <n v="0"/>
    <n v="22.444800000000001"/>
  </r>
  <r>
    <n v="4390"/>
    <x v="2178"/>
    <x v="3"/>
    <x v="225"/>
    <d v="2014-11-23T00:00:00"/>
    <x v="2"/>
    <s v="CD-11920"/>
    <s v="Carlos Daly"/>
    <x v="0"/>
    <x v="0"/>
    <x v="20"/>
    <x v="15"/>
    <x v="45"/>
    <x v="3"/>
    <s v="FUR-BO-10003159"/>
    <x v="0"/>
    <x v="0"/>
    <s v="Sauder Camden County Collection Libraries, Planked Cherry Finish"/>
    <n v="183.96799999999999"/>
    <x v="0"/>
    <n v="0.2"/>
    <n v="-25.2956"/>
  </r>
  <r>
    <n v="4391"/>
    <x v="2178"/>
    <x v="3"/>
    <x v="225"/>
    <d v="2014-11-23T00:00:00"/>
    <x v="2"/>
    <s v="CD-11920"/>
    <s v="Carlos Daly"/>
    <x v="0"/>
    <x v="0"/>
    <x v="20"/>
    <x v="15"/>
    <x v="45"/>
    <x v="3"/>
    <s v="TEC-PH-10001459"/>
    <x v="2"/>
    <x v="7"/>
    <s v="Samsung Galaxy Mega 6.3"/>
    <n v="1259.97"/>
    <x v="1"/>
    <n v="0"/>
    <n v="327.59219999999999"/>
  </r>
  <r>
    <n v="4392"/>
    <x v="2178"/>
    <x v="3"/>
    <x v="225"/>
    <d v="2014-11-23T00:00:00"/>
    <x v="2"/>
    <s v="CD-11920"/>
    <s v="Carlos Daly"/>
    <x v="0"/>
    <x v="0"/>
    <x v="20"/>
    <x v="15"/>
    <x v="45"/>
    <x v="3"/>
    <s v="OFF-AR-10004602"/>
    <x v="1"/>
    <x v="6"/>
    <s v="Boston KS Multi-Size Manual Pencil Sharpener"/>
    <n v="68.97"/>
    <x v="1"/>
    <n v="0"/>
    <n v="19.311599999999999"/>
  </r>
  <r>
    <n v="4393"/>
    <x v="2179"/>
    <x v="0"/>
    <x v="162"/>
    <d v="2013-09-13T00:00:00"/>
    <x v="1"/>
    <s v="KB-16585"/>
    <s v="Ken Black"/>
    <x v="1"/>
    <x v="0"/>
    <x v="61"/>
    <x v="5"/>
    <x v="176"/>
    <x v="2"/>
    <s v="OFF-AR-10001953"/>
    <x v="1"/>
    <x v="6"/>
    <s v="Boston 1645 Deluxe Heavier-Duty Electric Pencil Sharpener"/>
    <n v="70.367999999999995"/>
    <x v="0"/>
    <n v="0.2"/>
    <n v="6.1571999999999996"/>
  </r>
  <r>
    <n v="4394"/>
    <x v="2179"/>
    <x v="0"/>
    <x v="162"/>
    <d v="2013-09-13T00:00:00"/>
    <x v="1"/>
    <s v="KB-16585"/>
    <s v="Ken Black"/>
    <x v="1"/>
    <x v="0"/>
    <x v="61"/>
    <x v="5"/>
    <x v="176"/>
    <x v="2"/>
    <s v="TEC-PH-10000923"/>
    <x v="2"/>
    <x v="7"/>
    <s v="Belkin SportFit Armband For iPhone 5s/5c, Fuchsia"/>
    <n v="59.96"/>
    <x v="2"/>
    <n v="0.2"/>
    <n v="21.735499999999998"/>
  </r>
  <r>
    <n v="4395"/>
    <x v="2180"/>
    <x v="2"/>
    <x v="836"/>
    <d v="2011-07-20T00:00:00"/>
    <x v="3"/>
    <s v="SW-20245"/>
    <s v="Scot Wooten"/>
    <x v="0"/>
    <x v="0"/>
    <x v="24"/>
    <x v="24"/>
    <x v="157"/>
    <x v="3"/>
    <s v="OFF-ST-10002583"/>
    <x v="1"/>
    <x v="4"/>
    <s v="Fellowes Neat Ideas Storage Cubes"/>
    <n v="25.984000000000002"/>
    <x v="7"/>
    <n v="0.2"/>
    <n v="-5.1967999999999996"/>
  </r>
  <r>
    <n v="4396"/>
    <x v="2180"/>
    <x v="2"/>
    <x v="836"/>
    <d v="2011-07-20T00:00:00"/>
    <x v="3"/>
    <s v="SW-20245"/>
    <s v="Scot Wooten"/>
    <x v="0"/>
    <x v="0"/>
    <x v="24"/>
    <x v="24"/>
    <x v="157"/>
    <x v="3"/>
    <s v="OFF-BI-10000977"/>
    <x v="1"/>
    <x v="8"/>
    <s v="Ibico Plastic Spiral Binding Combs"/>
    <n v="27.36"/>
    <x v="1"/>
    <n v="0.7"/>
    <n v="-21.888000000000002"/>
  </r>
  <r>
    <n v="4397"/>
    <x v="2181"/>
    <x v="0"/>
    <x v="625"/>
    <d v="2013-11-20T00:00:00"/>
    <x v="1"/>
    <s v="AH-10690"/>
    <s v="Anna HÃ¤berlin"/>
    <x v="1"/>
    <x v="0"/>
    <x v="70"/>
    <x v="1"/>
    <x v="142"/>
    <x v="1"/>
    <s v="TEC-PH-10002549"/>
    <x v="2"/>
    <x v="7"/>
    <s v="Polycom SoundPoint IP 450 VoIP phone"/>
    <n v="361.37599999999998"/>
    <x v="0"/>
    <n v="0.2"/>
    <n v="27.103200000000001"/>
  </r>
  <r>
    <n v="4398"/>
    <x v="2182"/>
    <x v="2"/>
    <x v="970"/>
    <d v="2011-07-11T00:00:00"/>
    <x v="1"/>
    <s v="JL-15835"/>
    <s v="John Lee"/>
    <x v="0"/>
    <x v="0"/>
    <x v="10"/>
    <x v="9"/>
    <x v="74"/>
    <x v="3"/>
    <s v="FUR-CH-10002880"/>
    <x v="0"/>
    <x v="1"/>
    <s v="Global High-Back Leather Tilter, Burgundy"/>
    <n v="172.18600000000001"/>
    <x v="0"/>
    <n v="0.3"/>
    <n v="-46.736199999999997"/>
  </r>
  <r>
    <n v="4399"/>
    <x v="2182"/>
    <x v="2"/>
    <x v="970"/>
    <d v="2011-07-11T00:00:00"/>
    <x v="1"/>
    <s v="JL-15835"/>
    <s v="John Lee"/>
    <x v="0"/>
    <x v="0"/>
    <x v="10"/>
    <x v="9"/>
    <x v="74"/>
    <x v="3"/>
    <s v="FUR-FU-10003039"/>
    <x v="0"/>
    <x v="5"/>
    <s v="Howard Miller 11-1/2&quot; Diameter Grantwood Wall Clock"/>
    <n v="69.007999999999996"/>
    <x v="0"/>
    <n v="0.2"/>
    <n v="12.0764"/>
  </r>
  <r>
    <n v="4400"/>
    <x v="2183"/>
    <x v="0"/>
    <x v="716"/>
    <d v="2013-03-18T00:00:00"/>
    <x v="3"/>
    <s v="GZ-14470"/>
    <s v="Gary Zandusky"/>
    <x v="0"/>
    <x v="0"/>
    <x v="29"/>
    <x v="39"/>
    <x v="209"/>
    <x v="3"/>
    <s v="OFF-EN-10003055"/>
    <x v="1"/>
    <x v="12"/>
    <s v="Blue String-Tie &amp; Button Interoffice Envelopes, 10 x 13"/>
    <n v="199.9"/>
    <x v="2"/>
    <n v="0"/>
    <n v="89.954999999999998"/>
  </r>
  <r>
    <n v="4401"/>
    <x v="2183"/>
    <x v="0"/>
    <x v="716"/>
    <d v="2013-03-18T00:00:00"/>
    <x v="3"/>
    <s v="GZ-14470"/>
    <s v="Gary Zandusky"/>
    <x v="0"/>
    <x v="0"/>
    <x v="29"/>
    <x v="39"/>
    <x v="209"/>
    <x v="3"/>
    <s v="OFF-AP-10002945"/>
    <x v="1"/>
    <x v="9"/>
    <s v="Honeywell Enviracaire Portable HEPA Air Cleaner for 17' x 22' Room"/>
    <n v="901.95"/>
    <x v="1"/>
    <n v="0"/>
    <n v="297.64350000000002"/>
  </r>
  <r>
    <n v="4402"/>
    <x v="2183"/>
    <x v="0"/>
    <x v="716"/>
    <d v="2013-03-18T00:00:00"/>
    <x v="3"/>
    <s v="GZ-14470"/>
    <s v="Gary Zandusky"/>
    <x v="0"/>
    <x v="0"/>
    <x v="29"/>
    <x v="39"/>
    <x v="209"/>
    <x v="3"/>
    <s v="FUR-FU-10004306"/>
    <x v="0"/>
    <x v="5"/>
    <s v="Electrix Halogen Magnifier Lamp"/>
    <n v="971.5"/>
    <x v="2"/>
    <n v="0"/>
    <n v="252.59"/>
  </r>
  <r>
    <n v="4403"/>
    <x v="2184"/>
    <x v="0"/>
    <x v="482"/>
    <d v="2013-12-28T00:00:00"/>
    <x v="2"/>
    <s v="RC-19825"/>
    <s v="Roy Collins"/>
    <x v="0"/>
    <x v="0"/>
    <x v="77"/>
    <x v="22"/>
    <x v="97"/>
    <x v="1"/>
    <s v="OFF-AR-10002445"/>
    <x v="1"/>
    <x v="6"/>
    <s v="SANFORD Major Accent Highlighters"/>
    <n v="11.327999999999999"/>
    <x v="0"/>
    <n v="0.2"/>
    <n v="2.5488"/>
  </r>
  <r>
    <n v="4404"/>
    <x v="2185"/>
    <x v="2"/>
    <x v="814"/>
    <d v="2011-09-04T00:00:00"/>
    <x v="2"/>
    <s v="CL-12565"/>
    <s v="Clay Ludtke"/>
    <x v="0"/>
    <x v="0"/>
    <x v="20"/>
    <x v="15"/>
    <x v="29"/>
    <x v="3"/>
    <s v="OFF-AR-10002445"/>
    <x v="1"/>
    <x v="6"/>
    <s v="SANFORD Major Accent Highlighters"/>
    <n v="21.24"/>
    <x v="1"/>
    <n v="0"/>
    <n v="8.0711999999999993"/>
  </r>
  <r>
    <n v="4405"/>
    <x v="2186"/>
    <x v="1"/>
    <x v="761"/>
    <d v="2012-07-10T00:00:00"/>
    <x v="1"/>
    <s v="MW-18220"/>
    <s v="Mitch Webber"/>
    <x v="0"/>
    <x v="0"/>
    <x v="10"/>
    <x v="9"/>
    <x v="11"/>
    <x v="3"/>
    <s v="TEC-AC-10002345"/>
    <x v="2"/>
    <x v="11"/>
    <s v="HP Standard 104 key PS/2 Keyboard"/>
    <n v="34.799999999999997"/>
    <x v="1"/>
    <n v="0.2"/>
    <n v="2.1749999999999998"/>
  </r>
  <r>
    <n v="4406"/>
    <x v="2186"/>
    <x v="1"/>
    <x v="761"/>
    <d v="2012-07-10T00:00:00"/>
    <x v="1"/>
    <s v="MW-18220"/>
    <s v="Mitch Webber"/>
    <x v="0"/>
    <x v="0"/>
    <x v="10"/>
    <x v="9"/>
    <x v="11"/>
    <x v="3"/>
    <s v="OFF-ST-10001558"/>
    <x v="1"/>
    <x v="4"/>
    <s v="Acco Perma 4000 Stacking Storage Drawers"/>
    <n v="38.975999999999999"/>
    <x v="1"/>
    <n v="0.2"/>
    <n v="-2.4359999999999999"/>
  </r>
  <r>
    <n v="4407"/>
    <x v="2187"/>
    <x v="0"/>
    <x v="73"/>
    <d v="2013-11-26T00:00:00"/>
    <x v="1"/>
    <s v="BF-10975"/>
    <s v="Barbara Fisher"/>
    <x v="1"/>
    <x v="0"/>
    <x v="38"/>
    <x v="14"/>
    <x v="134"/>
    <x v="2"/>
    <s v="OFF-PA-10001622"/>
    <x v="1"/>
    <x v="10"/>
    <s v="Ampad Poly Cover Wirebound Steno Book, 6&quot; x 9&quot; Assorted Colors, Gregg Ruled"/>
    <n v="9.08"/>
    <x v="0"/>
    <n v="0"/>
    <n v="4.0860000000000003"/>
  </r>
  <r>
    <n v="4408"/>
    <x v="2187"/>
    <x v="0"/>
    <x v="73"/>
    <d v="2013-11-26T00:00:00"/>
    <x v="1"/>
    <s v="BF-10975"/>
    <s v="Barbara Fisher"/>
    <x v="1"/>
    <x v="0"/>
    <x v="38"/>
    <x v="14"/>
    <x v="134"/>
    <x v="2"/>
    <s v="OFF-PA-10000418"/>
    <x v="1"/>
    <x v="10"/>
    <s v="Xerox 189"/>
    <n v="314.55"/>
    <x v="1"/>
    <n v="0"/>
    <n v="150.98400000000001"/>
  </r>
  <r>
    <n v="4409"/>
    <x v="2187"/>
    <x v="0"/>
    <x v="73"/>
    <d v="2013-11-26T00:00:00"/>
    <x v="1"/>
    <s v="BF-10975"/>
    <s v="Barbara Fisher"/>
    <x v="1"/>
    <x v="0"/>
    <x v="38"/>
    <x v="14"/>
    <x v="134"/>
    <x v="2"/>
    <s v="OFF-BI-10000343"/>
    <x v="1"/>
    <x v="8"/>
    <s v="Pressboard Covers with Storage Hooks, 9 1/2&quot; x 11&quot;, Light Blue"/>
    <n v="4.91"/>
    <x v="7"/>
    <n v="0"/>
    <n v="2.3077000000000001"/>
  </r>
  <r>
    <n v="4410"/>
    <x v="2188"/>
    <x v="2"/>
    <x v="457"/>
    <d v="2011-05-11T00:00:00"/>
    <x v="1"/>
    <s v="SN-20710"/>
    <s v="Steve Nguyen"/>
    <x v="2"/>
    <x v="0"/>
    <x v="1"/>
    <x v="1"/>
    <x v="25"/>
    <x v="1"/>
    <s v="OFF-LA-10004425"/>
    <x v="1"/>
    <x v="2"/>
    <s v="Staples"/>
    <n v="5.78"/>
    <x v="0"/>
    <n v="0"/>
    <n v="2.7166000000000001"/>
  </r>
  <r>
    <n v="4411"/>
    <x v="2188"/>
    <x v="2"/>
    <x v="457"/>
    <d v="2011-05-11T00:00:00"/>
    <x v="1"/>
    <s v="SN-20710"/>
    <s v="Steve Nguyen"/>
    <x v="2"/>
    <x v="0"/>
    <x v="1"/>
    <x v="1"/>
    <x v="25"/>
    <x v="1"/>
    <s v="OFF-AR-10001897"/>
    <x v="1"/>
    <x v="6"/>
    <s v="Model L Table or Wall-Mount Pencil Sharpener"/>
    <n v="107.94"/>
    <x v="5"/>
    <n v="0"/>
    <n v="30.223199999999999"/>
  </r>
  <r>
    <n v="4412"/>
    <x v="2189"/>
    <x v="2"/>
    <x v="261"/>
    <d v="2011-06-24T00:00:00"/>
    <x v="2"/>
    <s v="TB-21280"/>
    <s v="Toby Braunhardt"/>
    <x v="0"/>
    <x v="0"/>
    <x v="20"/>
    <x v="15"/>
    <x v="23"/>
    <x v="3"/>
    <s v="OFF-PA-10003883"/>
    <x v="1"/>
    <x v="10"/>
    <s v="Message Book, Phone, Wirebound Standard Line Memo, 2 3/4&quot; X 5&quot;"/>
    <n v="19.649999999999999"/>
    <x v="1"/>
    <n v="0"/>
    <n v="9.0389999999999997"/>
  </r>
  <r>
    <n v="4413"/>
    <x v="2189"/>
    <x v="2"/>
    <x v="261"/>
    <d v="2011-06-24T00:00:00"/>
    <x v="2"/>
    <s v="TB-21280"/>
    <s v="Toby Braunhardt"/>
    <x v="0"/>
    <x v="0"/>
    <x v="20"/>
    <x v="15"/>
    <x v="23"/>
    <x v="3"/>
    <s v="TEC-PH-10003963"/>
    <x v="2"/>
    <x v="7"/>
    <s v="GE 2-Jack Phone Line Splitter"/>
    <n v="617.97"/>
    <x v="1"/>
    <n v="0"/>
    <n v="160.6722"/>
  </r>
  <r>
    <n v="4414"/>
    <x v="2189"/>
    <x v="2"/>
    <x v="261"/>
    <d v="2011-06-24T00:00:00"/>
    <x v="2"/>
    <s v="TB-21280"/>
    <s v="Toby Braunhardt"/>
    <x v="0"/>
    <x v="0"/>
    <x v="20"/>
    <x v="15"/>
    <x v="23"/>
    <x v="3"/>
    <s v="OFF-AP-10001303"/>
    <x v="1"/>
    <x v="9"/>
    <s v="Holmes Cool Mist Humidifier for the Whole House with 8-Gallon Output per Day, Extended Life Filter"/>
    <n v="59.7"/>
    <x v="1"/>
    <n v="0"/>
    <n v="26.864999999999998"/>
  </r>
  <r>
    <n v="4415"/>
    <x v="2190"/>
    <x v="3"/>
    <x v="971"/>
    <d v="2014-08-24T00:00:00"/>
    <x v="1"/>
    <s v="JB-15400"/>
    <s v="Jennifer Braxton"/>
    <x v="1"/>
    <x v="0"/>
    <x v="104"/>
    <x v="31"/>
    <x v="128"/>
    <x v="3"/>
    <s v="OFF-BI-10003925"/>
    <x v="1"/>
    <x v="8"/>
    <s v="Fellowes PB300 Plastic Comb Binding Machine"/>
    <n v="387.99"/>
    <x v="7"/>
    <n v="0"/>
    <n v="182.3553"/>
  </r>
  <r>
    <n v="4416"/>
    <x v="2191"/>
    <x v="2"/>
    <x v="503"/>
    <d v="2011-12-06T00:00:00"/>
    <x v="1"/>
    <s v="AH-10210"/>
    <s v="Alan Hwang"/>
    <x v="0"/>
    <x v="0"/>
    <x v="8"/>
    <x v="1"/>
    <x v="34"/>
    <x v="1"/>
    <s v="TEC-PH-10004586"/>
    <x v="2"/>
    <x v="7"/>
    <s v="Wilson SignalBoost 841262 DB PRO Amplifier Kit"/>
    <n v="575.91999999999996"/>
    <x v="0"/>
    <n v="0.2"/>
    <n v="71.989999999999995"/>
  </r>
  <r>
    <n v="4417"/>
    <x v="2191"/>
    <x v="2"/>
    <x v="503"/>
    <d v="2011-12-06T00:00:00"/>
    <x v="1"/>
    <s v="AH-10210"/>
    <s v="Alan Hwang"/>
    <x v="0"/>
    <x v="0"/>
    <x v="8"/>
    <x v="1"/>
    <x v="34"/>
    <x v="1"/>
    <s v="OFF-FA-10003495"/>
    <x v="1"/>
    <x v="13"/>
    <s v="Staples"/>
    <n v="30.4"/>
    <x v="2"/>
    <n v="0"/>
    <n v="15.2"/>
  </r>
  <r>
    <n v="4418"/>
    <x v="2192"/>
    <x v="3"/>
    <x v="359"/>
    <d v="2014-04-13T00:00:00"/>
    <x v="0"/>
    <s v="KL-16645"/>
    <s v="Ken Lonsdale"/>
    <x v="0"/>
    <x v="0"/>
    <x v="66"/>
    <x v="12"/>
    <x v="185"/>
    <x v="2"/>
    <s v="OFF-BI-10002867"/>
    <x v="1"/>
    <x v="8"/>
    <s v="GBC Recycled Regency Composition Covers"/>
    <n v="478.24"/>
    <x v="8"/>
    <n v="0"/>
    <n v="219.99039999999999"/>
  </r>
  <r>
    <n v="4419"/>
    <x v="2193"/>
    <x v="2"/>
    <x v="414"/>
    <d v="2011-12-27T00:00:00"/>
    <x v="1"/>
    <s v="MH-17455"/>
    <s v="Mark Hamilton"/>
    <x v="0"/>
    <x v="0"/>
    <x v="57"/>
    <x v="24"/>
    <x v="72"/>
    <x v="3"/>
    <s v="FUR-FU-10003773"/>
    <x v="0"/>
    <x v="5"/>
    <s v="Eldon Cleatmat Plus Chair Mats for High Pile Carpets"/>
    <n v="190.84800000000001"/>
    <x v="1"/>
    <n v="0.2"/>
    <n v="-21.470400000000001"/>
  </r>
  <r>
    <n v="4420"/>
    <x v="2194"/>
    <x v="2"/>
    <x v="506"/>
    <d v="2011-12-24T00:00:00"/>
    <x v="1"/>
    <s v="EC-14050"/>
    <s v="Erin Creighton"/>
    <x v="0"/>
    <x v="0"/>
    <x v="38"/>
    <x v="24"/>
    <x v="47"/>
    <x v="3"/>
    <s v="OFF-BI-10002954"/>
    <x v="1"/>
    <x v="8"/>
    <s v="Newell 3-Hole Punched Plastic Slotted Magazine Holders for Binders"/>
    <n v="5.484"/>
    <x v="4"/>
    <n v="0.7"/>
    <n v="-4.0216000000000003"/>
  </r>
  <r>
    <n v="4421"/>
    <x v="2195"/>
    <x v="1"/>
    <x v="972"/>
    <d v="2012-11-21T00:00:00"/>
    <x v="0"/>
    <s v="GH-14665"/>
    <s v="Greg Hansen"/>
    <x v="0"/>
    <x v="0"/>
    <x v="22"/>
    <x v="10"/>
    <x v="26"/>
    <x v="2"/>
    <s v="OFF-SU-10002537"/>
    <x v="1"/>
    <x v="14"/>
    <s v="Acme Box Cutter Scissors"/>
    <n v="40.92"/>
    <x v="2"/>
    <n v="0.2"/>
    <n v="3.069"/>
  </r>
  <r>
    <n v="4422"/>
    <x v="2196"/>
    <x v="2"/>
    <x v="530"/>
    <d v="2011-03-09T00:00:00"/>
    <x v="1"/>
    <s v="SC-20095"/>
    <s v="Sanjit Chand"/>
    <x v="0"/>
    <x v="0"/>
    <x v="405"/>
    <x v="2"/>
    <x v="492"/>
    <x v="0"/>
    <s v="OFF-AR-10001374"/>
    <x v="1"/>
    <x v="6"/>
    <s v="BIC Brite Liner Highlighters, Chisel Tip"/>
    <n v="15.552"/>
    <x v="1"/>
    <n v="0.2"/>
    <n v="2.3328000000000002"/>
  </r>
  <r>
    <n v="4423"/>
    <x v="2197"/>
    <x v="3"/>
    <x v="796"/>
    <d v="2014-05-20T00:00:00"/>
    <x v="2"/>
    <s v="TB-21355"/>
    <s v="Todd Boyes"/>
    <x v="1"/>
    <x v="0"/>
    <x v="406"/>
    <x v="32"/>
    <x v="493"/>
    <x v="0"/>
    <s v="OFF-AP-10001492"/>
    <x v="1"/>
    <x v="9"/>
    <s v="Acco Six-Outlet Power Strip, 4' Cord Length"/>
    <n v="17.239999999999998"/>
    <x v="0"/>
    <n v="0"/>
    <n v="4.4824000000000002"/>
  </r>
  <r>
    <n v="4424"/>
    <x v="2197"/>
    <x v="3"/>
    <x v="796"/>
    <d v="2014-05-20T00:00:00"/>
    <x v="2"/>
    <s v="TB-21355"/>
    <s v="Todd Boyes"/>
    <x v="1"/>
    <x v="0"/>
    <x v="406"/>
    <x v="32"/>
    <x v="493"/>
    <x v="0"/>
    <s v="FUR-BO-10003546"/>
    <x v="0"/>
    <x v="0"/>
    <s v="Hon 4-Shelf Metal Bookcases"/>
    <n v="302.94"/>
    <x v="1"/>
    <n v="0"/>
    <n v="75.734999999999999"/>
  </r>
  <r>
    <n v="4425"/>
    <x v="2197"/>
    <x v="3"/>
    <x v="796"/>
    <d v="2014-05-20T00:00:00"/>
    <x v="2"/>
    <s v="TB-21355"/>
    <s v="Todd Boyes"/>
    <x v="1"/>
    <x v="0"/>
    <x v="406"/>
    <x v="32"/>
    <x v="493"/>
    <x v="0"/>
    <s v="TEC-PH-10002185"/>
    <x v="2"/>
    <x v="7"/>
    <s v="QVS USB Car Charger 2-Port 2.1Amp for iPod/iPhone/iPad/iPad 2/iPad 3"/>
    <n v="34.75"/>
    <x v="2"/>
    <n v="0"/>
    <n v="15.637499999999999"/>
  </r>
  <r>
    <n v="4426"/>
    <x v="2197"/>
    <x v="3"/>
    <x v="796"/>
    <d v="2014-05-20T00:00:00"/>
    <x v="2"/>
    <s v="TB-21355"/>
    <s v="Todd Boyes"/>
    <x v="1"/>
    <x v="0"/>
    <x v="406"/>
    <x v="32"/>
    <x v="493"/>
    <x v="0"/>
    <s v="OFF-BI-10000315"/>
    <x v="1"/>
    <x v="8"/>
    <s v="Poly Designer Cover &amp; Back"/>
    <n v="113.94"/>
    <x v="5"/>
    <n v="0"/>
    <n v="54.691200000000002"/>
  </r>
  <r>
    <n v="4427"/>
    <x v="2197"/>
    <x v="3"/>
    <x v="796"/>
    <d v="2014-05-20T00:00:00"/>
    <x v="2"/>
    <s v="TB-21355"/>
    <s v="Todd Boyes"/>
    <x v="1"/>
    <x v="0"/>
    <x v="406"/>
    <x v="32"/>
    <x v="493"/>
    <x v="0"/>
    <s v="TEC-PH-10002350"/>
    <x v="2"/>
    <x v="7"/>
    <s v="Apple EarPods with Remote and Mic"/>
    <n v="55.98"/>
    <x v="0"/>
    <n v="0"/>
    <n v="15.6744"/>
  </r>
  <r>
    <n v="4428"/>
    <x v="2198"/>
    <x v="3"/>
    <x v="585"/>
    <d v="2014-09-29T00:00:00"/>
    <x v="1"/>
    <s v="DW-13195"/>
    <s v="David Wiener"/>
    <x v="1"/>
    <x v="0"/>
    <x v="305"/>
    <x v="27"/>
    <x v="382"/>
    <x v="1"/>
    <s v="OFF-PA-10002666"/>
    <x v="1"/>
    <x v="10"/>
    <s v="Southworth 25% Cotton Linen-Finish Paper &amp; Envelopes"/>
    <n v="27.18"/>
    <x v="1"/>
    <n v="0"/>
    <n v="12.231"/>
  </r>
  <r>
    <n v="4429"/>
    <x v="2199"/>
    <x v="3"/>
    <x v="708"/>
    <d v="2014-03-28T00:00:00"/>
    <x v="1"/>
    <s v="CL-12565"/>
    <s v="Clay Ludtke"/>
    <x v="0"/>
    <x v="0"/>
    <x v="251"/>
    <x v="26"/>
    <x v="311"/>
    <x v="2"/>
    <s v="FUR-CH-10004495"/>
    <x v="0"/>
    <x v="1"/>
    <s v="Global Leather and Oak Executive Chair, Black"/>
    <n v="1805.88"/>
    <x v="5"/>
    <n v="0"/>
    <n v="523.70519999999999"/>
  </r>
  <r>
    <n v="4430"/>
    <x v="2200"/>
    <x v="3"/>
    <x v="32"/>
    <d v="2014-09-15T00:00:00"/>
    <x v="3"/>
    <s v="LT-17110"/>
    <s v="Liz Thompson"/>
    <x v="0"/>
    <x v="0"/>
    <x v="334"/>
    <x v="30"/>
    <x v="415"/>
    <x v="3"/>
    <s v="OFF-AR-10001725"/>
    <x v="1"/>
    <x v="6"/>
    <s v="Boston Home &amp; Office Model 2000 Electric Pencil Sharpeners"/>
    <n v="70.95"/>
    <x v="1"/>
    <n v="0"/>
    <n v="18.446999999999999"/>
  </r>
  <r>
    <n v="4431"/>
    <x v="2201"/>
    <x v="0"/>
    <x v="54"/>
    <d v="2013-11-09T00:00:00"/>
    <x v="0"/>
    <s v="AP-10915"/>
    <s v="Arthur Prichep"/>
    <x v="0"/>
    <x v="0"/>
    <x v="0"/>
    <x v="0"/>
    <x v="0"/>
    <x v="0"/>
    <s v="OFF-FA-10002280"/>
    <x v="1"/>
    <x v="13"/>
    <s v="Advantus Plastic Paper Clips"/>
    <n v="20"/>
    <x v="4"/>
    <n v="0"/>
    <n v="9.6"/>
  </r>
  <r>
    <n v="4432"/>
    <x v="2201"/>
    <x v="0"/>
    <x v="54"/>
    <d v="2013-11-09T00:00:00"/>
    <x v="0"/>
    <s v="AP-10915"/>
    <s v="Arthur Prichep"/>
    <x v="0"/>
    <x v="0"/>
    <x v="0"/>
    <x v="0"/>
    <x v="0"/>
    <x v="0"/>
    <s v="OFF-AR-10001770"/>
    <x v="1"/>
    <x v="6"/>
    <s v="Economy #2 Pencils"/>
    <n v="7.98"/>
    <x v="1"/>
    <n v="0"/>
    <n v="2.0748000000000002"/>
  </r>
  <r>
    <n v="4433"/>
    <x v="2201"/>
    <x v="0"/>
    <x v="54"/>
    <d v="2013-11-09T00:00:00"/>
    <x v="0"/>
    <s v="AP-10915"/>
    <s v="Arthur Prichep"/>
    <x v="0"/>
    <x v="0"/>
    <x v="0"/>
    <x v="0"/>
    <x v="0"/>
    <x v="0"/>
    <s v="FUR-FU-10002885"/>
    <x v="0"/>
    <x v="5"/>
    <s v="Magna Visual Magnetic Picture Hangers"/>
    <n v="24.1"/>
    <x v="2"/>
    <n v="0"/>
    <n v="9.1579999999999995"/>
  </r>
  <r>
    <n v="4434"/>
    <x v="2201"/>
    <x v="0"/>
    <x v="54"/>
    <d v="2013-11-09T00:00:00"/>
    <x v="0"/>
    <s v="AP-10915"/>
    <s v="Arthur Prichep"/>
    <x v="0"/>
    <x v="0"/>
    <x v="0"/>
    <x v="0"/>
    <x v="0"/>
    <x v="0"/>
    <s v="OFF-AR-10003772"/>
    <x v="1"/>
    <x v="6"/>
    <s v="Boston 16750 Black Compact Battery Pencil Sharpener"/>
    <n v="8.75"/>
    <x v="7"/>
    <n v="0"/>
    <n v="2.625"/>
  </r>
  <r>
    <n v="4435"/>
    <x v="2201"/>
    <x v="0"/>
    <x v="54"/>
    <d v="2013-11-09T00:00:00"/>
    <x v="0"/>
    <s v="AP-10915"/>
    <s v="Arthur Prichep"/>
    <x v="0"/>
    <x v="0"/>
    <x v="0"/>
    <x v="0"/>
    <x v="0"/>
    <x v="0"/>
    <s v="FUR-TA-10003392"/>
    <x v="0"/>
    <x v="3"/>
    <s v="Global Adaptabilities Conference Tables"/>
    <n v="842.94"/>
    <x v="1"/>
    <n v="0"/>
    <n v="160.15860000000001"/>
  </r>
  <r>
    <n v="4436"/>
    <x v="2202"/>
    <x v="0"/>
    <x v="973"/>
    <d v="2013-05-09T00:00:00"/>
    <x v="1"/>
    <s v="CB-12415"/>
    <s v="Christy Brittain"/>
    <x v="0"/>
    <x v="0"/>
    <x v="22"/>
    <x v="10"/>
    <x v="155"/>
    <x v="2"/>
    <s v="OFF-BI-10000014"/>
    <x v="1"/>
    <x v="8"/>
    <s v="Heavy-Duty E-Z-D Binders"/>
    <n v="2.1819999999999999"/>
    <x v="7"/>
    <n v="0.8"/>
    <n v="-3.6002999999999998"/>
  </r>
  <r>
    <n v="4437"/>
    <x v="2202"/>
    <x v="0"/>
    <x v="973"/>
    <d v="2013-05-09T00:00:00"/>
    <x v="1"/>
    <s v="CB-12415"/>
    <s v="Christy Brittain"/>
    <x v="0"/>
    <x v="0"/>
    <x v="22"/>
    <x v="10"/>
    <x v="155"/>
    <x v="2"/>
    <s v="OFF-AR-10003217"/>
    <x v="1"/>
    <x v="6"/>
    <s v="Newell 316"/>
    <n v="27.384"/>
    <x v="3"/>
    <n v="0.2"/>
    <n v="2.7383999999999999"/>
  </r>
  <r>
    <n v="4438"/>
    <x v="2202"/>
    <x v="0"/>
    <x v="973"/>
    <d v="2013-05-09T00:00:00"/>
    <x v="1"/>
    <s v="CB-12415"/>
    <s v="Christy Brittain"/>
    <x v="0"/>
    <x v="0"/>
    <x v="22"/>
    <x v="10"/>
    <x v="155"/>
    <x v="2"/>
    <s v="OFF-AP-10002403"/>
    <x v="1"/>
    <x v="9"/>
    <s v="Acco Smartsocket Color-Coded Six-Outlet AC Adapter Model Surge Protectors"/>
    <n v="26.405999999999999"/>
    <x v="1"/>
    <n v="0.8"/>
    <n v="-71.296199999999999"/>
  </r>
  <r>
    <n v="4439"/>
    <x v="2203"/>
    <x v="0"/>
    <x v="797"/>
    <d v="2014-01-03T00:00:00"/>
    <x v="1"/>
    <s v="MT-17815"/>
    <s v="Meg Tillman"/>
    <x v="0"/>
    <x v="0"/>
    <x v="396"/>
    <x v="5"/>
    <x v="482"/>
    <x v="2"/>
    <s v="OFF-PA-10001972"/>
    <x v="1"/>
    <x v="10"/>
    <s v="Xerox 214"/>
    <n v="10.368"/>
    <x v="0"/>
    <n v="0.2"/>
    <n v="3.6288"/>
  </r>
  <r>
    <n v="4440"/>
    <x v="2203"/>
    <x v="0"/>
    <x v="797"/>
    <d v="2014-01-03T00:00:00"/>
    <x v="1"/>
    <s v="MT-17815"/>
    <s v="Meg Tillman"/>
    <x v="0"/>
    <x v="0"/>
    <x v="396"/>
    <x v="5"/>
    <x v="482"/>
    <x v="2"/>
    <s v="OFF-PA-10004041"/>
    <x v="1"/>
    <x v="10"/>
    <s v="It's Hot Message Books with Stickers, 2 3/4&quot; x 5&quot;"/>
    <n v="23.68"/>
    <x v="4"/>
    <n v="0.2"/>
    <n v="7.4"/>
  </r>
  <r>
    <n v="4441"/>
    <x v="2204"/>
    <x v="0"/>
    <x v="405"/>
    <d v="2013-07-27T00:00:00"/>
    <x v="1"/>
    <s v="DK-13375"/>
    <s v="Dennis Kane"/>
    <x v="0"/>
    <x v="0"/>
    <x v="17"/>
    <x v="12"/>
    <x v="20"/>
    <x v="2"/>
    <s v="TEC-AC-10004975"/>
    <x v="2"/>
    <x v="11"/>
    <s v="Plantronics Audio 995 Wireless Stereo Headset"/>
    <n v="109.95"/>
    <x v="7"/>
    <n v="0"/>
    <n v="36.283499999999997"/>
  </r>
  <r>
    <n v="4442"/>
    <x v="2204"/>
    <x v="0"/>
    <x v="405"/>
    <d v="2013-07-27T00:00:00"/>
    <x v="1"/>
    <s v="DK-13375"/>
    <s v="Dennis Kane"/>
    <x v="0"/>
    <x v="0"/>
    <x v="17"/>
    <x v="12"/>
    <x v="20"/>
    <x v="2"/>
    <s v="OFF-ST-10001932"/>
    <x v="1"/>
    <x v="4"/>
    <s v="Fellowes Staxonsteel Drawer Files"/>
    <n v="965.85"/>
    <x v="2"/>
    <n v="0"/>
    <n v="135.21899999999999"/>
  </r>
  <r>
    <n v="4443"/>
    <x v="2204"/>
    <x v="0"/>
    <x v="405"/>
    <d v="2013-07-27T00:00:00"/>
    <x v="1"/>
    <s v="DK-13375"/>
    <s v="Dennis Kane"/>
    <x v="0"/>
    <x v="0"/>
    <x v="17"/>
    <x v="12"/>
    <x v="20"/>
    <x v="2"/>
    <s v="OFF-AR-10001761"/>
    <x v="1"/>
    <x v="6"/>
    <s v="Avery Hi-Liter Smear-Safe Highlighters"/>
    <n v="29.2"/>
    <x v="2"/>
    <n v="0"/>
    <n v="10.512"/>
  </r>
  <r>
    <n v="4444"/>
    <x v="2204"/>
    <x v="0"/>
    <x v="405"/>
    <d v="2013-07-27T00:00:00"/>
    <x v="1"/>
    <s v="DK-13375"/>
    <s v="Dennis Kane"/>
    <x v="0"/>
    <x v="0"/>
    <x v="17"/>
    <x v="12"/>
    <x v="20"/>
    <x v="2"/>
    <s v="OFF-PA-10002262"/>
    <x v="1"/>
    <x v="10"/>
    <s v="Xerox 192"/>
    <n v="32.4"/>
    <x v="2"/>
    <n v="0"/>
    <n v="15.552"/>
  </r>
  <r>
    <n v="4445"/>
    <x v="2205"/>
    <x v="2"/>
    <x v="912"/>
    <d v="2011-11-21T00:00:00"/>
    <x v="1"/>
    <s v="SR-20740"/>
    <s v="Steven Roelle"/>
    <x v="2"/>
    <x v="0"/>
    <x v="41"/>
    <x v="14"/>
    <x v="462"/>
    <x v="2"/>
    <s v="OFF-EN-10004483"/>
    <x v="1"/>
    <x v="12"/>
    <s v="#10 White Business Envelopes,4 1/8 x 9 1/2"/>
    <n v="78.349999999999994"/>
    <x v="2"/>
    <n v="0"/>
    <n v="36.8245"/>
  </r>
  <r>
    <n v="4446"/>
    <x v="2205"/>
    <x v="2"/>
    <x v="912"/>
    <d v="2011-11-21T00:00:00"/>
    <x v="1"/>
    <s v="SR-20740"/>
    <s v="Steven Roelle"/>
    <x v="2"/>
    <x v="0"/>
    <x v="41"/>
    <x v="14"/>
    <x v="462"/>
    <x v="2"/>
    <s v="OFF-PA-10003270"/>
    <x v="1"/>
    <x v="10"/>
    <s v="Xerox 1954"/>
    <n v="31.68"/>
    <x v="5"/>
    <n v="0"/>
    <n v="14.256"/>
  </r>
  <r>
    <n v="4447"/>
    <x v="2205"/>
    <x v="2"/>
    <x v="912"/>
    <d v="2011-11-21T00:00:00"/>
    <x v="1"/>
    <s v="SR-20740"/>
    <s v="Steven Roelle"/>
    <x v="2"/>
    <x v="0"/>
    <x v="41"/>
    <x v="14"/>
    <x v="462"/>
    <x v="2"/>
    <s v="OFF-BI-10001634"/>
    <x v="1"/>
    <x v="8"/>
    <s v="Wilson Jones Active Use Binders"/>
    <n v="29.12"/>
    <x v="4"/>
    <n v="0"/>
    <n v="14.268800000000001"/>
  </r>
  <r>
    <n v="4448"/>
    <x v="2205"/>
    <x v="2"/>
    <x v="912"/>
    <d v="2011-11-21T00:00:00"/>
    <x v="1"/>
    <s v="SR-20740"/>
    <s v="Steven Roelle"/>
    <x v="2"/>
    <x v="0"/>
    <x v="41"/>
    <x v="14"/>
    <x v="462"/>
    <x v="2"/>
    <s v="OFF-ST-10000675"/>
    <x v="1"/>
    <x v="4"/>
    <s v="File Shuttle II and Handi-File, Black"/>
    <n v="169.45"/>
    <x v="2"/>
    <n v="0"/>
    <n v="42.362499999999997"/>
  </r>
  <r>
    <n v="4449"/>
    <x v="2206"/>
    <x v="1"/>
    <x v="974"/>
    <d v="2012-06-23T00:00:00"/>
    <x v="1"/>
    <s v="LH-17155"/>
    <s v="Logan Haushalter"/>
    <x v="0"/>
    <x v="0"/>
    <x v="1"/>
    <x v="1"/>
    <x v="3"/>
    <x v="1"/>
    <s v="FUR-FU-10000732"/>
    <x v="0"/>
    <x v="5"/>
    <s v="Eldon 200 Class Desk Accessories"/>
    <n v="12.56"/>
    <x v="0"/>
    <n v="0"/>
    <n v="4.0191999999999997"/>
  </r>
  <r>
    <n v="4450"/>
    <x v="2206"/>
    <x v="1"/>
    <x v="974"/>
    <d v="2012-06-23T00:00:00"/>
    <x v="1"/>
    <s v="LH-17155"/>
    <s v="Logan Haushalter"/>
    <x v="0"/>
    <x v="0"/>
    <x v="1"/>
    <x v="1"/>
    <x v="3"/>
    <x v="1"/>
    <s v="OFF-PA-10004355"/>
    <x v="1"/>
    <x v="10"/>
    <s v="Xerox 231"/>
    <n v="6.48"/>
    <x v="7"/>
    <n v="0"/>
    <n v="3.1103999999999998"/>
  </r>
  <r>
    <n v="4451"/>
    <x v="2206"/>
    <x v="1"/>
    <x v="974"/>
    <d v="2012-06-23T00:00:00"/>
    <x v="1"/>
    <s v="LH-17155"/>
    <s v="Logan Haushalter"/>
    <x v="0"/>
    <x v="0"/>
    <x v="1"/>
    <x v="1"/>
    <x v="3"/>
    <x v="1"/>
    <s v="OFF-EN-10000056"/>
    <x v="1"/>
    <x v="12"/>
    <s v="Cameo Buff Policy Envelopes"/>
    <n v="186.69"/>
    <x v="1"/>
    <n v="0"/>
    <n v="87.744299999999996"/>
  </r>
  <r>
    <n v="4452"/>
    <x v="2207"/>
    <x v="0"/>
    <x v="975"/>
    <d v="2013-07-07T00:00:00"/>
    <x v="2"/>
    <s v="AA-10645"/>
    <s v="Anna Andreadi"/>
    <x v="0"/>
    <x v="0"/>
    <x v="8"/>
    <x v="1"/>
    <x v="9"/>
    <x v="1"/>
    <s v="FUR-FU-10000221"/>
    <x v="0"/>
    <x v="5"/>
    <s v="Master Caster Door Stop, Brown"/>
    <n v="25.4"/>
    <x v="2"/>
    <n v="0"/>
    <n v="8.6359999999999992"/>
  </r>
  <r>
    <n v="4453"/>
    <x v="2207"/>
    <x v="0"/>
    <x v="975"/>
    <d v="2013-07-07T00:00:00"/>
    <x v="2"/>
    <s v="AA-10645"/>
    <s v="Anna Andreadi"/>
    <x v="0"/>
    <x v="0"/>
    <x v="8"/>
    <x v="1"/>
    <x v="9"/>
    <x v="1"/>
    <s v="OFF-EN-10003567"/>
    <x v="1"/>
    <x v="12"/>
    <s v="Inter-Office Recycled Envelopes, Brown Kraft, Button-String,10&quot; x 13&quot; , 100/Box"/>
    <n v="43.96"/>
    <x v="0"/>
    <n v="0"/>
    <n v="20.661200000000001"/>
  </r>
  <r>
    <n v="4454"/>
    <x v="2207"/>
    <x v="0"/>
    <x v="975"/>
    <d v="2013-07-07T00:00:00"/>
    <x v="2"/>
    <s v="AA-10645"/>
    <s v="Anna Andreadi"/>
    <x v="0"/>
    <x v="0"/>
    <x v="8"/>
    <x v="1"/>
    <x v="9"/>
    <x v="1"/>
    <s v="FUR-BO-10001811"/>
    <x v="0"/>
    <x v="0"/>
    <s v="Atlantic Metals Mobile 5-Shelf Bookcases, Custom Colors"/>
    <n v="1279.165"/>
    <x v="2"/>
    <n v="0.15"/>
    <n v="225.73500000000001"/>
  </r>
  <r>
    <n v="4455"/>
    <x v="2207"/>
    <x v="0"/>
    <x v="975"/>
    <d v="2013-07-07T00:00:00"/>
    <x v="2"/>
    <s v="AA-10645"/>
    <s v="Anna Andreadi"/>
    <x v="0"/>
    <x v="0"/>
    <x v="8"/>
    <x v="1"/>
    <x v="9"/>
    <x v="1"/>
    <s v="OFF-ST-10002486"/>
    <x v="1"/>
    <x v="4"/>
    <s v="Eldon Shelf Savers Cubes and Bins"/>
    <n v="27.92"/>
    <x v="4"/>
    <n v="0"/>
    <n v="0.55840000000000001"/>
  </r>
  <r>
    <n v="4456"/>
    <x v="2208"/>
    <x v="1"/>
    <x v="37"/>
    <d v="2012-09-08T00:00:00"/>
    <x v="1"/>
    <s v="AS-10630"/>
    <s v="Ann Steele"/>
    <x v="2"/>
    <x v="0"/>
    <x v="8"/>
    <x v="1"/>
    <x v="94"/>
    <x v="1"/>
    <s v="FUR-CH-10002372"/>
    <x v="0"/>
    <x v="1"/>
    <s v="Office Star - Ergonomically Designed Knee Chair"/>
    <n v="129.56800000000001"/>
    <x v="0"/>
    <n v="0.2"/>
    <n v="-12.956799999999999"/>
  </r>
  <r>
    <n v="4457"/>
    <x v="2208"/>
    <x v="1"/>
    <x v="37"/>
    <d v="2012-09-08T00:00:00"/>
    <x v="1"/>
    <s v="AS-10630"/>
    <s v="Ann Steele"/>
    <x v="2"/>
    <x v="0"/>
    <x v="8"/>
    <x v="1"/>
    <x v="94"/>
    <x v="1"/>
    <s v="OFF-BI-10003274"/>
    <x v="1"/>
    <x v="8"/>
    <s v="Avery Durable Slant Ring Binders, No Labels"/>
    <n v="6.3680000000000003"/>
    <x v="0"/>
    <n v="0.2"/>
    <n v="2.1492"/>
  </r>
  <r>
    <n v="4458"/>
    <x v="2209"/>
    <x v="3"/>
    <x v="783"/>
    <d v="2014-08-13T00:00:00"/>
    <x v="1"/>
    <s v="MC-17575"/>
    <s v="Matt Collins"/>
    <x v="0"/>
    <x v="0"/>
    <x v="49"/>
    <x v="1"/>
    <x v="58"/>
    <x v="1"/>
    <s v="OFF-PA-10001878"/>
    <x v="1"/>
    <x v="10"/>
    <s v="Xerox 1891"/>
    <n v="244.55"/>
    <x v="2"/>
    <n v="0"/>
    <n v="114.9385"/>
  </r>
  <r>
    <n v="4459"/>
    <x v="2210"/>
    <x v="3"/>
    <x v="677"/>
    <d v="2014-03-21T00:00:00"/>
    <x v="1"/>
    <s v="SE-20110"/>
    <s v="Sanjit Engle"/>
    <x v="0"/>
    <x v="0"/>
    <x v="60"/>
    <x v="22"/>
    <x v="76"/>
    <x v="1"/>
    <s v="OFF-SU-10002881"/>
    <x v="1"/>
    <x v="14"/>
    <s v="Martin Yale Chadless Opener Electric Letter Opener"/>
    <n v="1332.4960000000001"/>
    <x v="0"/>
    <n v="0.2"/>
    <n v="-299.8116"/>
  </r>
  <r>
    <n v="4460"/>
    <x v="2211"/>
    <x v="3"/>
    <x v="394"/>
    <d v="2014-10-02T00:00:00"/>
    <x v="2"/>
    <s v="DS-13030"/>
    <s v="Darrin Sayre"/>
    <x v="2"/>
    <x v="0"/>
    <x v="34"/>
    <x v="22"/>
    <x v="42"/>
    <x v="1"/>
    <s v="FUR-FU-10001979"/>
    <x v="0"/>
    <x v="5"/>
    <s v="Dana Halogen Swing-Arm Architect Lamp"/>
    <n v="32.776000000000003"/>
    <x v="7"/>
    <n v="0.2"/>
    <n v="3.2776000000000001"/>
  </r>
  <r>
    <n v="4461"/>
    <x v="2211"/>
    <x v="3"/>
    <x v="394"/>
    <d v="2014-10-02T00:00:00"/>
    <x v="2"/>
    <s v="DS-13030"/>
    <s v="Darrin Sayre"/>
    <x v="2"/>
    <x v="0"/>
    <x v="34"/>
    <x v="22"/>
    <x v="42"/>
    <x v="1"/>
    <s v="OFF-ST-10001522"/>
    <x v="1"/>
    <x v="4"/>
    <s v="Gould Plastics 18-Pocket Panel Bin, 34w x 5-1/4d x 20-1/2h"/>
    <n v="147.184"/>
    <x v="0"/>
    <n v="0.2"/>
    <n v="-29.436800000000002"/>
  </r>
  <r>
    <n v="4462"/>
    <x v="2211"/>
    <x v="3"/>
    <x v="394"/>
    <d v="2014-10-02T00:00:00"/>
    <x v="2"/>
    <s v="DS-13030"/>
    <s v="Darrin Sayre"/>
    <x v="2"/>
    <x v="0"/>
    <x v="34"/>
    <x v="22"/>
    <x v="42"/>
    <x v="1"/>
    <s v="TEC-AC-10003657"/>
    <x v="2"/>
    <x v="11"/>
    <s v="Lenovo 17-Key USB Numeric Keypad"/>
    <n v="54.384"/>
    <x v="0"/>
    <n v="0.2"/>
    <n v="1.3595999999999999"/>
  </r>
  <r>
    <n v="4463"/>
    <x v="2211"/>
    <x v="3"/>
    <x v="394"/>
    <d v="2014-10-02T00:00:00"/>
    <x v="2"/>
    <s v="DS-13030"/>
    <s v="Darrin Sayre"/>
    <x v="2"/>
    <x v="0"/>
    <x v="34"/>
    <x v="22"/>
    <x v="42"/>
    <x v="1"/>
    <s v="OFF-BI-10001718"/>
    <x v="1"/>
    <x v="8"/>
    <s v="GBC DocuBind P50 Personal Binding Machine"/>
    <n v="76.775999999999996"/>
    <x v="4"/>
    <n v="0.7"/>
    <n v="-58.861600000000003"/>
  </r>
  <r>
    <n v="4464"/>
    <x v="2211"/>
    <x v="3"/>
    <x v="394"/>
    <d v="2014-10-02T00:00:00"/>
    <x v="2"/>
    <s v="DS-13030"/>
    <s v="Darrin Sayre"/>
    <x v="2"/>
    <x v="0"/>
    <x v="34"/>
    <x v="22"/>
    <x v="42"/>
    <x v="1"/>
    <s v="OFF-PA-10003022"/>
    <x v="1"/>
    <x v="10"/>
    <s v="Xerox 1992"/>
    <n v="14.352"/>
    <x v="1"/>
    <n v="0.2"/>
    <n v="5.2026000000000003"/>
  </r>
  <r>
    <n v="4465"/>
    <x v="2211"/>
    <x v="3"/>
    <x v="394"/>
    <d v="2014-10-02T00:00:00"/>
    <x v="2"/>
    <s v="DS-13030"/>
    <s v="Darrin Sayre"/>
    <x v="2"/>
    <x v="0"/>
    <x v="34"/>
    <x v="22"/>
    <x v="42"/>
    <x v="1"/>
    <s v="OFF-AP-10000891"/>
    <x v="1"/>
    <x v="9"/>
    <s v="Kensington 7 Outlet MasterPiece HOMEOFFICE Power Control Center"/>
    <n v="209.792"/>
    <x v="0"/>
    <n v="0.2"/>
    <n v="26.224"/>
  </r>
  <r>
    <n v="4466"/>
    <x v="2212"/>
    <x v="1"/>
    <x v="976"/>
    <d v="2012-08-11T00:00:00"/>
    <x v="1"/>
    <s v="NS-18640"/>
    <s v="Noel Staavos"/>
    <x v="1"/>
    <x v="0"/>
    <x v="394"/>
    <x v="45"/>
    <x v="479"/>
    <x v="1"/>
    <s v="OFF-BI-10004970"/>
    <x v="1"/>
    <x v="8"/>
    <s v="ACCOHIDE 3-Ring Binder, Blue, 1&quot;"/>
    <n v="3.3039999999999998"/>
    <x v="7"/>
    <n v="0.2"/>
    <n v="1.1151"/>
  </r>
  <r>
    <n v="4467"/>
    <x v="2213"/>
    <x v="3"/>
    <x v="221"/>
    <d v="2014-12-02T00:00:00"/>
    <x v="1"/>
    <s v="KA-16525"/>
    <s v="Kelly Andreada"/>
    <x v="0"/>
    <x v="0"/>
    <x v="20"/>
    <x v="15"/>
    <x v="45"/>
    <x v="3"/>
    <s v="OFF-AR-10003759"/>
    <x v="1"/>
    <x v="6"/>
    <s v="Crayola Anti Dust Chalk, 12/Pack"/>
    <n v="16.38"/>
    <x v="6"/>
    <n v="0"/>
    <n v="7.3710000000000004"/>
  </r>
  <r>
    <n v="4468"/>
    <x v="2213"/>
    <x v="3"/>
    <x v="221"/>
    <d v="2014-12-02T00:00:00"/>
    <x v="1"/>
    <s v="KA-16525"/>
    <s v="Kelly Andreada"/>
    <x v="0"/>
    <x v="0"/>
    <x v="20"/>
    <x v="15"/>
    <x v="45"/>
    <x v="3"/>
    <s v="OFF-EN-10003001"/>
    <x v="1"/>
    <x v="12"/>
    <s v="Ames Color-File Green Diamond Border X-ray Mailers"/>
    <n v="167.96"/>
    <x v="0"/>
    <n v="0"/>
    <n v="78.941199999999995"/>
  </r>
  <r>
    <n v="4469"/>
    <x v="2213"/>
    <x v="3"/>
    <x v="221"/>
    <d v="2014-12-02T00:00:00"/>
    <x v="1"/>
    <s v="KA-16525"/>
    <s v="Kelly Andreada"/>
    <x v="0"/>
    <x v="0"/>
    <x v="20"/>
    <x v="15"/>
    <x v="45"/>
    <x v="3"/>
    <s v="FUR-BO-10000780"/>
    <x v="0"/>
    <x v="0"/>
    <s v="O'Sullivan Plantations 2-Door Library in Landvery Oak"/>
    <n v="321.56799999999998"/>
    <x v="0"/>
    <n v="0.2"/>
    <n v="-16.078399999999998"/>
  </r>
  <r>
    <n v="4470"/>
    <x v="2213"/>
    <x v="3"/>
    <x v="221"/>
    <d v="2014-12-02T00:00:00"/>
    <x v="1"/>
    <s v="KA-16525"/>
    <s v="Kelly Andreada"/>
    <x v="0"/>
    <x v="0"/>
    <x v="20"/>
    <x v="15"/>
    <x v="45"/>
    <x v="3"/>
    <s v="OFF-PA-10001972"/>
    <x v="1"/>
    <x v="10"/>
    <s v="Xerox 214"/>
    <n v="12.96"/>
    <x v="0"/>
    <n v="0"/>
    <n v="6.2207999999999997"/>
  </r>
  <r>
    <n v="4471"/>
    <x v="2214"/>
    <x v="3"/>
    <x v="540"/>
    <d v="2014-05-13T00:00:00"/>
    <x v="1"/>
    <s v="DJ-13510"/>
    <s v="Don Jones"/>
    <x v="1"/>
    <x v="0"/>
    <x v="10"/>
    <x v="9"/>
    <x v="11"/>
    <x v="3"/>
    <s v="FUR-CH-10003535"/>
    <x v="0"/>
    <x v="1"/>
    <s v="Global Armless Task Chair, Royal Blue"/>
    <n v="128.05799999999999"/>
    <x v="1"/>
    <n v="0.3"/>
    <n v="-23.7822"/>
  </r>
  <r>
    <n v="4472"/>
    <x v="2215"/>
    <x v="3"/>
    <x v="365"/>
    <d v="2014-09-30T00:00:00"/>
    <x v="3"/>
    <s v="MG-17680"/>
    <s v="Maureen Gastineau"/>
    <x v="2"/>
    <x v="0"/>
    <x v="407"/>
    <x v="24"/>
    <x v="494"/>
    <x v="3"/>
    <s v="FUR-CH-10003774"/>
    <x v="0"/>
    <x v="1"/>
    <s v="Global Wood Trimmed Manager's Task Chair, Khaki"/>
    <n v="63.686"/>
    <x v="7"/>
    <n v="0.3"/>
    <n v="-15.4666"/>
  </r>
  <r>
    <n v="4473"/>
    <x v="2215"/>
    <x v="3"/>
    <x v="365"/>
    <d v="2014-09-30T00:00:00"/>
    <x v="3"/>
    <s v="MG-17680"/>
    <s v="Maureen Gastineau"/>
    <x v="2"/>
    <x v="0"/>
    <x v="407"/>
    <x v="24"/>
    <x v="494"/>
    <x v="3"/>
    <s v="TEC-AC-10004571"/>
    <x v="2"/>
    <x v="11"/>
    <s v="Logitech G700s Rechargeable Gaming Mouse"/>
    <n v="239.976"/>
    <x v="1"/>
    <n v="0.2"/>
    <n v="65.993399999999994"/>
  </r>
  <r>
    <n v="4474"/>
    <x v="2215"/>
    <x v="3"/>
    <x v="365"/>
    <d v="2014-09-30T00:00:00"/>
    <x v="3"/>
    <s v="MG-17680"/>
    <s v="Maureen Gastineau"/>
    <x v="2"/>
    <x v="0"/>
    <x v="407"/>
    <x v="24"/>
    <x v="494"/>
    <x v="3"/>
    <s v="FUR-TA-10004442"/>
    <x v="0"/>
    <x v="3"/>
    <s v="Riverside Furniture Stanwyck Manor Table Series"/>
    <n v="344.22"/>
    <x v="0"/>
    <n v="0.4"/>
    <n v="-189.321"/>
  </r>
  <r>
    <n v="4475"/>
    <x v="2215"/>
    <x v="3"/>
    <x v="365"/>
    <d v="2014-09-30T00:00:00"/>
    <x v="3"/>
    <s v="MG-17680"/>
    <s v="Maureen Gastineau"/>
    <x v="2"/>
    <x v="0"/>
    <x v="407"/>
    <x v="24"/>
    <x v="494"/>
    <x v="3"/>
    <s v="OFF-PA-10002787"/>
    <x v="1"/>
    <x v="10"/>
    <s v="Xerox 227"/>
    <n v="15.552"/>
    <x v="1"/>
    <n v="0.2"/>
    <n v="5.4432"/>
  </r>
  <r>
    <n v="4476"/>
    <x v="2215"/>
    <x v="3"/>
    <x v="365"/>
    <d v="2014-09-30T00:00:00"/>
    <x v="3"/>
    <s v="MG-17680"/>
    <s v="Maureen Gastineau"/>
    <x v="2"/>
    <x v="0"/>
    <x v="407"/>
    <x v="24"/>
    <x v="494"/>
    <x v="3"/>
    <s v="FUR-FU-10004586"/>
    <x v="0"/>
    <x v="5"/>
    <s v="G.E. Longer-Life Indoor Recessed Floodlight Bulbs"/>
    <n v="21.248000000000001"/>
    <x v="4"/>
    <n v="0.2"/>
    <n v="7.4367999999999999"/>
  </r>
  <r>
    <n v="4477"/>
    <x v="2215"/>
    <x v="3"/>
    <x v="365"/>
    <d v="2014-09-30T00:00:00"/>
    <x v="3"/>
    <s v="MG-17680"/>
    <s v="Maureen Gastineau"/>
    <x v="2"/>
    <x v="0"/>
    <x v="407"/>
    <x v="24"/>
    <x v="494"/>
    <x v="3"/>
    <s v="OFF-PA-10002606"/>
    <x v="1"/>
    <x v="10"/>
    <s v="Xerox 1928"/>
    <n v="8.4480000000000004"/>
    <x v="0"/>
    <n v="0.2"/>
    <n v="2.64"/>
  </r>
  <r>
    <n v="4478"/>
    <x v="2216"/>
    <x v="3"/>
    <x v="760"/>
    <d v="2014-10-23T00:00:00"/>
    <x v="3"/>
    <s v="BD-11620"/>
    <s v="Brian DeCherney"/>
    <x v="0"/>
    <x v="0"/>
    <x v="408"/>
    <x v="26"/>
    <x v="495"/>
    <x v="2"/>
    <s v="OFF-ST-10000129"/>
    <x v="1"/>
    <x v="4"/>
    <s v="Fellowes Recycled Storage Drawers"/>
    <n v="333.09"/>
    <x v="1"/>
    <n v="0"/>
    <n v="23.316299999999998"/>
  </r>
  <r>
    <n v="4479"/>
    <x v="2216"/>
    <x v="3"/>
    <x v="760"/>
    <d v="2014-10-23T00:00:00"/>
    <x v="3"/>
    <s v="BD-11620"/>
    <s v="Brian DeCherney"/>
    <x v="0"/>
    <x v="0"/>
    <x v="408"/>
    <x v="26"/>
    <x v="495"/>
    <x v="2"/>
    <s v="FUR-TA-10003748"/>
    <x v="0"/>
    <x v="3"/>
    <s v="Bevis 36 x 72 Conference Tables"/>
    <n v="248.98"/>
    <x v="0"/>
    <n v="0"/>
    <n v="54.775599999999997"/>
  </r>
  <r>
    <n v="4480"/>
    <x v="2217"/>
    <x v="2"/>
    <x v="977"/>
    <d v="2011-03-28T00:00:00"/>
    <x v="1"/>
    <s v="CD-11920"/>
    <s v="Carlos Daly"/>
    <x v="0"/>
    <x v="0"/>
    <x v="20"/>
    <x v="15"/>
    <x v="23"/>
    <x v="3"/>
    <s v="OFF-PA-10004948"/>
    <x v="1"/>
    <x v="10"/>
    <s v="Xerox 190"/>
    <n v="24.9"/>
    <x v="2"/>
    <n v="0"/>
    <n v="11.702999999999999"/>
  </r>
  <r>
    <n v="4481"/>
    <x v="2218"/>
    <x v="0"/>
    <x v="54"/>
    <d v="2013-11-09T00:00:00"/>
    <x v="1"/>
    <s v="XP-21865"/>
    <s v="Xylona Preis"/>
    <x v="0"/>
    <x v="0"/>
    <x v="1"/>
    <x v="1"/>
    <x v="13"/>
    <x v="1"/>
    <s v="OFF-FA-10001561"/>
    <x v="1"/>
    <x v="13"/>
    <s v="Stockwell Push Pins"/>
    <n v="15.26"/>
    <x v="3"/>
    <n v="0"/>
    <n v="5.0358000000000001"/>
  </r>
  <r>
    <n v="4482"/>
    <x v="2218"/>
    <x v="0"/>
    <x v="54"/>
    <d v="2013-11-09T00:00:00"/>
    <x v="1"/>
    <s v="XP-21865"/>
    <s v="Xylona Preis"/>
    <x v="0"/>
    <x v="0"/>
    <x v="1"/>
    <x v="1"/>
    <x v="13"/>
    <x v="1"/>
    <s v="OFF-AP-10002998"/>
    <x v="1"/>
    <x v="9"/>
    <s v="Holmes 99% HEPA Air Purifier"/>
    <n v="43.32"/>
    <x v="0"/>
    <n v="0"/>
    <n v="14.2956"/>
  </r>
  <r>
    <n v="4483"/>
    <x v="2218"/>
    <x v="0"/>
    <x v="54"/>
    <d v="2013-11-09T00:00:00"/>
    <x v="1"/>
    <s v="XP-21865"/>
    <s v="Xylona Preis"/>
    <x v="0"/>
    <x v="0"/>
    <x v="1"/>
    <x v="1"/>
    <x v="13"/>
    <x v="1"/>
    <s v="OFF-BI-10003981"/>
    <x v="1"/>
    <x v="8"/>
    <s v="Avery Durable Plastic 1&quot; Binders"/>
    <n v="43.584000000000003"/>
    <x v="13"/>
    <n v="0.2"/>
    <n v="15.799200000000001"/>
  </r>
  <r>
    <n v="4484"/>
    <x v="2218"/>
    <x v="0"/>
    <x v="54"/>
    <d v="2013-11-09T00:00:00"/>
    <x v="1"/>
    <s v="XP-21865"/>
    <s v="Xylona Preis"/>
    <x v="0"/>
    <x v="0"/>
    <x v="1"/>
    <x v="1"/>
    <x v="13"/>
    <x v="1"/>
    <s v="OFF-PA-10001725"/>
    <x v="1"/>
    <x v="10"/>
    <s v="Xerox 1892"/>
    <n v="116.28"/>
    <x v="1"/>
    <n v="0"/>
    <n v="56.977200000000003"/>
  </r>
  <r>
    <n v="4485"/>
    <x v="2218"/>
    <x v="0"/>
    <x v="54"/>
    <d v="2013-11-09T00:00:00"/>
    <x v="1"/>
    <s v="XP-21865"/>
    <s v="Xylona Preis"/>
    <x v="0"/>
    <x v="0"/>
    <x v="1"/>
    <x v="1"/>
    <x v="13"/>
    <x v="1"/>
    <s v="OFF-BI-10002071"/>
    <x v="1"/>
    <x v="8"/>
    <s v="Fellowes Black Plastic Comb Bindings"/>
    <n v="9.2959999999999994"/>
    <x v="0"/>
    <n v="0.2"/>
    <n v="3.0211999999999999"/>
  </r>
  <r>
    <n v="4486"/>
    <x v="2218"/>
    <x v="0"/>
    <x v="54"/>
    <d v="2013-11-09T00:00:00"/>
    <x v="1"/>
    <s v="XP-21865"/>
    <s v="Xylona Preis"/>
    <x v="0"/>
    <x v="0"/>
    <x v="1"/>
    <x v="1"/>
    <x v="13"/>
    <x v="1"/>
    <s v="OFF-PA-10000477"/>
    <x v="1"/>
    <x v="10"/>
    <s v="Xerox 22"/>
    <n v="19.440000000000001"/>
    <x v="1"/>
    <n v="0"/>
    <n v="9.3312000000000008"/>
  </r>
  <r>
    <n v="4487"/>
    <x v="2218"/>
    <x v="0"/>
    <x v="54"/>
    <d v="2013-11-09T00:00:00"/>
    <x v="1"/>
    <s v="XP-21865"/>
    <s v="Xylona Preis"/>
    <x v="0"/>
    <x v="0"/>
    <x v="1"/>
    <x v="1"/>
    <x v="13"/>
    <x v="1"/>
    <s v="OFF-PA-10004359"/>
    <x v="1"/>
    <x v="10"/>
    <s v="Multicolor Computer Printout Paper"/>
    <n v="314.55"/>
    <x v="1"/>
    <n v="0"/>
    <n v="150.98400000000001"/>
  </r>
  <r>
    <n v="4488"/>
    <x v="2219"/>
    <x v="1"/>
    <x v="577"/>
    <d v="2012-09-11T00:00:00"/>
    <x v="1"/>
    <s v="CA-12055"/>
    <s v="Cathy Armstrong"/>
    <x v="2"/>
    <x v="0"/>
    <x v="12"/>
    <x v="5"/>
    <x v="66"/>
    <x v="2"/>
    <s v="OFF-BI-10000962"/>
    <x v="1"/>
    <x v="8"/>
    <s v="Acco Flexible ACCOHIDE Square Ring Data Binder, Dark Blue, 11 1/2&quot; X 14&quot; 7/8&quot;"/>
    <n v="16.27"/>
    <x v="2"/>
    <n v="0.8"/>
    <n v="-25.218499999999999"/>
  </r>
  <r>
    <n v="4489"/>
    <x v="2219"/>
    <x v="1"/>
    <x v="577"/>
    <d v="2012-09-11T00:00:00"/>
    <x v="1"/>
    <s v="CA-12055"/>
    <s v="Cathy Armstrong"/>
    <x v="2"/>
    <x v="0"/>
    <x v="12"/>
    <x v="5"/>
    <x v="66"/>
    <x v="2"/>
    <s v="OFF-SU-10003567"/>
    <x v="1"/>
    <x v="14"/>
    <s v="Stiletto Hand Letter Openers"/>
    <n v="69.12"/>
    <x v="6"/>
    <n v="0.2"/>
    <n v="-14.688000000000001"/>
  </r>
  <r>
    <n v="4490"/>
    <x v="2219"/>
    <x v="1"/>
    <x v="577"/>
    <d v="2012-09-11T00:00:00"/>
    <x v="1"/>
    <s v="CA-12055"/>
    <s v="Cathy Armstrong"/>
    <x v="2"/>
    <x v="0"/>
    <x v="12"/>
    <x v="5"/>
    <x v="66"/>
    <x v="2"/>
    <s v="OFF-BI-10003708"/>
    <x v="1"/>
    <x v="8"/>
    <s v="Acco Four Pocket Poly Ring Binder with Label Holder, Smoke, 1&quot;"/>
    <n v="4.47"/>
    <x v="1"/>
    <n v="0.8"/>
    <n v="-7.8224999999999998"/>
  </r>
  <r>
    <n v="4491"/>
    <x v="2220"/>
    <x v="3"/>
    <x v="718"/>
    <d v="2014-08-22T00:00:00"/>
    <x v="1"/>
    <s v="JM-15250"/>
    <s v="Janet Martin"/>
    <x v="0"/>
    <x v="0"/>
    <x v="1"/>
    <x v="1"/>
    <x v="3"/>
    <x v="1"/>
    <s v="FUR-TA-10001095"/>
    <x v="0"/>
    <x v="3"/>
    <s v="Chromcraft Round Conference Tables"/>
    <n v="418.29599999999999"/>
    <x v="1"/>
    <n v="0.2"/>
    <n v="5.2286999999999999"/>
  </r>
  <r>
    <n v="4492"/>
    <x v="2221"/>
    <x v="2"/>
    <x v="588"/>
    <d v="2011-12-03T00:00:00"/>
    <x v="0"/>
    <s v="JK-15730"/>
    <s v="Joe Kamberova"/>
    <x v="0"/>
    <x v="0"/>
    <x v="38"/>
    <x v="24"/>
    <x v="47"/>
    <x v="3"/>
    <s v="TEC-CO-10001571"/>
    <x v="2"/>
    <x v="16"/>
    <s v="Sharp 1540cs Digital Laser Copier"/>
    <n v="659.98800000000006"/>
    <x v="0"/>
    <n v="0.4"/>
    <n v="109.998"/>
  </r>
  <r>
    <n v="4493"/>
    <x v="2221"/>
    <x v="2"/>
    <x v="588"/>
    <d v="2011-12-03T00:00:00"/>
    <x v="0"/>
    <s v="JK-15730"/>
    <s v="Joe Kamberova"/>
    <x v="0"/>
    <x v="0"/>
    <x v="38"/>
    <x v="24"/>
    <x v="47"/>
    <x v="3"/>
    <s v="FUR-FU-10000221"/>
    <x v="0"/>
    <x v="5"/>
    <s v="Master Caster Door Stop, Brown"/>
    <n v="8.1280000000000001"/>
    <x v="0"/>
    <n v="0.2"/>
    <n v="1.4224000000000001"/>
  </r>
  <r>
    <n v="4494"/>
    <x v="2221"/>
    <x v="2"/>
    <x v="588"/>
    <d v="2011-12-03T00:00:00"/>
    <x v="0"/>
    <s v="JK-15730"/>
    <s v="Joe Kamberova"/>
    <x v="0"/>
    <x v="0"/>
    <x v="38"/>
    <x v="24"/>
    <x v="47"/>
    <x v="3"/>
    <s v="OFF-PA-10001972"/>
    <x v="1"/>
    <x v="10"/>
    <s v="Xerox 214"/>
    <n v="36.287999999999997"/>
    <x v="3"/>
    <n v="0.2"/>
    <n v="12.700799999999999"/>
  </r>
  <r>
    <n v="4495"/>
    <x v="2221"/>
    <x v="2"/>
    <x v="588"/>
    <d v="2011-12-03T00:00:00"/>
    <x v="0"/>
    <s v="JK-15730"/>
    <s v="Joe Kamberova"/>
    <x v="0"/>
    <x v="0"/>
    <x v="38"/>
    <x v="24"/>
    <x v="47"/>
    <x v="3"/>
    <s v="FUR-CH-10000015"/>
    <x v="0"/>
    <x v="1"/>
    <s v="Hon Multipurpose Stacking Arm Chairs"/>
    <n v="909.72"/>
    <x v="5"/>
    <n v="0.3"/>
    <n v="-51.984000000000002"/>
  </r>
  <r>
    <n v="4496"/>
    <x v="2222"/>
    <x v="3"/>
    <x v="978"/>
    <d v="2014-06-24T00:00:00"/>
    <x v="1"/>
    <s v="CC-12670"/>
    <s v="Craig Carreira"/>
    <x v="0"/>
    <x v="0"/>
    <x v="1"/>
    <x v="1"/>
    <x v="3"/>
    <x v="1"/>
    <s v="FUR-BO-10004015"/>
    <x v="0"/>
    <x v="0"/>
    <s v="Bush Andora Bookcase, Maple/Graphite Gray Finish"/>
    <n v="917.92349999999999"/>
    <x v="6"/>
    <n v="0.15"/>
    <n v="75.593699999999998"/>
  </r>
  <r>
    <n v="4497"/>
    <x v="2222"/>
    <x v="3"/>
    <x v="978"/>
    <d v="2014-06-24T00:00:00"/>
    <x v="1"/>
    <s v="CC-12670"/>
    <s v="Craig Carreira"/>
    <x v="0"/>
    <x v="0"/>
    <x v="1"/>
    <x v="1"/>
    <x v="3"/>
    <x v="1"/>
    <s v="OFF-PA-10002036"/>
    <x v="1"/>
    <x v="10"/>
    <s v="Xerox 1930"/>
    <n v="38.880000000000003"/>
    <x v="5"/>
    <n v="0"/>
    <n v="19.051200000000001"/>
  </r>
  <r>
    <n v="4498"/>
    <x v="2223"/>
    <x v="3"/>
    <x v="574"/>
    <d v="2014-12-10T00:00:00"/>
    <x v="1"/>
    <s v="GW-14605"/>
    <s v="Giulietta Weimer"/>
    <x v="0"/>
    <x v="0"/>
    <x v="10"/>
    <x v="9"/>
    <x v="11"/>
    <x v="3"/>
    <s v="OFF-BI-10003650"/>
    <x v="1"/>
    <x v="8"/>
    <s v="GBC DocuBind 300 Electric Binding Machine"/>
    <n v="631.17600000000004"/>
    <x v="4"/>
    <n v="0.7"/>
    <n v="-462.86239999999998"/>
  </r>
  <r>
    <n v="4499"/>
    <x v="2224"/>
    <x v="2"/>
    <x v="871"/>
    <d v="2011-11-26T00:00:00"/>
    <x v="1"/>
    <s v="GR-14560"/>
    <s v="Georgia Rosenberg"/>
    <x v="1"/>
    <x v="0"/>
    <x v="8"/>
    <x v="1"/>
    <x v="94"/>
    <x v="1"/>
    <s v="OFF-PA-10003309"/>
    <x v="1"/>
    <x v="10"/>
    <s v="Xerox 211"/>
    <n v="12.96"/>
    <x v="0"/>
    <n v="0"/>
    <n v="6.2207999999999997"/>
  </r>
  <r>
    <n v="4500"/>
    <x v="2225"/>
    <x v="0"/>
    <x v="342"/>
    <d v="2013-04-17T00:00:00"/>
    <x v="1"/>
    <s v="FM-14215"/>
    <s v="Filia McAdams"/>
    <x v="1"/>
    <x v="0"/>
    <x v="329"/>
    <x v="1"/>
    <x v="409"/>
    <x v="1"/>
    <s v="OFF-PA-10002787"/>
    <x v="1"/>
    <x v="10"/>
    <s v="Xerox 227"/>
    <n v="12.96"/>
    <x v="0"/>
    <n v="0"/>
    <n v="6.2207999999999997"/>
  </r>
  <r>
    <n v="4501"/>
    <x v="2225"/>
    <x v="0"/>
    <x v="342"/>
    <d v="2013-04-17T00:00:00"/>
    <x v="1"/>
    <s v="FM-14215"/>
    <s v="Filia McAdams"/>
    <x v="1"/>
    <x v="0"/>
    <x v="329"/>
    <x v="1"/>
    <x v="409"/>
    <x v="1"/>
    <s v="OFF-BI-10000174"/>
    <x v="1"/>
    <x v="8"/>
    <s v="Wilson Jones Clip &amp; Carry Folder Binder Tool for Ring Binders, Clear"/>
    <n v="23.2"/>
    <x v="2"/>
    <n v="0.2"/>
    <n v="8.1199999999999992"/>
  </r>
  <r>
    <n v="4502"/>
    <x v="2226"/>
    <x v="2"/>
    <x v="479"/>
    <d v="2011-07-04T00:00:00"/>
    <x v="1"/>
    <s v="MS-17980"/>
    <s v="Michael Stewart"/>
    <x v="1"/>
    <x v="0"/>
    <x v="12"/>
    <x v="5"/>
    <x v="14"/>
    <x v="2"/>
    <s v="OFF-PA-10002005"/>
    <x v="1"/>
    <x v="10"/>
    <s v="Xerox 225"/>
    <n v="25.92"/>
    <x v="2"/>
    <n v="0.2"/>
    <n v="9.0719999999999992"/>
  </r>
  <r>
    <n v="4503"/>
    <x v="2226"/>
    <x v="2"/>
    <x v="479"/>
    <d v="2011-07-04T00:00:00"/>
    <x v="1"/>
    <s v="MS-17980"/>
    <s v="Michael Stewart"/>
    <x v="1"/>
    <x v="0"/>
    <x v="12"/>
    <x v="5"/>
    <x v="14"/>
    <x v="2"/>
    <s v="OFF-FA-10002815"/>
    <x v="1"/>
    <x v="13"/>
    <s v="Staples"/>
    <n v="21.312000000000001"/>
    <x v="5"/>
    <n v="0.2"/>
    <n v="7.1928000000000001"/>
  </r>
  <r>
    <n v="4504"/>
    <x v="2227"/>
    <x v="2"/>
    <x v="163"/>
    <d v="2011-12-29T00:00:00"/>
    <x v="1"/>
    <s v="BF-11170"/>
    <s v="Ben Ferrer"/>
    <x v="2"/>
    <x v="0"/>
    <x v="1"/>
    <x v="1"/>
    <x v="62"/>
    <x v="1"/>
    <s v="TEC-PH-10000213"/>
    <x v="2"/>
    <x v="7"/>
    <s v="Seidio BD2-HK3IPH5-BK DILEX Case and Holster Combo for Apple iPhone 5/5s - Black"/>
    <n v="173.65600000000001"/>
    <x v="3"/>
    <n v="0.2"/>
    <n v="17.365600000000001"/>
  </r>
  <r>
    <n v="4505"/>
    <x v="2227"/>
    <x v="2"/>
    <x v="163"/>
    <d v="2011-12-29T00:00:00"/>
    <x v="1"/>
    <s v="BF-11170"/>
    <s v="Ben Ferrer"/>
    <x v="2"/>
    <x v="0"/>
    <x v="1"/>
    <x v="1"/>
    <x v="62"/>
    <x v="1"/>
    <s v="OFF-AP-10000828"/>
    <x v="1"/>
    <x v="9"/>
    <s v="Avanti 4.4 Cu. Ft. Refrigerator"/>
    <n v="361.96"/>
    <x v="0"/>
    <n v="0"/>
    <n v="101.3488"/>
  </r>
  <r>
    <n v="4506"/>
    <x v="2227"/>
    <x v="2"/>
    <x v="163"/>
    <d v="2011-12-29T00:00:00"/>
    <x v="1"/>
    <s v="BF-11170"/>
    <s v="Ben Ferrer"/>
    <x v="2"/>
    <x v="0"/>
    <x v="1"/>
    <x v="1"/>
    <x v="62"/>
    <x v="1"/>
    <s v="TEC-AC-10004708"/>
    <x v="2"/>
    <x v="11"/>
    <s v="Sony 32GB Class 10 Micro SDHC R40 Memory Card"/>
    <n v="62.85"/>
    <x v="1"/>
    <n v="0"/>
    <n v="13.198499999999999"/>
  </r>
  <r>
    <n v="4507"/>
    <x v="2227"/>
    <x v="2"/>
    <x v="163"/>
    <d v="2011-12-29T00:00:00"/>
    <x v="1"/>
    <s v="BF-11170"/>
    <s v="Ben Ferrer"/>
    <x v="2"/>
    <x v="0"/>
    <x v="1"/>
    <x v="1"/>
    <x v="62"/>
    <x v="1"/>
    <s v="TEC-PH-10001530"/>
    <x v="2"/>
    <x v="7"/>
    <s v="Cisco Unified IP Phone 7945G VoIP phone"/>
    <n v="818.37599999999998"/>
    <x v="1"/>
    <n v="0.2"/>
    <n v="51.148499999999999"/>
  </r>
  <r>
    <n v="4508"/>
    <x v="2227"/>
    <x v="2"/>
    <x v="163"/>
    <d v="2011-12-29T00:00:00"/>
    <x v="1"/>
    <s v="BF-11170"/>
    <s v="Ben Ferrer"/>
    <x v="2"/>
    <x v="0"/>
    <x v="1"/>
    <x v="1"/>
    <x v="62"/>
    <x v="1"/>
    <s v="OFF-ST-10002301"/>
    <x v="1"/>
    <x v="4"/>
    <s v="Tennsco Commercial Shelving"/>
    <n v="20.34"/>
    <x v="7"/>
    <n v="0"/>
    <n v="0.2034"/>
  </r>
  <r>
    <n v="4509"/>
    <x v="2227"/>
    <x v="2"/>
    <x v="163"/>
    <d v="2011-12-29T00:00:00"/>
    <x v="1"/>
    <s v="BF-11170"/>
    <s v="Ben Ferrer"/>
    <x v="2"/>
    <x v="0"/>
    <x v="1"/>
    <x v="1"/>
    <x v="62"/>
    <x v="1"/>
    <s v="FUR-FU-10002554"/>
    <x v="0"/>
    <x v="5"/>
    <s v="Westinghouse Floor Lamp with Metal Mesh Shade, Black"/>
    <n v="23.99"/>
    <x v="7"/>
    <n v="0"/>
    <n v="5.5176999999999996"/>
  </r>
  <r>
    <n v="4510"/>
    <x v="2228"/>
    <x v="3"/>
    <x v="979"/>
    <d v="2014-05-30T00:00:00"/>
    <x v="1"/>
    <s v="VS-21820"/>
    <s v="Vivek Sundaresam"/>
    <x v="0"/>
    <x v="0"/>
    <x v="1"/>
    <x v="1"/>
    <x v="1"/>
    <x v="1"/>
    <s v="FUR-TA-10001520"/>
    <x v="0"/>
    <x v="3"/>
    <s v="Lesro Sheffield Collection Coffee Table, End Table, Center Table, Corner Table"/>
    <n v="171.28800000000001"/>
    <x v="1"/>
    <n v="0.2"/>
    <n v="-6.4233000000000002"/>
  </r>
  <r>
    <n v="4511"/>
    <x v="2229"/>
    <x v="0"/>
    <x v="338"/>
    <d v="2013-11-15T00:00:00"/>
    <x v="1"/>
    <s v="KM-16225"/>
    <s v="Kalyca Meade"/>
    <x v="1"/>
    <x v="0"/>
    <x v="24"/>
    <x v="25"/>
    <x v="333"/>
    <x v="2"/>
    <s v="FUR-FU-10001085"/>
    <x v="0"/>
    <x v="5"/>
    <s v="3M Polarizing Light Filter Sleeves"/>
    <n v="37.299999999999997"/>
    <x v="0"/>
    <n v="0"/>
    <n v="17.158000000000001"/>
  </r>
  <r>
    <n v="4512"/>
    <x v="2229"/>
    <x v="0"/>
    <x v="338"/>
    <d v="2013-11-15T00:00:00"/>
    <x v="1"/>
    <s v="KM-16225"/>
    <s v="Kalyca Meade"/>
    <x v="1"/>
    <x v="0"/>
    <x v="24"/>
    <x v="25"/>
    <x v="333"/>
    <x v="2"/>
    <s v="OFF-BI-10001597"/>
    <x v="1"/>
    <x v="8"/>
    <s v="Wilson Jones Ledger-Size, Piano-Hinge Binder, 2&quot;, Blue"/>
    <n v="81.96"/>
    <x v="0"/>
    <n v="0"/>
    <n v="39.340800000000002"/>
  </r>
  <r>
    <n v="4513"/>
    <x v="2230"/>
    <x v="0"/>
    <x v="824"/>
    <d v="2013-10-04T00:00:00"/>
    <x v="2"/>
    <s v="LP-17095"/>
    <s v="Liz Preis"/>
    <x v="0"/>
    <x v="0"/>
    <x v="42"/>
    <x v="16"/>
    <x v="51"/>
    <x v="1"/>
    <s v="OFF-BI-10002429"/>
    <x v="1"/>
    <x v="8"/>
    <s v="Premier Elliptical Ring Binder, Black"/>
    <n v="54.792000000000002"/>
    <x v="5"/>
    <n v="0.7"/>
    <n v="-40.180799999999998"/>
  </r>
  <r>
    <n v="4514"/>
    <x v="2231"/>
    <x v="0"/>
    <x v="47"/>
    <d v="2013-09-09T00:00:00"/>
    <x v="2"/>
    <s v="BG-11740"/>
    <s v="Bruce Geld"/>
    <x v="0"/>
    <x v="0"/>
    <x v="12"/>
    <x v="5"/>
    <x v="32"/>
    <x v="2"/>
    <s v="OFF-ST-10001590"/>
    <x v="1"/>
    <x v="4"/>
    <s v="Tenex Personal Project File with Scoop Front Design, Black"/>
    <n v="10.784000000000001"/>
    <x v="7"/>
    <n v="0.2"/>
    <n v="0.80879999999999996"/>
  </r>
  <r>
    <n v="4515"/>
    <x v="2232"/>
    <x v="0"/>
    <x v="189"/>
    <d v="2013-11-02T00:00:00"/>
    <x v="0"/>
    <s v="BW-11200"/>
    <s v="Ben Wallace"/>
    <x v="0"/>
    <x v="0"/>
    <x v="409"/>
    <x v="17"/>
    <x v="496"/>
    <x v="0"/>
    <s v="FUR-CH-10000847"/>
    <x v="0"/>
    <x v="1"/>
    <s v="Global Executive Mid-Back Manager's Chair"/>
    <n v="290.98"/>
    <x v="7"/>
    <n v="0"/>
    <n v="75.654799999999994"/>
  </r>
  <r>
    <n v="4516"/>
    <x v="2233"/>
    <x v="3"/>
    <x v="760"/>
    <d v="2014-10-27T00:00:00"/>
    <x v="1"/>
    <s v="PS-18970"/>
    <s v="Paul Stevenson"/>
    <x v="2"/>
    <x v="0"/>
    <x v="251"/>
    <x v="26"/>
    <x v="311"/>
    <x v="2"/>
    <s v="OFF-AR-10003179"/>
    <x v="1"/>
    <x v="6"/>
    <s v="Dixon Ticonderoga Core-Lock Colored Pencils"/>
    <n v="36.44"/>
    <x v="4"/>
    <n v="0"/>
    <n v="12.0252"/>
  </r>
  <r>
    <n v="4517"/>
    <x v="2234"/>
    <x v="0"/>
    <x v="306"/>
    <d v="2013-09-21T00:00:00"/>
    <x v="1"/>
    <s v="RB-19570"/>
    <s v="Rob Beeghly"/>
    <x v="0"/>
    <x v="0"/>
    <x v="4"/>
    <x v="4"/>
    <x v="59"/>
    <x v="1"/>
    <s v="OFF-PA-10000807"/>
    <x v="1"/>
    <x v="10"/>
    <s v="TOPS &quot;Important Message&quot; Pads, Canary, 4-1/4 x 5-1/2, 50 Sheets per Pad"/>
    <n v="21.4"/>
    <x v="2"/>
    <n v="0"/>
    <n v="10.058"/>
  </r>
  <r>
    <n v="4518"/>
    <x v="2234"/>
    <x v="0"/>
    <x v="306"/>
    <d v="2013-09-21T00:00:00"/>
    <x v="1"/>
    <s v="RB-19570"/>
    <s v="Rob Beeghly"/>
    <x v="0"/>
    <x v="0"/>
    <x v="4"/>
    <x v="4"/>
    <x v="59"/>
    <x v="1"/>
    <s v="OFF-BI-10002103"/>
    <x v="1"/>
    <x v="8"/>
    <s v="Cardinal Slant-D Ring Binder, Heavy Gauge Vinyl"/>
    <n v="48.664000000000001"/>
    <x v="3"/>
    <n v="0.2"/>
    <n v="15.815799999999999"/>
  </r>
  <r>
    <n v="4519"/>
    <x v="2235"/>
    <x v="0"/>
    <x v="477"/>
    <d v="2013-10-02T00:00:00"/>
    <x v="1"/>
    <s v="JW-16075"/>
    <s v="Julia West"/>
    <x v="0"/>
    <x v="0"/>
    <x v="8"/>
    <x v="1"/>
    <x v="9"/>
    <x v="1"/>
    <s v="OFF-AR-10004441"/>
    <x v="1"/>
    <x v="6"/>
    <s v="BIC Brite Liner Highlighters"/>
    <n v="16.559999999999999"/>
    <x v="4"/>
    <n v="0"/>
    <n v="6.9551999999999996"/>
  </r>
  <r>
    <n v="4520"/>
    <x v="2236"/>
    <x v="3"/>
    <x v="193"/>
    <d v="2014-06-15T00:00:00"/>
    <x v="1"/>
    <s v="ND-18460"/>
    <s v="Neil Ducich"/>
    <x v="1"/>
    <x v="0"/>
    <x v="108"/>
    <x v="2"/>
    <x v="133"/>
    <x v="0"/>
    <s v="OFF-ST-10003805"/>
    <x v="1"/>
    <x v="4"/>
    <s v="24 Capacity Maxi Data Binder Racks, Pearl"/>
    <n v="1347.52"/>
    <x v="8"/>
    <n v="0.2"/>
    <n v="84.22"/>
  </r>
  <r>
    <n v="4521"/>
    <x v="2237"/>
    <x v="2"/>
    <x v="980"/>
    <d v="2011-02-27T00:00:00"/>
    <x v="1"/>
    <s v="LC-16930"/>
    <s v="Linda Cazamias"/>
    <x v="1"/>
    <x v="0"/>
    <x v="102"/>
    <x v="14"/>
    <x v="237"/>
    <x v="2"/>
    <s v="TEC-AC-10001284"/>
    <x v="2"/>
    <x v="11"/>
    <s v="Enermax Briskie RF Wireless Keyboard and Mouse Combo"/>
    <n v="62.31"/>
    <x v="1"/>
    <n v="0"/>
    <n v="22.4316"/>
  </r>
  <r>
    <n v="4522"/>
    <x v="2237"/>
    <x v="2"/>
    <x v="980"/>
    <d v="2011-02-27T00:00:00"/>
    <x v="1"/>
    <s v="LC-16930"/>
    <s v="Linda Cazamias"/>
    <x v="1"/>
    <x v="0"/>
    <x v="102"/>
    <x v="14"/>
    <x v="237"/>
    <x v="2"/>
    <s v="FUR-FU-10000221"/>
    <x v="0"/>
    <x v="5"/>
    <s v="Master Caster Door Stop, Brown"/>
    <n v="20.32"/>
    <x v="4"/>
    <n v="0"/>
    <n v="6.9088000000000003"/>
  </r>
  <r>
    <n v="4523"/>
    <x v="2238"/>
    <x v="3"/>
    <x v="297"/>
    <d v="2014-02-26T00:00:00"/>
    <x v="0"/>
    <s v="BP-11095"/>
    <s v="Bart Pistole"/>
    <x v="1"/>
    <x v="0"/>
    <x v="103"/>
    <x v="22"/>
    <x v="127"/>
    <x v="1"/>
    <s v="OFF-FA-10001229"/>
    <x v="1"/>
    <x v="13"/>
    <s v="Staples"/>
    <n v="9.4320000000000004"/>
    <x v="1"/>
    <n v="0.2"/>
    <n v="3.0653999999999999"/>
  </r>
  <r>
    <n v="4524"/>
    <x v="2239"/>
    <x v="2"/>
    <x v="981"/>
    <d v="2011-11-06T00:00:00"/>
    <x v="1"/>
    <s v="RD-19720"/>
    <s v="Roger Demir"/>
    <x v="0"/>
    <x v="0"/>
    <x v="20"/>
    <x v="15"/>
    <x v="23"/>
    <x v="3"/>
    <s v="OFF-LA-10001569"/>
    <x v="1"/>
    <x v="2"/>
    <s v="Avery 499"/>
    <n v="34.86"/>
    <x v="3"/>
    <n v="0"/>
    <n v="16.035599999999999"/>
  </r>
  <r>
    <n v="4525"/>
    <x v="2239"/>
    <x v="2"/>
    <x v="981"/>
    <d v="2011-11-06T00:00:00"/>
    <x v="1"/>
    <s v="RD-19720"/>
    <s v="Roger Demir"/>
    <x v="0"/>
    <x v="0"/>
    <x v="20"/>
    <x v="15"/>
    <x v="23"/>
    <x v="3"/>
    <s v="FUR-FU-10004018"/>
    <x v="0"/>
    <x v="5"/>
    <s v="Tensor Computer Mounted Lamp"/>
    <n v="89.34"/>
    <x v="5"/>
    <n v="0"/>
    <n v="24.1218"/>
  </r>
  <r>
    <n v="4526"/>
    <x v="2240"/>
    <x v="3"/>
    <x v="729"/>
    <d v="2014-07-24T00:00:00"/>
    <x v="1"/>
    <s v="BE-11335"/>
    <s v="Bill Eplett"/>
    <x v="2"/>
    <x v="0"/>
    <x v="410"/>
    <x v="15"/>
    <x v="497"/>
    <x v="3"/>
    <s v="TEC-PH-10004536"/>
    <x v="2"/>
    <x v="7"/>
    <s v="Avaya 5420 Digital phone"/>
    <n v="269.98"/>
    <x v="0"/>
    <n v="0"/>
    <n v="67.495000000000005"/>
  </r>
  <r>
    <n v="4527"/>
    <x v="2240"/>
    <x v="3"/>
    <x v="729"/>
    <d v="2014-07-24T00:00:00"/>
    <x v="1"/>
    <s v="BE-11335"/>
    <s v="Bill Eplett"/>
    <x v="2"/>
    <x v="0"/>
    <x v="410"/>
    <x v="15"/>
    <x v="497"/>
    <x v="3"/>
    <s v="OFF-PA-10004353"/>
    <x v="1"/>
    <x v="10"/>
    <s v="Southworth 25% Cotton Premium Laser Paper and Envelopes"/>
    <n v="99.9"/>
    <x v="2"/>
    <n v="0"/>
    <n v="47.951999999999998"/>
  </r>
  <r>
    <n v="4528"/>
    <x v="2240"/>
    <x v="3"/>
    <x v="729"/>
    <d v="2014-07-24T00:00:00"/>
    <x v="1"/>
    <s v="BE-11335"/>
    <s v="Bill Eplett"/>
    <x v="2"/>
    <x v="0"/>
    <x v="410"/>
    <x v="15"/>
    <x v="497"/>
    <x v="3"/>
    <s v="FUR-FU-10004848"/>
    <x v="0"/>
    <x v="5"/>
    <s v="DAX Solid Wood Frames"/>
    <n v="39.08"/>
    <x v="4"/>
    <n v="0"/>
    <n v="14.4596"/>
  </r>
  <r>
    <n v="4529"/>
    <x v="2241"/>
    <x v="3"/>
    <x v="565"/>
    <d v="2014-09-11T00:00:00"/>
    <x v="0"/>
    <s v="RS-19765"/>
    <s v="Roland Schwarz"/>
    <x v="1"/>
    <x v="0"/>
    <x v="292"/>
    <x v="24"/>
    <x v="367"/>
    <x v="3"/>
    <s v="TEC-AC-10004864"/>
    <x v="2"/>
    <x v="11"/>
    <s v="Memorex Micro Travel Drive 32 GB"/>
    <n v="116.83199999999999"/>
    <x v="4"/>
    <n v="0.2"/>
    <n v="33.589199999999998"/>
  </r>
  <r>
    <n v="4530"/>
    <x v="2242"/>
    <x v="0"/>
    <x v="696"/>
    <d v="2013-11-19T00:00:00"/>
    <x v="1"/>
    <s v="KC-16540"/>
    <s v="Kelly Collister"/>
    <x v="0"/>
    <x v="0"/>
    <x v="12"/>
    <x v="5"/>
    <x v="16"/>
    <x v="2"/>
    <s v="OFF-BI-10002393"/>
    <x v="1"/>
    <x v="8"/>
    <s v="Binder Posts"/>
    <n v="2.2959999999999998"/>
    <x v="0"/>
    <n v="0.8"/>
    <n v="-3.9032"/>
  </r>
  <r>
    <n v="4531"/>
    <x v="2243"/>
    <x v="0"/>
    <x v="696"/>
    <d v="2013-11-18T00:00:00"/>
    <x v="2"/>
    <s v="MB-17305"/>
    <s v="Maria Bertelson"/>
    <x v="0"/>
    <x v="0"/>
    <x v="20"/>
    <x v="15"/>
    <x v="29"/>
    <x v="3"/>
    <s v="FUR-CH-10002335"/>
    <x v="0"/>
    <x v="1"/>
    <s v="Hon GuestStacker Chair"/>
    <n v="408.00599999999997"/>
    <x v="0"/>
    <n v="0.1"/>
    <n v="72.534400000000005"/>
  </r>
  <r>
    <n v="4532"/>
    <x v="2243"/>
    <x v="0"/>
    <x v="696"/>
    <d v="2013-11-18T00:00:00"/>
    <x v="2"/>
    <s v="MB-17305"/>
    <s v="Maria Bertelson"/>
    <x v="0"/>
    <x v="0"/>
    <x v="20"/>
    <x v="15"/>
    <x v="29"/>
    <x v="3"/>
    <s v="OFF-ST-10001590"/>
    <x v="1"/>
    <x v="4"/>
    <s v="Tenex Personal Project File with Scoop Front Design, Black"/>
    <n v="40.44"/>
    <x v="1"/>
    <n v="0"/>
    <n v="10.5144"/>
  </r>
  <r>
    <n v="4533"/>
    <x v="2244"/>
    <x v="2"/>
    <x v="982"/>
    <d v="2011-10-10T00:00:00"/>
    <x v="3"/>
    <s v="TN-21040"/>
    <s v="Tanja Norvell"/>
    <x v="2"/>
    <x v="0"/>
    <x v="286"/>
    <x v="1"/>
    <x v="359"/>
    <x v="1"/>
    <s v="FUR-CH-10002774"/>
    <x v="0"/>
    <x v="1"/>
    <s v="Global Deluxe Stacking Chair, Gray"/>
    <n v="122.352"/>
    <x v="1"/>
    <n v="0.2"/>
    <n v="13.7646"/>
  </r>
  <r>
    <n v="4534"/>
    <x v="2244"/>
    <x v="2"/>
    <x v="982"/>
    <d v="2011-10-10T00:00:00"/>
    <x v="3"/>
    <s v="TN-21040"/>
    <s v="Tanja Norvell"/>
    <x v="2"/>
    <x v="0"/>
    <x v="286"/>
    <x v="1"/>
    <x v="359"/>
    <x v="1"/>
    <s v="OFF-EN-10001219"/>
    <x v="1"/>
    <x v="12"/>
    <s v="#10- 4 1/8&quot; x 9 1/2&quot; Security-Tint Envelopes"/>
    <n v="15.28"/>
    <x v="0"/>
    <n v="0"/>
    <n v="7.4871999999999996"/>
  </r>
  <r>
    <n v="4535"/>
    <x v="2245"/>
    <x v="1"/>
    <x v="531"/>
    <d v="2012-03-26T00:00:00"/>
    <x v="1"/>
    <s v="MC-18130"/>
    <s v="Mike Caudle"/>
    <x v="1"/>
    <x v="0"/>
    <x v="1"/>
    <x v="1"/>
    <x v="25"/>
    <x v="1"/>
    <s v="OFF-PA-10001947"/>
    <x v="1"/>
    <x v="10"/>
    <s v="Xerox 1974"/>
    <n v="11.96"/>
    <x v="0"/>
    <n v="0"/>
    <n v="5.8604000000000003"/>
  </r>
  <r>
    <n v="4536"/>
    <x v="2246"/>
    <x v="3"/>
    <x v="141"/>
    <d v="2014-07-13T00:00:00"/>
    <x v="1"/>
    <s v="VF-21715"/>
    <s v="Vicky Freymann"/>
    <x v="2"/>
    <x v="0"/>
    <x v="4"/>
    <x v="4"/>
    <x v="60"/>
    <x v="1"/>
    <s v="FUR-FU-10003142"/>
    <x v="0"/>
    <x v="5"/>
    <s v="Master Big Foot Doorstop, Beige"/>
    <n v="15.84"/>
    <x v="1"/>
    <n v="0"/>
    <n v="4.9104000000000001"/>
  </r>
  <r>
    <n v="4537"/>
    <x v="2246"/>
    <x v="3"/>
    <x v="141"/>
    <d v="2014-07-13T00:00:00"/>
    <x v="1"/>
    <s v="VF-21715"/>
    <s v="Vicky Freymann"/>
    <x v="2"/>
    <x v="0"/>
    <x v="4"/>
    <x v="4"/>
    <x v="60"/>
    <x v="1"/>
    <s v="OFF-BI-10001543"/>
    <x v="1"/>
    <x v="8"/>
    <s v="GBC VeloBinder Manual Binding System"/>
    <n v="86.376000000000005"/>
    <x v="1"/>
    <n v="0.2"/>
    <n v="30.2316"/>
  </r>
  <r>
    <n v="4538"/>
    <x v="2246"/>
    <x v="3"/>
    <x v="141"/>
    <d v="2014-07-13T00:00:00"/>
    <x v="1"/>
    <s v="VF-21715"/>
    <s v="Vicky Freymann"/>
    <x v="2"/>
    <x v="0"/>
    <x v="4"/>
    <x v="4"/>
    <x v="60"/>
    <x v="1"/>
    <s v="OFF-AR-10003560"/>
    <x v="1"/>
    <x v="6"/>
    <s v="Zebra Zazzle Fluorescent Highlighters"/>
    <n v="18.239999999999998"/>
    <x v="1"/>
    <n v="0"/>
    <n v="6.2016"/>
  </r>
  <r>
    <n v="4539"/>
    <x v="2246"/>
    <x v="3"/>
    <x v="141"/>
    <d v="2014-07-13T00:00:00"/>
    <x v="1"/>
    <s v="VF-21715"/>
    <s v="Vicky Freymann"/>
    <x v="2"/>
    <x v="0"/>
    <x v="4"/>
    <x v="4"/>
    <x v="60"/>
    <x v="1"/>
    <s v="OFF-AR-10004757"/>
    <x v="1"/>
    <x v="6"/>
    <s v="Crayola Colored Pencils"/>
    <n v="13.12"/>
    <x v="4"/>
    <n v="0"/>
    <n v="4.3296000000000001"/>
  </r>
  <r>
    <n v="4540"/>
    <x v="2247"/>
    <x v="1"/>
    <x v="914"/>
    <d v="2012-03-02T00:00:00"/>
    <x v="1"/>
    <s v="ES-14080"/>
    <s v="Erin Smith"/>
    <x v="1"/>
    <x v="0"/>
    <x v="205"/>
    <x v="34"/>
    <x v="258"/>
    <x v="3"/>
    <s v="TEC-PH-10003800"/>
    <x v="2"/>
    <x v="7"/>
    <s v="i.Sound Portable Power - 8000 mAh"/>
    <n v="105.98"/>
    <x v="0"/>
    <n v="0"/>
    <n v="1.0598000000000001"/>
  </r>
  <r>
    <n v="4541"/>
    <x v="2247"/>
    <x v="1"/>
    <x v="914"/>
    <d v="2012-03-02T00:00:00"/>
    <x v="1"/>
    <s v="ES-14080"/>
    <s v="Erin Smith"/>
    <x v="1"/>
    <x v="0"/>
    <x v="205"/>
    <x v="34"/>
    <x v="258"/>
    <x v="3"/>
    <s v="FUR-TA-10004152"/>
    <x v="0"/>
    <x v="3"/>
    <s v="Barricks 18&quot; x 48&quot; Non-Folding Utility Table with Bottom Storage Shelf"/>
    <n v="493.92"/>
    <x v="3"/>
    <n v="0.3"/>
    <n v="-28.224"/>
  </r>
  <r>
    <n v="4542"/>
    <x v="2248"/>
    <x v="3"/>
    <x v="114"/>
    <d v="2014-06-22T00:00:00"/>
    <x v="1"/>
    <s v="MK-17905"/>
    <s v="Michael Kennedy"/>
    <x v="1"/>
    <x v="0"/>
    <x v="22"/>
    <x v="10"/>
    <x v="155"/>
    <x v="2"/>
    <s v="OFF-BI-10000756"/>
    <x v="1"/>
    <x v="8"/>
    <s v="Storex DuraTech Recycled Plastic Frosted Binders"/>
    <n v="5.9359999999999999"/>
    <x v="3"/>
    <n v="0.8"/>
    <n v="-8.9039999999999999"/>
  </r>
  <r>
    <n v="4543"/>
    <x v="2249"/>
    <x v="3"/>
    <x v="983"/>
    <d v="2014-04-01T00:00:00"/>
    <x v="2"/>
    <s v="TM-21490"/>
    <s v="Tony Molinari"/>
    <x v="0"/>
    <x v="0"/>
    <x v="268"/>
    <x v="26"/>
    <x v="335"/>
    <x v="2"/>
    <s v="OFF-EN-10004206"/>
    <x v="1"/>
    <x v="12"/>
    <s v="Multimedia Mailers"/>
    <n v="325.86"/>
    <x v="0"/>
    <n v="0"/>
    <n v="149.8956"/>
  </r>
  <r>
    <n v="4544"/>
    <x v="2250"/>
    <x v="1"/>
    <x v="984"/>
    <d v="2012-07-17T00:00:00"/>
    <x v="0"/>
    <s v="RL-19615"/>
    <s v="Rob Lucas"/>
    <x v="0"/>
    <x v="0"/>
    <x v="22"/>
    <x v="10"/>
    <x v="26"/>
    <x v="2"/>
    <s v="FUR-CH-10004477"/>
    <x v="0"/>
    <x v="1"/>
    <s v="Global Push Button Manager's Chair, Indigo"/>
    <n v="383.60700000000003"/>
    <x v="6"/>
    <n v="0.3"/>
    <n v="-5.4801000000000002"/>
  </r>
  <r>
    <n v="4545"/>
    <x v="2250"/>
    <x v="1"/>
    <x v="984"/>
    <d v="2012-07-17T00:00:00"/>
    <x v="0"/>
    <s v="RL-19615"/>
    <s v="Rob Lucas"/>
    <x v="0"/>
    <x v="0"/>
    <x v="22"/>
    <x v="10"/>
    <x v="26"/>
    <x v="2"/>
    <s v="TEC-PH-10003505"/>
    <x v="2"/>
    <x v="7"/>
    <s v="Geemarc AmpliPOWER60"/>
    <n v="148.47999999999999"/>
    <x v="0"/>
    <n v="0.2"/>
    <n v="16.704000000000001"/>
  </r>
  <r>
    <n v="4546"/>
    <x v="2250"/>
    <x v="1"/>
    <x v="984"/>
    <d v="2012-07-17T00:00:00"/>
    <x v="0"/>
    <s v="RL-19615"/>
    <s v="Rob Lucas"/>
    <x v="0"/>
    <x v="0"/>
    <x v="22"/>
    <x v="10"/>
    <x v="26"/>
    <x v="2"/>
    <s v="TEC-PH-10000526"/>
    <x v="2"/>
    <x v="7"/>
    <s v="Vtech CS6719"/>
    <n v="537.54399999999998"/>
    <x v="3"/>
    <n v="0.2"/>
    <n v="53.754399999999997"/>
  </r>
  <r>
    <n v="4547"/>
    <x v="2250"/>
    <x v="1"/>
    <x v="984"/>
    <d v="2012-07-17T00:00:00"/>
    <x v="0"/>
    <s v="RL-19615"/>
    <s v="Rob Lucas"/>
    <x v="0"/>
    <x v="0"/>
    <x v="22"/>
    <x v="10"/>
    <x v="26"/>
    <x v="2"/>
    <s v="OFF-BI-10003314"/>
    <x v="1"/>
    <x v="8"/>
    <s v="Tuff Stuff Recycled Round Ring Binders"/>
    <n v="1.9279999999999999"/>
    <x v="0"/>
    <n v="0.8"/>
    <n v="-2.9883999999999999"/>
  </r>
  <r>
    <n v="4548"/>
    <x v="2250"/>
    <x v="1"/>
    <x v="984"/>
    <d v="2012-07-17T00:00:00"/>
    <x v="0"/>
    <s v="RL-19615"/>
    <s v="Rob Lucas"/>
    <x v="0"/>
    <x v="0"/>
    <x v="22"/>
    <x v="10"/>
    <x v="26"/>
    <x v="2"/>
    <s v="OFF-AR-10003190"/>
    <x v="1"/>
    <x v="6"/>
    <s v="Newell 32"/>
    <n v="6.9119999999999999"/>
    <x v="1"/>
    <n v="0.2"/>
    <n v="0.69120000000000004"/>
  </r>
  <r>
    <n v="4549"/>
    <x v="2250"/>
    <x v="1"/>
    <x v="984"/>
    <d v="2012-07-17T00:00:00"/>
    <x v="0"/>
    <s v="RL-19615"/>
    <s v="Rob Lucas"/>
    <x v="0"/>
    <x v="0"/>
    <x v="22"/>
    <x v="10"/>
    <x v="26"/>
    <x v="2"/>
    <s v="FUR-FU-10001861"/>
    <x v="0"/>
    <x v="5"/>
    <s v="Floodlight Indoor Halogen Bulbs, 1 Bulb per Pack, 60 Watts"/>
    <n v="7.76"/>
    <x v="7"/>
    <n v="0.6"/>
    <n v="-2.1339999999999999"/>
  </r>
  <r>
    <n v="4550"/>
    <x v="2250"/>
    <x v="1"/>
    <x v="984"/>
    <d v="2012-07-17T00:00:00"/>
    <x v="0"/>
    <s v="RL-19615"/>
    <s v="Rob Lucas"/>
    <x v="0"/>
    <x v="0"/>
    <x v="22"/>
    <x v="10"/>
    <x v="26"/>
    <x v="2"/>
    <s v="TEC-PH-10003963"/>
    <x v="2"/>
    <x v="7"/>
    <s v="GE 2-Jack Phone Line Splitter"/>
    <n v="659.16800000000001"/>
    <x v="4"/>
    <n v="0.2"/>
    <n v="49.437600000000003"/>
  </r>
  <r>
    <n v="4551"/>
    <x v="2251"/>
    <x v="3"/>
    <x v="504"/>
    <d v="2014-05-03T00:00:00"/>
    <x v="2"/>
    <s v="NM-18520"/>
    <s v="Neoma Murray"/>
    <x v="0"/>
    <x v="0"/>
    <x v="91"/>
    <x v="29"/>
    <x v="113"/>
    <x v="3"/>
    <s v="OFF-LA-10003388"/>
    <x v="1"/>
    <x v="2"/>
    <s v="Avery 5"/>
    <n v="5.76"/>
    <x v="0"/>
    <n v="0"/>
    <n v="2.8224"/>
  </r>
  <r>
    <n v="4552"/>
    <x v="2252"/>
    <x v="2"/>
    <x v="985"/>
    <d v="2011-07-17T00:00:00"/>
    <x v="1"/>
    <s v="GK-14620"/>
    <s v="Grace Kelly"/>
    <x v="1"/>
    <x v="0"/>
    <x v="1"/>
    <x v="1"/>
    <x v="13"/>
    <x v="1"/>
    <s v="FUR-TA-10002855"/>
    <x v="0"/>
    <x v="3"/>
    <s v="Bevis Round Conference Table Top &amp; Single Column Base"/>
    <n v="351.21600000000001"/>
    <x v="1"/>
    <n v="0.2"/>
    <n v="4.3902000000000001"/>
  </r>
  <r>
    <n v="4553"/>
    <x v="2253"/>
    <x v="2"/>
    <x v="422"/>
    <d v="2012-01-02T00:00:00"/>
    <x v="1"/>
    <s v="JF-15490"/>
    <s v="Jeremy Farry"/>
    <x v="0"/>
    <x v="0"/>
    <x v="8"/>
    <x v="1"/>
    <x v="34"/>
    <x v="1"/>
    <s v="FUR-CH-10004886"/>
    <x v="0"/>
    <x v="1"/>
    <s v="Bevis Steel Folding Chairs"/>
    <n v="230.28"/>
    <x v="1"/>
    <n v="0.2"/>
    <n v="23.027999999999999"/>
  </r>
  <r>
    <n v="4554"/>
    <x v="2253"/>
    <x v="2"/>
    <x v="422"/>
    <d v="2012-01-02T00:00:00"/>
    <x v="1"/>
    <s v="JF-15490"/>
    <s v="Jeremy Farry"/>
    <x v="0"/>
    <x v="0"/>
    <x v="8"/>
    <x v="1"/>
    <x v="34"/>
    <x v="1"/>
    <s v="OFF-PA-10003657"/>
    <x v="1"/>
    <x v="10"/>
    <s v="Xerox 1927"/>
    <n v="12.84"/>
    <x v="1"/>
    <n v="0"/>
    <n v="5.7779999999999996"/>
  </r>
  <r>
    <n v="4555"/>
    <x v="2254"/>
    <x v="0"/>
    <x v="535"/>
    <d v="2013-03-02T00:00:00"/>
    <x v="0"/>
    <s v="EB-13930"/>
    <s v="Eric Barreto"/>
    <x v="0"/>
    <x v="0"/>
    <x v="411"/>
    <x v="6"/>
    <x v="498"/>
    <x v="2"/>
    <s v="OFF-BI-10004738"/>
    <x v="1"/>
    <x v="8"/>
    <s v="Flexible Leather- Look Classic Collection Ring Binder"/>
    <n v="56.82"/>
    <x v="1"/>
    <n v="0"/>
    <n v="28.41"/>
  </r>
  <r>
    <n v="4556"/>
    <x v="2255"/>
    <x v="1"/>
    <x v="391"/>
    <d v="2012-03-26T00:00:00"/>
    <x v="2"/>
    <s v="SG-20470"/>
    <s v="Sheri Gordon"/>
    <x v="0"/>
    <x v="0"/>
    <x v="159"/>
    <x v="20"/>
    <x v="328"/>
    <x v="0"/>
    <s v="OFF-FA-10003112"/>
    <x v="1"/>
    <x v="13"/>
    <s v="Staples"/>
    <n v="31.56"/>
    <x v="4"/>
    <n v="0"/>
    <n v="14.202"/>
  </r>
  <r>
    <n v="4557"/>
    <x v="2255"/>
    <x v="1"/>
    <x v="391"/>
    <d v="2012-03-26T00:00:00"/>
    <x v="2"/>
    <s v="SG-20470"/>
    <s v="Sheri Gordon"/>
    <x v="0"/>
    <x v="0"/>
    <x v="159"/>
    <x v="20"/>
    <x v="328"/>
    <x v="0"/>
    <s v="OFF-ST-10002486"/>
    <x v="1"/>
    <x v="4"/>
    <s v="Eldon Shelf Savers Cubes and Bins"/>
    <n v="27.92"/>
    <x v="4"/>
    <n v="0"/>
    <n v="0.55840000000000001"/>
  </r>
  <r>
    <n v="4558"/>
    <x v="2256"/>
    <x v="3"/>
    <x v="208"/>
    <d v="2014-10-29T00:00:00"/>
    <x v="1"/>
    <s v="ND-18370"/>
    <s v="Natalie DeCherney"/>
    <x v="0"/>
    <x v="0"/>
    <x v="220"/>
    <x v="16"/>
    <x v="275"/>
    <x v="1"/>
    <s v="OFF-BI-10003984"/>
    <x v="1"/>
    <x v="8"/>
    <s v="Lock-Up Easel 'Spel-Binder'"/>
    <n v="8.5589999999999993"/>
    <x v="7"/>
    <n v="0.7"/>
    <n v="-6.5618999999999996"/>
  </r>
  <r>
    <n v="4559"/>
    <x v="2257"/>
    <x v="2"/>
    <x v="520"/>
    <d v="2012-01-05T00:00:00"/>
    <x v="1"/>
    <s v="CM-11815"/>
    <s v="Candace McMahon"/>
    <x v="1"/>
    <x v="0"/>
    <x v="236"/>
    <x v="5"/>
    <x v="293"/>
    <x v="2"/>
    <s v="OFF-EN-10004773"/>
    <x v="1"/>
    <x v="12"/>
    <s v="Staples"/>
    <n v="49.567999999999998"/>
    <x v="0"/>
    <n v="0.2"/>
    <n v="17.968399999999999"/>
  </r>
  <r>
    <n v="4560"/>
    <x v="2258"/>
    <x v="2"/>
    <x v="952"/>
    <d v="2011-05-08T00:00:00"/>
    <x v="2"/>
    <s v="EB-13870"/>
    <s v="Emily Burns"/>
    <x v="0"/>
    <x v="0"/>
    <x v="52"/>
    <x v="5"/>
    <x v="65"/>
    <x v="2"/>
    <s v="FUR-CH-10001146"/>
    <x v="0"/>
    <x v="1"/>
    <s v="Global Value Mid-Back Manager's Chair, Gray"/>
    <n v="127.869"/>
    <x v="1"/>
    <n v="0.3"/>
    <n v="-9.1334999999999997"/>
  </r>
  <r>
    <n v="4561"/>
    <x v="2259"/>
    <x v="1"/>
    <x v="784"/>
    <d v="2012-12-09T00:00:00"/>
    <x v="0"/>
    <s v="HM-14860"/>
    <s v="Harry Marie"/>
    <x v="1"/>
    <x v="0"/>
    <x v="1"/>
    <x v="1"/>
    <x v="13"/>
    <x v="1"/>
    <s v="OFF-EN-10003296"/>
    <x v="1"/>
    <x v="12"/>
    <s v="Tyvek Side-Opening Peel &amp; Seel Expanding Envelopes"/>
    <n v="271.44"/>
    <x v="1"/>
    <n v="0"/>
    <n v="122.148"/>
  </r>
  <r>
    <n v="4562"/>
    <x v="2259"/>
    <x v="1"/>
    <x v="784"/>
    <d v="2012-12-09T00:00:00"/>
    <x v="0"/>
    <s v="HM-14860"/>
    <s v="Harry Marie"/>
    <x v="1"/>
    <x v="0"/>
    <x v="1"/>
    <x v="1"/>
    <x v="13"/>
    <x v="1"/>
    <s v="TEC-PH-10000193"/>
    <x v="2"/>
    <x v="7"/>
    <s v="Jensen SMPS-640 -Â speaker phone"/>
    <n v="110.352"/>
    <x v="1"/>
    <n v="0.2"/>
    <n v="8.2764000000000006"/>
  </r>
  <r>
    <n v="4563"/>
    <x v="2259"/>
    <x v="1"/>
    <x v="784"/>
    <d v="2012-12-09T00:00:00"/>
    <x v="0"/>
    <s v="HM-14860"/>
    <s v="Harry Marie"/>
    <x v="1"/>
    <x v="0"/>
    <x v="1"/>
    <x v="1"/>
    <x v="13"/>
    <x v="1"/>
    <s v="FUR-FU-10002111"/>
    <x v="0"/>
    <x v="5"/>
    <s v="Master Caster Door Stop, Large Brown"/>
    <n v="36.4"/>
    <x v="2"/>
    <n v="0"/>
    <n v="13.832000000000001"/>
  </r>
  <r>
    <n v="4564"/>
    <x v="2260"/>
    <x v="3"/>
    <x v="986"/>
    <d v="2014-10-01T00:00:00"/>
    <x v="1"/>
    <s v="SJ-20125"/>
    <s v="Sanjit Jacobs"/>
    <x v="2"/>
    <x v="0"/>
    <x v="388"/>
    <x v="2"/>
    <x v="473"/>
    <x v="0"/>
    <s v="FUR-CH-10003298"/>
    <x v="0"/>
    <x v="1"/>
    <s v="Office Star - Contemporary Task Swivel chair with Loop Arms, Charcoal"/>
    <n v="419.13600000000002"/>
    <x v="4"/>
    <n v="0.2"/>
    <n v="-57.6312"/>
  </r>
  <r>
    <n v="4565"/>
    <x v="2261"/>
    <x v="2"/>
    <x v="337"/>
    <d v="2011-12-14T00:00:00"/>
    <x v="1"/>
    <s v="DM-12955"/>
    <s v="Dario Medina"/>
    <x v="1"/>
    <x v="0"/>
    <x v="123"/>
    <x v="16"/>
    <x v="154"/>
    <x v="1"/>
    <s v="OFF-ST-10004950"/>
    <x v="1"/>
    <x v="4"/>
    <s v="Acco Perma 3000 Stacking Storage Drawers"/>
    <n v="100.70399999999999"/>
    <x v="5"/>
    <n v="0.2"/>
    <n v="-1.2587999999999999"/>
  </r>
  <r>
    <n v="4566"/>
    <x v="2262"/>
    <x v="3"/>
    <x v="734"/>
    <d v="2014-12-11T00:00:00"/>
    <x v="1"/>
    <s v="MC-17575"/>
    <s v="Matt Collins"/>
    <x v="0"/>
    <x v="0"/>
    <x v="115"/>
    <x v="3"/>
    <x v="305"/>
    <x v="0"/>
    <s v="OFF-AP-10002350"/>
    <x v="1"/>
    <x v="9"/>
    <s v="Belkin F9H710-06 7 Outlet SurgeMaster Surge Protector"/>
    <n v="45.216000000000001"/>
    <x v="1"/>
    <n v="0.2"/>
    <n v="4.5216000000000003"/>
  </r>
  <r>
    <n v="4567"/>
    <x v="2262"/>
    <x v="3"/>
    <x v="734"/>
    <d v="2014-12-11T00:00:00"/>
    <x v="1"/>
    <s v="MC-17575"/>
    <s v="Matt Collins"/>
    <x v="0"/>
    <x v="0"/>
    <x v="115"/>
    <x v="3"/>
    <x v="305"/>
    <x v="0"/>
    <s v="OFF-BI-10004233"/>
    <x v="1"/>
    <x v="8"/>
    <s v="GBC Pre-Punched Binding Paper, Plastic, White, 8-1/2&quot; x 11&quot;"/>
    <n v="28.782"/>
    <x v="5"/>
    <n v="0.7"/>
    <n v="-21.1068"/>
  </r>
  <r>
    <n v="4568"/>
    <x v="2262"/>
    <x v="3"/>
    <x v="734"/>
    <d v="2014-12-11T00:00:00"/>
    <x v="1"/>
    <s v="MC-17575"/>
    <s v="Matt Collins"/>
    <x v="0"/>
    <x v="0"/>
    <x v="115"/>
    <x v="3"/>
    <x v="305"/>
    <x v="0"/>
    <s v="OFF-PA-10001892"/>
    <x v="1"/>
    <x v="10"/>
    <s v="Rediform Wirebound &quot;Phone Memo&quot; Message Book, 11 x 5-3/4"/>
    <n v="24.448"/>
    <x v="4"/>
    <n v="0.2"/>
    <n v="8.8623999999999992"/>
  </r>
  <r>
    <n v="4569"/>
    <x v="2263"/>
    <x v="1"/>
    <x v="627"/>
    <d v="2012-11-13T00:00:00"/>
    <x v="1"/>
    <s v="DB-13660"/>
    <s v="Duane Benoit"/>
    <x v="0"/>
    <x v="0"/>
    <x v="12"/>
    <x v="5"/>
    <x v="14"/>
    <x v="2"/>
    <s v="OFF-BI-10003291"/>
    <x v="1"/>
    <x v="8"/>
    <s v="Wilson Jones Leather-Like Binders with DublLock Round Rings"/>
    <n v="10.476000000000001"/>
    <x v="5"/>
    <n v="0.8"/>
    <n v="-17.285399999999999"/>
  </r>
  <r>
    <n v="4570"/>
    <x v="2264"/>
    <x v="2"/>
    <x v="987"/>
    <d v="2011-04-21T00:00:00"/>
    <x v="0"/>
    <s v="NF-18595"/>
    <s v="Nicole Fjeld"/>
    <x v="2"/>
    <x v="0"/>
    <x v="49"/>
    <x v="1"/>
    <x v="58"/>
    <x v="1"/>
    <s v="FUR-FU-10004017"/>
    <x v="0"/>
    <x v="5"/>
    <s v="Executive Impressions 13&quot; Chairman Wall Clock"/>
    <n v="76.14"/>
    <x v="1"/>
    <n v="0"/>
    <n v="26.649000000000001"/>
  </r>
  <r>
    <n v="4571"/>
    <x v="2265"/>
    <x v="1"/>
    <x v="442"/>
    <d v="2012-05-27T00:00:00"/>
    <x v="0"/>
    <s v="NM-18445"/>
    <s v="Nathan Mautz"/>
    <x v="2"/>
    <x v="0"/>
    <x v="391"/>
    <x v="41"/>
    <x v="476"/>
    <x v="2"/>
    <s v="OFF-AR-10002445"/>
    <x v="1"/>
    <x v="6"/>
    <s v="SANFORD Major Accent Highlighters"/>
    <n v="21.24"/>
    <x v="1"/>
    <n v="0"/>
    <n v="8.0711999999999993"/>
  </r>
  <r>
    <n v="4572"/>
    <x v="2265"/>
    <x v="1"/>
    <x v="442"/>
    <d v="2012-05-27T00:00:00"/>
    <x v="0"/>
    <s v="NM-18445"/>
    <s v="Nathan Mautz"/>
    <x v="2"/>
    <x v="0"/>
    <x v="391"/>
    <x v="41"/>
    <x v="476"/>
    <x v="2"/>
    <s v="OFF-BI-10001718"/>
    <x v="1"/>
    <x v="8"/>
    <s v="GBC DocuBind P50 Personal Binding Machine"/>
    <n v="127.96"/>
    <x v="0"/>
    <n v="0"/>
    <n v="60.141199999999998"/>
  </r>
  <r>
    <n v="4573"/>
    <x v="2266"/>
    <x v="3"/>
    <x v="729"/>
    <d v="2014-07-22T00:00:00"/>
    <x v="1"/>
    <s v="AB-10255"/>
    <s v="Alejandro Ballentine"/>
    <x v="2"/>
    <x v="0"/>
    <x v="1"/>
    <x v="1"/>
    <x v="1"/>
    <x v="1"/>
    <s v="TEC-CO-10004202"/>
    <x v="2"/>
    <x v="16"/>
    <s v="Brother DCP1000 Digital 3 in 1 Multifunction Machine"/>
    <n v="479.98399999999998"/>
    <x v="0"/>
    <n v="0.2"/>
    <n v="89.997"/>
  </r>
  <r>
    <n v="4574"/>
    <x v="2267"/>
    <x v="0"/>
    <x v="939"/>
    <d v="2013-12-19T00:00:00"/>
    <x v="1"/>
    <s v="MG-17650"/>
    <s v="Matthew Grinstein"/>
    <x v="2"/>
    <x v="0"/>
    <x v="25"/>
    <x v="12"/>
    <x v="30"/>
    <x v="2"/>
    <s v="TEC-PH-10002103"/>
    <x v="2"/>
    <x v="7"/>
    <s v="Jabra SPEAK 410"/>
    <n v="657.93"/>
    <x v="3"/>
    <n v="0"/>
    <n v="184.22040000000001"/>
  </r>
  <r>
    <n v="4575"/>
    <x v="2267"/>
    <x v="0"/>
    <x v="939"/>
    <d v="2013-12-19T00:00:00"/>
    <x v="1"/>
    <s v="MG-17650"/>
    <s v="Matthew Grinstein"/>
    <x v="2"/>
    <x v="0"/>
    <x v="25"/>
    <x v="12"/>
    <x v="30"/>
    <x v="2"/>
    <s v="FUR-FU-10003724"/>
    <x v="0"/>
    <x v="5"/>
    <s v="Westinghouse Clip-On Gooseneck Lamps"/>
    <n v="33.479999999999997"/>
    <x v="4"/>
    <n v="0"/>
    <n v="8.7048000000000005"/>
  </r>
  <r>
    <n v="4576"/>
    <x v="2267"/>
    <x v="0"/>
    <x v="939"/>
    <d v="2013-12-19T00:00:00"/>
    <x v="1"/>
    <s v="MG-17650"/>
    <s v="Matthew Grinstein"/>
    <x v="2"/>
    <x v="0"/>
    <x v="25"/>
    <x v="12"/>
    <x v="30"/>
    <x v="2"/>
    <s v="OFF-AR-10003732"/>
    <x v="1"/>
    <x v="6"/>
    <s v="Newell 333"/>
    <n v="13.9"/>
    <x v="2"/>
    <n v="0"/>
    <n v="3.6139999999999999"/>
  </r>
  <r>
    <n v="4577"/>
    <x v="2267"/>
    <x v="0"/>
    <x v="939"/>
    <d v="2013-12-19T00:00:00"/>
    <x v="1"/>
    <s v="MG-17650"/>
    <s v="Matthew Grinstein"/>
    <x v="2"/>
    <x v="0"/>
    <x v="25"/>
    <x v="12"/>
    <x v="30"/>
    <x v="2"/>
    <s v="OFF-ST-10000885"/>
    <x v="1"/>
    <x v="4"/>
    <s v="Fellowes Desktop Hanging File Manager"/>
    <n v="26.86"/>
    <x v="0"/>
    <n v="0"/>
    <n v="6.7149999999999999"/>
  </r>
  <r>
    <n v="4578"/>
    <x v="2268"/>
    <x v="2"/>
    <x v="909"/>
    <d v="2011-04-16T00:00:00"/>
    <x v="1"/>
    <s v="SE-20110"/>
    <s v="Sanjit Engle"/>
    <x v="0"/>
    <x v="0"/>
    <x v="412"/>
    <x v="45"/>
    <x v="499"/>
    <x v="1"/>
    <s v="OFF-BI-10004817"/>
    <x v="1"/>
    <x v="8"/>
    <s v="GBC Personal VeloBind Strips"/>
    <n v="9.5839999999999996"/>
    <x v="7"/>
    <n v="0.2"/>
    <n v="3.3544"/>
  </r>
  <r>
    <n v="4579"/>
    <x v="2269"/>
    <x v="1"/>
    <x v="988"/>
    <d v="2012-06-15T00:00:00"/>
    <x v="1"/>
    <s v="AG-10765"/>
    <s v="Anthony Garverick"/>
    <x v="2"/>
    <x v="0"/>
    <x v="409"/>
    <x v="17"/>
    <x v="496"/>
    <x v="0"/>
    <s v="OFF-BI-10001670"/>
    <x v="1"/>
    <x v="8"/>
    <s v="Vinyl Sectional Post Binders"/>
    <n v="113.1"/>
    <x v="1"/>
    <n v="0"/>
    <n v="56.55"/>
  </r>
  <r>
    <n v="4580"/>
    <x v="2270"/>
    <x v="2"/>
    <x v="923"/>
    <d v="2011-08-02T00:00:00"/>
    <x v="1"/>
    <s v="AS-10045"/>
    <s v="Aaron Smayling"/>
    <x v="1"/>
    <x v="0"/>
    <x v="20"/>
    <x v="15"/>
    <x v="45"/>
    <x v="3"/>
    <s v="OFF-PA-10002709"/>
    <x v="1"/>
    <x v="10"/>
    <s v="Xerox 1956"/>
    <n v="65.78"/>
    <x v="10"/>
    <n v="0"/>
    <n v="32.232199999999999"/>
  </r>
  <r>
    <n v="4581"/>
    <x v="2271"/>
    <x v="1"/>
    <x v="374"/>
    <d v="2012-08-06T00:00:00"/>
    <x v="1"/>
    <s v="AR-10405"/>
    <s v="Allen Rosenblatt"/>
    <x v="1"/>
    <x v="0"/>
    <x v="413"/>
    <x v="35"/>
    <x v="500"/>
    <x v="0"/>
    <s v="TEC-AC-10004469"/>
    <x v="2"/>
    <x v="11"/>
    <s v="Microsoft Sculpt Comfort Mouse"/>
    <n v="239.7"/>
    <x v="5"/>
    <n v="0"/>
    <n v="105.468"/>
  </r>
  <r>
    <n v="4582"/>
    <x v="2272"/>
    <x v="0"/>
    <x v="251"/>
    <d v="2013-09-23T00:00:00"/>
    <x v="2"/>
    <s v="AP-10720"/>
    <s v="Anne Pryor"/>
    <x v="2"/>
    <x v="0"/>
    <x v="10"/>
    <x v="9"/>
    <x v="11"/>
    <x v="3"/>
    <s v="FUR-FU-10003424"/>
    <x v="0"/>
    <x v="5"/>
    <s v="Nu-Dell Oak Frame"/>
    <n v="25.632000000000001"/>
    <x v="1"/>
    <n v="0.2"/>
    <n v="3.8448000000000002"/>
  </r>
  <r>
    <n v="4583"/>
    <x v="2273"/>
    <x v="0"/>
    <x v="224"/>
    <d v="2013-06-13T00:00:00"/>
    <x v="2"/>
    <s v="JB-16000"/>
    <s v="Joy Bell-"/>
    <x v="0"/>
    <x v="0"/>
    <x v="10"/>
    <x v="9"/>
    <x v="11"/>
    <x v="3"/>
    <s v="OFF-LA-10003720"/>
    <x v="1"/>
    <x v="2"/>
    <s v="Avery 487"/>
    <n v="23.616"/>
    <x v="8"/>
    <n v="0.2"/>
    <n v="7.9703999999999997"/>
  </r>
  <r>
    <n v="4584"/>
    <x v="2274"/>
    <x v="0"/>
    <x v="370"/>
    <d v="2013-08-29T00:00:00"/>
    <x v="0"/>
    <s v="TS-21430"/>
    <s v="Tom Stivers"/>
    <x v="1"/>
    <x v="0"/>
    <x v="1"/>
    <x v="1"/>
    <x v="62"/>
    <x v="1"/>
    <s v="OFF-AR-10000390"/>
    <x v="1"/>
    <x v="6"/>
    <s v="Newell Chalk Holder"/>
    <n v="8.26"/>
    <x v="0"/>
    <n v="0"/>
    <n v="3.7995999999999999"/>
  </r>
  <r>
    <n v="4585"/>
    <x v="2275"/>
    <x v="3"/>
    <x v="808"/>
    <d v="2014-11-05T00:00:00"/>
    <x v="0"/>
    <s v="NL-18310"/>
    <s v="Nancy Lomonaco"/>
    <x v="2"/>
    <x v="0"/>
    <x v="414"/>
    <x v="1"/>
    <x v="501"/>
    <x v="1"/>
    <s v="OFF-EN-10001335"/>
    <x v="1"/>
    <x v="12"/>
    <s v="White Business Envelopes with Contemporary Seam, Recycled White Business Envelopes"/>
    <n v="76.58"/>
    <x v="3"/>
    <n v="0"/>
    <n v="38.29"/>
  </r>
  <r>
    <n v="4586"/>
    <x v="2275"/>
    <x v="3"/>
    <x v="808"/>
    <d v="2014-11-05T00:00:00"/>
    <x v="0"/>
    <s v="NL-18310"/>
    <s v="Nancy Lomonaco"/>
    <x v="2"/>
    <x v="0"/>
    <x v="414"/>
    <x v="1"/>
    <x v="501"/>
    <x v="1"/>
    <s v="OFF-AR-10003469"/>
    <x v="1"/>
    <x v="6"/>
    <s v="Nontoxic Chalk"/>
    <n v="8.8000000000000007"/>
    <x v="2"/>
    <n v="0"/>
    <n v="4.2240000000000002"/>
  </r>
  <r>
    <n v="4587"/>
    <x v="2275"/>
    <x v="3"/>
    <x v="808"/>
    <d v="2014-11-05T00:00:00"/>
    <x v="0"/>
    <s v="NL-18310"/>
    <s v="Nancy Lomonaco"/>
    <x v="2"/>
    <x v="0"/>
    <x v="414"/>
    <x v="1"/>
    <x v="501"/>
    <x v="1"/>
    <s v="OFF-BI-10003718"/>
    <x v="1"/>
    <x v="8"/>
    <s v="GBC Therma-A-Bind 250T Electric Binding System"/>
    <n v="590.35199999999998"/>
    <x v="5"/>
    <n v="0.2"/>
    <n v="206.6232"/>
  </r>
  <r>
    <n v="4588"/>
    <x v="2275"/>
    <x v="3"/>
    <x v="808"/>
    <d v="2014-11-05T00:00:00"/>
    <x v="0"/>
    <s v="NL-18310"/>
    <s v="Nancy Lomonaco"/>
    <x v="2"/>
    <x v="0"/>
    <x v="414"/>
    <x v="1"/>
    <x v="501"/>
    <x v="1"/>
    <s v="OFF-FA-10004838"/>
    <x v="1"/>
    <x v="13"/>
    <s v="Super Bands, 12/Pack"/>
    <n v="5.58"/>
    <x v="1"/>
    <n v="0"/>
    <n v="0.16739999999999999"/>
  </r>
  <r>
    <n v="4589"/>
    <x v="2275"/>
    <x v="3"/>
    <x v="808"/>
    <d v="2014-11-05T00:00:00"/>
    <x v="0"/>
    <s v="NL-18310"/>
    <s v="Nancy Lomonaco"/>
    <x v="2"/>
    <x v="0"/>
    <x v="414"/>
    <x v="1"/>
    <x v="501"/>
    <x v="1"/>
    <s v="FUR-FU-10002508"/>
    <x v="0"/>
    <x v="5"/>
    <s v="Document Clip Frames"/>
    <n v="25.02"/>
    <x v="1"/>
    <n v="0"/>
    <n v="10.5084"/>
  </r>
  <r>
    <n v="4590"/>
    <x v="2275"/>
    <x v="3"/>
    <x v="808"/>
    <d v="2014-11-05T00:00:00"/>
    <x v="0"/>
    <s v="NL-18310"/>
    <s v="Nancy Lomonaco"/>
    <x v="2"/>
    <x v="0"/>
    <x v="414"/>
    <x v="1"/>
    <x v="501"/>
    <x v="1"/>
    <s v="OFF-ST-10001511"/>
    <x v="1"/>
    <x v="4"/>
    <s v="Space Solutions Commercial Steel Shelving"/>
    <n v="452.55"/>
    <x v="3"/>
    <n v="0"/>
    <n v="22.627500000000001"/>
  </r>
  <r>
    <n v="4591"/>
    <x v="2276"/>
    <x v="0"/>
    <x v="482"/>
    <d v="2014-01-01T00:00:00"/>
    <x v="1"/>
    <s v="MC-18130"/>
    <s v="Mike Caudle"/>
    <x v="1"/>
    <x v="0"/>
    <x v="1"/>
    <x v="1"/>
    <x v="25"/>
    <x v="1"/>
    <s v="OFF-SU-10000952"/>
    <x v="1"/>
    <x v="14"/>
    <s v="Fiskars Home &amp; Office Scissors"/>
    <n v="17.760000000000002"/>
    <x v="0"/>
    <n v="0"/>
    <n v="4.9728000000000003"/>
  </r>
  <r>
    <n v="4592"/>
    <x v="2276"/>
    <x v="0"/>
    <x v="482"/>
    <d v="2014-01-01T00:00:00"/>
    <x v="1"/>
    <s v="MC-18130"/>
    <s v="Mike Caudle"/>
    <x v="1"/>
    <x v="0"/>
    <x v="1"/>
    <x v="1"/>
    <x v="25"/>
    <x v="1"/>
    <s v="TEC-PH-10002275"/>
    <x v="2"/>
    <x v="7"/>
    <s v="Mitel 5320 IP Phone VoIP phone"/>
    <n v="302.38400000000001"/>
    <x v="0"/>
    <n v="0.2"/>
    <n v="30.238399999999999"/>
  </r>
  <r>
    <n v="4593"/>
    <x v="2276"/>
    <x v="0"/>
    <x v="482"/>
    <d v="2014-01-01T00:00:00"/>
    <x v="1"/>
    <s v="MC-18130"/>
    <s v="Mike Caudle"/>
    <x v="1"/>
    <x v="0"/>
    <x v="1"/>
    <x v="1"/>
    <x v="25"/>
    <x v="1"/>
    <s v="FUR-CH-10003535"/>
    <x v="0"/>
    <x v="1"/>
    <s v="Global Armless Task Chair, Royal Blue"/>
    <n v="146.352"/>
    <x v="1"/>
    <n v="0.2"/>
    <n v="-5.4882"/>
  </r>
  <r>
    <n v="4594"/>
    <x v="2276"/>
    <x v="0"/>
    <x v="482"/>
    <d v="2014-01-01T00:00:00"/>
    <x v="1"/>
    <s v="MC-18130"/>
    <s v="Mike Caudle"/>
    <x v="1"/>
    <x v="0"/>
    <x v="1"/>
    <x v="1"/>
    <x v="25"/>
    <x v="1"/>
    <s v="OFF-AP-10004052"/>
    <x v="1"/>
    <x v="9"/>
    <s v="Hoover Replacement Belts For Soft Guard &amp; Commercial Ltweight Upright Vacs, 2/Pk"/>
    <n v="7.9"/>
    <x v="0"/>
    <n v="0"/>
    <n v="2.0539999999999998"/>
  </r>
  <r>
    <n v="4595"/>
    <x v="2276"/>
    <x v="0"/>
    <x v="482"/>
    <d v="2014-01-01T00:00:00"/>
    <x v="1"/>
    <s v="MC-18130"/>
    <s v="Mike Caudle"/>
    <x v="1"/>
    <x v="0"/>
    <x v="1"/>
    <x v="1"/>
    <x v="25"/>
    <x v="1"/>
    <s v="FUR-TA-10003473"/>
    <x v="0"/>
    <x v="3"/>
    <s v="Bretford Rectangular Conference Table Tops"/>
    <n v="902.71199999999999"/>
    <x v="1"/>
    <n v="0.2"/>
    <n v="33.851700000000001"/>
  </r>
  <r>
    <n v="4596"/>
    <x v="2276"/>
    <x v="0"/>
    <x v="482"/>
    <d v="2014-01-01T00:00:00"/>
    <x v="1"/>
    <s v="MC-18130"/>
    <s v="Mike Caudle"/>
    <x v="1"/>
    <x v="0"/>
    <x v="1"/>
    <x v="1"/>
    <x v="25"/>
    <x v="1"/>
    <s v="OFF-AR-10001897"/>
    <x v="1"/>
    <x v="6"/>
    <s v="Model L Table or Wall-Mount Pencil Sharpener"/>
    <n v="53.97"/>
    <x v="1"/>
    <n v="0"/>
    <n v="15.111599999999999"/>
  </r>
  <r>
    <n v="4597"/>
    <x v="2277"/>
    <x v="0"/>
    <x v="5"/>
    <d v="2013-12-11T00:00:00"/>
    <x v="0"/>
    <s v="TC-21475"/>
    <s v="Tony Chapman"/>
    <x v="2"/>
    <x v="0"/>
    <x v="176"/>
    <x v="40"/>
    <x v="225"/>
    <x v="3"/>
    <s v="OFF-AR-10000034"/>
    <x v="1"/>
    <x v="6"/>
    <s v="BIC Brite Liner Grip Highlighters, Assorted, 5/Pack"/>
    <n v="33.92"/>
    <x v="8"/>
    <n v="0"/>
    <n v="13.2288"/>
  </r>
  <r>
    <n v="4598"/>
    <x v="2278"/>
    <x v="3"/>
    <x v="735"/>
    <d v="2014-09-02T00:00:00"/>
    <x v="1"/>
    <s v="MG-17650"/>
    <s v="Matthew Grinstein"/>
    <x v="2"/>
    <x v="0"/>
    <x v="158"/>
    <x v="6"/>
    <x v="201"/>
    <x v="2"/>
    <s v="OFF-SU-10004115"/>
    <x v="1"/>
    <x v="14"/>
    <s v="Acme Stainless Steel Office Snips"/>
    <n v="21.81"/>
    <x v="1"/>
    <n v="0"/>
    <n v="5.8887"/>
  </r>
  <r>
    <n v="4599"/>
    <x v="2278"/>
    <x v="3"/>
    <x v="735"/>
    <d v="2014-09-02T00:00:00"/>
    <x v="1"/>
    <s v="MG-17650"/>
    <s v="Matthew Grinstein"/>
    <x v="2"/>
    <x v="0"/>
    <x v="158"/>
    <x v="6"/>
    <x v="201"/>
    <x v="2"/>
    <s v="OFF-AP-10001947"/>
    <x v="1"/>
    <x v="9"/>
    <s v="Acco 6 Outlet Guardian Premium Plus Surge Suppressor"/>
    <n v="91.6"/>
    <x v="2"/>
    <n v="0"/>
    <n v="26.564"/>
  </r>
  <r>
    <n v="4600"/>
    <x v="2279"/>
    <x v="1"/>
    <x v="747"/>
    <d v="2012-07-20T00:00:00"/>
    <x v="1"/>
    <s v="MG-17890"/>
    <s v="Michael Granlund"/>
    <x v="2"/>
    <x v="0"/>
    <x v="248"/>
    <x v="39"/>
    <x v="307"/>
    <x v="3"/>
    <s v="FUR-CH-10004853"/>
    <x v="0"/>
    <x v="1"/>
    <s v="Global Manager's Adjustable Task Chair, Storm"/>
    <n v="150.97999999999999"/>
    <x v="7"/>
    <n v="0"/>
    <n v="43.784199999999998"/>
  </r>
  <r>
    <n v="4601"/>
    <x v="2279"/>
    <x v="1"/>
    <x v="747"/>
    <d v="2012-07-20T00:00:00"/>
    <x v="1"/>
    <s v="MG-17890"/>
    <s v="Michael Granlund"/>
    <x v="2"/>
    <x v="0"/>
    <x v="248"/>
    <x v="39"/>
    <x v="307"/>
    <x v="3"/>
    <s v="OFF-EN-10000483"/>
    <x v="1"/>
    <x v="12"/>
    <s v="White Envelopes, White Envelopes with Clear Poly Window"/>
    <n v="137.25"/>
    <x v="6"/>
    <n v="0"/>
    <n v="63.134999999999998"/>
  </r>
  <r>
    <n v="4602"/>
    <x v="2279"/>
    <x v="1"/>
    <x v="747"/>
    <d v="2012-07-20T00:00:00"/>
    <x v="1"/>
    <s v="MG-17890"/>
    <s v="Michael Granlund"/>
    <x v="2"/>
    <x v="0"/>
    <x v="248"/>
    <x v="39"/>
    <x v="307"/>
    <x v="3"/>
    <s v="OFF-FA-10001332"/>
    <x v="1"/>
    <x v="13"/>
    <s v="Acco Banker's Clasps, 5 3/4&quot;-Long"/>
    <n v="11.52"/>
    <x v="4"/>
    <n v="0"/>
    <n v="5.4143999999999997"/>
  </r>
  <r>
    <n v="4603"/>
    <x v="2280"/>
    <x v="1"/>
    <x v="989"/>
    <d v="2012-05-29T00:00:00"/>
    <x v="0"/>
    <s v="BF-11170"/>
    <s v="Ben Ferrer"/>
    <x v="2"/>
    <x v="0"/>
    <x v="108"/>
    <x v="3"/>
    <x v="222"/>
    <x v="0"/>
    <s v="OFF-PA-10003790"/>
    <x v="1"/>
    <x v="10"/>
    <s v="Xerox 1991"/>
    <n v="18.271999999999998"/>
    <x v="7"/>
    <n v="0.2"/>
    <n v="5.9383999999999997"/>
  </r>
  <r>
    <n v="4604"/>
    <x v="2280"/>
    <x v="1"/>
    <x v="989"/>
    <d v="2012-05-29T00:00:00"/>
    <x v="0"/>
    <s v="BF-11170"/>
    <s v="Ben Ferrer"/>
    <x v="2"/>
    <x v="0"/>
    <x v="108"/>
    <x v="3"/>
    <x v="222"/>
    <x v="0"/>
    <s v="OFF-PA-10003134"/>
    <x v="1"/>
    <x v="10"/>
    <s v="Xerox 1937"/>
    <n v="153.72800000000001"/>
    <x v="4"/>
    <n v="0.2"/>
    <n v="53.8048"/>
  </r>
  <r>
    <n v="4605"/>
    <x v="2280"/>
    <x v="1"/>
    <x v="989"/>
    <d v="2012-05-29T00:00:00"/>
    <x v="0"/>
    <s v="BF-11170"/>
    <s v="Ben Ferrer"/>
    <x v="2"/>
    <x v="0"/>
    <x v="108"/>
    <x v="3"/>
    <x v="222"/>
    <x v="0"/>
    <s v="OFF-EN-10004459"/>
    <x v="1"/>
    <x v="12"/>
    <s v="Security-Tint Envelopes"/>
    <n v="12.224"/>
    <x v="0"/>
    <n v="0.2"/>
    <n v="4.4311999999999996"/>
  </r>
  <r>
    <n v="4606"/>
    <x v="2280"/>
    <x v="1"/>
    <x v="989"/>
    <d v="2012-05-29T00:00:00"/>
    <x v="0"/>
    <s v="BF-11170"/>
    <s v="Ben Ferrer"/>
    <x v="2"/>
    <x v="0"/>
    <x v="108"/>
    <x v="3"/>
    <x v="222"/>
    <x v="0"/>
    <s v="TEC-AC-10003628"/>
    <x v="2"/>
    <x v="11"/>
    <s v="Logitech 910-002974 M325 Wireless Mouse for Web Scrolling"/>
    <n v="167.94399999999999"/>
    <x v="3"/>
    <n v="0.2"/>
    <n v="50.383200000000002"/>
  </r>
  <r>
    <n v="4607"/>
    <x v="2281"/>
    <x v="1"/>
    <x v="71"/>
    <d v="2012-06-02T00:00:00"/>
    <x v="1"/>
    <s v="MS-17770"/>
    <s v="Maxwell Schwartz"/>
    <x v="0"/>
    <x v="0"/>
    <x v="30"/>
    <x v="15"/>
    <x v="144"/>
    <x v="3"/>
    <s v="TEC-PH-10004093"/>
    <x v="2"/>
    <x v="7"/>
    <s v="Panasonic Kx-TS550"/>
    <n v="45.99"/>
    <x v="7"/>
    <n v="0"/>
    <n v="13.3371"/>
  </r>
  <r>
    <n v="4608"/>
    <x v="2281"/>
    <x v="1"/>
    <x v="71"/>
    <d v="2012-06-02T00:00:00"/>
    <x v="1"/>
    <s v="MS-17770"/>
    <s v="Maxwell Schwartz"/>
    <x v="0"/>
    <x v="0"/>
    <x v="30"/>
    <x v="15"/>
    <x v="144"/>
    <x v="3"/>
    <s v="OFF-ST-10001490"/>
    <x v="1"/>
    <x v="4"/>
    <s v="Hot File 7-Pocket, Floor Stand"/>
    <n v="535.41"/>
    <x v="1"/>
    <n v="0"/>
    <n v="160.62299999999999"/>
  </r>
  <r>
    <n v="4609"/>
    <x v="2281"/>
    <x v="1"/>
    <x v="71"/>
    <d v="2012-06-02T00:00:00"/>
    <x v="1"/>
    <s v="MS-17770"/>
    <s v="Maxwell Schwartz"/>
    <x v="0"/>
    <x v="0"/>
    <x v="30"/>
    <x v="15"/>
    <x v="144"/>
    <x v="3"/>
    <s v="OFF-BI-10000605"/>
    <x v="1"/>
    <x v="8"/>
    <s v="Acco Pressboard Covers with Storage Hooks, 9 1/2&quot; x 11&quot;, Executive Red"/>
    <n v="6.0960000000000001"/>
    <x v="0"/>
    <n v="0.2"/>
    <n v="2.0573999999999999"/>
  </r>
  <r>
    <n v="4610"/>
    <x v="2281"/>
    <x v="1"/>
    <x v="71"/>
    <d v="2012-06-02T00:00:00"/>
    <x v="1"/>
    <s v="MS-17770"/>
    <s v="Maxwell Schwartz"/>
    <x v="0"/>
    <x v="0"/>
    <x v="30"/>
    <x v="15"/>
    <x v="144"/>
    <x v="3"/>
    <s v="OFF-PA-10004255"/>
    <x v="1"/>
    <x v="10"/>
    <s v="Xerox 219"/>
    <n v="45.36"/>
    <x v="3"/>
    <n v="0"/>
    <n v="21.7728"/>
  </r>
  <r>
    <n v="4611"/>
    <x v="2282"/>
    <x v="3"/>
    <x v="45"/>
    <d v="2014-11-15T00:00:00"/>
    <x v="1"/>
    <s v="JE-15745"/>
    <s v="Joel Eaton"/>
    <x v="0"/>
    <x v="0"/>
    <x v="147"/>
    <x v="1"/>
    <x v="218"/>
    <x v="1"/>
    <s v="FUR-FU-10000023"/>
    <x v="0"/>
    <x v="5"/>
    <s v="Eldon Wave Desk Accessories"/>
    <n v="47.12"/>
    <x v="8"/>
    <n v="0"/>
    <n v="20.732800000000001"/>
  </r>
  <r>
    <n v="4612"/>
    <x v="2283"/>
    <x v="0"/>
    <x v="990"/>
    <d v="2013-01-26T00:00:00"/>
    <x v="0"/>
    <s v="HG-14965"/>
    <s v="Henry Goldwyn"/>
    <x v="1"/>
    <x v="0"/>
    <x v="200"/>
    <x v="35"/>
    <x v="251"/>
    <x v="0"/>
    <s v="OFF-BI-10000285"/>
    <x v="1"/>
    <x v="8"/>
    <s v="XtraLife ClearVue Slant-D Ring Binders by Cardinal"/>
    <n v="31.36"/>
    <x v="4"/>
    <n v="0"/>
    <n v="15.68"/>
  </r>
  <r>
    <n v="4613"/>
    <x v="2284"/>
    <x v="3"/>
    <x v="413"/>
    <d v="2014-01-07T00:00:00"/>
    <x v="1"/>
    <s v="EP-13915"/>
    <s v="Emily Phan"/>
    <x v="0"/>
    <x v="0"/>
    <x v="108"/>
    <x v="2"/>
    <x v="133"/>
    <x v="0"/>
    <s v="OFF-AR-10000588"/>
    <x v="1"/>
    <x v="6"/>
    <s v="Newell 345"/>
    <n v="47.616"/>
    <x v="1"/>
    <n v="0.2"/>
    <n v="3.5712000000000002"/>
  </r>
  <r>
    <n v="4614"/>
    <x v="2284"/>
    <x v="3"/>
    <x v="413"/>
    <d v="2014-01-07T00:00:00"/>
    <x v="1"/>
    <s v="EP-13915"/>
    <s v="Emily Phan"/>
    <x v="0"/>
    <x v="0"/>
    <x v="108"/>
    <x v="2"/>
    <x v="133"/>
    <x v="0"/>
    <s v="OFF-PA-10002250"/>
    <x v="1"/>
    <x v="10"/>
    <s v="Things To Do Today Pad"/>
    <n v="23.48"/>
    <x v="2"/>
    <n v="0.2"/>
    <n v="8.218"/>
  </r>
  <r>
    <n v="4615"/>
    <x v="2285"/>
    <x v="0"/>
    <x v="64"/>
    <d v="2013-09-11T00:00:00"/>
    <x v="1"/>
    <s v="GH-14410"/>
    <s v="Gary Hansen"/>
    <x v="2"/>
    <x v="0"/>
    <x v="12"/>
    <x v="5"/>
    <x v="32"/>
    <x v="2"/>
    <s v="OFF-AP-10002457"/>
    <x v="1"/>
    <x v="9"/>
    <s v="Eureka The Boss Plus 12-Amp Hard Box Upright Vacuum, Red"/>
    <n v="62.79"/>
    <x v="1"/>
    <n v="0.8"/>
    <n v="-166.39349999999999"/>
  </r>
  <r>
    <n v="4616"/>
    <x v="2285"/>
    <x v="0"/>
    <x v="64"/>
    <d v="2013-09-11T00:00:00"/>
    <x v="1"/>
    <s v="GH-14410"/>
    <s v="Gary Hansen"/>
    <x v="2"/>
    <x v="0"/>
    <x v="12"/>
    <x v="5"/>
    <x v="32"/>
    <x v="2"/>
    <s v="OFF-FA-10002763"/>
    <x v="1"/>
    <x v="13"/>
    <s v="Advantus Map Pennant Flags and Round Head Tacks"/>
    <n v="28.44"/>
    <x v="6"/>
    <n v="0.2"/>
    <n v="4.266"/>
  </r>
  <r>
    <n v="4617"/>
    <x v="2286"/>
    <x v="1"/>
    <x v="406"/>
    <d v="2012-09-07T00:00:00"/>
    <x v="0"/>
    <s v="DS-13180"/>
    <s v="David Smith"/>
    <x v="1"/>
    <x v="0"/>
    <x v="12"/>
    <x v="5"/>
    <x v="14"/>
    <x v="2"/>
    <s v="TEC-AC-10000109"/>
    <x v="2"/>
    <x v="11"/>
    <s v="Sony Micro Vault Click 16 GB USB 2.0 Flash Drive"/>
    <n v="134.376"/>
    <x v="1"/>
    <n v="0.2"/>
    <n v="6.7187999999999999"/>
  </r>
  <r>
    <n v="4618"/>
    <x v="2287"/>
    <x v="1"/>
    <x v="481"/>
    <d v="2012-09-26T00:00:00"/>
    <x v="1"/>
    <s v="TH-21550"/>
    <s v="Tracy Hopkins"/>
    <x v="2"/>
    <x v="0"/>
    <x v="231"/>
    <x v="31"/>
    <x v="288"/>
    <x v="3"/>
    <s v="TEC-PH-10002415"/>
    <x v="2"/>
    <x v="7"/>
    <s v="Polycom VoiceStation 500 ConferenceÂ phone"/>
    <n v="589.9"/>
    <x v="0"/>
    <n v="0"/>
    <n v="147.47499999999999"/>
  </r>
  <r>
    <n v="4619"/>
    <x v="2287"/>
    <x v="1"/>
    <x v="481"/>
    <d v="2012-09-26T00:00:00"/>
    <x v="1"/>
    <s v="TH-21550"/>
    <s v="Tracy Hopkins"/>
    <x v="2"/>
    <x v="0"/>
    <x v="231"/>
    <x v="31"/>
    <x v="288"/>
    <x v="3"/>
    <s v="FUR-CH-10000785"/>
    <x v="0"/>
    <x v="1"/>
    <s v="Global Ergonomic Managers Chair"/>
    <n v="542.94000000000005"/>
    <x v="1"/>
    <n v="0"/>
    <n v="141.1644"/>
  </r>
  <r>
    <n v="4620"/>
    <x v="2288"/>
    <x v="3"/>
    <x v="165"/>
    <d v="2014-12-26T00:00:00"/>
    <x v="2"/>
    <s v="RM-19675"/>
    <s v="Robert Marley"/>
    <x v="2"/>
    <x v="0"/>
    <x v="1"/>
    <x v="1"/>
    <x v="13"/>
    <x v="1"/>
    <s v="TEC-CO-10001449"/>
    <x v="2"/>
    <x v="16"/>
    <s v="Hewlett Packard LaserJet 3310 Copier"/>
    <n v="2879.9520000000002"/>
    <x v="5"/>
    <n v="0.2"/>
    <n v="1007.9832"/>
  </r>
  <r>
    <n v="4621"/>
    <x v="2288"/>
    <x v="3"/>
    <x v="165"/>
    <d v="2014-12-26T00:00:00"/>
    <x v="2"/>
    <s v="RM-19675"/>
    <s v="Robert Marley"/>
    <x v="2"/>
    <x v="0"/>
    <x v="1"/>
    <x v="1"/>
    <x v="13"/>
    <x v="1"/>
    <s v="OFF-BI-10001670"/>
    <x v="1"/>
    <x v="8"/>
    <s v="Vinyl Sectional Post Binders"/>
    <n v="90.48"/>
    <x v="1"/>
    <n v="0.2"/>
    <n v="33.93"/>
  </r>
  <r>
    <n v="4622"/>
    <x v="2289"/>
    <x v="1"/>
    <x v="348"/>
    <d v="2012-10-08T00:00:00"/>
    <x v="0"/>
    <s v="SF-20965"/>
    <s v="Sylvia Foulston"/>
    <x v="1"/>
    <x v="0"/>
    <x v="40"/>
    <x v="13"/>
    <x v="49"/>
    <x v="3"/>
    <s v="OFF-ST-10001328"/>
    <x v="1"/>
    <x v="4"/>
    <s v="Personal Filing Tote with Lid, Black/Gray"/>
    <n v="77.55"/>
    <x v="2"/>
    <n v="0"/>
    <n v="21.713999999999999"/>
  </r>
  <r>
    <n v="4623"/>
    <x v="2290"/>
    <x v="3"/>
    <x v="428"/>
    <d v="2014-09-15T00:00:00"/>
    <x v="1"/>
    <s v="SO-20335"/>
    <s v="Sean O'Donnell"/>
    <x v="0"/>
    <x v="0"/>
    <x v="29"/>
    <x v="18"/>
    <x v="84"/>
    <x v="0"/>
    <s v="OFF-SU-10001225"/>
    <x v="1"/>
    <x v="14"/>
    <s v="Staples"/>
    <n v="8.8320000000000007"/>
    <x v="1"/>
    <n v="0.2"/>
    <n v="-1.9872000000000001"/>
  </r>
  <r>
    <n v="4624"/>
    <x v="2290"/>
    <x v="3"/>
    <x v="428"/>
    <d v="2014-09-15T00:00:00"/>
    <x v="1"/>
    <s v="SO-20335"/>
    <s v="Sean O'Donnell"/>
    <x v="0"/>
    <x v="0"/>
    <x v="29"/>
    <x v="18"/>
    <x v="84"/>
    <x v="0"/>
    <s v="OFF-PA-10000357"/>
    <x v="1"/>
    <x v="10"/>
    <s v="Xerox 1888"/>
    <n v="177.536"/>
    <x v="4"/>
    <n v="0.2"/>
    <n v="62.137599999999999"/>
  </r>
  <r>
    <n v="4625"/>
    <x v="2290"/>
    <x v="3"/>
    <x v="428"/>
    <d v="2014-09-15T00:00:00"/>
    <x v="1"/>
    <s v="SO-20335"/>
    <s v="Sean O'Donnell"/>
    <x v="0"/>
    <x v="0"/>
    <x v="29"/>
    <x v="18"/>
    <x v="84"/>
    <x v="0"/>
    <s v="OFF-ST-10000046"/>
    <x v="1"/>
    <x v="4"/>
    <s v="Fellowes Super Stor/Drawer Files"/>
    <n v="258.48"/>
    <x v="0"/>
    <n v="0.2"/>
    <n v="-3.2309999999999999"/>
  </r>
  <r>
    <n v="4626"/>
    <x v="2290"/>
    <x v="3"/>
    <x v="428"/>
    <d v="2014-09-15T00:00:00"/>
    <x v="1"/>
    <s v="SO-20335"/>
    <s v="Sean O'Donnell"/>
    <x v="0"/>
    <x v="0"/>
    <x v="29"/>
    <x v="18"/>
    <x v="84"/>
    <x v="0"/>
    <s v="FUR-FU-10000023"/>
    <x v="0"/>
    <x v="5"/>
    <s v="Eldon Wave Desk Accessories"/>
    <n v="14.135999999999999"/>
    <x v="1"/>
    <n v="0.2"/>
    <n v="4.2408000000000001"/>
  </r>
  <r>
    <n v="4627"/>
    <x v="2291"/>
    <x v="0"/>
    <x v="373"/>
    <d v="2013-11-19T00:00:00"/>
    <x v="1"/>
    <s v="CK-12760"/>
    <s v="Cyma Kinney"/>
    <x v="1"/>
    <x v="0"/>
    <x v="20"/>
    <x v="15"/>
    <x v="164"/>
    <x v="3"/>
    <s v="OFF-ST-10003455"/>
    <x v="1"/>
    <x v="4"/>
    <s v="Tenex File Box, Personal Filing Tote with Lid, Black"/>
    <n v="77.55"/>
    <x v="2"/>
    <n v="0"/>
    <n v="20.163"/>
  </r>
  <r>
    <n v="4628"/>
    <x v="2291"/>
    <x v="0"/>
    <x v="373"/>
    <d v="2013-11-19T00:00:00"/>
    <x v="1"/>
    <s v="CK-12760"/>
    <s v="Cyma Kinney"/>
    <x v="1"/>
    <x v="0"/>
    <x v="20"/>
    <x v="15"/>
    <x v="164"/>
    <x v="3"/>
    <s v="OFF-ST-10000876"/>
    <x v="1"/>
    <x v="4"/>
    <s v="Eldon Simplefile Box Office"/>
    <n v="24.88"/>
    <x v="0"/>
    <n v="0"/>
    <n v="6.9664000000000001"/>
  </r>
  <r>
    <n v="4629"/>
    <x v="2291"/>
    <x v="0"/>
    <x v="373"/>
    <d v="2013-11-19T00:00:00"/>
    <x v="1"/>
    <s v="CK-12760"/>
    <s v="Cyma Kinney"/>
    <x v="1"/>
    <x v="0"/>
    <x v="20"/>
    <x v="15"/>
    <x v="164"/>
    <x v="3"/>
    <s v="OFF-AR-10003582"/>
    <x v="1"/>
    <x v="6"/>
    <s v="Boston Electric Pencil Sharpener, Model 1818, Charcoal Black"/>
    <n v="140.75"/>
    <x v="2"/>
    <n v="0"/>
    <n v="39.409999999999997"/>
  </r>
  <r>
    <n v="4630"/>
    <x v="2291"/>
    <x v="0"/>
    <x v="373"/>
    <d v="2013-11-19T00:00:00"/>
    <x v="1"/>
    <s v="CK-12760"/>
    <s v="Cyma Kinney"/>
    <x v="1"/>
    <x v="0"/>
    <x v="20"/>
    <x v="15"/>
    <x v="164"/>
    <x v="3"/>
    <s v="OFF-ST-10004258"/>
    <x v="1"/>
    <x v="4"/>
    <s v="Portable Personal File Box"/>
    <n v="36.630000000000003"/>
    <x v="1"/>
    <n v="0"/>
    <n v="9.8901000000000003"/>
  </r>
  <r>
    <n v="4631"/>
    <x v="2292"/>
    <x v="1"/>
    <x v="52"/>
    <d v="2012-10-15T00:00:00"/>
    <x v="3"/>
    <s v="GA-14725"/>
    <s v="Guy Armstrong"/>
    <x v="0"/>
    <x v="0"/>
    <x v="340"/>
    <x v="12"/>
    <x v="502"/>
    <x v="2"/>
    <s v="FUR-FU-10000719"/>
    <x v="0"/>
    <x v="5"/>
    <s v="DAX Cubicle Frames, 8-1/2 x 11"/>
    <n v="17.14"/>
    <x v="0"/>
    <n v="0"/>
    <n v="6.1703999999999999"/>
  </r>
  <r>
    <n v="4632"/>
    <x v="2293"/>
    <x v="3"/>
    <x v="646"/>
    <d v="2014-08-09T00:00:00"/>
    <x v="0"/>
    <s v="BD-11725"/>
    <s v="Bruce Degenhardt"/>
    <x v="0"/>
    <x v="0"/>
    <x v="8"/>
    <x v="1"/>
    <x v="34"/>
    <x v="1"/>
    <s v="OFF-LA-10001297"/>
    <x v="1"/>
    <x v="2"/>
    <s v="Avery 473"/>
    <n v="51.75"/>
    <x v="2"/>
    <n v="0"/>
    <n v="24.84"/>
  </r>
  <r>
    <n v="4633"/>
    <x v="2293"/>
    <x v="3"/>
    <x v="646"/>
    <d v="2014-08-09T00:00:00"/>
    <x v="0"/>
    <s v="BD-11725"/>
    <s v="Bruce Degenhardt"/>
    <x v="0"/>
    <x v="0"/>
    <x v="8"/>
    <x v="1"/>
    <x v="34"/>
    <x v="1"/>
    <s v="FUR-FU-10000723"/>
    <x v="0"/>
    <x v="5"/>
    <s v="Deflect-o EconoMat Studded, No Bevel Mat for Low Pile Carpeting"/>
    <n v="123.96"/>
    <x v="1"/>
    <n v="0"/>
    <n v="11.1564"/>
  </r>
  <r>
    <n v="4634"/>
    <x v="2294"/>
    <x v="1"/>
    <x v="291"/>
    <d v="2012-08-26T00:00:00"/>
    <x v="1"/>
    <s v="DS-13180"/>
    <s v="David Smith"/>
    <x v="1"/>
    <x v="0"/>
    <x v="8"/>
    <x v="1"/>
    <x v="34"/>
    <x v="1"/>
    <s v="FUR-BO-10003893"/>
    <x v="0"/>
    <x v="0"/>
    <s v="Sauder Camden County Collection Library"/>
    <n v="586.39800000000002"/>
    <x v="5"/>
    <n v="0.15"/>
    <n v="34.494"/>
  </r>
  <r>
    <n v="4635"/>
    <x v="2294"/>
    <x v="1"/>
    <x v="291"/>
    <d v="2012-08-26T00:00:00"/>
    <x v="1"/>
    <s v="DS-13180"/>
    <s v="David Smith"/>
    <x v="1"/>
    <x v="0"/>
    <x v="8"/>
    <x v="1"/>
    <x v="34"/>
    <x v="1"/>
    <s v="OFF-ST-10000736"/>
    <x v="1"/>
    <x v="4"/>
    <s v="Carina Double Wide Media Storage Towers in Natural &amp; Black"/>
    <n v="80.98"/>
    <x v="7"/>
    <n v="0"/>
    <n v="3.2391999999999999"/>
  </r>
  <r>
    <n v="4636"/>
    <x v="2295"/>
    <x v="3"/>
    <x v="846"/>
    <d v="2014-03-18T00:00:00"/>
    <x v="1"/>
    <s v="BS-11380"/>
    <s v="Bill Stewart"/>
    <x v="1"/>
    <x v="0"/>
    <x v="8"/>
    <x v="1"/>
    <x v="34"/>
    <x v="1"/>
    <s v="OFF-ST-10000736"/>
    <x v="1"/>
    <x v="4"/>
    <s v="Carina Double Wide Media Storage Towers in Natural &amp; Black"/>
    <n v="242.94"/>
    <x v="1"/>
    <n v="0"/>
    <n v="9.7175999999999991"/>
  </r>
  <r>
    <n v="4637"/>
    <x v="2296"/>
    <x v="3"/>
    <x v="842"/>
    <d v="2014-04-30T00:00:00"/>
    <x v="2"/>
    <s v="AP-10915"/>
    <s v="Arthur Prichep"/>
    <x v="0"/>
    <x v="0"/>
    <x v="1"/>
    <x v="1"/>
    <x v="62"/>
    <x v="1"/>
    <s v="OFF-AR-10003373"/>
    <x v="1"/>
    <x v="6"/>
    <s v="Boston School Pro Electric Pencil Sharpener, 1670"/>
    <n v="123.92"/>
    <x v="4"/>
    <n v="0"/>
    <n v="33.458399999999997"/>
  </r>
  <r>
    <n v="4638"/>
    <x v="2296"/>
    <x v="3"/>
    <x v="842"/>
    <d v="2014-04-30T00:00:00"/>
    <x v="2"/>
    <s v="AP-10915"/>
    <s v="Arthur Prichep"/>
    <x v="0"/>
    <x v="0"/>
    <x v="1"/>
    <x v="1"/>
    <x v="62"/>
    <x v="1"/>
    <s v="OFF-AR-10000390"/>
    <x v="1"/>
    <x v="6"/>
    <s v="Newell Chalk Holder"/>
    <n v="12.39"/>
    <x v="1"/>
    <n v="0"/>
    <n v="5.6993999999999998"/>
  </r>
  <r>
    <n v="4639"/>
    <x v="2296"/>
    <x v="3"/>
    <x v="842"/>
    <d v="2014-04-30T00:00:00"/>
    <x v="2"/>
    <s v="AP-10915"/>
    <s v="Arthur Prichep"/>
    <x v="0"/>
    <x v="0"/>
    <x v="1"/>
    <x v="1"/>
    <x v="62"/>
    <x v="1"/>
    <s v="OFF-AR-10001725"/>
    <x v="1"/>
    <x v="6"/>
    <s v="Boston Home &amp; Office Model 2000 Electric Pencil Sharpeners"/>
    <n v="47.3"/>
    <x v="0"/>
    <n v="0"/>
    <n v="12.298"/>
  </r>
  <r>
    <n v="4640"/>
    <x v="2297"/>
    <x v="0"/>
    <x v="108"/>
    <d v="2013-09-17T00:00:00"/>
    <x v="1"/>
    <s v="JF-15565"/>
    <s v="Jill Fjeld"/>
    <x v="0"/>
    <x v="0"/>
    <x v="311"/>
    <x v="17"/>
    <x v="388"/>
    <x v="0"/>
    <s v="TEC-CO-10001943"/>
    <x v="2"/>
    <x v="16"/>
    <s v="Canon PC-428 Personal Copier"/>
    <n v="1599.92"/>
    <x v="8"/>
    <n v="0"/>
    <n v="751.9624"/>
  </r>
  <r>
    <n v="4641"/>
    <x v="2297"/>
    <x v="0"/>
    <x v="108"/>
    <d v="2013-09-17T00:00:00"/>
    <x v="1"/>
    <s v="JF-15565"/>
    <s v="Jill Fjeld"/>
    <x v="0"/>
    <x v="0"/>
    <x v="311"/>
    <x v="17"/>
    <x v="388"/>
    <x v="0"/>
    <s v="OFF-EN-10002312"/>
    <x v="1"/>
    <x v="12"/>
    <s v="#10 Self-Seal White Envelopes"/>
    <n v="11.09"/>
    <x v="7"/>
    <n v="0"/>
    <n v="5.4340999999999999"/>
  </r>
  <r>
    <n v="4642"/>
    <x v="2298"/>
    <x v="3"/>
    <x v="760"/>
    <d v="2014-10-25T00:00:00"/>
    <x v="0"/>
    <s v="HA-14905"/>
    <s v="Helen Abelman"/>
    <x v="0"/>
    <x v="0"/>
    <x v="299"/>
    <x v="22"/>
    <x v="375"/>
    <x v="1"/>
    <s v="OFF-BI-10000831"/>
    <x v="1"/>
    <x v="8"/>
    <s v="Storex Flexible Poly Binders with Double Pockets"/>
    <n v="3.1680000000000001"/>
    <x v="4"/>
    <n v="0.7"/>
    <n v="-2.5344000000000002"/>
  </r>
  <r>
    <n v="4643"/>
    <x v="2298"/>
    <x v="3"/>
    <x v="760"/>
    <d v="2014-10-25T00:00:00"/>
    <x v="0"/>
    <s v="HA-14905"/>
    <s v="Helen Abelman"/>
    <x v="0"/>
    <x v="0"/>
    <x v="299"/>
    <x v="22"/>
    <x v="375"/>
    <x v="1"/>
    <s v="FUR-CH-10000749"/>
    <x v="0"/>
    <x v="1"/>
    <s v="Office Star - Ergonomic Mid Back Chair with 2-Way Adjustable Arms"/>
    <n v="579.13599999999997"/>
    <x v="4"/>
    <n v="0.2"/>
    <n v="-28.956800000000001"/>
  </r>
  <r>
    <n v="4644"/>
    <x v="2299"/>
    <x v="1"/>
    <x v="991"/>
    <d v="2012-08-06T00:00:00"/>
    <x v="1"/>
    <s v="Co-12640"/>
    <s v="Corey-Lock"/>
    <x v="0"/>
    <x v="0"/>
    <x v="4"/>
    <x v="4"/>
    <x v="59"/>
    <x v="1"/>
    <s v="OFF-BI-10002003"/>
    <x v="1"/>
    <x v="8"/>
    <s v="Ibico Presentation Index for Binding Systems"/>
    <n v="6.3680000000000003"/>
    <x v="0"/>
    <n v="0.2"/>
    <n v="2.1492"/>
  </r>
  <r>
    <n v="4645"/>
    <x v="2299"/>
    <x v="1"/>
    <x v="991"/>
    <d v="2012-08-06T00:00:00"/>
    <x v="1"/>
    <s v="Co-12640"/>
    <s v="Corey-Lock"/>
    <x v="0"/>
    <x v="0"/>
    <x v="4"/>
    <x v="4"/>
    <x v="59"/>
    <x v="1"/>
    <s v="TEC-MA-10001972"/>
    <x v="2"/>
    <x v="15"/>
    <s v="Okidata C331dn Printer"/>
    <n v="558.4"/>
    <x v="0"/>
    <n v="0.2"/>
    <n v="41.88"/>
  </r>
  <r>
    <n v="4646"/>
    <x v="2300"/>
    <x v="0"/>
    <x v="399"/>
    <d v="2013-08-17T00:00:00"/>
    <x v="1"/>
    <s v="BC-11125"/>
    <s v="Becky Castell"/>
    <x v="2"/>
    <x v="0"/>
    <x v="20"/>
    <x v="15"/>
    <x v="164"/>
    <x v="3"/>
    <s v="FUR-CH-10000225"/>
    <x v="0"/>
    <x v="1"/>
    <s v="Global Geo Office Task Chair, Gray"/>
    <n v="145.76400000000001"/>
    <x v="0"/>
    <n v="0.1"/>
    <n v="-8.0980000000000008"/>
  </r>
  <r>
    <n v="4647"/>
    <x v="2301"/>
    <x v="2"/>
    <x v="992"/>
    <d v="2011-06-05T00:00:00"/>
    <x v="1"/>
    <s v="EB-13840"/>
    <s v="Ellis Ballard"/>
    <x v="1"/>
    <x v="0"/>
    <x v="102"/>
    <x v="17"/>
    <x v="195"/>
    <x v="0"/>
    <s v="OFF-PA-10001622"/>
    <x v="1"/>
    <x v="10"/>
    <s v="Ampad Poly Cover Wirebound Steno Book, 6&quot; x 9&quot; Assorted Colors, Gregg Ruled"/>
    <n v="13.62"/>
    <x v="1"/>
    <n v="0"/>
    <n v="6.1289999999999996"/>
  </r>
  <r>
    <n v="4648"/>
    <x v="2302"/>
    <x v="0"/>
    <x v="993"/>
    <d v="2013-05-02T00:00:00"/>
    <x v="1"/>
    <s v="DB-13360"/>
    <s v="Dennis Bolton"/>
    <x v="2"/>
    <x v="0"/>
    <x v="20"/>
    <x v="15"/>
    <x v="29"/>
    <x v="3"/>
    <s v="FUR-CH-10004983"/>
    <x v="0"/>
    <x v="1"/>
    <s v="Office Star - Mid Back Dual function Ergonomic High Back Chair with 2-Way Adjustable Arms"/>
    <n v="434.64600000000002"/>
    <x v="1"/>
    <n v="0.1"/>
    <n v="62.782200000000003"/>
  </r>
  <r>
    <n v="4649"/>
    <x v="2303"/>
    <x v="3"/>
    <x v="304"/>
    <d v="2014-05-20T00:00:00"/>
    <x v="1"/>
    <s v="KB-16585"/>
    <s v="Ken Black"/>
    <x v="1"/>
    <x v="0"/>
    <x v="4"/>
    <x v="4"/>
    <x v="5"/>
    <x v="1"/>
    <s v="OFF-PA-10003228"/>
    <x v="1"/>
    <x v="10"/>
    <s v="Xerox 1917"/>
    <n v="440.19"/>
    <x v="6"/>
    <n v="0"/>
    <n v="206.88929999999999"/>
  </r>
  <r>
    <n v="4650"/>
    <x v="2303"/>
    <x v="3"/>
    <x v="304"/>
    <d v="2014-05-20T00:00:00"/>
    <x v="1"/>
    <s v="KB-16585"/>
    <s v="Ken Black"/>
    <x v="1"/>
    <x v="0"/>
    <x v="4"/>
    <x v="4"/>
    <x v="5"/>
    <x v="1"/>
    <s v="OFF-SU-10004498"/>
    <x v="1"/>
    <x v="14"/>
    <s v="Martin-Yale Premier Letter Opener"/>
    <n v="64.400000000000006"/>
    <x v="2"/>
    <n v="0"/>
    <n v="1.9319999999999999"/>
  </r>
  <r>
    <n v="4651"/>
    <x v="2304"/>
    <x v="3"/>
    <x v="798"/>
    <d v="2014-04-13T00:00:00"/>
    <x v="1"/>
    <s v="AH-10120"/>
    <s v="Adrian Hane"/>
    <x v="2"/>
    <x v="0"/>
    <x v="8"/>
    <x v="1"/>
    <x v="94"/>
    <x v="1"/>
    <s v="OFF-PA-10001878"/>
    <x v="1"/>
    <x v="10"/>
    <s v="Xerox 1891"/>
    <n v="244.55"/>
    <x v="2"/>
    <n v="0"/>
    <n v="114.9385"/>
  </r>
  <r>
    <n v="4652"/>
    <x v="2304"/>
    <x v="3"/>
    <x v="798"/>
    <d v="2014-04-13T00:00:00"/>
    <x v="1"/>
    <s v="AH-10120"/>
    <s v="Adrian Hane"/>
    <x v="2"/>
    <x v="0"/>
    <x v="8"/>
    <x v="1"/>
    <x v="94"/>
    <x v="1"/>
    <s v="OFF-PA-10002923"/>
    <x v="1"/>
    <x v="10"/>
    <s v="Xerox 1942"/>
    <n v="195.76"/>
    <x v="4"/>
    <n v="0"/>
    <n v="97.88"/>
  </r>
  <r>
    <n v="4653"/>
    <x v="2305"/>
    <x v="3"/>
    <x v="922"/>
    <d v="2014-02-24T00:00:00"/>
    <x v="1"/>
    <s v="GH-14410"/>
    <s v="Gary Hansen"/>
    <x v="2"/>
    <x v="0"/>
    <x v="275"/>
    <x v="30"/>
    <x v="346"/>
    <x v="3"/>
    <s v="OFF-PA-10001838"/>
    <x v="1"/>
    <x v="10"/>
    <s v="Adams Telephone Message Book W/Dividers/Space For Phone Numbers, 5 1/4&quot;X8 1/2&quot;, 300/Messages"/>
    <n v="11.76"/>
    <x v="0"/>
    <n v="0"/>
    <n v="5.7624000000000004"/>
  </r>
  <r>
    <n v="4654"/>
    <x v="2305"/>
    <x v="3"/>
    <x v="922"/>
    <d v="2014-02-24T00:00:00"/>
    <x v="1"/>
    <s v="GH-14410"/>
    <s v="Gary Hansen"/>
    <x v="2"/>
    <x v="0"/>
    <x v="275"/>
    <x v="30"/>
    <x v="346"/>
    <x v="3"/>
    <s v="OFF-ST-10003123"/>
    <x v="1"/>
    <x v="4"/>
    <s v="Fellowes Bases and Tops For Staxonsteel/High-Stak Systems"/>
    <n v="166.45"/>
    <x v="2"/>
    <n v="0"/>
    <n v="39.948"/>
  </r>
  <r>
    <n v="4655"/>
    <x v="2306"/>
    <x v="3"/>
    <x v="92"/>
    <d v="2014-06-27T00:00:00"/>
    <x v="0"/>
    <s v="KT-16480"/>
    <s v="Kean Thornton"/>
    <x v="0"/>
    <x v="0"/>
    <x v="8"/>
    <x v="1"/>
    <x v="94"/>
    <x v="1"/>
    <s v="OFF-FA-10001332"/>
    <x v="1"/>
    <x v="13"/>
    <s v="Acco Banker's Clasps, 5 3/4&quot;-Long"/>
    <n v="2.88"/>
    <x v="7"/>
    <n v="0"/>
    <n v="1.3535999999999999"/>
  </r>
  <r>
    <n v="4656"/>
    <x v="2307"/>
    <x v="2"/>
    <x v="952"/>
    <d v="2011-05-10T00:00:00"/>
    <x v="1"/>
    <s v="KH-16330"/>
    <s v="Katharine Harms"/>
    <x v="1"/>
    <x v="0"/>
    <x v="210"/>
    <x v="10"/>
    <x v="481"/>
    <x v="2"/>
    <s v="OFF-ST-10003442"/>
    <x v="1"/>
    <x v="4"/>
    <s v="Eldon Portable Mobile Manager"/>
    <n v="45.247999999999998"/>
    <x v="0"/>
    <n v="0.2"/>
    <n v="3.9592000000000001"/>
  </r>
  <r>
    <n v="4657"/>
    <x v="2308"/>
    <x v="1"/>
    <x v="910"/>
    <d v="2012-05-07T00:00:00"/>
    <x v="1"/>
    <s v="SV-20785"/>
    <s v="Stewart Visinsky"/>
    <x v="0"/>
    <x v="0"/>
    <x v="10"/>
    <x v="9"/>
    <x v="11"/>
    <x v="3"/>
    <s v="OFF-AR-10001468"/>
    <x v="1"/>
    <x v="6"/>
    <s v="Sanford Prismacolor Professional Thick Lead Art Pencils, 36-Color Set"/>
    <n v="59.904000000000003"/>
    <x v="0"/>
    <n v="0.2"/>
    <n v="14.2272"/>
  </r>
  <r>
    <n v="4658"/>
    <x v="2308"/>
    <x v="1"/>
    <x v="910"/>
    <d v="2012-05-07T00:00:00"/>
    <x v="1"/>
    <s v="SV-20785"/>
    <s v="Stewart Visinsky"/>
    <x v="0"/>
    <x v="0"/>
    <x v="10"/>
    <x v="9"/>
    <x v="11"/>
    <x v="3"/>
    <s v="OFF-AP-10003266"/>
    <x v="1"/>
    <x v="9"/>
    <s v="Holmes Replacement Filter for HEPA Air Cleaner, Large Room"/>
    <n v="23.696000000000002"/>
    <x v="0"/>
    <n v="0.2"/>
    <n v="6.5164"/>
  </r>
  <r>
    <n v="4659"/>
    <x v="2308"/>
    <x v="1"/>
    <x v="910"/>
    <d v="2012-05-07T00:00:00"/>
    <x v="1"/>
    <s v="SV-20785"/>
    <s v="Stewart Visinsky"/>
    <x v="0"/>
    <x v="0"/>
    <x v="10"/>
    <x v="9"/>
    <x v="11"/>
    <x v="3"/>
    <s v="OFF-PA-10002230"/>
    <x v="1"/>
    <x v="10"/>
    <s v="Xerox 1897"/>
    <n v="7.968"/>
    <x v="0"/>
    <n v="0.2"/>
    <n v="2.8883999999999999"/>
  </r>
  <r>
    <n v="4660"/>
    <x v="2308"/>
    <x v="1"/>
    <x v="910"/>
    <d v="2012-05-07T00:00:00"/>
    <x v="1"/>
    <s v="SV-20785"/>
    <s v="Stewart Visinsky"/>
    <x v="0"/>
    <x v="0"/>
    <x v="10"/>
    <x v="9"/>
    <x v="11"/>
    <x v="3"/>
    <s v="OFF-AP-10003622"/>
    <x v="1"/>
    <x v="9"/>
    <s v="Bravo II Megaboss 12-Amp Hard Body Upright, Replacement Belts, 2 Belts per Pack"/>
    <n v="18.2"/>
    <x v="3"/>
    <n v="0.2"/>
    <n v="2.0474999999999999"/>
  </r>
  <r>
    <n v="4661"/>
    <x v="2308"/>
    <x v="1"/>
    <x v="910"/>
    <d v="2012-05-07T00:00:00"/>
    <x v="1"/>
    <s v="SV-20785"/>
    <s v="Stewart Visinsky"/>
    <x v="0"/>
    <x v="0"/>
    <x v="10"/>
    <x v="9"/>
    <x v="11"/>
    <x v="3"/>
    <s v="TEC-AC-10001542"/>
    <x v="2"/>
    <x v="11"/>
    <s v="SanDisk Cruzer 16 GB USB Flash Drive"/>
    <n v="27.552"/>
    <x v="1"/>
    <n v="0.2"/>
    <n v="-0.34439999999999998"/>
  </r>
  <r>
    <n v="4662"/>
    <x v="2308"/>
    <x v="1"/>
    <x v="910"/>
    <d v="2012-05-07T00:00:00"/>
    <x v="1"/>
    <s v="SV-20785"/>
    <s v="Stewart Visinsky"/>
    <x v="0"/>
    <x v="0"/>
    <x v="10"/>
    <x v="9"/>
    <x v="11"/>
    <x v="3"/>
    <s v="FUR-CH-10002965"/>
    <x v="0"/>
    <x v="1"/>
    <s v="Global Leather Highback Executive Chair with Pneumatic Height Adjustment, Black"/>
    <n v="844.11599999999999"/>
    <x v="5"/>
    <n v="0.3"/>
    <n v="-36.176400000000001"/>
  </r>
  <r>
    <n v="4663"/>
    <x v="2308"/>
    <x v="1"/>
    <x v="910"/>
    <d v="2012-05-07T00:00:00"/>
    <x v="1"/>
    <s v="SV-20785"/>
    <s v="Stewart Visinsky"/>
    <x v="0"/>
    <x v="0"/>
    <x v="10"/>
    <x v="9"/>
    <x v="11"/>
    <x v="3"/>
    <s v="OFF-ST-10000563"/>
    <x v="1"/>
    <x v="4"/>
    <s v="Fellowes Bankers Box Stor/Drawer Steel Plus"/>
    <n v="76.751999999999995"/>
    <x v="1"/>
    <n v="0.2"/>
    <n v="-9.5939999999999994"/>
  </r>
  <r>
    <n v="4664"/>
    <x v="2309"/>
    <x v="0"/>
    <x v="31"/>
    <d v="2013-09-23T00:00:00"/>
    <x v="1"/>
    <s v="PO-18850"/>
    <s v="Patrick O'Brill"/>
    <x v="0"/>
    <x v="0"/>
    <x v="108"/>
    <x v="2"/>
    <x v="133"/>
    <x v="0"/>
    <s v="OFF-LA-10002787"/>
    <x v="1"/>
    <x v="2"/>
    <s v="Avery 480"/>
    <n v="3"/>
    <x v="7"/>
    <n v="0.2"/>
    <n v="1.05"/>
  </r>
  <r>
    <n v="4665"/>
    <x v="2310"/>
    <x v="0"/>
    <x v="897"/>
    <d v="2013-09-27T00:00:00"/>
    <x v="1"/>
    <s v="AC-10450"/>
    <s v="Amy Cox"/>
    <x v="0"/>
    <x v="0"/>
    <x v="95"/>
    <x v="2"/>
    <x v="118"/>
    <x v="0"/>
    <s v="OFF-BI-10004022"/>
    <x v="1"/>
    <x v="8"/>
    <s v="Acco Suede Grain Vinyl Round Ring Binder"/>
    <n v="7.5060000000000002"/>
    <x v="6"/>
    <n v="0.7"/>
    <n v="-6.0048000000000004"/>
  </r>
  <r>
    <n v="4666"/>
    <x v="2310"/>
    <x v="0"/>
    <x v="897"/>
    <d v="2013-09-27T00:00:00"/>
    <x v="1"/>
    <s v="AC-10450"/>
    <s v="Amy Cox"/>
    <x v="0"/>
    <x v="0"/>
    <x v="95"/>
    <x v="2"/>
    <x v="118"/>
    <x v="0"/>
    <s v="OFF-LA-10001158"/>
    <x v="1"/>
    <x v="2"/>
    <s v="Avery Address/Shipping Labels for Typewriters, 4&quot; x 2&quot;"/>
    <n v="16.559999999999999"/>
    <x v="0"/>
    <n v="0.2"/>
    <n v="5.7960000000000003"/>
  </r>
  <r>
    <n v="4667"/>
    <x v="2311"/>
    <x v="0"/>
    <x v="994"/>
    <d v="2013-01-17T00:00:00"/>
    <x v="1"/>
    <s v="KB-16585"/>
    <s v="Ken Black"/>
    <x v="1"/>
    <x v="0"/>
    <x v="4"/>
    <x v="4"/>
    <x v="60"/>
    <x v="1"/>
    <s v="FUR-FU-10000076"/>
    <x v="0"/>
    <x v="5"/>
    <s v="24-Hour Round Wall Clock"/>
    <n v="79.92"/>
    <x v="4"/>
    <n v="0"/>
    <n v="34.365600000000001"/>
  </r>
  <r>
    <n v="4668"/>
    <x v="2311"/>
    <x v="0"/>
    <x v="994"/>
    <d v="2013-01-17T00:00:00"/>
    <x v="1"/>
    <s v="KB-16585"/>
    <s v="Ken Black"/>
    <x v="1"/>
    <x v="0"/>
    <x v="4"/>
    <x v="4"/>
    <x v="60"/>
    <x v="1"/>
    <s v="TEC-AC-10002335"/>
    <x v="2"/>
    <x v="11"/>
    <s v="Logitech Media Keyboard K200"/>
    <n v="69.98"/>
    <x v="0"/>
    <n v="0"/>
    <n v="13.296200000000001"/>
  </r>
  <r>
    <n v="4669"/>
    <x v="2312"/>
    <x v="3"/>
    <x v="636"/>
    <d v="2014-05-12T00:00:00"/>
    <x v="1"/>
    <s v="DB-13555"/>
    <s v="Dorothy Badders"/>
    <x v="1"/>
    <x v="0"/>
    <x v="5"/>
    <x v="5"/>
    <x v="6"/>
    <x v="2"/>
    <s v="OFF-BI-10002827"/>
    <x v="1"/>
    <x v="8"/>
    <s v="Avery Durable Poly Binders"/>
    <n v="11.06"/>
    <x v="12"/>
    <n v="0.8"/>
    <n v="-18.802"/>
  </r>
  <r>
    <n v="4670"/>
    <x v="2312"/>
    <x v="3"/>
    <x v="636"/>
    <d v="2014-05-12T00:00:00"/>
    <x v="1"/>
    <s v="DB-13555"/>
    <s v="Dorothy Badders"/>
    <x v="1"/>
    <x v="0"/>
    <x v="5"/>
    <x v="5"/>
    <x v="6"/>
    <x v="2"/>
    <s v="FUR-BO-10001601"/>
    <x v="0"/>
    <x v="0"/>
    <s v="Sauder Mission Library with Doors, Fruitwood Finish"/>
    <n v="623.46479999999997"/>
    <x v="3"/>
    <n v="0.32"/>
    <n v="-119.1918"/>
  </r>
  <r>
    <n v="4671"/>
    <x v="2312"/>
    <x v="3"/>
    <x v="636"/>
    <d v="2014-05-12T00:00:00"/>
    <x v="1"/>
    <s v="DB-13555"/>
    <s v="Dorothy Badders"/>
    <x v="1"/>
    <x v="0"/>
    <x v="5"/>
    <x v="5"/>
    <x v="6"/>
    <x v="2"/>
    <s v="OFF-ST-10001932"/>
    <x v="1"/>
    <x v="4"/>
    <s v="Fellowes Staxonsteel Drawer Files"/>
    <n v="772.68"/>
    <x v="2"/>
    <n v="0.2"/>
    <n v="-57.951000000000001"/>
  </r>
  <r>
    <n v="4672"/>
    <x v="2313"/>
    <x v="0"/>
    <x v="995"/>
    <d v="2013-08-07T00:00:00"/>
    <x v="1"/>
    <s v="KL-16645"/>
    <s v="Ken Lonsdale"/>
    <x v="0"/>
    <x v="0"/>
    <x v="66"/>
    <x v="12"/>
    <x v="185"/>
    <x v="2"/>
    <s v="OFF-AP-10001005"/>
    <x v="1"/>
    <x v="9"/>
    <s v="Honeywell Quietcare HEPA Air Cleaner"/>
    <n v="283.14"/>
    <x v="4"/>
    <n v="0.1"/>
    <n v="72.358000000000004"/>
  </r>
  <r>
    <n v="4673"/>
    <x v="2313"/>
    <x v="0"/>
    <x v="995"/>
    <d v="2013-08-07T00:00:00"/>
    <x v="1"/>
    <s v="KL-16645"/>
    <s v="Ken Lonsdale"/>
    <x v="0"/>
    <x v="0"/>
    <x v="66"/>
    <x v="12"/>
    <x v="185"/>
    <x v="2"/>
    <s v="TEC-PH-10004042"/>
    <x v="2"/>
    <x v="7"/>
    <s v="ClearOne Communications CHAT 70 OCÂ Speaker Phone"/>
    <n v="635.96"/>
    <x v="4"/>
    <n v="0"/>
    <n v="165.34960000000001"/>
  </r>
  <r>
    <n v="4674"/>
    <x v="2313"/>
    <x v="0"/>
    <x v="995"/>
    <d v="2013-08-07T00:00:00"/>
    <x v="1"/>
    <s v="KL-16645"/>
    <s v="Ken Lonsdale"/>
    <x v="0"/>
    <x v="0"/>
    <x v="66"/>
    <x v="12"/>
    <x v="185"/>
    <x v="2"/>
    <s v="TEC-PH-10001079"/>
    <x v="2"/>
    <x v="7"/>
    <s v="Polycom SoundPoint Pro SE-225 Corded phone"/>
    <n v="118.99"/>
    <x v="7"/>
    <n v="0"/>
    <n v="33.3172"/>
  </r>
  <r>
    <n v="4675"/>
    <x v="2313"/>
    <x v="0"/>
    <x v="995"/>
    <d v="2013-08-07T00:00:00"/>
    <x v="1"/>
    <s v="KL-16645"/>
    <s v="Ken Lonsdale"/>
    <x v="0"/>
    <x v="0"/>
    <x v="66"/>
    <x v="12"/>
    <x v="185"/>
    <x v="2"/>
    <s v="FUR-FU-10002918"/>
    <x v="0"/>
    <x v="5"/>
    <s v="Eldon ClusterMat Chair Mat with Cordless Antistatic Protection"/>
    <n v="272.94"/>
    <x v="1"/>
    <n v="0"/>
    <n v="30.023399999999999"/>
  </r>
  <r>
    <n v="4676"/>
    <x v="2314"/>
    <x v="3"/>
    <x v="996"/>
    <d v="2014-03-30T00:00:00"/>
    <x v="0"/>
    <s v="AG-10270"/>
    <s v="Alejandro Grove"/>
    <x v="0"/>
    <x v="0"/>
    <x v="10"/>
    <x v="9"/>
    <x v="74"/>
    <x v="3"/>
    <s v="FUR-FU-10003832"/>
    <x v="0"/>
    <x v="5"/>
    <s v="Eldon Expressions Punched Metal &amp; Wood Desk Accessories, Black &amp; Cherry"/>
    <n v="15.007999999999999"/>
    <x v="0"/>
    <n v="0.2"/>
    <n v="1.5007999999999999"/>
  </r>
  <r>
    <n v="4677"/>
    <x v="2315"/>
    <x v="2"/>
    <x v="619"/>
    <d v="2011-03-19T00:00:00"/>
    <x v="1"/>
    <s v="JF-15295"/>
    <s v="Jason Fortune-"/>
    <x v="0"/>
    <x v="0"/>
    <x v="415"/>
    <x v="7"/>
    <x v="503"/>
    <x v="1"/>
    <s v="OFF-BI-10001617"/>
    <x v="1"/>
    <x v="8"/>
    <s v="GBC Wire Binding Combs"/>
    <n v="33.088000000000001"/>
    <x v="4"/>
    <n v="0.2"/>
    <n v="11.167199999999999"/>
  </r>
  <r>
    <n v="4678"/>
    <x v="2315"/>
    <x v="2"/>
    <x v="619"/>
    <d v="2011-03-19T00:00:00"/>
    <x v="1"/>
    <s v="JF-15295"/>
    <s v="Jason Fortune-"/>
    <x v="0"/>
    <x v="0"/>
    <x v="415"/>
    <x v="7"/>
    <x v="503"/>
    <x v="1"/>
    <s v="OFF-ST-10000736"/>
    <x v="1"/>
    <x v="4"/>
    <s v="Carina Double Wide Media Storage Towers in Natural &amp; Black"/>
    <n v="80.98"/>
    <x v="7"/>
    <n v="0"/>
    <n v="3.2391999999999999"/>
  </r>
  <r>
    <n v="4679"/>
    <x v="2315"/>
    <x v="2"/>
    <x v="619"/>
    <d v="2011-03-19T00:00:00"/>
    <x v="1"/>
    <s v="JF-15295"/>
    <s v="Jason Fortune-"/>
    <x v="0"/>
    <x v="0"/>
    <x v="415"/>
    <x v="7"/>
    <x v="503"/>
    <x v="1"/>
    <s v="TEC-AC-10004877"/>
    <x v="2"/>
    <x v="11"/>
    <s v="ImationÂ 30456 USBÂ Flash DriveÂ 8GB"/>
    <n v="82.8"/>
    <x v="13"/>
    <n v="0"/>
    <n v="6.6239999999999997"/>
  </r>
  <r>
    <n v="4680"/>
    <x v="2315"/>
    <x v="2"/>
    <x v="619"/>
    <d v="2011-03-19T00:00:00"/>
    <x v="1"/>
    <s v="JF-15295"/>
    <s v="Jason Fortune-"/>
    <x v="0"/>
    <x v="0"/>
    <x v="415"/>
    <x v="7"/>
    <x v="503"/>
    <x v="1"/>
    <s v="OFF-ST-10003221"/>
    <x v="1"/>
    <x v="4"/>
    <s v="Staples"/>
    <n v="21.36"/>
    <x v="0"/>
    <n v="0"/>
    <n v="5.7671999999999999"/>
  </r>
  <r>
    <n v="4681"/>
    <x v="2315"/>
    <x v="2"/>
    <x v="619"/>
    <d v="2011-03-19T00:00:00"/>
    <x v="1"/>
    <s v="JF-15295"/>
    <s v="Jason Fortune-"/>
    <x v="0"/>
    <x v="0"/>
    <x v="415"/>
    <x v="7"/>
    <x v="503"/>
    <x v="1"/>
    <s v="OFF-BI-10003007"/>
    <x v="1"/>
    <x v="8"/>
    <s v="Premium Transparent Presentation Covers, No Pattern/Clear, 8 1/2&quot; x 11&quot;"/>
    <n v="62.048000000000002"/>
    <x v="0"/>
    <n v="0.2"/>
    <n v="20.165600000000001"/>
  </r>
  <r>
    <n v="4682"/>
    <x v="2316"/>
    <x v="0"/>
    <x v="216"/>
    <d v="2013-07-19T00:00:00"/>
    <x v="0"/>
    <s v="RE-19450"/>
    <s v="Richard Eichhorn"/>
    <x v="0"/>
    <x v="0"/>
    <x v="109"/>
    <x v="15"/>
    <x v="135"/>
    <x v="3"/>
    <s v="OFF-FA-10000936"/>
    <x v="1"/>
    <x v="13"/>
    <s v="Acco Hot Clips Clips to Go"/>
    <n v="29.61"/>
    <x v="6"/>
    <n v="0"/>
    <n v="13.3245"/>
  </r>
  <r>
    <n v="4683"/>
    <x v="2317"/>
    <x v="0"/>
    <x v="49"/>
    <d v="2013-12-02T00:00:00"/>
    <x v="3"/>
    <s v="MV-18190"/>
    <s v="Mike Vittorini"/>
    <x v="0"/>
    <x v="0"/>
    <x v="253"/>
    <x v="3"/>
    <x v="313"/>
    <x v="0"/>
    <s v="TEC-PH-10003811"/>
    <x v="2"/>
    <x v="7"/>
    <s v="Jabra Supreme Plus Driver EditionÂ Headset"/>
    <n v="863.928"/>
    <x v="6"/>
    <n v="0.2"/>
    <n v="86.392799999999994"/>
  </r>
  <r>
    <n v="4684"/>
    <x v="2318"/>
    <x v="0"/>
    <x v="48"/>
    <d v="2013-09-04T00:00:00"/>
    <x v="1"/>
    <s v="GB-14530"/>
    <s v="George Bell"/>
    <x v="1"/>
    <x v="0"/>
    <x v="10"/>
    <x v="9"/>
    <x v="74"/>
    <x v="3"/>
    <s v="FUR-TA-10004152"/>
    <x v="0"/>
    <x v="3"/>
    <s v="Barricks 18&quot; x 48&quot; Non-Folding Utility Table with Bottom Storage Shelf"/>
    <n v="241.92"/>
    <x v="4"/>
    <n v="0.4"/>
    <n v="-56.448"/>
  </r>
  <r>
    <n v="4685"/>
    <x v="2318"/>
    <x v="0"/>
    <x v="48"/>
    <d v="2013-09-04T00:00:00"/>
    <x v="1"/>
    <s v="GB-14530"/>
    <s v="George Bell"/>
    <x v="1"/>
    <x v="0"/>
    <x v="10"/>
    <x v="9"/>
    <x v="74"/>
    <x v="3"/>
    <s v="FUR-BO-10002853"/>
    <x v="0"/>
    <x v="0"/>
    <s v="O'Sullivan 5-Shelf Heavy-Duty Bookcases"/>
    <n v="163.88"/>
    <x v="4"/>
    <n v="0.5"/>
    <n v="-81.94"/>
  </r>
  <r>
    <n v="4686"/>
    <x v="2318"/>
    <x v="0"/>
    <x v="48"/>
    <d v="2013-09-04T00:00:00"/>
    <x v="1"/>
    <s v="GB-14530"/>
    <s v="George Bell"/>
    <x v="1"/>
    <x v="0"/>
    <x v="10"/>
    <x v="9"/>
    <x v="74"/>
    <x v="3"/>
    <s v="OFF-BI-10002071"/>
    <x v="1"/>
    <x v="8"/>
    <s v="Fellowes Black Plastic Comb Bindings"/>
    <n v="3.4860000000000002"/>
    <x v="0"/>
    <n v="0.7"/>
    <n v="-2.7888000000000002"/>
  </r>
  <r>
    <n v="4687"/>
    <x v="2318"/>
    <x v="0"/>
    <x v="48"/>
    <d v="2013-09-04T00:00:00"/>
    <x v="1"/>
    <s v="GB-14530"/>
    <s v="George Bell"/>
    <x v="1"/>
    <x v="0"/>
    <x v="10"/>
    <x v="9"/>
    <x v="74"/>
    <x v="3"/>
    <s v="OFF-FA-10000053"/>
    <x v="1"/>
    <x v="13"/>
    <s v="Revere Boxed Rubber Bands by Revere"/>
    <n v="10.584"/>
    <x v="3"/>
    <n v="0.2"/>
    <n v="-2.3814000000000002"/>
  </r>
  <r>
    <n v="4688"/>
    <x v="2319"/>
    <x v="0"/>
    <x v="890"/>
    <d v="2013-07-01T00:00:00"/>
    <x v="1"/>
    <s v="HL-15040"/>
    <s v="Hunter Lopez"/>
    <x v="0"/>
    <x v="0"/>
    <x v="102"/>
    <x v="14"/>
    <x v="237"/>
    <x v="2"/>
    <s v="TEC-PH-10001305"/>
    <x v="2"/>
    <x v="7"/>
    <s v="Panasonic KX TS208W Corded phone"/>
    <n v="440.91"/>
    <x v="6"/>
    <n v="0"/>
    <n v="123.45480000000001"/>
  </r>
  <r>
    <n v="4689"/>
    <x v="2320"/>
    <x v="3"/>
    <x v="983"/>
    <d v="2014-04-04T00:00:00"/>
    <x v="1"/>
    <s v="BP-11155"/>
    <s v="Becky Pak"/>
    <x v="0"/>
    <x v="0"/>
    <x v="152"/>
    <x v="9"/>
    <x v="207"/>
    <x v="3"/>
    <s v="OFF-BI-10001525"/>
    <x v="1"/>
    <x v="8"/>
    <s v="Acco Pressboard Covers with Storage Hooks, 14 7/8&quot; x 11&quot;, Executive Red"/>
    <n v="5.7149999999999999"/>
    <x v="2"/>
    <n v="0.7"/>
    <n v="-4.7625000000000002"/>
  </r>
  <r>
    <n v="4690"/>
    <x v="2321"/>
    <x v="2"/>
    <x v="414"/>
    <d v="2011-12-22T00:00:00"/>
    <x v="2"/>
    <s v="CT-11995"/>
    <s v="Carol Triggs"/>
    <x v="0"/>
    <x v="0"/>
    <x v="93"/>
    <x v="16"/>
    <x v="115"/>
    <x v="1"/>
    <s v="FUR-FU-10001876"/>
    <x v="0"/>
    <x v="5"/>
    <s v="Computer Room Manger, 14&quot;"/>
    <n v="51.968000000000004"/>
    <x v="0"/>
    <n v="0.2"/>
    <n v="10.393599999999999"/>
  </r>
  <r>
    <n v="4691"/>
    <x v="2321"/>
    <x v="2"/>
    <x v="414"/>
    <d v="2011-12-22T00:00:00"/>
    <x v="2"/>
    <s v="CT-11995"/>
    <s v="Carol Triggs"/>
    <x v="0"/>
    <x v="0"/>
    <x v="93"/>
    <x v="16"/>
    <x v="115"/>
    <x v="1"/>
    <s v="TEC-AC-10003628"/>
    <x v="2"/>
    <x v="11"/>
    <s v="Logitech 910-002974 M325 Wireless Mouse for Web Scrolling"/>
    <n v="71.975999999999999"/>
    <x v="1"/>
    <n v="0.2"/>
    <n v="21.5928"/>
  </r>
  <r>
    <n v="4692"/>
    <x v="2321"/>
    <x v="2"/>
    <x v="414"/>
    <d v="2011-12-22T00:00:00"/>
    <x v="2"/>
    <s v="CT-11995"/>
    <s v="Carol Triggs"/>
    <x v="0"/>
    <x v="0"/>
    <x v="93"/>
    <x v="16"/>
    <x v="115"/>
    <x v="1"/>
    <s v="FUR-CH-10004860"/>
    <x v="0"/>
    <x v="1"/>
    <s v="Global Low Back Tilter Chair"/>
    <n v="242.352"/>
    <x v="1"/>
    <n v="0.2"/>
    <n v="-42.4116"/>
  </r>
  <r>
    <n v="4693"/>
    <x v="2321"/>
    <x v="2"/>
    <x v="414"/>
    <d v="2011-12-22T00:00:00"/>
    <x v="2"/>
    <s v="CT-11995"/>
    <s v="Carol Triggs"/>
    <x v="0"/>
    <x v="0"/>
    <x v="93"/>
    <x v="16"/>
    <x v="115"/>
    <x v="1"/>
    <s v="OFF-PA-10000357"/>
    <x v="1"/>
    <x v="10"/>
    <s v="Xerox 1888"/>
    <n v="221.92"/>
    <x v="2"/>
    <n v="0.2"/>
    <n v="77.671999999999997"/>
  </r>
  <r>
    <n v="4694"/>
    <x v="2321"/>
    <x v="2"/>
    <x v="414"/>
    <d v="2011-12-22T00:00:00"/>
    <x v="2"/>
    <s v="CT-11995"/>
    <s v="Carol Triggs"/>
    <x v="0"/>
    <x v="0"/>
    <x v="93"/>
    <x v="16"/>
    <x v="115"/>
    <x v="1"/>
    <s v="OFF-PA-10003270"/>
    <x v="1"/>
    <x v="10"/>
    <s v="Xerox 1954"/>
    <n v="8.4480000000000004"/>
    <x v="0"/>
    <n v="0.2"/>
    <n v="2.64"/>
  </r>
  <r>
    <n v="4695"/>
    <x v="2322"/>
    <x v="1"/>
    <x v="997"/>
    <d v="2012-12-17T00:00:00"/>
    <x v="3"/>
    <s v="JL-15835"/>
    <s v="John Lee"/>
    <x v="0"/>
    <x v="0"/>
    <x v="66"/>
    <x v="12"/>
    <x v="185"/>
    <x v="2"/>
    <s v="OFF-BI-10000320"/>
    <x v="1"/>
    <x v="8"/>
    <s v="GBC Plastic Binding Combs"/>
    <n v="29.52"/>
    <x v="4"/>
    <n v="0"/>
    <n v="14.4648"/>
  </r>
  <r>
    <n v="4696"/>
    <x v="2322"/>
    <x v="1"/>
    <x v="997"/>
    <d v="2012-12-17T00:00:00"/>
    <x v="3"/>
    <s v="JL-15835"/>
    <s v="John Lee"/>
    <x v="0"/>
    <x v="0"/>
    <x v="66"/>
    <x v="12"/>
    <x v="185"/>
    <x v="2"/>
    <s v="FUR-CH-10003846"/>
    <x v="0"/>
    <x v="1"/>
    <s v="Hon Valutask Swivel Chairs"/>
    <n v="302.94"/>
    <x v="1"/>
    <n v="0"/>
    <n v="48.470399999999998"/>
  </r>
  <r>
    <n v="4697"/>
    <x v="2322"/>
    <x v="1"/>
    <x v="997"/>
    <d v="2012-12-17T00:00:00"/>
    <x v="3"/>
    <s v="JL-15835"/>
    <s v="John Lee"/>
    <x v="0"/>
    <x v="0"/>
    <x v="66"/>
    <x v="12"/>
    <x v="185"/>
    <x v="2"/>
    <s v="FUR-CH-10004875"/>
    <x v="0"/>
    <x v="1"/>
    <s v="Harbour Creations 67200 Series Stacking Chairs"/>
    <n v="142.36000000000001"/>
    <x v="0"/>
    <n v="0"/>
    <n v="38.437199999999997"/>
  </r>
  <r>
    <n v="4698"/>
    <x v="2322"/>
    <x v="1"/>
    <x v="997"/>
    <d v="2012-12-17T00:00:00"/>
    <x v="3"/>
    <s v="JL-15835"/>
    <s v="John Lee"/>
    <x v="0"/>
    <x v="0"/>
    <x v="66"/>
    <x v="12"/>
    <x v="185"/>
    <x v="2"/>
    <s v="FUR-CH-10003817"/>
    <x v="0"/>
    <x v="1"/>
    <s v="Global Value Steno Chair, Gray"/>
    <n v="546.66"/>
    <x v="6"/>
    <n v="0"/>
    <n v="136.66499999999999"/>
  </r>
  <r>
    <n v="4699"/>
    <x v="2322"/>
    <x v="1"/>
    <x v="997"/>
    <d v="2012-12-17T00:00:00"/>
    <x v="3"/>
    <s v="JL-15835"/>
    <s v="John Lee"/>
    <x v="0"/>
    <x v="0"/>
    <x v="66"/>
    <x v="12"/>
    <x v="185"/>
    <x v="2"/>
    <s v="FUR-FU-10002116"/>
    <x v="0"/>
    <x v="5"/>
    <s v="Tenex Carpeted, Granite-Look or Clear Contemporary Contour Shape Chair Mats"/>
    <n v="212.13"/>
    <x v="1"/>
    <n v="0"/>
    <n v="14.8491"/>
  </r>
  <r>
    <n v="4700"/>
    <x v="2323"/>
    <x v="3"/>
    <x v="943"/>
    <d v="2014-05-18T00:00:00"/>
    <x v="1"/>
    <s v="JK-16120"/>
    <s v="Julie Kriz"/>
    <x v="2"/>
    <x v="0"/>
    <x v="89"/>
    <x v="5"/>
    <x v="110"/>
    <x v="2"/>
    <s v="OFF-AR-10003481"/>
    <x v="1"/>
    <x v="6"/>
    <s v="Newell 348"/>
    <n v="5.2480000000000002"/>
    <x v="0"/>
    <n v="0.2"/>
    <n v="0.59040000000000004"/>
  </r>
  <r>
    <n v="4701"/>
    <x v="2323"/>
    <x v="3"/>
    <x v="943"/>
    <d v="2014-05-18T00:00:00"/>
    <x v="1"/>
    <s v="JK-16120"/>
    <s v="Julie Kriz"/>
    <x v="2"/>
    <x v="0"/>
    <x v="89"/>
    <x v="5"/>
    <x v="110"/>
    <x v="2"/>
    <s v="OFF-ST-10004180"/>
    <x v="1"/>
    <x v="4"/>
    <s v="Safco Commercial Shelving"/>
    <n v="74.415999999999997"/>
    <x v="0"/>
    <n v="0.2"/>
    <n v="-14.8832"/>
  </r>
  <r>
    <n v="4702"/>
    <x v="2323"/>
    <x v="3"/>
    <x v="943"/>
    <d v="2014-05-18T00:00:00"/>
    <x v="1"/>
    <s v="JK-16120"/>
    <s v="Julie Kriz"/>
    <x v="2"/>
    <x v="0"/>
    <x v="89"/>
    <x v="5"/>
    <x v="110"/>
    <x v="2"/>
    <s v="OFF-PA-10003657"/>
    <x v="1"/>
    <x v="10"/>
    <s v="Xerox 1927"/>
    <n v="6.8479999999999999"/>
    <x v="0"/>
    <n v="0.2"/>
    <n v="2.14"/>
  </r>
  <r>
    <n v="4703"/>
    <x v="2323"/>
    <x v="3"/>
    <x v="943"/>
    <d v="2014-05-18T00:00:00"/>
    <x v="1"/>
    <s v="JK-16120"/>
    <s v="Julie Kriz"/>
    <x v="2"/>
    <x v="0"/>
    <x v="89"/>
    <x v="5"/>
    <x v="110"/>
    <x v="2"/>
    <s v="FUR-FU-10001967"/>
    <x v="0"/>
    <x v="5"/>
    <s v="Telescoping Adjustable Floor Lamp"/>
    <n v="7.9960000000000004"/>
    <x v="7"/>
    <n v="0.6"/>
    <n v="-6.9965000000000002"/>
  </r>
  <r>
    <n v="4704"/>
    <x v="2324"/>
    <x v="0"/>
    <x v="890"/>
    <d v="2013-06-29T00:00:00"/>
    <x v="1"/>
    <s v="DH-13075"/>
    <s v="Dave Hallsten"/>
    <x v="1"/>
    <x v="0"/>
    <x v="12"/>
    <x v="5"/>
    <x v="14"/>
    <x v="2"/>
    <s v="OFF-AP-10002082"/>
    <x v="1"/>
    <x v="9"/>
    <s v="Holmes HEPA Air Purifier"/>
    <n v="8.7119999999999997"/>
    <x v="0"/>
    <n v="0.8"/>
    <n v="-19.602"/>
  </r>
  <r>
    <n v="4705"/>
    <x v="2325"/>
    <x v="0"/>
    <x v="624"/>
    <d v="2013-05-19T00:00:00"/>
    <x v="2"/>
    <s v="AG-10900"/>
    <s v="Arthur Gainer"/>
    <x v="0"/>
    <x v="0"/>
    <x v="416"/>
    <x v="29"/>
    <x v="504"/>
    <x v="3"/>
    <s v="OFF-SU-10000381"/>
    <x v="1"/>
    <x v="14"/>
    <s v="Acme Forged Steel Scissors with Black Enamel Handles"/>
    <n v="65.17"/>
    <x v="3"/>
    <n v="0"/>
    <n v="18.8993"/>
  </r>
  <r>
    <n v="4706"/>
    <x v="2325"/>
    <x v="0"/>
    <x v="624"/>
    <d v="2013-05-19T00:00:00"/>
    <x v="2"/>
    <s v="AG-10900"/>
    <s v="Arthur Gainer"/>
    <x v="0"/>
    <x v="0"/>
    <x v="416"/>
    <x v="29"/>
    <x v="504"/>
    <x v="3"/>
    <s v="OFF-LA-10002475"/>
    <x v="1"/>
    <x v="2"/>
    <s v="Avery 519"/>
    <n v="14.62"/>
    <x v="0"/>
    <n v="0"/>
    <n v="6.8714000000000004"/>
  </r>
  <r>
    <n v="4707"/>
    <x v="2325"/>
    <x v="0"/>
    <x v="624"/>
    <d v="2013-05-19T00:00:00"/>
    <x v="2"/>
    <s v="AG-10900"/>
    <s v="Arthur Gainer"/>
    <x v="0"/>
    <x v="0"/>
    <x v="416"/>
    <x v="29"/>
    <x v="504"/>
    <x v="3"/>
    <s v="FUR-FU-10003975"/>
    <x v="0"/>
    <x v="5"/>
    <s v="Eldon Advantage Chair Mats for Low to Medium Pile Carpets"/>
    <n v="173.24"/>
    <x v="4"/>
    <n v="0"/>
    <n v="17.324000000000002"/>
  </r>
  <r>
    <n v="4708"/>
    <x v="2326"/>
    <x v="3"/>
    <x v="222"/>
    <d v="2014-07-01T00:00:00"/>
    <x v="2"/>
    <s v="WB-21850"/>
    <s v="William Brown"/>
    <x v="0"/>
    <x v="0"/>
    <x v="1"/>
    <x v="1"/>
    <x v="13"/>
    <x v="1"/>
    <s v="OFF-BI-10003091"/>
    <x v="1"/>
    <x v="8"/>
    <s v="GBC DocuBind TL200 Manual Binding Machine"/>
    <n v="895.92"/>
    <x v="2"/>
    <n v="0.2"/>
    <n v="302.37299999999999"/>
  </r>
  <r>
    <n v="4709"/>
    <x v="2326"/>
    <x v="3"/>
    <x v="222"/>
    <d v="2014-07-01T00:00:00"/>
    <x v="2"/>
    <s v="WB-21850"/>
    <s v="William Brown"/>
    <x v="0"/>
    <x v="0"/>
    <x v="1"/>
    <x v="1"/>
    <x v="13"/>
    <x v="1"/>
    <s v="OFF-ST-10002974"/>
    <x v="1"/>
    <x v="4"/>
    <s v="Trav-L-File Heavy-Duty Shuttle II, Black"/>
    <n v="130.71"/>
    <x v="1"/>
    <n v="0"/>
    <n v="39.213000000000001"/>
  </r>
  <r>
    <n v="4710"/>
    <x v="2326"/>
    <x v="3"/>
    <x v="222"/>
    <d v="2014-07-01T00:00:00"/>
    <x v="2"/>
    <s v="WB-21850"/>
    <s v="William Brown"/>
    <x v="0"/>
    <x v="0"/>
    <x v="1"/>
    <x v="1"/>
    <x v="13"/>
    <x v="1"/>
    <s v="OFF-AR-10000255"/>
    <x v="1"/>
    <x v="6"/>
    <s v="Newell 328"/>
    <n v="11.68"/>
    <x v="0"/>
    <n v="0"/>
    <n v="3.0367999999999999"/>
  </r>
  <r>
    <n v="4711"/>
    <x v="2326"/>
    <x v="3"/>
    <x v="222"/>
    <d v="2014-07-01T00:00:00"/>
    <x v="2"/>
    <s v="WB-21850"/>
    <s v="William Brown"/>
    <x v="0"/>
    <x v="0"/>
    <x v="1"/>
    <x v="1"/>
    <x v="13"/>
    <x v="1"/>
    <s v="TEC-AC-10001284"/>
    <x v="2"/>
    <x v="11"/>
    <s v="Enermax Briskie RF Wireless Keyboard and Mouse Combo"/>
    <n v="62.31"/>
    <x v="1"/>
    <n v="0"/>
    <n v="22.4316"/>
  </r>
  <r>
    <n v="4712"/>
    <x v="2327"/>
    <x v="2"/>
    <x v="691"/>
    <d v="2011-03-31T00:00:00"/>
    <x v="3"/>
    <s v="JO-15280"/>
    <s v="Jas O'Carroll"/>
    <x v="0"/>
    <x v="0"/>
    <x v="10"/>
    <x v="9"/>
    <x v="74"/>
    <x v="3"/>
    <s v="OFF-BI-10003529"/>
    <x v="1"/>
    <x v="8"/>
    <s v="Avery Round Ring Poly Binders"/>
    <n v="0.85199999999999998"/>
    <x v="7"/>
    <n v="0.7"/>
    <n v="-0.59640000000000004"/>
  </r>
  <r>
    <n v="4713"/>
    <x v="2328"/>
    <x v="2"/>
    <x v="757"/>
    <d v="2011-12-21T00:00:00"/>
    <x v="1"/>
    <s v="EJ-13720"/>
    <s v="Ed Jacobs"/>
    <x v="0"/>
    <x v="0"/>
    <x v="114"/>
    <x v="5"/>
    <x v="143"/>
    <x v="2"/>
    <s v="OFF-PA-10000029"/>
    <x v="1"/>
    <x v="10"/>
    <s v="Xerox 224"/>
    <n v="36.287999999999997"/>
    <x v="3"/>
    <n v="0.2"/>
    <n v="12.700799999999999"/>
  </r>
  <r>
    <n v="4714"/>
    <x v="2328"/>
    <x v="2"/>
    <x v="757"/>
    <d v="2011-12-21T00:00:00"/>
    <x v="1"/>
    <s v="EJ-13720"/>
    <s v="Ed Jacobs"/>
    <x v="0"/>
    <x v="0"/>
    <x v="114"/>
    <x v="5"/>
    <x v="143"/>
    <x v="2"/>
    <s v="FUR-FU-10002116"/>
    <x v="0"/>
    <x v="5"/>
    <s v="Tenex Carpeted, Granite-Look or Clear Contemporary Contour Shape Chair Mats"/>
    <n v="56.567999999999998"/>
    <x v="0"/>
    <n v="0.6"/>
    <n v="-74.952600000000004"/>
  </r>
  <r>
    <n v="4715"/>
    <x v="2329"/>
    <x v="3"/>
    <x v="796"/>
    <d v="2014-05-21T00:00:00"/>
    <x v="2"/>
    <s v="AB-10105"/>
    <s v="Adrian Barton"/>
    <x v="0"/>
    <x v="0"/>
    <x v="32"/>
    <x v="21"/>
    <x v="40"/>
    <x v="1"/>
    <s v="TEC-PH-10002200"/>
    <x v="2"/>
    <x v="7"/>
    <s v="Aastra 6757i CT Wireless VoIP phone"/>
    <n v="344.70400000000001"/>
    <x v="0"/>
    <n v="0.2"/>
    <n v="38.779200000000003"/>
  </r>
  <r>
    <n v="4716"/>
    <x v="2330"/>
    <x v="1"/>
    <x v="793"/>
    <d v="2012-05-16T00:00:00"/>
    <x v="1"/>
    <s v="LT-16765"/>
    <s v="Larry Tron"/>
    <x v="0"/>
    <x v="0"/>
    <x v="103"/>
    <x v="22"/>
    <x v="127"/>
    <x v="1"/>
    <s v="TEC-PH-10000441"/>
    <x v="2"/>
    <x v="7"/>
    <s v="VTech DS6151"/>
    <n v="201.584"/>
    <x v="0"/>
    <n v="0.2"/>
    <n v="20.1584"/>
  </r>
  <r>
    <n v="4717"/>
    <x v="2331"/>
    <x v="3"/>
    <x v="734"/>
    <d v="2014-12-08T00:00:00"/>
    <x v="0"/>
    <s v="CM-12655"/>
    <s v="Corinna Mitchell"/>
    <x v="2"/>
    <x v="0"/>
    <x v="4"/>
    <x v="4"/>
    <x v="60"/>
    <x v="1"/>
    <s v="FUR-TA-10002958"/>
    <x v="0"/>
    <x v="3"/>
    <s v="Bevis Oval Conference Table, Walnut"/>
    <n v="521.96"/>
    <x v="0"/>
    <n v="0"/>
    <n v="88.733199999999997"/>
  </r>
  <r>
    <n v="4718"/>
    <x v="2332"/>
    <x v="1"/>
    <x v="295"/>
    <d v="2012-12-17T00:00:00"/>
    <x v="1"/>
    <s v="EM-13960"/>
    <s v="Eric Murdock"/>
    <x v="0"/>
    <x v="0"/>
    <x v="248"/>
    <x v="39"/>
    <x v="307"/>
    <x v="3"/>
    <s v="OFF-AR-10001662"/>
    <x v="1"/>
    <x v="6"/>
    <s v="Rogers Handheld Barrel Pencil Sharpener"/>
    <n v="8.2200000000000006"/>
    <x v="1"/>
    <n v="0"/>
    <n v="2.2193999999999998"/>
  </r>
  <r>
    <n v="4719"/>
    <x v="2333"/>
    <x v="1"/>
    <x v="998"/>
    <d v="2012-10-11T00:00:00"/>
    <x v="2"/>
    <s v="DJ-13420"/>
    <s v="Denny Joy"/>
    <x v="1"/>
    <x v="0"/>
    <x v="8"/>
    <x v="1"/>
    <x v="9"/>
    <x v="1"/>
    <s v="OFF-PA-10004101"/>
    <x v="1"/>
    <x v="10"/>
    <s v="Xerox 1894"/>
    <n v="45.36"/>
    <x v="3"/>
    <n v="0"/>
    <n v="21.7728"/>
  </r>
  <r>
    <n v="4720"/>
    <x v="2334"/>
    <x v="1"/>
    <x v="24"/>
    <d v="2012-04-20T00:00:00"/>
    <x v="0"/>
    <s v="DE-13255"/>
    <s v="Deanra Eno"/>
    <x v="2"/>
    <x v="0"/>
    <x v="1"/>
    <x v="1"/>
    <x v="25"/>
    <x v="1"/>
    <s v="OFF-ST-10002756"/>
    <x v="1"/>
    <x v="4"/>
    <s v="Tennsco Stur-D-Stor Boltless Shelving, 5 Shelves, 24&quot; Deep, Sand"/>
    <n v="947.17"/>
    <x v="3"/>
    <n v="0"/>
    <n v="9.4717000000000002"/>
  </r>
  <r>
    <n v="4721"/>
    <x v="2334"/>
    <x v="1"/>
    <x v="24"/>
    <d v="2012-04-20T00:00:00"/>
    <x v="0"/>
    <s v="DE-13255"/>
    <s v="Deanra Eno"/>
    <x v="2"/>
    <x v="0"/>
    <x v="1"/>
    <x v="1"/>
    <x v="25"/>
    <x v="1"/>
    <s v="OFF-PA-10000483"/>
    <x v="1"/>
    <x v="10"/>
    <s v="Xerox 19"/>
    <n v="61.96"/>
    <x v="0"/>
    <n v="0"/>
    <n v="27.882000000000001"/>
  </r>
  <r>
    <n v="4722"/>
    <x v="2335"/>
    <x v="2"/>
    <x v="159"/>
    <d v="2011-06-11T00:00:00"/>
    <x v="0"/>
    <s v="NR-18550"/>
    <s v="Nick Radford"/>
    <x v="0"/>
    <x v="0"/>
    <x v="34"/>
    <x v="10"/>
    <x v="173"/>
    <x v="2"/>
    <s v="FUR-TA-10002041"/>
    <x v="0"/>
    <x v="3"/>
    <s v="Bevis Round Conference Table Top, X-Base"/>
    <n v="268.935"/>
    <x v="1"/>
    <n v="0.5"/>
    <n v="-209.76929999999999"/>
  </r>
  <r>
    <n v="4723"/>
    <x v="2336"/>
    <x v="3"/>
    <x v="853"/>
    <d v="2014-09-08T00:00:00"/>
    <x v="1"/>
    <s v="CK-12325"/>
    <s v="Christine Kargatis"/>
    <x v="2"/>
    <x v="0"/>
    <x v="4"/>
    <x v="4"/>
    <x v="5"/>
    <x v="1"/>
    <s v="OFF-AR-10001166"/>
    <x v="1"/>
    <x v="6"/>
    <s v="Staples"/>
    <n v="7.58"/>
    <x v="7"/>
    <n v="0"/>
    <n v="2.9561999999999999"/>
  </r>
  <r>
    <n v="4724"/>
    <x v="2337"/>
    <x v="0"/>
    <x v="730"/>
    <d v="2013-05-23T00:00:00"/>
    <x v="3"/>
    <s v="JF-15490"/>
    <s v="Jeremy Farry"/>
    <x v="0"/>
    <x v="0"/>
    <x v="417"/>
    <x v="32"/>
    <x v="505"/>
    <x v="0"/>
    <s v="OFF-LA-10004345"/>
    <x v="1"/>
    <x v="2"/>
    <s v="Avery 493"/>
    <n v="14.73"/>
    <x v="1"/>
    <n v="0"/>
    <n v="7.2176999999999998"/>
  </r>
  <r>
    <n v="4725"/>
    <x v="2338"/>
    <x v="0"/>
    <x v="583"/>
    <d v="2013-11-16T00:00:00"/>
    <x v="1"/>
    <s v="LB-16795"/>
    <s v="Laurel Beltran"/>
    <x v="2"/>
    <x v="0"/>
    <x v="264"/>
    <x v="2"/>
    <x v="330"/>
    <x v="0"/>
    <s v="OFF-BI-10002852"/>
    <x v="1"/>
    <x v="8"/>
    <s v="Ibico Standard Transparent Covers"/>
    <n v="9.8879999999999999"/>
    <x v="0"/>
    <n v="0.7"/>
    <n v="-6.9215999999999998"/>
  </r>
  <r>
    <n v="4726"/>
    <x v="2338"/>
    <x v="0"/>
    <x v="583"/>
    <d v="2013-11-16T00:00:00"/>
    <x v="1"/>
    <s v="LB-16795"/>
    <s v="Laurel Beltran"/>
    <x v="2"/>
    <x v="0"/>
    <x v="264"/>
    <x v="2"/>
    <x v="330"/>
    <x v="0"/>
    <s v="OFF-AP-10001058"/>
    <x v="1"/>
    <x v="9"/>
    <s v="Sanyo 2.5 Cubic Foot Mid-Size Office Refrigerators"/>
    <n v="671.54399999999998"/>
    <x v="1"/>
    <n v="0.2"/>
    <n v="50.3658"/>
  </r>
  <r>
    <n v="4727"/>
    <x v="2339"/>
    <x v="2"/>
    <x v="641"/>
    <d v="2011-11-29T00:00:00"/>
    <x v="0"/>
    <s v="MP-18175"/>
    <s v="Mike Pelletier"/>
    <x v="2"/>
    <x v="0"/>
    <x v="20"/>
    <x v="15"/>
    <x v="29"/>
    <x v="3"/>
    <s v="OFF-ST-10003470"/>
    <x v="1"/>
    <x v="4"/>
    <s v="Tennsco Snap-Together Open Shelving Units, Starter Sets and Add-On Units"/>
    <n v="1117.92"/>
    <x v="4"/>
    <n v="0"/>
    <n v="55.896000000000001"/>
  </r>
  <r>
    <n v="4728"/>
    <x v="2339"/>
    <x v="2"/>
    <x v="641"/>
    <d v="2011-11-29T00:00:00"/>
    <x v="0"/>
    <s v="MP-18175"/>
    <s v="Mike Pelletier"/>
    <x v="2"/>
    <x v="0"/>
    <x v="20"/>
    <x v="15"/>
    <x v="29"/>
    <x v="3"/>
    <s v="FUR-BO-10003159"/>
    <x v="0"/>
    <x v="0"/>
    <s v="Sauder Camden County Collection Libraries, Planked Cherry Finish"/>
    <n v="275.952"/>
    <x v="1"/>
    <n v="0.2"/>
    <n v="-37.943399999999997"/>
  </r>
  <r>
    <n v="4729"/>
    <x v="2340"/>
    <x v="2"/>
    <x v="845"/>
    <d v="2011-11-12T00:00:00"/>
    <x v="1"/>
    <s v="LH-16900"/>
    <s v="Lena Hernandez"/>
    <x v="0"/>
    <x v="0"/>
    <x v="8"/>
    <x v="1"/>
    <x v="94"/>
    <x v="1"/>
    <s v="OFF-BI-10003684"/>
    <x v="1"/>
    <x v="8"/>
    <s v="Wilson Jones Legal Size Ring Binders"/>
    <n v="123.14400000000001"/>
    <x v="3"/>
    <n v="0.2"/>
    <n v="46.179000000000002"/>
  </r>
  <r>
    <n v="4730"/>
    <x v="2341"/>
    <x v="0"/>
    <x v="427"/>
    <d v="2013-07-24T00:00:00"/>
    <x v="0"/>
    <s v="SV-20935"/>
    <s v="Susan Vittorini"/>
    <x v="0"/>
    <x v="0"/>
    <x v="61"/>
    <x v="5"/>
    <x v="162"/>
    <x v="2"/>
    <s v="TEC-AC-10000487"/>
    <x v="2"/>
    <x v="11"/>
    <s v="SanDisk Cruzer 4 GB USB Flash Drive"/>
    <n v="15.576000000000001"/>
    <x v="1"/>
    <n v="0.2"/>
    <n v="3.3098999999999998"/>
  </r>
  <r>
    <n v="4731"/>
    <x v="2342"/>
    <x v="1"/>
    <x v="368"/>
    <d v="2012-03-31T00:00:00"/>
    <x v="0"/>
    <s v="RB-19435"/>
    <s v="Richard Bierner"/>
    <x v="0"/>
    <x v="0"/>
    <x v="70"/>
    <x v="1"/>
    <x v="188"/>
    <x v="1"/>
    <s v="OFF-PA-10001736"/>
    <x v="1"/>
    <x v="10"/>
    <s v="Xerox 1880"/>
    <n v="212.64"/>
    <x v="5"/>
    <n v="0"/>
    <n v="99.940799999999996"/>
  </r>
  <r>
    <n v="4732"/>
    <x v="2342"/>
    <x v="1"/>
    <x v="368"/>
    <d v="2012-03-31T00:00:00"/>
    <x v="0"/>
    <s v="RB-19435"/>
    <s v="Richard Bierner"/>
    <x v="0"/>
    <x v="0"/>
    <x v="70"/>
    <x v="1"/>
    <x v="188"/>
    <x v="1"/>
    <s v="OFF-PA-10001609"/>
    <x v="1"/>
    <x v="10"/>
    <s v="Tops Wirebound Message Log Books"/>
    <n v="9.8699999999999992"/>
    <x v="1"/>
    <n v="0"/>
    <n v="4.5401999999999996"/>
  </r>
  <r>
    <n v="4733"/>
    <x v="2342"/>
    <x v="1"/>
    <x v="368"/>
    <d v="2012-03-31T00:00:00"/>
    <x v="0"/>
    <s v="RB-19435"/>
    <s v="Richard Bierner"/>
    <x v="0"/>
    <x v="0"/>
    <x v="70"/>
    <x v="1"/>
    <x v="188"/>
    <x v="1"/>
    <s v="TEC-AC-10003116"/>
    <x v="2"/>
    <x v="11"/>
    <s v="Memorex Froggy Flash Drive 8 GB"/>
    <n v="53.25"/>
    <x v="1"/>
    <n v="0"/>
    <n v="20.767499999999998"/>
  </r>
  <r>
    <n v="4734"/>
    <x v="2342"/>
    <x v="1"/>
    <x v="368"/>
    <d v="2012-03-31T00:00:00"/>
    <x v="0"/>
    <s v="RB-19435"/>
    <s v="Richard Bierner"/>
    <x v="0"/>
    <x v="0"/>
    <x v="70"/>
    <x v="1"/>
    <x v="188"/>
    <x v="1"/>
    <s v="FUR-FU-10004586"/>
    <x v="0"/>
    <x v="5"/>
    <s v="G.E. Longer-Life Indoor Recessed Floodlight Bulbs"/>
    <n v="19.920000000000002"/>
    <x v="1"/>
    <n v="0"/>
    <n v="9.5616000000000003"/>
  </r>
  <r>
    <n v="4735"/>
    <x v="2343"/>
    <x v="0"/>
    <x v="281"/>
    <d v="2013-04-13T00:00:00"/>
    <x v="1"/>
    <s v="Dl-13600"/>
    <s v="Dorris liebe"/>
    <x v="1"/>
    <x v="0"/>
    <x v="20"/>
    <x v="15"/>
    <x v="45"/>
    <x v="3"/>
    <s v="FUR-CH-10000454"/>
    <x v="0"/>
    <x v="1"/>
    <s v="Hon Deluxe Fabric Upholstered Stacking Chairs, Rounded Back"/>
    <n v="658.74599999999998"/>
    <x v="1"/>
    <n v="0.1"/>
    <n v="146.38800000000001"/>
  </r>
  <r>
    <n v="4736"/>
    <x v="2344"/>
    <x v="1"/>
    <x v="385"/>
    <d v="2012-06-19T00:00:00"/>
    <x v="1"/>
    <s v="PS-19045"/>
    <s v="Penelope Sewall"/>
    <x v="2"/>
    <x v="0"/>
    <x v="412"/>
    <x v="43"/>
    <x v="506"/>
    <x v="3"/>
    <s v="OFF-BI-10004970"/>
    <x v="1"/>
    <x v="8"/>
    <s v="ACCOHIDE 3-Ring Binder, Blue, 1&quot;"/>
    <n v="8.26"/>
    <x v="0"/>
    <n v="0"/>
    <n v="3.8822000000000001"/>
  </r>
  <r>
    <n v="4737"/>
    <x v="2344"/>
    <x v="1"/>
    <x v="385"/>
    <d v="2012-06-19T00:00:00"/>
    <x v="1"/>
    <s v="PS-19045"/>
    <s v="Penelope Sewall"/>
    <x v="2"/>
    <x v="0"/>
    <x v="412"/>
    <x v="43"/>
    <x v="506"/>
    <x v="3"/>
    <s v="OFF-BI-10002824"/>
    <x v="1"/>
    <x v="8"/>
    <s v="Recycled Easel Ring Binders"/>
    <n v="29.84"/>
    <x v="0"/>
    <n v="0"/>
    <n v="13.428000000000001"/>
  </r>
  <r>
    <n v="4738"/>
    <x v="2344"/>
    <x v="1"/>
    <x v="385"/>
    <d v="2012-06-19T00:00:00"/>
    <x v="1"/>
    <s v="PS-19045"/>
    <s v="Penelope Sewall"/>
    <x v="2"/>
    <x v="0"/>
    <x v="412"/>
    <x v="43"/>
    <x v="506"/>
    <x v="3"/>
    <s v="TEC-AC-10003657"/>
    <x v="2"/>
    <x v="11"/>
    <s v="Lenovo 17-Key USB Numeric Keypad"/>
    <n v="67.98"/>
    <x v="0"/>
    <n v="0"/>
    <n v="14.9556"/>
  </r>
  <r>
    <n v="4739"/>
    <x v="2345"/>
    <x v="1"/>
    <x v="954"/>
    <d v="2012-02-24T00:00:00"/>
    <x v="1"/>
    <s v="GT-14755"/>
    <s v="Guy Thornton"/>
    <x v="0"/>
    <x v="0"/>
    <x v="85"/>
    <x v="1"/>
    <x v="106"/>
    <x v="1"/>
    <s v="OFF-LA-10003510"/>
    <x v="1"/>
    <x v="2"/>
    <s v="Avery 4027 File Folder Labels for Dot Matrix Printers, 5000 Labels per Box, White"/>
    <n v="61.06"/>
    <x v="0"/>
    <n v="0"/>
    <n v="28.087599999999998"/>
  </r>
  <r>
    <n v="4740"/>
    <x v="2345"/>
    <x v="1"/>
    <x v="954"/>
    <d v="2012-02-24T00:00:00"/>
    <x v="1"/>
    <s v="GT-14755"/>
    <s v="Guy Thornton"/>
    <x v="0"/>
    <x v="0"/>
    <x v="85"/>
    <x v="1"/>
    <x v="106"/>
    <x v="1"/>
    <s v="FUR-TA-10001676"/>
    <x v="0"/>
    <x v="3"/>
    <s v="Hon 61000 Series Interactive Training Tables"/>
    <n v="35.543999999999997"/>
    <x v="7"/>
    <n v="0.2"/>
    <n v="-0.88859999999999995"/>
  </r>
  <r>
    <n v="4741"/>
    <x v="2346"/>
    <x v="3"/>
    <x v="105"/>
    <d v="2014-11-17T00:00:00"/>
    <x v="1"/>
    <s v="CS-12355"/>
    <s v="Christine Sundaresam"/>
    <x v="0"/>
    <x v="0"/>
    <x v="4"/>
    <x v="4"/>
    <x v="60"/>
    <x v="1"/>
    <s v="OFF-LA-10004853"/>
    <x v="1"/>
    <x v="2"/>
    <s v="Avery 483"/>
    <n v="9.9600000000000009"/>
    <x v="0"/>
    <n v="0"/>
    <n v="4.5815999999999999"/>
  </r>
  <r>
    <n v="4742"/>
    <x v="2346"/>
    <x v="3"/>
    <x v="105"/>
    <d v="2014-11-17T00:00:00"/>
    <x v="1"/>
    <s v="CS-12355"/>
    <s v="Christine Sundaresam"/>
    <x v="0"/>
    <x v="0"/>
    <x v="4"/>
    <x v="4"/>
    <x v="60"/>
    <x v="1"/>
    <s v="OFF-AR-10000315"/>
    <x v="1"/>
    <x v="6"/>
    <s v="Dixon Ticonderoga Maple Cedar Pencil, #2"/>
    <n v="9.2100000000000009"/>
    <x v="1"/>
    <n v="0"/>
    <n v="2.3025000000000002"/>
  </r>
  <r>
    <n v="4743"/>
    <x v="2346"/>
    <x v="3"/>
    <x v="105"/>
    <d v="2014-11-17T00:00:00"/>
    <x v="1"/>
    <s v="CS-12355"/>
    <s v="Christine Sundaresam"/>
    <x v="0"/>
    <x v="0"/>
    <x v="4"/>
    <x v="4"/>
    <x v="60"/>
    <x v="1"/>
    <s v="OFF-SU-10000381"/>
    <x v="1"/>
    <x v="14"/>
    <s v="Acme Forged Steel Scissors with Black Enamel Handles"/>
    <n v="27.93"/>
    <x v="1"/>
    <n v="0"/>
    <n v="8.0997000000000003"/>
  </r>
  <r>
    <n v="4744"/>
    <x v="2347"/>
    <x v="3"/>
    <x v="916"/>
    <d v="2014-03-06T00:00:00"/>
    <x v="3"/>
    <s v="JD-16060"/>
    <s v="Julia Dunbar"/>
    <x v="0"/>
    <x v="0"/>
    <x v="30"/>
    <x v="11"/>
    <x v="38"/>
    <x v="2"/>
    <s v="OFF-FA-10002763"/>
    <x v="1"/>
    <x v="13"/>
    <s v="Advantus Map Pennant Flags and Round Head Tacks"/>
    <n v="7.9"/>
    <x v="0"/>
    <n v="0"/>
    <n v="2.528"/>
  </r>
  <r>
    <n v="4745"/>
    <x v="2347"/>
    <x v="3"/>
    <x v="916"/>
    <d v="2014-03-06T00:00:00"/>
    <x v="3"/>
    <s v="JD-16060"/>
    <s v="Julia Dunbar"/>
    <x v="0"/>
    <x v="0"/>
    <x v="30"/>
    <x v="11"/>
    <x v="38"/>
    <x v="2"/>
    <s v="OFF-ST-10000877"/>
    <x v="1"/>
    <x v="4"/>
    <s v="Recycled Steel Personal File for Standard File Folders"/>
    <n v="221.16"/>
    <x v="4"/>
    <n v="0"/>
    <n v="57.501600000000003"/>
  </r>
  <r>
    <n v="4746"/>
    <x v="2347"/>
    <x v="3"/>
    <x v="916"/>
    <d v="2014-03-06T00:00:00"/>
    <x v="3"/>
    <s v="JD-16060"/>
    <s v="Julia Dunbar"/>
    <x v="0"/>
    <x v="0"/>
    <x v="30"/>
    <x v="11"/>
    <x v="38"/>
    <x v="2"/>
    <s v="OFF-BI-10001071"/>
    <x v="1"/>
    <x v="8"/>
    <s v="GBC ProClick Punch Binding System"/>
    <n v="127.96"/>
    <x v="0"/>
    <n v="0"/>
    <n v="62.700400000000002"/>
  </r>
  <r>
    <n v="4747"/>
    <x v="2347"/>
    <x v="3"/>
    <x v="916"/>
    <d v="2014-03-06T00:00:00"/>
    <x v="3"/>
    <s v="JD-16060"/>
    <s v="Julia Dunbar"/>
    <x v="0"/>
    <x v="0"/>
    <x v="30"/>
    <x v="11"/>
    <x v="38"/>
    <x v="2"/>
    <s v="OFF-BI-10001097"/>
    <x v="1"/>
    <x v="8"/>
    <s v="Avery Hole Reinforcements"/>
    <n v="18.690000000000001"/>
    <x v="1"/>
    <n v="0"/>
    <n v="9.1580999999999992"/>
  </r>
  <r>
    <n v="4748"/>
    <x v="2348"/>
    <x v="0"/>
    <x v="840"/>
    <d v="2013-03-04T00:00:00"/>
    <x v="3"/>
    <s v="TS-21160"/>
    <s v="Theresa Swint"/>
    <x v="1"/>
    <x v="0"/>
    <x v="8"/>
    <x v="1"/>
    <x v="94"/>
    <x v="1"/>
    <s v="OFF-SU-10004782"/>
    <x v="1"/>
    <x v="14"/>
    <s v="Elite 5&quot; Scissors"/>
    <n v="25.35"/>
    <x v="1"/>
    <n v="0"/>
    <n v="7.6050000000000004"/>
  </r>
  <r>
    <n v="4749"/>
    <x v="2348"/>
    <x v="0"/>
    <x v="840"/>
    <d v="2013-03-04T00:00:00"/>
    <x v="3"/>
    <s v="TS-21160"/>
    <s v="Theresa Swint"/>
    <x v="1"/>
    <x v="0"/>
    <x v="8"/>
    <x v="1"/>
    <x v="94"/>
    <x v="1"/>
    <s v="FUR-FU-10000672"/>
    <x v="0"/>
    <x v="5"/>
    <s v="Executive Impressions 10&quot; Spectator Wall Clock"/>
    <n v="35.28"/>
    <x v="1"/>
    <n v="0"/>
    <n v="11.995200000000001"/>
  </r>
  <r>
    <n v="4750"/>
    <x v="2349"/>
    <x v="0"/>
    <x v="435"/>
    <d v="2013-12-26T00:00:00"/>
    <x v="2"/>
    <s v="BV-11245"/>
    <s v="Benjamin Venier"/>
    <x v="1"/>
    <x v="0"/>
    <x v="4"/>
    <x v="4"/>
    <x v="5"/>
    <x v="1"/>
    <s v="OFF-PA-10002986"/>
    <x v="1"/>
    <x v="10"/>
    <s v="Xerox 1898"/>
    <n v="33.4"/>
    <x v="2"/>
    <n v="0"/>
    <n v="16.032"/>
  </r>
  <r>
    <n v="4751"/>
    <x v="2350"/>
    <x v="0"/>
    <x v="877"/>
    <d v="2013-10-10T00:00:00"/>
    <x v="2"/>
    <s v="DL-13495"/>
    <s v="Dionis Lloyd"/>
    <x v="1"/>
    <x v="0"/>
    <x v="258"/>
    <x v="4"/>
    <x v="320"/>
    <x v="1"/>
    <s v="TEC-MA-10001972"/>
    <x v="2"/>
    <x v="15"/>
    <s v="Okidata C331dn Printer"/>
    <n v="837.6"/>
    <x v="1"/>
    <n v="0.2"/>
    <n v="62.82"/>
  </r>
  <r>
    <n v="4752"/>
    <x v="2351"/>
    <x v="0"/>
    <x v="10"/>
    <d v="2013-12-14T00:00:00"/>
    <x v="1"/>
    <s v="EB-13870"/>
    <s v="Emily Burns"/>
    <x v="0"/>
    <x v="0"/>
    <x v="47"/>
    <x v="18"/>
    <x v="78"/>
    <x v="0"/>
    <s v="TEC-PH-10000169"/>
    <x v="2"/>
    <x v="7"/>
    <s v="ARKON Windshield Dashboard Air Vent Car Mount Holder"/>
    <n v="40.68"/>
    <x v="1"/>
    <n v="0.2"/>
    <n v="-9.1530000000000005"/>
  </r>
  <r>
    <n v="4753"/>
    <x v="2352"/>
    <x v="3"/>
    <x v="225"/>
    <d v="2014-11-25T00:00:00"/>
    <x v="1"/>
    <s v="ES-14020"/>
    <s v="Erica Smith"/>
    <x v="0"/>
    <x v="0"/>
    <x v="25"/>
    <x v="18"/>
    <x v="279"/>
    <x v="0"/>
    <s v="FUR-CH-10001482"/>
    <x v="0"/>
    <x v="1"/>
    <s v="Office Star - Mesh Screen back chair with Vinyl seat"/>
    <n v="209.56800000000001"/>
    <x v="0"/>
    <n v="0.2"/>
    <n v="-23.5764"/>
  </r>
  <r>
    <n v="4754"/>
    <x v="2353"/>
    <x v="1"/>
    <x v="295"/>
    <d v="2012-12-16T00:00:00"/>
    <x v="1"/>
    <s v="JB-15925"/>
    <s v="Joni Blumstein"/>
    <x v="0"/>
    <x v="0"/>
    <x v="89"/>
    <x v="5"/>
    <x v="110"/>
    <x v="2"/>
    <s v="TEC-AC-10002018"/>
    <x v="2"/>
    <x v="11"/>
    <s v="AmazonBasics 3-Button USB Wired Mouse"/>
    <n v="22.367999999999999"/>
    <x v="4"/>
    <n v="0.2"/>
    <n v="6.4307999999999996"/>
  </r>
  <r>
    <n v="4755"/>
    <x v="2354"/>
    <x v="3"/>
    <x v="447"/>
    <d v="2014-02-09T00:00:00"/>
    <x v="1"/>
    <s v="SC-20380"/>
    <s v="Shahid Collister"/>
    <x v="0"/>
    <x v="0"/>
    <x v="95"/>
    <x v="2"/>
    <x v="118"/>
    <x v="0"/>
    <s v="OFF-BI-10000301"/>
    <x v="1"/>
    <x v="8"/>
    <s v="GBC Instant Report Kit"/>
    <n v="3.8820000000000001"/>
    <x v="0"/>
    <n v="0.7"/>
    <n v="-2.5880000000000001"/>
  </r>
  <r>
    <n v="4756"/>
    <x v="2354"/>
    <x v="3"/>
    <x v="447"/>
    <d v="2014-02-09T00:00:00"/>
    <x v="1"/>
    <s v="SC-20380"/>
    <s v="Shahid Collister"/>
    <x v="0"/>
    <x v="0"/>
    <x v="95"/>
    <x v="2"/>
    <x v="118"/>
    <x v="0"/>
    <s v="OFF-PA-10004381"/>
    <x v="1"/>
    <x v="10"/>
    <s v="14-7/8 x 11 Blue Bar Computer Printout Paper"/>
    <n v="115.29600000000001"/>
    <x v="1"/>
    <n v="0.2"/>
    <n v="40.3536"/>
  </r>
  <r>
    <n v="4757"/>
    <x v="2355"/>
    <x v="3"/>
    <x v="296"/>
    <d v="2014-09-26T00:00:00"/>
    <x v="1"/>
    <s v="EB-13870"/>
    <s v="Emily Burns"/>
    <x v="0"/>
    <x v="0"/>
    <x v="10"/>
    <x v="9"/>
    <x v="105"/>
    <x v="3"/>
    <s v="OFF-BI-10004141"/>
    <x v="1"/>
    <x v="8"/>
    <s v="Insertable Tab Indexes For Data Binders"/>
    <n v="1.9079999999999999"/>
    <x v="0"/>
    <n v="0.7"/>
    <n v="-1.5264"/>
  </r>
  <r>
    <n v="4758"/>
    <x v="2356"/>
    <x v="3"/>
    <x v="504"/>
    <d v="2014-05-06T00:00:00"/>
    <x v="1"/>
    <s v="TC-21475"/>
    <s v="Tony Chapman"/>
    <x v="2"/>
    <x v="0"/>
    <x v="414"/>
    <x v="10"/>
    <x v="507"/>
    <x v="2"/>
    <s v="OFF-BI-10001575"/>
    <x v="1"/>
    <x v="8"/>
    <s v="GBC Linen Binding Covers"/>
    <n v="43.372"/>
    <x v="3"/>
    <n v="0.8"/>
    <n v="-69.395200000000003"/>
  </r>
  <r>
    <n v="4759"/>
    <x v="2357"/>
    <x v="2"/>
    <x v="935"/>
    <d v="2011-11-07T00:00:00"/>
    <x v="1"/>
    <s v="SG-20605"/>
    <s v="Speros Goranitis"/>
    <x v="0"/>
    <x v="0"/>
    <x v="20"/>
    <x v="15"/>
    <x v="29"/>
    <x v="3"/>
    <s v="TEC-PH-10000984"/>
    <x v="2"/>
    <x v="7"/>
    <s v="Panasonic KX-TG9471B"/>
    <n v="783.96"/>
    <x v="4"/>
    <n v="0"/>
    <n v="219.50880000000001"/>
  </r>
  <r>
    <n v="4760"/>
    <x v="2357"/>
    <x v="2"/>
    <x v="935"/>
    <d v="2011-11-07T00:00:00"/>
    <x v="1"/>
    <s v="SG-20605"/>
    <s v="Speros Goranitis"/>
    <x v="0"/>
    <x v="0"/>
    <x v="20"/>
    <x v="15"/>
    <x v="29"/>
    <x v="3"/>
    <s v="OFF-BI-10000666"/>
    <x v="1"/>
    <x v="8"/>
    <s v="Surelock Post Binders"/>
    <n v="48.896000000000001"/>
    <x v="0"/>
    <n v="0.2"/>
    <n v="18.335999999999999"/>
  </r>
  <r>
    <n v="4761"/>
    <x v="2357"/>
    <x v="2"/>
    <x v="935"/>
    <d v="2011-11-07T00:00:00"/>
    <x v="1"/>
    <s v="SG-20605"/>
    <s v="Speros Goranitis"/>
    <x v="0"/>
    <x v="0"/>
    <x v="20"/>
    <x v="15"/>
    <x v="29"/>
    <x v="3"/>
    <s v="OFF-BI-10003712"/>
    <x v="1"/>
    <x v="8"/>
    <s v="Acco Pressboard Covers with Storage Hooks, 14 7/8&quot; x 11&quot;, Light Blue"/>
    <n v="7.8559999999999999"/>
    <x v="0"/>
    <n v="0.2"/>
    <n v="2.8477999999999999"/>
  </r>
  <r>
    <n v="4762"/>
    <x v="2358"/>
    <x v="0"/>
    <x v="945"/>
    <d v="2014-01-05T00:00:00"/>
    <x v="1"/>
    <s v="BM-11785"/>
    <s v="Bryan Mills"/>
    <x v="0"/>
    <x v="0"/>
    <x v="38"/>
    <x v="24"/>
    <x v="47"/>
    <x v="3"/>
    <s v="OFF-LA-10003720"/>
    <x v="1"/>
    <x v="2"/>
    <s v="Avery 487"/>
    <n v="5.9039999999999999"/>
    <x v="0"/>
    <n v="0.2"/>
    <n v="1.9925999999999999"/>
  </r>
  <r>
    <n v="4763"/>
    <x v="2358"/>
    <x v="0"/>
    <x v="945"/>
    <d v="2014-01-05T00:00:00"/>
    <x v="1"/>
    <s v="BM-11785"/>
    <s v="Bryan Mills"/>
    <x v="0"/>
    <x v="0"/>
    <x v="38"/>
    <x v="24"/>
    <x v="47"/>
    <x v="3"/>
    <s v="OFF-SU-10001664"/>
    <x v="1"/>
    <x v="14"/>
    <s v="Acme Office Executive Series Stainless Steel Trimmers"/>
    <n v="13.712"/>
    <x v="0"/>
    <n v="0.2"/>
    <n v="1.0284"/>
  </r>
  <r>
    <n v="4764"/>
    <x v="2359"/>
    <x v="2"/>
    <x v="328"/>
    <d v="2011-09-21T00:00:00"/>
    <x v="1"/>
    <s v="NR-18550"/>
    <s v="Nick Radford"/>
    <x v="0"/>
    <x v="0"/>
    <x v="374"/>
    <x v="1"/>
    <x v="457"/>
    <x v="1"/>
    <s v="OFF-EN-10001453"/>
    <x v="1"/>
    <x v="12"/>
    <s v="Tyvek Interoffice Envelopes, 9 1/2&quot; x 12 1/2&quot;, 100/Box"/>
    <n v="182.94"/>
    <x v="1"/>
    <n v="0"/>
    <n v="85.981800000000007"/>
  </r>
  <r>
    <n v="4765"/>
    <x v="2360"/>
    <x v="3"/>
    <x v="221"/>
    <d v="2014-11-28T00:00:00"/>
    <x v="2"/>
    <s v="PG-18820"/>
    <s v="Patrick Gardner"/>
    <x v="0"/>
    <x v="0"/>
    <x v="8"/>
    <x v="1"/>
    <x v="94"/>
    <x v="1"/>
    <s v="OFF-AR-10001860"/>
    <x v="1"/>
    <x v="6"/>
    <s v="BIC Liqua Brite Liner"/>
    <n v="27.76"/>
    <x v="4"/>
    <n v="0"/>
    <n v="9.9936000000000007"/>
  </r>
  <r>
    <n v="4766"/>
    <x v="2361"/>
    <x v="1"/>
    <x v="999"/>
    <d v="2012-04-28T00:00:00"/>
    <x v="1"/>
    <s v="DB-13270"/>
    <s v="Deborah Brumfield"/>
    <x v="2"/>
    <x v="0"/>
    <x v="20"/>
    <x v="15"/>
    <x v="29"/>
    <x v="3"/>
    <s v="OFF-AR-10001044"/>
    <x v="1"/>
    <x v="6"/>
    <s v="BOSTON Ranger #55 Pencil Sharpener, Black"/>
    <n v="25.99"/>
    <x v="7"/>
    <n v="0"/>
    <n v="7.5370999999999997"/>
  </r>
  <r>
    <n v="4767"/>
    <x v="2362"/>
    <x v="1"/>
    <x v="1000"/>
    <d v="2012-03-12T00:00:00"/>
    <x v="2"/>
    <s v="NS-18640"/>
    <s v="Noel Staavos"/>
    <x v="1"/>
    <x v="0"/>
    <x v="52"/>
    <x v="5"/>
    <x v="65"/>
    <x v="2"/>
    <s v="TEC-AC-10002473"/>
    <x v="2"/>
    <x v="11"/>
    <s v="Maxell 4.7GB DVD-R"/>
    <n v="113.52"/>
    <x v="2"/>
    <n v="0.2"/>
    <n v="29.798999999999999"/>
  </r>
  <r>
    <n v="4768"/>
    <x v="2362"/>
    <x v="1"/>
    <x v="1000"/>
    <d v="2012-03-12T00:00:00"/>
    <x v="2"/>
    <s v="NS-18640"/>
    <s v="Noel Staavos"/>
    <x v="1"/>
    <x v="0"/>
    <x v="52"/>
    <x v="5"/>
    <x v="65"/>
    <x v="2"/>
    <s v="TEC-PH-10001809"/>
    <x v="2"/>
    <x v="7"/>
    <s v="Panasonic KX T7736-B Digital phone"/>
    <n v="359.88"/>
    <x v="1"/>
    <n v="0.2"/>
    <n v="22.4925"/>
  </r>
  <r>
    <n v="4769"/>
    <x v="2363"/>
    <x v="3"/>
    <x v="455"/>
    <d v="2014-06-04T00:00:00"/>
    <x v="3"/>
    <s v="CS-11860"/>
    <s v="Cari Schnelling"/>
    <x v="0"/>
    <x v="0"/>
    <x v="108"/>
    <x v="3"/>
    <x v="222"/>
    <x v="0"/>
    <s v="OFF-PA-10004733"/>
    <x v="1"/>
    <x v="10"/>
    <s v="Things To Do Today Spiral Book"/>
    <n v="25.344000000000001"/>
    <x v="4"/>
    <n v="0.2"/>
    <n v="9.1872000000000007"/>
  </r>
  <r>
    <n v="4770"/>
    <x v="2364"/>
    <x v="0"/>
    <x v="251"/>
    <d v="2013-09-25T00:00:00"/>
    <x v="0"/>
    <s v="CC-12430"/>
    <s v="Chuck Clark"/>
    <x v="2"/>
    <x v="0"/>
    <x v="8"/>
    <x v="1"/>
    <x v="9"/>
    <x v="1"/>
    <s v="OFF-BI-10003355"/>
    <x v="1"/>
    <x v="8"/>
    <s v="Cardinal Holdit Business Card Pockets"/>
    <n v="11.952"/>
    <x v="1"/>
    <n v="0.2"/>
    <n v="4.1832000000000003"/>
  </r>
  <r>
    <n v="4771"/>
    <x v="2364"/>
    <x v="0"/>
    <x v="251"/>
    <d v="2013-09-25T00:00:00"/>
    <x v="0"/>
    <s v="CC-12430"/>
    <s v="Chuck Clark"/>
    <x v="2"/>
    <x v="0"/>
    <x v="8"/>
    <x v="1"/>
    <x v="9"/>
    <x v="1"/>
    <s v="OFF-SU-10001212"/>
    <x v="1"/>
    <x v="14"/>
    <s v="Kleencut Forged Office Shears by Acme United Corporation"/>
    <n v="6.24"/>
    <x v="1"/>
    <n v="0"/>
    <n v="1.8720000000000001"/>
  </r>
  <r>
    <n v="4772"/>
    <x v="2365"/>
    <x v="2"/>
    <x v="656"/>
    <d v="2011-11-03T00:00:00"/>
    <x v="0"/>
    <s v="AC-10450"/>
    <s v="Amy Cox"/>
    <x v="0"/>
    <x v="0"/>
    <x v="418"/>
    <x v="16"/>
    <x v="508"/>
    <x v="1"/>
    <s v="TEC-PH-10000486"/>
    <x v="2"/>
    <x v="7"/>
    <s v="Plantronics HL10 Handset Lifter"/>
    <n v="742.33600000000001"/>
    <x v="8"/>
    <n v="0.2"/>
    <n v="83.512799999999999"/>
  </r>
  <r>
    <n v="4773"/>
    <x v="2366"/>
    <x v="3"/>
    <x v="51"/>
    <d v="2014-11-28T00:00:00"/>
    <x v="1"/>
    <s v="CM-12385"/>
    <s v="Christopher Martinez"/>
    <x v="0"/>
    <x v="0"/>
    <x v="22"/>
    <x v="10"/>
    <x v="26"/>
    <x v="2"/>
    <s v="FUR-FU-10004909"/>
    <x v="0"/>
    <x v="5"/>
    <s v="Contemporary Wood/Metal Frame"/>
    <n v="6.4640000000000004"/>
    <x v="7"/>
    <n v="0.6"/>
    <n v="-4.04"/>
  </r>
  <r>
    <n v="4774"/>
    <x v="2366"/>
    <x v="3"/>
    <x v="51"/>
    <d v="2014-11-28T00:00:00"/>
    <x v="1"/>
    <s v="CM-12385"/>
    <s v="Christopher Martinez"/>
    <x v="0"/>
    <x v="0"/>
    <x v="22"/>
    <x v="10"/>
    <x v="26"/>
    <x v="2"/>
    <s v="OFF-LA-10001613"/>
    <x v="1"/>
    <x v="2"/>
    <s v="Avery File Folder Labels"/>
    <n v="11.52"/>
    <x v="2"/>
    <n v="0.2"/>
    <n v="4.1760000000000002"/>
  </r>
  <r>
    <n v="4775"/>
    <x v="2366"/>
    <x v="3"/>
    <x v="51"/>
    <d v="2014-11-28T00:00:00"/>
    <x v="1"/>
    <s v="CM-12385"/>
    <s v="Christopher Martinez"/>
    <x v="0"/>
    <x v="0"/>
    <x v="22"/>
    <x v="10"/>
    <x v="26"/>
    <x v="2"/>
    <s v="TEC-PH-10004447"/>
    <x v="2"/>
    <x v="7"/>
    <s v="Toshiba IPT2010-SD IPÂ Telephone"/>
    <n v="222.38399999999999"/>
    <x v="0"/>
    <n v="0.2"/>
    <n v="16.678799999999999"/>
  </r>
  <r>
    <n v="4776"/>
    <x v="2367"/>
    <x v="3"/>
    <x v="673"/>
    <d v="2014-11-22T00:00:00"/>
    <x v="1"/>
    <s v="EK-13795"/>
    <s v="Eileen Kiefer"/>
    <x v="2"/>
    <x v="0"/>
    <x v="194"/>
    <x v="1"/>
    <x v="245"/>
    <x v="1"/>
    <s v="OFF-AR-10000255"/>
    <x v="1"/>
    <x v="6"/>
    <s v="Newell 328"/>
    <n v="23.36"/>
    <x v="4"/>
    <n v="0"/>
    <n v="6.0735999999999999"/>
  </r>
  <r>
    <n v="4777"/>
    <x v="2368"/>
    <x v="0"/>
    <x v="317"/>
    <d v="2013-02-23T00:00:00"/>
    <x v="0"/>
    <s v="CK-12760"/>
    <s v="Cyma Kinney"/>
    <x v="1"/>
    <x v="0"/>
    <x v="85"/>
    <x v="15"/>
    <x v="254"/>
    <x v="3"/>
    <s v="OFF-LA-10004425"/>
    <x v="1"/>
    <x v="2"/>
    <s v="Staples"/>
    <n v="8.67"/>
    <x v="1"/>
    <n v="0"/>
    <n v="4.0749000000000004"/>
  </r>
  <r>
    <n v="4778"/>
    <x v="2368"/>
    <x v="0"/>
    <x v="317"/>
    <d v="2013-02-23T00:00:00"/>
    <x v="0"/>
    <s v="CK-12760"/>
    <s v="Cyma Kinney"/>
    <x v="1"/>
    <x v="0"/>
    <x v="85"/>
    <x v="15"/>
    <x v="254"/>
    <x v="3"/>
    <s v="OFF-SU-10001664"/>
    <x v="1"/>
    <x v="14"/>
    <s v="Acme Office Executive Series Stainless Steel Trimmers"/>
    <n v="25.71"/>
    <x v="1"/>
    <n v="0"/>
    <n v="6.6845999999999997"/>
  </r>
  <r>
    <n v="4779"/>
    <x v="2369"/>
    <x v="3"/>
    <x v="659"/>
    <d v="2014-11-12T00:00:00"/>
    <x v="1"/>
    <s v="PK-19075"/>
    <s v="Pete Kriz"/>
    <x v="0"/>
    <x v="0"/>
    <x v="46"/>
    <x v="13"/>
    <x v="284"/>
    <x v="3"/>
    <s v="OFF-AP-10000696"/>
    <x v="1"/>
    <x v="9"/>
    <s v="Holmes Odor Grabber"/>
    <n v="100.94"/>
    <x v="3"/>
    <n v="0"/>
    <n v="33.310200000000002"/>
  </r>
  <r>
    <n v="4780"/>
    <x v="2370"/>
    <x v="2"/>
    <x v="1001"/>
    <d v="2011-07-10T00:00:00"/>
    <x v="2"/>
    <s v="MH-18025"/>
    <s v="Michelle Huthwaite"/>
    <x v="0"/>
    <x v="0"/>
    <x v="198"/>
    <x v="15"/>
    <x v="249"/>
    <x v="3"/>
    <s v="FUR-CH-10002647"/>
    <x v="0"/>
    <x v="1"/>
    <s v="Situations Contoured Folding Chairs, 4/Set"/>
    <n v="63.881999999999998"/>
    <x v="7"/>
    <n v="0.1"/>
    <n v="10.647"/>
  </r>
  <r>
    <n v="4781"/>
    <x v="2371"/>
    <x v="2"/>
    <x v="845"/>
    <d v="2011-11-12T00:00:00"/>
    <x v="1"/>
    <s v="SC-20725"/>
    <s v="Steven Cartwright"/>
    <x v="0"/>
    <x v="0"/>
    <x v="12"/>
    <x v="5"/>
    <x v="32"/>
    <x v="2"/>
    <s v="FUR-CH-10002758"/>
    <x v="0"/>
    <x v="1"/>
    <s v="Hon Deluxe Fabric Upholstered Stacking Chairs, Squared Back"/>
    <n v="683.14400000000001"/>
    <x v="4"/>
    <n v="0.3"/>
    <n v="0"/>
  </r>
  <r>
    <n v="4782"/>
    <x v="2371"/>
    <x v="2"/>
    <x v="845"/>
    <d v="2011-11-12T00:00:00"/>
    <x v="1"/>
    <s v="SC-20725"/>
    <s v="Steven Cartwright"/>
    <x v="0"/>
    <x v="0"/>
    <x v="12"/>
    <x v="5"/>
    <x v="32"/>
    <x v="2"/>
    <s v="OFF-BI-10000201"/>
    <x v="1"/>
    <x v="8"/>
    <s v="Avery Triangle Shaped Sheet Lifters, Black, 2/Pack"/>
    <n v="1.476"/>
    <x v="1"/>
    <n v="0.8"/>
    <n v="-2.214"/>
  </r>
  <r>
    <n v="4783"/>
    <x v="2371"/>
    <x v="2"/>
    <x v="845"/>
    <d v="2011-11-12T00:00:00"/>
    <x v="1"/>
    <s v="SC-20725"/>
    <s v="Steven Cartwright"/>
    <x v="0"/>
    <x v="0"/>
    <x v="12"/>
    <x v="5"/>
    <x v="32"/>
    <x v="2"/>
    <s v="OFF-SU-10004115"/>
    <x v="1"/>
    <x v="14"/>
    <s v="Acme Stainless Steel Office Snips"/>
    <n v="40.712000000000003"/>
    <x v="3"/>
    <n v="0.2"/>
    <n v="3.5623"/>
  </r>
  <r>
    <n v="4784"/>
    <x v="2372"/>
    <x v="3"/>
    <x v="480"/>
    <d v="2014-02-02T00:00:00"/>
    <x v="1"/>
    <s v="GB-14575"/>
    <s v="Giulietta Baptist"/>
    <x v="0"/>
    <x v="0"/>
    <x v="391"/>
    <x v="41"/>
    <x v="476"/>
    <x v="2"/>
    <s v="OFF-PA-10000806"/>
    <x v="1"/>
    <x v="10"/>
    <s v="Xerox 1934"/>
    <n v="279.89999999999998"/>
    <x v="2"/>
    <n v="0"/>
    <n v="137.15100000000001"/>
  </r>
  <r>
    <n v="4785"/>
    <x v="2373"/>
    <x v="1"/>
    <x v="555"/>
    <d v="2012-12-16T00:00:00"/>
    <x v="1"/>
    <s v="IM-15070"/>
    <s v="Irene Maddox"/>
    <x v="0"/>
    <x v="0"/>
    <x v="77"/>
    <x v="22"/>
    <x v="97"/>
    <x v="1"/>
    <s v="OFF-AR-10001473"/>
    <x v="1"/>
    <x v="6"/>
    <s v="Newell 313"/>
    <n v="13.12"/>
    <x v="2"/>
    <n v="0.2"/>
    <n v="1.1479999999999999"/>
  </r>
  <r>
    <n v="4786"/>
    <x v="2373"/>
    <x v="1"/>
    <x v="555"/>
    <d v="2012-12-16T00:00:00"/>
    <x v="1"/>
    <s v="IM-15070"/>
    <s v="Irene Maddox"/>
    <x v="0"/>
    <x v="0"/>
    <x v="77"/>
    <x v="22"/>
    <x v="97"/>
    <x v="1"/>
    <s v="FUR-BO-10003450"/>
    <x v="0"/>
    <x v="0"/>
    <s v="Bush Westfield Collection Bookcases, Dark Cherry Finish"/>
    <n v="69.575999999999993"/>
    <x v="4"/>
    <n v="0.7"/>
    <n v="-143.79040000000001"/>
  </r>
  <r>
    <n v="4787"/>
    <x v="2373"/>
    <x v="1"/>
    <x v="555"/>
    <d v="2012-12-16T00:00:00"/>
    <x v="1"/>
    <s v="IM-15070"/>
    <s v="Irene Maddox"/>
    <x v="0"/>
    <x v="0"/>
    <x v="77"/>
    <x v="22"/>
    <x v="97"/>
    <x v="1"/>
    <s v="OFF-AR-10001545"/>
    <x v="1"/>
    <x v="6"/>
    <s v="Newell 326"/>
    <n v="4.2240000000000002"/>
    <x v="1"/>
    <n v="0.2"/>
    <n v="0.47520000000000001"/>
  </r>
  <r>
    <n v="4788"/>
    <x v="2373"/>
    <x v="1"/>
    <x v="555"/>
    <d v="2012-12-16T00:00:00"/>
    <x v="1"/>
    <s v="IM-15070"/>
    <s v="Irene Maddox"/>
    <x v="0"/>
    <x v="0"/>
    <x v="77"/>
    <x v="22"/>
    <x v="97"/>
    <x v="1"/>
    <s v="TEC-AC-10004396"/>
    <x v="2"/>
    <x v="11"/>
    <s v="Logitech Keyboard K120"/>
    <n v="58.08"/>
    <x v="4"/>
    <n v="0.2"/>
    <n v="-6.5339999999999998"/>
  </r>
  <r>
    <n v="4789"/>
    <x v="2373"/>
    <x v="1"/>
    <x v="555"/>
    <d v="2012-12-16T00:00:00"/>
    <x v="1"/>
    <s v="IM-15070"/>
    <s v="Irene Maddox"/>
    <x v="0"/>
    <x v="0"/>
    <x v="77"/>
    <x v="22"/>
    <x v="97"/>
    <x v="1"/>
    <s v="FUR-FU-10002456"/>
    <x v="0"/>
    <x v="5"/>
    <s v="Master Caster Door Stop, Large Neon Orange"/>
    <n v="52.415999999999997"/>
    <x v="6"/>
    <n v="0.2"/>
    <n v="15.069599999999999"/>
  </r>
  <r>
    <n v="4790"/>
    <x v="2373"/>
    <x v="1"/>
    <x v="555"/>
    <d v="2012-12-16T00:00:00"/>
    <x v="1"/>
    <s v="IM-15070"/>
    <s v="Irene Maddox"/>
    <x v="0"/>
    <x v="0"/>
    <x v="77"/>
    <x v="22"/>
    <x v="97"/>
    <x v="1"/>
    <s v="FUR-FU-10001473"/>
    <x v="0"/>
    <x v="5"/>
    <s v="DAX Wood Document Frame"/>
    <n v="54.92"/>
    <x v="2"/>
    <n v="0.2"/>
    <n v="10.984"/>
  </r>
  <r>
    <n v="4791"/>
    <x v="2373"/>
    <x v="1"/>
    <x v="555"/>
    <d v="2012-12-16T00:00:00"/>
    <x v="1"/>
    <s v="IM-15070"/>
    <s v="Irene Maddox"/>
    <x v="0"/>
    <x v="0"/>
    <x v="77"/>
    <x v="22"/>
    <x v="97"/>
    <x v="1"/>
    <s v="FUR-TA-10000849"/>
    <x v="0"/>
    <x v="3"/>
    <s v="Bevis Rectangular Conference Tables"/>
    <n v="364.95"/>
    <x v="2"/>
    <n v="0.5"/>
    <n v="-248.166"/>
  </r>
  <r>
    <n v="4792"/>
    <x v="2373"/>
    <x v="1"/>
    <x v="555"/>
    <d v="2012-12-16T00:00:00"/>
    <x v="1"/>
    <s v="IM-15070"/>
    <s v="Irene Maddox"/>
    <x v="0"/>
    <x v="0"/>
    <x v="77"/>
    <x v="22"/>
    <x v="97"/>
    <x v="1"/>
    <s v="OFF-PA-10001166"/>
    <x v="1"/>
    <x v="10"/>
    <s v="Xerox 1932"/>
    <n v="85.055999999999997"/>
    <x v="1"/>
    <n v="0.2"/>
    <n v="28.706399999999999"/>
  </r>
  <r>
    <n v="4793"/>
    <x v="2373"/>
    <x v="1"/>
    <x v="555"/>
    <d v="2012-12-16T00:00:00"/>
    <x v="1"/>
    <s v="IM-15070"/>
    <s v="Irene Maddox"/>
    <x v="0"/>
    <x v="0"/>
    <x v="77"/>
    <x v="22"/>
    <x v="97"/>
    <x v="1"/>
    <s v="OFF-PA-10003256"/>
    <x v="1"/>
    <x v="10"/>
    <s v="Avery Personal Creations Heavyweight Cards"/>
    <n v="27.696000000000002"/>
    <x v="1"/>
    <n v="0.2"/>
    <n v="9.6936"/>
  </r>
  <r>
    <n v="4794"/>
    <x v="2374"/>
    <x v="1"/>
    <x v="685"/>
    <d v="2012-07-04T00:00:00"/>
    <x v="1"/>
    <s v="MM-18055"/>
    <s v="Michelle Moray"/>
    <x v="0"/>
    <x v="0"/>
    <x v="20"/>
    <x v="15"/>
    <x v="164"/>
    <x v="3"/>
    <s v="OFF-PA-10002870"/>
    <x v="1"/>
    <x v="10"/>
    <s v="Ampad Phone Message Book, Recycled, 400 Message Capacity, 5 Â¾â€ x 11â€"/>
    <n v="24.96"/>
    <x v="4"/>
    <n v="0"/>
    <n v="11.231999999999999"/>
  </r>
  <r>
    <n v="4795"/>
    <x v="2375"/>
    <x v="1"/>
    <x v="199"/>
    <d v="2012-03-23T00:00:00"/>
    <x v="1"/>
    <s v="MF-18250"/>
    <s v="Monica Federle"/>
    <x v="1"/>
    <x v="0"/>
    <x v="1"/>
    <x v="1"/>
    <x v="1"/>
    <x v="1"/>
    <s v="FUR-FU-10001215"/>
    <x v="0"/>
    <x v="5"/>
    <s v="Howard Miller 11-1/2&quot; Diameter Brentwood Wall Clock"/>
    <n v="43.13"/>
    <x v="7"/>
    <n v="0"/>
    <n v="18.114599999999999"/>
  </r>
  <r>
    <n v="4796"/>
    <x v="2376"/>
    <x v="1"/>
    <x v="863"/>
    <d v="2012-08-17T00:00:00"/>
    <x v="1"/>
    <s v="CK-12595"/>
    <s v="Clytie Kelty"/>
    <x v="0"/>
    <x v="0"/>
    <x v="419"/>
    <x v="32"/>
    <x v="509"/>
    <x v="0"/>
    <s v="OFF-BI-10004187"/>
    <x v="1"/>
    <x v="8"/>
    <s v="Staples"/>
    <n v="5.64"/>
    <x v="1"/>
    <n v="0"/>
    <n v="2.7071999999999998"/>
  </r>
  <r>
    <n v="4797"/>
    <x v="2377"/>
    <x v="0"/>
    <x v="675"/>
    <d v="2013-05-20T00:00:00"/>
    <x v="1"/>
    <s v="MK-17905"/>
    <s v="Michael Kennedy"/>
    <x v="1"/>
    <x v="0"/>
    <x v="108"/>
    <x v="2"/>
    <x v="133"/>
    <x v="0"/>
    <s v="OFF-BI-10001718"/>
    <x v="1"/>
    <x v="8"/>
    <s v="GBC DocuBind P50 Personal Binding Machine"/>
    <n v="57.582000000000001"/>
    <x v="1"/>
    <n v="0.7"/>
    <n v="-44.1462"/>
  </r>
  <r>
    <n v="4798"/>
    <x v="2377"/>
    <x v="0"/>
    <x v="675"/>
    <d v="2013-05-20T00:00:00"/>
    <x v="1"/>
    <s v="MK-17905"/>
    <s v="Michael Kennedy"/>
    <x v="1"/>
    <x v="0"/>
    <x v="108"/>
    <x v="2"/>
    <x v="133"/>
    <x v="0"/>
    <s v="OFF-PA-10004983"/>
    <x v="1"/>
    <x v="10"/>
    <s v="Xerox 23"/>
    <n v="31.103999999999999"/>
    <x v="5"/>
    <n v="0.2"/>
    <n v="10.8864"/>
  </r>
  <r>
    <n v="4799"/>
    <x v="2377"/>
    <x v="0"/>
    <x v="675"/>
    <d v="2013-05-20T00:00:00"/>
    <x v="1"/>
    <s v="MK-17905"/>
    <s v="Michael Kennedy"/>
    <x v="1"/>
    <x v="0"/>
    <x v="108"/>
    <x v="2"/>
    <x v="133"/>
    <x v="0"/>
    <s v="FUR-FU-10002396"/>
    <x v="0"/>
    <x v="5"/>
    <s v="DAX Copper Panel Document Frame, 5 x 7 Size"/>
    <n v="30.192"/>
    <x v="1"/>
    <n v="0.2"/>
    <n v="8.3027999999999995"/>
  </r>
  <r>
    <n v="4800"/>
    <x v="2377"/>
    <x v="0"/>
    <x v="675"/>
    <d v="2013-05-20T00:00:00"/>
    <x v="1"/>
    <s v="MK-17905"/>
    <s v="Michael Kennedy"/>
    <x v="1"/>
    <x v="0"/>
    <x v="108"/>
    <x v="2"/>
    <x v="133"/>
    <x v="0"/>
    <s v="TEC-PH-10003988"/>
    <x v="2"/>
    <x v="7"/>
    <s v="LF Elite 3D Dazzle Designer Hard Case Cover, Lf Stylus Pen and Wiper For Apple Iphone 5c Mini Lite"/>
    <n v="43.6"/>
    <x v="2"/>
    <n v="0.2"/>
    <n v="4.3600000000000003"/>
  </r>
  <r>
    <n v="4801"/>
    <x v="2377"/>
    <x v="0"/>
    <x v="675"/>
    <d v="2013-05-20T00:00:00"/>
    <x v="1"/>
    <s v="MK-17905"/>
    <s v="Michael Kennedy"/>
    <x v="1"/>
    <x v="0"/>
    <x v="108"/>
    <x v="2"/>
    <x v="133"/>
    <x v="0"/>
    <s v="OFF-AR-10002467"/>
    <x v="1"/>
    <x v="6"/>
    <s v="Dixon Ticonderoga Pencils"/>
    <n v="4.7679999999999998"/>
    <x v="0"/>
    <n v="0.2"/>
    <n v="0.41720000000000002"/>
  </r>
  <r>
    <n v="4802"/>
    <x v="2377"/>
    <x v="0"/>
    <x v="675"/>
    <d v="2013-05-20T00:00:00"/>
    <x v="1"/>
    <s v="MK-17905"/>
    <s v="Michael Kennedy"/>
    <x v="1"/>
    <x v="0"/>
    <x v="108"/>
    <x v="2"/>
    <x v="133"/>
    <x v="0"/>
    <s v="OFF-BI-10004002"/>
    <x v="1"/>
    <x v="8"/>
    <s v="Wilson Jones International Size A4 Ring Binders"/>
    <n v="10.38"/>
    <x v="0"/>
    <n v="0.7"/>
    <n v="-7.6120000000000001"/>
  </r>
  <r>
    <n v="4803"/>
    <x v="2377"/>
    <x v="0"/>
    <x v="675"/>
    <d v="2013-05-20T00:00:00"/>
    <x v="1"/>
    <s v="MK-17905"/>
    <s v="Michael Kennedy"/>
    <x v="1"/>
    <x v="0"/>
    <x v="108"/>
    <x v="2"/>
    <x v="133"/>
    <x v="0"/>
    <s v="OFF-BI-10002309"/>
    <x v="1"/>
    <x v="8"/>
    <s v="Avery Heavy-Duty EZD  Binder With Locking Rings"/>
    <n v="13.391999999999999"/>
    <x v="8"/>
    <n v="0.7"/>
    <n v="-9.8208000000000002"/>
  </r>
  <r>
    <n v="4804"/>
    <x v="2378"/>
    <x v="3"/>
    <x v="1002"/>
    <d v="2014-07-18T00:00:00"/>
    <x v="0"/>
    <s v="MH-17455"/>
    <s v="Mark Hamilton"/>
    <x v="0"/>
    <x v="0"/>
    <x v="10"/>
    <x v="9"/>
    <x v="11"/>
    <x v="3"/>
    <s v="TEC-PH-10003885"/>
    <x v="2"/>
    <x v="7"/>
    <s v="Cisco SPA508G"/>
    <n v="39.594000000000001"/>
    <x v="7"/>
    <n v="0.4"/>
    <n v="-7.2588999999999997"/>
  </r>
  <r>
    <n v="4805"/>
    <x v="2378"/>
    <x v="3"/>
    <x v="1002"/>
    <d v="2014-07-18T00:00:00"/>
    <x v="0"/>
    <s v="MH-17455"/>
    <s v="Mark Hamilton"/>
    <x v="0"/>
    <x v="0"/>
    <x v="10"/>
    <x v="9"/>
    <x v="11"/>
    <x v="3"/>
    <s v="FUR-FU-10002501"/>
    <x v="0"/>
    <x v="5"/>
    <s v="Nu-Dell Executive Frame"/>
    <n v="91.007999999999996"/>
    <x v="6"/>
    <n v="0.2"/>
    <n v="19.339200000000002"/>
  </r>
  <r>
    <n v="4806"/>
    <x v="2379"/>
    <x v="1"/>
    <x v="6"/>
    <d v="2012-11-25T00:00:00"/>
    <x v="0"/>
    <s v="NG-18430"/>
    <s v="Nathan Gelder"/>
    <x v="0"/>
    <x v="0"/>
    <x v="1"/>
    <x v="1"/>
    <x v="141"/>
    <x v="1"/>
    <s v="OFF-PA-10000176"/>
    <x v="1"/>
    <x v="10"/>
    <s v="Xerox 1887"/>
    <n v="37.94"/>
    <x v="0"/>
    <n v="0"/>
    <n v="18.211200000000002"/>
  </r>
  <r>
    <n v="4807"/>
    <x v="2379"/>
    <x v="1"/>
    <x v="6"/>
    <d v="2012-11-25T00:00:00"/>
    <x v="0"/>
    <s v="NG-18430"/>
    <s v="Nathan Gelder"/>
    <x v="0"/>
    <x v="0"/>
    <x v="1"/>
    <x v="1"/>
    <x v="141"/>
    <x v="1"/>
    <s v="OFF-PA-10000327"/>
    <x v="1"/>
    <x v="10"/>
    <s v="Xerox 1971"/>
    <n v="42.8"/>
    <x v="12"/>
    <n v="0"/>
    <n v="19.260000000000002"/>
  </r>
  <r>
    <n v="4808"/>
    <x v="2379"/>
    <x v="1"/>
    <x v="6"/>
    <d v="2012-11-25T00:00:00"/>
    <x v="0"/>
    <s v="NG-18430"/>
    <s v="Nathan Gelder"/>
    <x v="0"/>
    <x v="0"/>
    <x v="1"/>
    <x v="1"/>
    <x v="141"/>
    <x v="1"/>
    <s v="OFF-ST-10004634"/>
    <x v="1"/>
    <x v="4"/>
    <s v="Personal Folder Holder, Ebony"/>
    <n v="33.630000000000003"/>
    <x v="1"/>
    <n v="0"/>
    <n v="10.089"/>
  </r>
  <r>
    <n v="4809"/>
    <x v="2380"/>
    <x v="2"/>
    <x v="533"/>
    <d v="2011-11-28T00:00:00"/>
    <x v="1"/>
    <s v="PB-19210"/>
    <s v="Phillip Breyer"/>
    <x v="1"/>
    <x v="0"/>
    <x v="10"/>
    <x v="9"/>
    <x v="63"/>
    <x v="3"/>
    <s v="OFF-EN-10003040"/>
    <x v="1"/>
    <x v="12"/>
    <s v="Quality Park Security Envelopes"/>
    <n v="62.808"/>
    <x v="1"/>
    <n v="0.2"/>
    <n v="21.197700000000001"/>
  </r>
  <r>
    <n v="4810"/>
    <x v="2381"/>
    <x v="1"/>
    <x v="17"/>
    <d v="2012-12-30T00:00:00"/>
    <x v="2"/>
    <s v="RE-19450"/>
    <s v="Richard Eichhorn"/>
    <x v="0"/>
    <x v="0"/>
    <x v="342"/>
    <x v="6"/>
    <x v="423"/>
    <x v="2"/>
    <s v="OFF-PA-10003228"/>
    <x v="1"/>
    <x v="10"/>
    <s v="Xerox 1917"/>
    <n v="195.64"/>
    <x v="4"/>
    <n v="0"/>
    <n v="91.950800000000001"/>
  </r>
  <r>
    <n v="4811"/>
    <x v="2381"/>
    <x v="1"/>
    <x v="17"/>
    <d v="2012-12-30T00:00:00"/>
    <x v="2"/>
    <s v="RE-19450"/>
    <s v="Richard Eichhorn"/>
    <x v="0"/>
    <x v="0"/>
    <x v="342"/>
    <x v="6"/>
    <x v="423"/>
    <x v="2"/>
    <s v="TEC-PH-10004345"/>
    <x v="2"/>
    <x v="7"/>
    <s v="Cisco SPA 502G IP Phone"/>
    <n v="239.9"/>
    <x v="0"/>
    <n v="0"/>
    <n v="71.97"/>
  </r>
  <r>
    <n v="4812"/>
    <x v="2382"/>
    <x v="0"/>
    <x v="696"/>
    <d v="2013-11-20T00:00:00"/>
    <x v="0"/>
    <s v="EB-14110"/>
    <s v="Eugene Barchas"/>
    <x v="0"/>
    <x v="0"/>
    <x v="10"/>
    <x v="9"/>
    <x v="63"/>
    <x v="3"/>
    <s v="FUR-CH-10000785"/>
    <x v="0"/>
    <x v="1"/>
    <s v="Global Ergonomic Managers Chair"/>
    <n v="380.05799999999999"/>
    <x v="1"/>
    <n v="0.3"/>
    <n v="-21.717600000000001"/>
  </r>
  <r>
    <n v="4813"/>
    <x v="2382"/>
    <x v="0"/>
    <x v="696"/>
    <d v="2013-11-20T00:00:00"/>
    <x v="0"/>
    <s v="EB-14110"/>
    <s v="Eugene Barchas"/>
    <x v="0"/>
    <x v="0"/>
    <x v="10"/>
    <x v="9"/>
    <x v="63"/>
    <x v="3"/>
    <s v="TEC-CO-10004115"/>
    <x v="2"/>
    <x v="16"/>
    <s v="Sharp AL-1530CS Digital Copier"/>
    <n v="1199.9760000000001"/>
    <x v="4"/>
    <n v="0.4"/>
    <n v="179.99639999999999"/>
  </r>
  <r>
    <n v="4814"/>
    <x v="2382"/>
    <x v="0"/>
    <x v="696"/>
    <d v="2013-11-20T00:00:00"/>
    <x v="0"/>
    <s v="EB-14110"/>
    <s v="Eugene Barchas"/>
    <x v="0"/>
    <x v="0"/>
    <x v="10"/>
    <x v="9"/>
    <x v="63"/>
    <x v="3"/>
    <s v="FUR-FU-10002813"/>
    <x v="0"/>
    <x v="5"/>
    <s v="DAX Contemporary Wood Frame with Silver Metal Mat, Desktop, 11 x 14 Size"/>
    <n v="48.576000000000001"/>
    <x v="1"/>
    <n v="0.2"/>
    <n v="9.7151999999999994"/>
  </r>
  <r>
    <n v="4815"/>
    <x v="2383"/>
    <x v="0"/>
    <x v="541"/>
    <d v="2013-05-11T00:00:00"/>
    <x v="2"/>
    <s v="TB-21625"/>
    <s v="Trudy Brown"/>
    <x v="0"/>
    <x v="0"/>
    <x v="1"/>
    <x v="1"/>
    <x v="25"/>
    <x v="1"/>
    <s v="OFF-PA-10002751"/>
    <x v="1"/>
    <x v="10"/>
    <s v="Xerox 1920"/>
    <n v="17.940000000000001"/>
    <x v="1"/>
    <n v="0"/>
    <n v="8.0730000000000004"/>
  </r>
  <r>
    <n v="4816"/>
    <x v="2384"/>
    <x v="2"/>
    <x v="58"/>
    <d v="2011-12-31T00:00:00"/>
    <x v="1"/>
    <s v="MG-17695"/>
    <s v="Maureen Gnade"/>
    <x v="0"/>
    <x v="0"/>
    <x v="10"/>
    <x v="9"/>
    <x v="63"/>
    <x v="3"/>
    <s v="OFF-PA-10004569"/>
    <x v="1"/>
    <x v="10"/>
    <s v="Wirebound Message Books, Two 4 1/4&quot; x 5&quot; Forms per Page"/>
    <n v="18.263999999999999"/>
    <x v="1"/>
    <n v="0.2"/>
    <n v="6.1641000000000004"/>
  </r>
  <r>
    <n v="4817"/>
    <x v="2384"/>
    <x v="2"/>
    <x v="58"/>
    <d v="2011-12-31T00:00:00"/>
    <x v="1"/>
    <s v="MG-17695"/>
    <s v="Maureen Gnade"/>
    <x v="0"/>
    <x v="0"/>
    <x v="10"/>
    <x v="9"/>
    <x v="63"/>
    <x v="3"/>
    <s v="OFF-AP-10002998"/>
    <x v="1"/>
    <x v="9"/>
    <s v="Holmes 99% HEPA Air Purifier"/>
    <n v="34.655999999999999"/>
    <x v="0"/>
    <n v="0.2"/>
    <n v="5.6315999999999997"/>
  </r>
  <r>
    <n v="4818"/>
    <x v="2384"/>
    <x v="2"/>
    <x v="58"/>
    <d v="2011-12-31T00:00:00"/>
    <x v="1"/>
    <s v="MG-17695"/>
    <s v="Maureen Gnade"/>
    <x v="0"/>
    <x v="0"/>
    <x v="10"/>
    <x v="9"/>
    <x v="63"/>
    <x v="3"/>
    <s v="OFF-AP-10003287"/>
    <x v="1"/>
    <x v="9"/>
    <s v="Tripp Lite TLP810NET Broadband Surge for Modem/Fax"/>
    <n v="81.552000000000007"/>
    <x v="0"/>
    <n v="0.2"/>
    <n v="8.1552000000000007"/>
  </r>
  <r>
    <n v="4819"/>
    <x v="2384"/>
    <x v="2"/>
    <x v="58"/>
    <d v="2011-12-31T00:00:00"/>
    <x v="1"/>
    <s v="MG-17695"/>
    <s v="Maureen Gnade"/>
    <x v="0"/>
    <x v="0"/>
    <x v="10"/>
    <x v="9"/>
    <x v="63"/>
    <x v="3"/>
    <s v="OFF-ST-10001370"/>
    <x v="1"/>
    <x v="4"/>
    <s v="Sensible Storage WireTech Storage Systems"/>
    <n v="227.136"/>
    <x v="4"/>
    <n v="0.2"/>
    <n v="-42.588000000000001"/>
  </r>
  <r>
    <n v="4820"/>
    <x v="2385"/>
    <x v="3"/>
    <x v="110"/>
    <d v="2014-06-15T00:00:00"/>
    <x v="1"/>
    <s v="LW-17125"/>
    <s v="Liz Willingham"/>
    <x v="0"/>
    <x v="0"/>
    <x v="165"/>
    <x v="29"/>
    <x v="211"/>
    <x v="3"/>
    <s v="OFF-BI-10004040"/>
    <x v="1"/>
    <x v="8"/>
    <s v="Wilson Jones Impact Binders"/>
    <n v="10.36"/>
    <x v="0"/>
    <n v="0"/>
    <n v="5.0763999999999996"/>
  </r>
  <r>
    <n v="4821"/>
    <x v="2386"/>
    <x v="1"/>
    <x v="1003"/>
    <d v="2012-04-11T00:00:00"/>
    <x v="1"/>
    <s v="PF-19120"/>
    <s v="Peter Fuller"/>
    <x v="0"/>
    <x v="0"/>
    <x v="52"/>
    <x v="5"/>
    <x v="65"/>
    <x v="2"/>
    <s v="OFF-AP-10002651"/>
    <x v="1"/>
    <x v="9"/>
    <s v="Hoover Upright Vacuum With Dirt Cup"/>
    <n v="463.24799999999999"/>
    <x v="8"/>
    <n v="0.8"/>
    <n v="-1181.2824000000001"/>
  </r>
  <r>
    <n v="4822"/>
    <x v="2386"/>
    <x v="1"/>
    <x v="1003"/>
    <d v="2012-04-11T00:00:00"/>
    <x v="1"/>
    <s v="PF-19120"/>
    <s v="Peter Fuller"/>
    <x v="0"/>
    <x v="0"/>
    <x v="52"/>
    <x v="5"/>
    <x v="65"/>
    <x v="2"/>
    <s v="TEC-AC-10002402"/>
    <x v="2"/>
    <x v="11"/>
    <s v="Razer Kraken PRO Over Ear PC and Music Headset"/>
    <n v="383.952"/>
    <x v="5"/>
    <n v="0.2"/>
    <n v="47.994"/>
  </r>
  <r>
    <n v="4823"/>
    <x v="2387"/>
    <x v="0"/>
    <x v="212"/>
    <d v="2013-07-12T00:00:00"/>
    <x v="3"/>
    <s v="NZ-18565"/>
    <s v="Nick Zandusky"/>
    <x v="2"/>
    <x v="0"/>
    <x v="420"/>
    <x v="16"/>
    <x v="510"/>
    <x v="1"/>
    <s v="OFF-BI-10001658"/>
    <x v="1"/>
    <x v="8"/>
    <s v="GBC Standard Therm-A-Bind Covers"/>
    <n v="44.856000000000002"/>
    <x v="5"/>
    <n v="0.7"/>
    <n v="-35.884799999999998"/>
  </r>
  <r>
    <n v="4824"/>
    <x v="2388"/>
    <x v="0"/>
    <x v="831"/>
    <d v="2013-11-27T00:00:00"/>
    <x v="1"/>
    <s v="CK-12205"/>
    <s v="Chloris Kastensmidt"/>
    <x v="0"/>
    <x v="0"/>
    <x v="38"/>
    <x v="24"/>
    <x v="47"/>
    <x v="3"/>
    <s v="TEC-MA-10000752"/>
    <x v="2"/>
    <x v="15"/>
    <s v="Texas Instrument TI-15 Fraction Calculator"/>
    <n v="30.344999999999999"/>
    <x v="3"/>
    <n v="0.7"/>
    <n v="-24.276"/>
  </r>
  <r>
    <n v="4825"/>
    <x v="2388"/>
    <x v="0"/>
    <x v="831"/>
    <d v="2013-11-27T00:00:00"/>
    <x v="1"/>
    <s v="CK-12205"/>
    <s v="Chloris Kastensmidt"/>
    <x v="0"/>
    <x v="0"/>
    <x v="38"/>
    <x v="24"/>
    <x v="47"/>
    <x v="3"/>
    <s v="FUR-CH-10003817"/>
    <x v="0"/>
    <x v="1"/>
    <s v="Global Value Steno Chair, Gray"/>
    <n v="127.554"/>
    <x v="1"/>
    <n v="0.3"/>
    <n v="-9.1110000000000007"/>
  </r>
  <r>
    <n v="4826"/>
    <x v="2388"/>
    <x v="0"/>
    <x v="831"/>
    <d v="2013-11-27T00:00:00"/>
    <x v="1"/>
    <s v="CK-12205"/>
    <s v="Chloris Kastensmidt"/>
    <x v="0"/>
    <x v="0"/>
    <x v="38"/>
    <x v="24"/>
    <x v="47"/>
    <x v="3"/>
    <s v="FUR-FU-10001876"/>
    <x v="0"/>
    <x v="5"/>
    <s v="Computer Room Manger, 14&quot;"/>
    <n v="77.951999999999998"/>
    <x v="1"/>
    <n v="0.2"/>
    <n v="15.590400000000001"/>
  </r>
  <r>
    <n v="4827"/>
    <x v="2389"/>
    <x v="3"/>
    <x v="105"/>
    <d v="2014-11-16T00:00:00"/>
    <x v="2"/>
    <s v="JE-15610"/>
    <s v="Jim Epp"/>
    <x v="1"/>
    <x v="0"/>
    <x v="1"/>
    <x v="1"/>
    <x v="1"/>
    <x v="1"/>
    <s v="OFF-BI-10003460"/>
    <x v="1"/>
    <x v="8"/>
    <s v="Acco 3-Hole Punch"/>
    <n v="14.016"/>
    <x v="4"/>
    <n v="0.2"/>
    <n v="4.9055999999999997"/>
  </r>
  <r>
    <n v="4828"/>
    <x v="2390"/>
    <x v="2"/>
    <x v="301"/>
    <d v="2011-11-08T00:00:00"/>
    <x v="1"/>
    <s v="JO-15145"/>
    <s v="Jack O'Briant"/>
    <x v="1"/>
    <x v="0"/>
    <x v="102"/>
    <x v="0"/>
    <x v="126"/>
    <x v="0"/>
    <s v="OFF-ST-10000464"/>
    <x v="1"/>
    <x v="4"/>
    <s v="Multi-Use Personal File Cart and Caster Set, Three Stacking Bins"/>
    <n v="69.52"/>
    <x v="0"/>
    <n v="0"/>
    <n v="19.465599999999998"/>
  </r>
  <r>
    <n v="4829"/>
    <x v="2390"/>
    <x v="2"/>
    <x v="301"/>
    <d v="2011-11-08T00:00:00"/>
    <x v="1"/>
    <s v="JO-15145"/>
    <s v="Jack O'Briant"/>
    <x v="1"/>
    <x v="0"/>
    <x v="102"/>
    <x v="0"/>
    <x v="126"/>
    <x v="0"/>
    <s v="OFF-AR-10001919"/>
    <x v="1"/>
    <x v="6"/>
    <s v="OIC #2 Pencils, Medium Soft"/>
    <n v="5.64"/>
    <x v="1"/>
    <n v="0"/>
    <n v="1.6355999999999999"/>
  </r>
  <r>
    <n v="4830"/>
    <x v="2391"/>
    <x v="0"/>
    <x v="666"/>
    <d v="2013-05-22T00:00:00"/>
    <x v="1"/>
    <s v="TT-21220"/>
    <s v="Thomas Thornton"/>
    <x v="0"/>
    <x v="0"/>
    <x v="20"/>
    <x v="15"/>
    <x v="45"/>
    <x v="3"/>
    <s v="OFF-BI-10002393"/>
    <x v="1"/>
    <x v="8"/>
    <s v="Binder Posts"/>
    <n v="13.776"/>
    <x v="1"/>
    <n v="0.2"/>
    <n v="4.4771999999999998"/>
  </r>
  <r>
    <n v="4831"/>
    <x v="2392"/>
    <x v="2"/>
    <x v="845"/>
    <d v="2011-11-12T00:00:00"/>
    <x v="1"/>
    <s v="MS-17365"/>
    <s v="Maribeth Schnelling"/>
    <x v="0"/>
    <x v="0"/>
    <x v="421"/>
    <x v="6"/>
    <x v="511"/>
    <x v="2"/>
    <s v="OFF-AP-10001293"/>
    <x v="1"/>
    <x v="9"/>
    <s v="Belkin 8 Outlet Surge Protector"/>
    <n v="245.88"/>
    <x v="5"/>
    <n v="0"/>
    <n v="68.846400000000003"/>
  </r>
  <r>
    <n v="4832"/>
    <x v="2392"/>
    <x v="2"/>
    <x v="845"/>
    <d v="2011-11-12T00:00:00"/>
    <x v="1"/>
    <s v="MS-17365"/>
    <s v="Maribeth Schnelling"/>
    <x v="0"/>
    <x v="0"/>
    <x v="421"/>
    <x v="6"/>
    <x v="511"/>
    <x v="2"/>
    <s v="OFF-ST-10004258"/>
    <x v="1"/>
    <x v="4"/>
    <s v="Portable Personal File Box"/>
    <n v="36.630000000000003"/>
    <x v="1"/>
    <n v="0"/>
    <n v="9.8901000000000003"/>
  </r>
  <r>
    <n v="4833"/>
    <x v="2392"/>
    <x v="2"/>
    <x v="845"/>
    <d v="2011-11-12T00:00:00"/>
    <x v="1"/>
    <s v="MS-17365"/>
    <s v="Maribeth Schnelling"/>
    <x v="0"/>
    <x v="0"/>
    <x v="421"/>
    <x v="6"/>
    <x v="511"/>
    <x v="2"/>
    <s v="OFF-ST-10002214"/>
    <x v="1"/>
    <x v="4"/>
    <s v="X-Rack File for Hanging Folders"/>
    <n v="22.58"/>
    <x v="0"/>
    <n v="0"/>
    <n v="5.8708"/>
  </r>
  <r>
    <n v="4834"/>
    <x v="2392"/>
    <x v="2"/>
    <x v="845"/>
    <d v="2011-11-12T00:00:00"/>
    <x v="1"/>
    <s v="MS-17365"/>
    <s v="Maribeth Schnelling"/>
    <x v="0"/>
    <x v="0"/>
    <x v="421"/>
    <x v="6"/>
    <x v="511"/>
    <x v="2"/>
    <s v="OFF-BI-10004970"/>
    <x v="1"/>
    <x v="8"/>
    <s v="ACCOHIDE 3-Ring Binder, Blue, 1&quot;"/>
    <n v="12.39"/>
    <x v="1"/>
    <n v="0"/>
    <n v="5.8232999999999997"/>
  </r>
  <r>
    <n v="4835"/>
    <x v="2393"/>
    <x v="3"/>
    <x v="361"/>
    <d v="2014-10-11T00:00:00"/>
    <x v="1"/>
    <s v="MP-18175"/>
    <s v="Mike Pelletier"/>
    <x v="2"/>
    <x v="0"/>
    <x v="8"/>
    <x v="1"/>
    <x v="94"/>
    <x v="1"/>
    <s v="OFF-BI-10002571"/>
    <x v="1"/>
    <x v="8"/>
    <s v="Avery Framed View Binder, EZD Ring (Locking), Navy, 1 1/2&quot;"/>
    <n v="39.92"/>
    <x v="2"/>
    <n v="0.2"/>
    <n v="13.473000000000001"/>
  </r>
  <r>
    <n v="4836"/>
    <x v="2393"/>
    <x v="3"/>
    <x v="361"/>
    <d v="2014-10-11T00:00:00"/>
    <x v="1"/>
    <s v="MP-18175"/>
    <s v="Mike Pelletier"/>
    <x v="2"/>
    <x v="0"/>
    <x v="8"/>
    <x v="1"/>
    <x v="94"/>
    <x v="1"/>
    <s v="OFF-PA-10002581"/>
    <x v="1"/>
    <x v="10"/>
    <s v="Xerox 1951"/>
    <n v="61.96"/>
    <x v="0"/>
    <n v="0"/>
    <n v="27.882000000000001"/>
  </r>
  <r>
    <n v="4837"/>
    <x v="2393"/>
    <x v="3"/>
    <x v="361"/>
    <d v="2014-10-11T00:00:00"/>
    <x v="1"/>
    <s v="MP-18175"/>
    <s v="Mike Pelletier"/>
    <x v="2"/>
    <x v="0"/>
    <x v="8"/>
    <x v="1"/>
    <x v="94"/>
    <x v="1"/>
    <s v="OFF-BI-10001097"/>
    <x v="1"/>
    <x v="8"/>
    <s v="Avery Hole Reinforcements"/>
    <n v="19.936"/>
    <x v="4"/>
    <n v="0.2"/>
    <n v="7.2267999999999999"/>
  </r>
  <r>
    <n v="4838"/>
    <x v="2394"/>
    <x v="3"/>
    <x v="702"/>
    <d v="2014-06-04T00:00:00"/>
    <x v="2"/>
    <s v="FH-14350"/>
    <s v="Fred Harton"/>
    <x v="0"/>
    <x v="0"/>
    <x v="65"/>
    <x v="24"/>
    <x v="82"/>
    <x v="3"/>
    <s v="OFF-BI-10003429"/>
    <x v="1"/>
    <x v="8"/>
    <s v="Cardinal HOLDit! Binder Insert Strips,Extra Strips"/>
    <n v="3.798"/>
    <x v="0"/>
    <n v="0.7"/>
    <n v="-2.6585999999999999"/>
  </r>
  <r>
    <n v="4839"/>
    <x v="2394"/>
    <x v="3"/>
    <x v="702"/>
    <d v="2014-06-04T00:00:00"/>
    <x v="2"/>
    <s v="FH-14350"/>
    <s v="Fred Harton"/>
    <x v="0"/>
    <x v="0"/>
    <x v="65"/>
    <x v="24"/>
    <x v="82"/>
    <x v="3"/>
    <s v="OFF-PA-10000682"/>
    <x v="1"/>
    <x v="10"/>
    <s v="Xerox 1924"/>
    <n v="27.744"/>
    <x v="5"/>
    <n v="0.2"/>
    <n v="10.0572"/>
  </r>
  <r>
    <n v="4840"/>
    <x v="2394"/>
    <x v="3"/>
    <x v="702"/>
    <d v="2014-06-04T00:00:00"/>
    <x v="2"/>
    <s v="FH-14350"/>
    <s v="Fred Harton"/>
    <x v="0"/>
    <x v="0"/>
    <x v="65"/>
    <x v="24"/>
    <x v="82"/>
    <x v="3"/>
    <s v="TEC-PH-10001700"/>
    <x v="2"/>
    <x v="7"/>
    <s v="Panasonic KX-TG6844B Expandable Digital Cordless Telephone"/>
    <n v="158.376"/>
    <x v="4"/>
    <n v="0.4"/>
    <n v="-34.314799999999998"/>
  </r>
  <r>
    <n v="4841"/>
    <x v="2395"/>
    <x v="3"/>
    <x v="225"/>
    <d v="2014-11-26T00:00:00"/>
    <x v="1"/>
    <s v="SC-20050"/>
    <s v="Sample Company A"/>
    <x v="2"/>
    <x v="0"/>
    <x v="0"/>
    <x v="0"/>
    <x v="0"/>
    <x v="0"/>
    <s v="FUR-FU-10000629"/>
    <x v="0"/>
    <x v="5"/>
    <s v="9-3/4 Diameter Round Wall Clock"/>
    <n v="27.58"/>
    <x v="0"/>
    <n v="0"/>
    <n v="11.583600000000001"/>
  </r>
  <r>
    <n v="4842"/>
    <x v="2396"/>
    <x v="0"/>
    <x v="443"/>
    <d v="2013-12-29T00:00:00"/>
    <x v="1"/>
    <s v="NM-18520"/>
    <s v="Neoma Murray"/>
    <x v="0"/>
    <x v="0"/>
    <x v="256"/>
    <x v="24"/>
    <x v="391"/>
    <x v="3"/>
    <s v="OFF-BI-10001267"/>
    <x v="1"/>
    <x v="8"/>
    <s v="Universal Recycled Hanging Pressboard Report Binders, Letter Size"/>
    <n v="5.5529999999999999"/>
    <x v="1"/>
    <n v="0.7"/>
    <n v="-4.0721999999999996"/>
  </r>
  <r>
    <n v="4843"/>
    <x v="2397"/>
    <x v="3"/>
    <x v="365"/>
    <d v="2014-10-05T00:00:00"/>
    <x v="1"/>
    <s v="JO-15280"/>
    <s v="Jas O'Carroll"/>
    <x v="0"/>
    <x v="0"/>
    <x v="26"/>
    <x v="18"/>
    <x v="31"/>
    <x v="0"/>
    <s v="OFF-ST-10001418"/>
    <x v="1"/>
    <x v="4"/>
    <s v="Carina Media Storage Towers in Natural &amp; Black"/>
    <n v="243.92"/>
    <x v="2"/>
    <n v="0.2"/>
    <n v="-54.881999999999998"/>
  </r>
  <r>
    <n v="4844"/>
    <x v="2398"/>
    <x v="0"/>
    <x v="77"/>
    <d v="2013-11-10T00:00:00"/>
    <x v="2"/>
    <s v="CC-12475"/>
    <s v="Cindy Chapman"/>
    <x v="0"/>
    <x v="0"/>
    <x v="80"/>
    <x v="30"/>
    <x v="100"/>
    <x v="3"/>
    <s v="OFF-FA-10004968"/>
    <x v="1"/>
    <x v="13"/>
    <s v="Rubber Band Ball"/>
    <n v="14.96"/>
    <x v="4"/>
    <n v="0"/>
    <n v="0.29920000000000002"/>
  </r>
  <r>
    <n v="4845"/>
    <x v="2399"/>
    <x v="2"/>
    <x v="527"/>
    <d v="2011-04-05T00:00:00"/>
    <x v="2"/>
    <s v="MZ-17515"/>
    <s v="Mary Zewe"/>
    <x v="1"/>
    <x v="0"/>
    <x v="1"/>
    <x v="1"/>
    <x v="141"/>
    <x v="1"/>
    <s v="OFF-BI-10004140"/>
    <x v="1"/>
    <x v="8"/>
    <s v="Avery Non-Stick Binders"/>
    <n v="7.1840000000000002"/>
    <x v="0"/>
    <n v="0.2"/>
    <n v="2.2450000000000001"/>
  </r>
  <r>
    <n v="4846"/>
    <x v="2400"/>
    <x v="1"/>
    <x v="862"/>
    <d v="2012-07-26T00:00:00"/>
    <x v="0"/>
    <s v="MS-17830"/>
    <s v="Melanie Seite"/>
    <x v="0"/>
    <x v="0"/>
    <x v="30"/>
    <x v="15"/>
    <x v="144"/>
    <x v="3"/>
    <s v="OFF-BI-10003460"/>
    <x v="1"/>
    <x v="8"/>
    <s v="Acco 3-Hole Punch"/>
    <n v="10.512"/>
    <x v="1"/>
    <n v="0.2"/>
    <n v="3.6791999999999998"/>
  </r>
  <r>
    <n v="4847"/>
    <x v="2401"/>
    <x v="2"/>
    <x v="402"/>
    <d v="2011-06-27T00:00:00"/>
    <x v="0"/>
    <s v="GK-14620"/>
    <s v="Grace Kelly"/>
    <x v="1"/>
    <x v="0"/>
    <x v="127"/>
    <x v="21"/>
    <x v="160"/>
    <x v="1"/>
    <s v="TEC-PH-10002115"/>
    <x v="2"/>
    <x v="7"/>
    <s v="Plantronics 81402"/>
    <n v="263.95999999999998"/>
    <x v="2"/>
    <n v="0.2"/>
    <n v="19.797000000000001"/>
  </r>
  <r>
    <n v="4848"/>
    <x v="2401"/>
    <x v="2"/>
    <x v="402"/>
    <d v="2011-06-27T00:00:00"/>
    <x v="0"/>
    <s v="GK-14620"/>
    <s v="Grace Kelly"/>
    <x v="1"/>
    <x v="0"/>
    <x v="127"/>
    <x v="21"/>
    <x v="160"/>
    <x v="1"/>
    <s v="OFF-AR-10003478"/>
    <x v="1"/>
    <x v="6"/>
    <s v="Avery Hi-Liter EverBold Pen Style Fluorescent Highlighters, 4/Pack"/>
    <n v="71.632000000000005"/>
    <x v="10"/>
    <n v="0.2"/>
    <n v="17.908000000000001"/>
  </r>
  <r>
    <n v="4849"/>
    <x v="2401"/>
    <x v="2"/>
    <x v="402"/>
    <d v="2011-06-27T00:00:00"/>
    <x v="0"/>
    <s v="GK-14620"/>
    <s v="Grace Kelly"/>
    <x v="1"/>
    <x v="0"/>
    <x v="127"/>
    <x v="21"/>
    <x v="160"/>
    <x v="1"/>
    <s v="OFF-AR-10000475"/>
    <x v="1"/>
    <x v="6"/>
    <s v="Hunt BOSTON Vista Battery-Operated Pencil Sharpener, Black"/>
    <n v="9.3279999999999994"/>
    <x v="7"/>
    <n v="0.2"/>
    <n v="0.81620000000000004"/>
  </r>
  <r>
    <n v="4850"/>
    <x v="2402"/>
    <x v="2"/>
    <x v="78"/>
    <d v="2011-09-14T00:00:00"/>
    <x v="1"/>
    <s v="MC-17275"/>
    <s v="Marc Crier"/>
    <x v="0"/>
    <x v="0"/>
    <x v="422"/>
    <x v="4"/>
    <x v="512"/>
    <x v="1"/>
    <s v="OFF-AR-10003045"/>
    <x v="1"/>
    <x v="6"/>
    <s v="Prang Colored Pencils"/>
    <n v="5.88"/>
    <x v="0"/>
    <n v="0"/>
    <n v="2.6459999999999999"/>
  </r>
  <r>
    <n v="4851"/>
    <x v="2402"/>
    <x v="2"/>
    <x v="78"/>
    <d v="2011-09-14T00:00:00"/>
    <x v="1"/>
    <s v="MC-17275"/>
    <s v="Marc Crier"/>
    <x v="0"/>
    <x v="0"/>
    <x v="422"/>
    <x v="4"/>
    <x v="512"/>
    <x v="1"/>
    <s v="FUR-CH-10000454"/>
    <x v="0"/>
    <x v="1"/>
    <s v="Hon Deluxe Fabric Upholstered Stacking Chairs, Rounded Back"/>
    <n v="975.92"/>
    <x v="2"/>
    <n v="0.2"/>
    <n v="121.99"/>
  </r>
  <r>
    <n v="4852"/>
    <x v="2402"/>
    <x v="2"/>
    <x v="78"/>
    <d v="2011-09-14T00:00:00"/>
    <x v="1"/>
    <s v="MC-17275"/>
    <s v="Marc Crier"/>
    <x v="0"/>
    <x v="0"/>
    <x v="422"/>
    <x v="4"/>
    <x v="512"/>
    <x v="1"/>
    <s v="OFF-AR-10000380"/>
    <x v="1"/>
    <x v="6"/>
    <s v="Hunt PowerHouse Electric Pencil Sharpener, Blue"/>
    <n v="303.83999999999997"/>
    <x v="8"/>
    <n v="0"/>
    <n v="91.152000000000001"/>
  </r>
  <r>
    <n v="4853"/>
    <x v="2402"/>
    <x v="2"/>
    <x v="78"/>
    <d v="2011-09-14T00:00:00"/>
    <x v="1"/>
    <s v="MC-17275"/>
    <s v="Marc Crier"/>
    <x v="0"/>
    <x v="0"/>
    <x v="422"/>
    <x v="4"/>
    <x v="512"/>
    <x v="1"/>
    <s v="OFF-ST-10000736"/>
    <x v="1"/>
    <x v="4"/>
    <s v="Carina Double Wide Media Storage Towers in Natural &amp; Black"/>
    <n v="485.88"/>
    <x v="5"/>
    <n v="0"/>
    <n v="19.435199999999998"/>
  </r>
  <r>
    <n v="4854"/>
    <x v="2403"/>
    <x v="2"/>
    <x v="432"/>
    <d v="2011-12-15T00:00:00"/>
    <x v="0"/>
    <s v="LH-17155"/>
    <s v="Logan Haushalter"/>
    <x v="0"/>
    <x v="0"/>
    <x v="182"/>
    <x v="1"/>
    <x v="232"/>
    <x v="1"/>
    <s v="FUR-FU-10004270"/>
    <x v="0"/>
    <x v="5"/>
    <s v="Eldon Image Series Desk Accessories, Burgundy"/>
    <n v="12.54"/>
    <x v="1"/>
    <n v="0"/>
    <n v="4.5144000000000002"/>
  </r>
  <r>
    <n v="4855"/>
    <x v="2403"/>
    <x v="2"/>
    <x v="432"/>
    <d v="2011-12-15T00:00:00"/>
    <x v="0"/>
    <s v="LH-17155"/>
    <s v="Logan Haushalter"/>
    <x v="0"/>
    <x v="0"/>
    <x v="182"/>
    <x v="1"/>
    <x v="232"/>
    <x v="1"/>
    <s v="OFF-ST-10000617"/>
    <x v="1"/>
    <x v="4"/>
    <s v="Woodgrain Magazine Files by Perma"/>
    <n v="8.94"/>
    <x v="1"/>
    <n v="0"/>
    <n v="0.62580000000000002"/>
  </r>
  <r>
    <n v="4856"/>
    <x v="2403"/>
    <x v="2"/>
    <x v="432"/>
    <d v="2011-12-15T00:00:00"/>
    <x v="0"/>
    <s v="LH-17155"/>
    <s v="Logan Haushalter"/>
    <x v="0"/>
    <x v="0"/>
    <x v="182"/>
    <x v="1"/>
    <x v="232"/>
    <x v="1"/>
    <s v="FUR-FU-10001706"/>
    <x v="0"/>
    <x v="5"/>
    <s v="Longer-Life Soft White Bulbs"/>
    <n v="9.24"/>
    <x v="1"/>
    <n v="0"/>
    <n v="4.4352"/>
  </r>
  <r>
    <n v="4857"/>
    <x v="2404"/>
    <x v="1"/>
    <x v="1004"/>
    <d v="2012-01-17T00:00:00"/>
    <x v="1"/>
    <s v="PB-19150"/>
    <s v="Philip Brown"/>
    <x v="0"/>
    <x v="0"/>
    <x v="1"/>
    <x v="1"/>
    <x v="25"/>
    <x v="1"/>
    <s v="OFF-BI-10003364"/>
    <x v="1"/>
    <x v="8"/>
    <s v="Binding Machine Supplies"/>
    <n v="70.007999999999996"/>
    <x v="1"/>
    <n v="0.2"/>
    <n v="24.502800000000001"/>
  </r>
  <r>
    <n v="4858"/>
    <x v="2404"/>
    <x v="1"/>
    <x v="1004"/>
    <d v="2012-01-17T00:00:00"/>
    <x v="1"/>
    <s v="PB-19150"/>
    <s v="Philip Brown"/>
    <x v="0"/>
    <x v="0"/>
    <x v="1"/>
    <x v="1"/>
    <x v="25"/>
    <x v="1"/>
    <s v="FUR-FU-10001861"/>
    <x v="0"/>
    <x v="5"/>
    <s v="Floodlight Indoor Halogen Bulbs, 1 Bulb per Pack, 60 Watts"/>
    <n v="77.599999999999994"/>
    <x v="4"/>
    <n v="0"/>
    <n v="38.024000000000001"/>
  </r>
  <r>
    <n v="4859"/>
    <x v="2404"/>
    <x v="1"/>
    <x v="1004"/>
    <d v="2012-01-17T00:00:00"/>
    <x v="1"/>
    <s v="PB-19150"/>
    <s v="Philip Brown"/>
    <x v="0"/>
    <x v="0"/>
    <x v="1"/>
    <x v="1"/>
    <x v="25"/>
    <x v="1"/>
    <s v="FUR-FU-10004845"/>
    <x v="0"/>
    <x v="5"/>
    <s v="Deflect-o EconoMat Nonstudded, No Bevel Mat"/>
    <n v="464.85"/>
    <x v="6"/>
    <n v="0"/>
    <n v="92.97"/>
  </r>
  <r>
    <n v="4860"/>
    <x v="2405"/>
    <x v="3"/>
    <x v="934"/>
    <d v="2014-12-20T00:00:00"/>
    <x v="1"/>
    <s v="SS-20140"/>
    <s v="Saphhira Shifley"/>
    <x v="1"/>
    <x v="0"/>
    <x v="423"/>
    <x v="10"/>
    <x v="513"/>
    <x v="2"/>
    <s v="OFF-AR-10000823"/>
    <x v="1"/>
    <x v="6"/>
    <s v="Newell 307"/>
    <n v="10.192"/>
    <x v="3"/>
    <n v="0.2"/>
    <n v="1.0192000000000001"/>
  </r>
  <r>
    <n v="4861"/>
    <x v="2406"/>
    <x v="0"/>
    <x v="122"/>
    <d v="2013-12-25T00:00:00"/>
    <x v="1"/>
    <s v="GK-14620"/>
    <s v="Grace Kelly"/>
    <x v="1"/>
    <x v="0"/>
    <x v="73"/>
    <x v="30"/>
    <x v="92"/>
    <x v="3"/>
    <s v="OFF-BI-10001359"/>
    <x v="1"/>
    <x v="8"/>
    <s v="GBC DocuBind TL300 Electric Binding System"/>
    <n v="1793.98"/>
    <x v="0"/>
    <n v="0"/>
    <n v="843.17060000000004"/>
  </r>
  <r>
    <n v="4862"/>
    <x v="2407"/>
    <x v="2"/>
    <x v="909"/>
    <d v="2011-04-16T00:00:00"/>
    <x v="0"/>
    <s v="GM-14455"/>
    <s v="Gary Mitchum"/>
    <x v="2"/>
    <x v="0"/>
    <x v="89"/>
    <x v="5"/>
    <x v="110"/>
    <x v="2"/>
    <s v="TEC-PH-10001835"/>
    <x v="2"/>
    <x v="7"/>
    <s v="Jawbone JAMBOX Wireless Bluetooth Speaker"/>
    <n v="758.35199999999998"/>
    <x v="5"/>
    <n v="0.2"/>
    <n v="265.42320000000001"/>
  </r>
  <r>
    <n v="4863"/>
    <x v="2408"/>
    <x v="0"/>
    <x v="338"/>
    <d v="2013-11-15T00:00:00"/>
    <x v="1"/>
    <s v="SH-19975"/>
    <s v="Sally Hughsby"/>
    <x v="1"/>
    <x v="0"/>
    <x v="20"/>
    <x v="15"/>
    <x v="164"/>
    <x v="3"/>
    <s v="OFF-BI-10001191"/>
    <x v="1"/>
    <x v="8"/>
    <s v="Canvas Sectional Post Binders"/>
    <n v="20.367999999999999"/>
    <x v="7"/>
    <n v="0.2"/>
    <n v="7.3834"/>
  </r>
  <r>
    <n v="4864"/>
    <x v="2408"/>
    <x v="0"/>
    <x v="338"/>
    <d v="2013-11-15T00:00:00"/>
    <x v="1"/>
    <s v="SH-19975"/>
    <s v="Sally Hughsby"/>
    <x v="1"/>
    <x v="0"/>
    <x v="20"/>
    <x v="15"/>
    <x v="164"/>
    <x v="3"/>
    <s v="OFF-BI-10003982"/>
    <x v="1"/>
    <x v="8"/>
    <s v="Wilson Jones Century Plastic Molded Ring Binders"/>
    <n v="49.847999999999999"/>
    <x v="1"/>
    <n v="0.2"/>
    <n v="16.823699999999999"/>
  </r>
  <r>
    <n v="4865"/>
    <x v="2409"/>
    <x v="3"/>
    <x v="335"/>
    <d v="2014-07-01T00:00:00"/>
    <x v="1"/>
    <s v="SC-20725"/>
    <s v="Steven Cartwright"/>
    <x v="0"/>
    <x v="0"/>
    <x v="20"/>
    <x v="15"/>
    <x v="23"/>
    <x v="3"/>
    <s v="TEC-PH-10001425"/>
    <x v="2"/>
    <x v="7"/>
    <s v="Mophie Juice Pack Helium for iPhone"/>
    <n v="239.97"/>
    <x v="1"/>
    <n v="0"/>
    <n v="67.191599999999994"/>
  </r>
  <r>
    <n v="4866"/>
    <x v="2410"/>
    <x v="3"/>
    <x v="38"/>
    <d v="2014-11-19T00:00:00"/>
    <x v="1"/>
    <s v="TT-21070"/>
    <s v="Ted Trevino"/>
    <x v="0"/>
    <x v="0"/>
    <x v="4"/>
    <x v="4"/>
    <x v="5"/>
    <x v="1"/>
    <s v="FUR-CH-10001215"/>
    <x v="0"/>
    <x v="1"/>
    <s v="Global Troy Executive Leather Low-Back Tilter"/>
    <n v="2404.7040000000002"/>
    <x v="5"/>
    <n v="0.2"/>
    <n v="150.29400000000001"/>
  </r>
  <r>
    <n v="4867"/>
    <x v="2410"/>
    <x v="3"/>
    <x v="38"/>
    <d v="2014-11-19T00:00:00"/>
    <x v="1"/>
    <s v="TT-21070"/>
    <s v="Ted Trevino"/>
    <x v="0"/>
    <x v="0"/>
    <x v="4"/>
    <x v="4"/>
    <x v="5"/>
    <x v="1"/>
    <s v="OFF-BI-10001718"/>
    <x v="1"/>
    <x v="8"/>
    <s v="GBC DocuBind P50 Personal Binding Machine"/>
    <n v="563.024"/>
    <x v="10"/>
    <n v="0.2"/>
    <n v="190.0206"/>
  </r>
  <r>
    <n v="4868"/>
    <x v="2410"/>
    <x v="3"/>
    <x v="38"/>
    <d v="2014-11-19T00:00:00"/>
    <x v="1"/>
    <s v="TT-21070"/>
    <s v="Ted Trevino"/>
    <x v="0"/>
    <x v="0"/>
    <x v="4"/>
    <x v="4"/>
    <x v="5"/>
    <x v="1"/>
    <s v="OFF-ST-10000991"/>
    <x v="1"/>
    <x v="4"/>
    <s v="Space Solutions HD Industrial Steel Shelving."/>
    <n v="344.91"/>
    <x v="1"/>
    <n v="0"/>
    <n v="10.347300000000001"/>
  </r>
  <r>
    <n v="4869"/>
    <x v="2410"/>
    <x v="3"/>
    <x v="38"/>
    <d v="2014-11-19T00:00:00"/>
    <x v="1"/>
    <s v="TT-21070"/>
    <s v="Ted Trevino"/>
    <x v="0"/>
    <x v="0"/>
    <x v="4"/>
    <x v="4"/>
    <x v="5"/>
    <x v="1"/>
    <s v="OFF-LA-10001613"/>
    <x v="1"/>
    <x v="2"/>
    <s v="Avery File Folder Labels"/>
    <n v="8.64"/>
    <x v="1"/>
    <n v="0"/>
    <n v="4.2336"/>
  </r>
  <r>
    <n v="4870"/>
    <x v="2411"/>
    <x v="3"/>
    <x v="221"/>
    <d v="2014-11-30T00:00:00"/>
    <x v="1"/>
    <s v="SC-20440"/>
    <s v="Shaun Chance"/>
    <x v="1"/>
    <x v="0"/>
    <x v="152"/>
    <x v="9"/>
    <x v="207"/>
    <x v="3"/>
    <s v="TEC-PH-10003437"/>
    <x v="2"/>
    <x v="7"/>
    <s v="Blue Parrot B250XT Professional Grade Wireless BluetoothÂ HeadsetÂ with"/>
    <n v="89.988"/>
    <x v="0"/>
    <n v="0.4"/>
    <n v="-14.997999999999999"/>
  </r>
  <r>
    <n v="4871"/>
    <x v="2411"/>
    <x v="3"/>
    <x v="221"/>
    <d v="2014-11-30T00:00:00"/>
    <x v="1"/>
    <s v="SC-20440"/>
    <s v="Shaun Chance"/>
    <x v="1"/>
    <x v="0"/>
    <x v="152"/>
    <x v="9"/>
    <x v="207"/>
    <x v="3"/>
    <s v="OFF-PA-10000675"/>
    <x v="1"/>
    <x v="10"/>
    <s v="Xerox 1919"/>
    <n v="229.54400000000001"/>
    <x v="3"/>
    <n v="0.2"/>
    <n v="83.209699999999998"/>
  </r>
  <r>
    <n v="4872"/>
    <x v="2412"/>
    <x v="3"/>
    <x v="979"/>
    <d v="2014-05-28T00:00:00"/>
    <x v="1"/>
    <s v="KL-16645"/>
    <s v="Ken Lonsdale"/>
    <x v="0"/>
    <x v="0"/>
    <x v="12"/>
    <x v="5"/>
    <x v="14"/>
    <x v="2"/>
    <s v="OFF-FA-10000840"/>
    <x v="1"/>
    <x v="13"/>
    <s v="OIC Thumb-Tacks"/>
    <n v="1.8240000000000001"/>
    <x v="0"/>
    <n v="0.2"/>
    <n v="0.61560000000000004"/>
  </r>
  <r>
    <n v="4873"/>
    <x v="2412"/>
    <x v="3"/>
    <x v="979"/>
    <d v="2014-05-28T00:00:00"/>
    <x v="1"/>
    <s v="KL-16645"/>
    <s v="Ken Lonsdale"/>
    <x v="0"/>
    <x v="0"/>
    <x v="12"/>
    <x v="5"/>
    <x v="14"/>
    <x v="2"/>
    <s v="OFF-AP-10001947"/>
    <x v="1"/>
    <x v="9"/>
    <s v="Acco 6 Outlet Guardian Premium Plus Surge Suppressor"/>
    <n v="18.32"/>
    <x v="2"/>
    <n v="0.8"/>
    <n v="-46.716000000000001"/>
  </r>
  <r>
    <n v="4874"/>
    <x v="2412"/>
    <x v="3"/>
    <x v="979"/>
    <d v="2014-05-28T00:00:00"/>
    <x v="1"/>
    <s v="KL-16645"/>
    <s v="Ken Lonsdale"/>
    <x v="0"/>
    <x v="0"/>
    <x v="12"/>
    <x v="5"/>
    <x v="14"/>
    <x v="2"/>
    <s v="OFF-ST-10002301"/>
    <x v="1"/>
    <x v="4"/>
    <s v="Tennsco Commercial Shelving"/>
    <n v="48.816000000000003"/>
    <x v="1"/>
    <n v="0.2"/>
    <n v="-11.5938"/>
  </r>
  <r>
    <n v="4875"/>
    <x v="2412"/>
    <x v="3"/>
    <x v="979"/>
    <d v="2014-05-28T00:00:00"/>
    <x v="1"/>
    <s v="KL-16645"/>
    <s v="Ken Lonsdale"/>
    <x v="0"/>
    <x v="0"/>
    <x v="12"/>
    <x v="5"/>
    <x v="14"/>
    <x v="2"/>
    <s v="OFF-BI-10001922"/>
    <x v="1"/>
    <x v="8"/>
    <s v="Storex Dura Pro Binders"/>
    <n v="1.1879999999999999"/>
    <x v="7"/>
    <n v="0.8"/>
    <n v="-1.9601999999999999"/>
  </r>
  <r>
    <n v="4876"/>
    <x v="2413"/>
    <x v="2"/>
    <x v="266"/>
    <d v="2011-12-07T00:00:00"/>
    <x v="1"/>
    <s v="KN-16390"/>
    <s v="Katherine Nockton"/>
    <x v="1"/>
    <x v="0"/>
    <x v="38"/>
    <x v="24"/>
    <x v="47"/>
    <x v="3"/>
    <s v="TEC-AC-10001267"/>
    <x v="2"/>
    <x v="11"/>
    <s v="ImationÂ 32GB Pocket Pro USB 3.0Â Flash DriveÂ - 32 GB - Black - 1 P ..."/>
    <n v="119.8"/>
    <x v="2"/>
    <n v="0.2"/>
    <n v="29.95"/>
  </r>
  <r>
    <n v="4877"/>
    <x v="2414"/>
    <x v="2"/>
    <x v="462"/>
    <d v="2011-10-09T00:00:00"/>
    <x v="1"/>
    <s v="SL-20155"/>
    <s v="Sara Luxemburg"/>
    <x v="2"/>
    <x v="0"/>
    <x v="28"/>
    <x v="3"/>
    <x v="35"/>
    <x v="0"/>
    <s v="OFF-ST-10000532"/>
    <x v="1"/>
    <x v="4"/>
    <s v="Advantus Rolling Drawer Organizers"/>
    <n v="61.567999999999998"/>
    <x v="0"/>
    <n v="0.2"/>
    <n v="4.6176000000000004"/>
  </r>
  <r>
    <n v="4878"/>
    <x v="2414"/>
    <x v="2"/>
    <x v="462"/>
    <d v="2011-10-09T00:00:00"/>
    <x v="1"/>
    <s v="SL-20155"/>
    <s v="Sara Luxemburg"/>
    <x v="2"/>
    <x v="0"/>
    <x v="28"/>
    <x v="3"/>
    <x v="35"/>
    <x v="0"/>
    <s v="OFF-AR-10002335"/>
    <x v="1"/>
    <x v="6"/>
    <s v="DIXON Oriole Pencils"/>
    <n v="6.1920000000000002"/>
    <x v="1"/>
    <n v="0.2"/>
    <n v="0.46439999999999998"/>
  </r>
  <r>
    <n v="4879"/>
    <x v="2415"/>
    <x v="0"/>
    <x v="875"/>
    <d v="2013-08-01T00:00:00"/>
    <x v="2"/>
    <s v="PW-19240"/>
    <s v="Pierre Wener"/>
    <x v="0"/>
    <x v="0"/>
    <x v="424"/>
    <x v="2"/>
    <x v="514"/>
    <x v="0"/>
    <s v="OFF-BI-10000201"/>
    <x v="1"/>
    <x v="8"/>
    <s v="Avery Triangle Shaped Sheet Lifters, Black, 2/Pack"/>
    <n v="2.214"/>
    <x v="1"/>
    <n v="0.7"/>
    <n v="-1.476"/>
  </r>
  <r>
    <n v="4880"/>
    <x v="2416"/>
    <x v="3"/>
    <x v="808"/>
    <d v="2014-11-06T00:00:00"/>
    <x v="0"/>
    <s v="TB-21175"/>
    <s v="Thomas Boland"/>
    <x v="1"/>
    <x v="0"/>
    <x v="0"/>
    <x v="0"/>
    <x v="0"/>
    <x v="0"/>
    <s v="OFF-EN-10004846"/>
    <x v="1"/>
    <x v="12"/>
    <s v="Letter or Legal Size Expandable Poly String Tie Envelopes"/>
    <n v="5.32"/>
    <x v="0"/>
    <n v="0"/>
    <n v="2.6067999999999998"/>
  </r>
  <r>
    <n v="4881"/>
    <x v="2416"/>
    <x v="3"/>
    <x v="808"/>
    <d v="2014-11-06T00:00:00"/>
    <x v="0"/>
    <s v="TB-21175"/>
    <s v="Thomas Boland"/>
    <x v="1"/>
    <x v="0"/>
    <x v="0"/>
    <x v="0"/>
    <x v="0"/>
    <x v="0"/>
    <s v="FUR-CH-10000454"/>
    <x v="0"/>
    <x v="1"/>
    <s v="Hon Deluxe Fabric Upholstered Stacking Chairs, Rounded Back"/>
    <n v="975.92"/>
    <x v="4"/>
    <n v="0"/>
    <n v="292.77600000000001"/>
  </r>
  <r>
    <n v="4882"/>
    <x v="2416"/>
    <x v="3"/>
    <x v="808"/>
    <d v="2014-11-06T00:00:00"/>
    <x v="0"/>
    <s v="TB-21175"/>
    <s v="Thomas Boland"/>
    <x v="1"/>
    <x v="0"/>
    <x v="0"/>
    <x v="0"/>
    <x v="0"/>
    <x v="0"/>
    <s v="TEC-AC-10004145"/>
    <x v="2"/>
    <x v="11"/>
    <s v="Logitech diNovo Edge Keyboard"/>
    <n v="2249.91"/>
    <x v="6"/>
    <n v="0"/>
    <n v="517.47929999999997"/>
  </r>
  <r>
    <n v="4883"/>
    <x v="2416"/>
    <x v="3"/>
    <x v="808"/>
    <d v="2014-11-06T00:00:00"/>
    <x v="0"/>
    <s v="TB-21175"/>
    <s v="Thomas Boland"/>
    <x v="1"/>
    <x v="0"/>
    <x v="0"/>
    <x v="0"/>
    <x v="0"/>
    <x v="0"/>
    <s v="OFF-ST-10001580"/>
    <x v="1"/>
    <x v="4"/>
    <s v="Super Decoflex Portable Personal File"/>
    <n v="59.92"/>
    <x v="4"/>
    <n v="0"/>
    <n v="16.7776"/>
  </r>
  <r>
    <n v="4884"/>
    <x v="2417"/>
    <x v="3"/>
    <x v="144"/>
    <d v="2014-03-16T00:00:00"/>
    <x v="1"/>
    <s v="AH-10210"/>
    <s v="Alan Hwang"/>
    <x v="0"/>
    <x v="0"/>
    <x v="125"/>
    <x v="1"/>
    <x v="158"/>
    <x v="1"/>
    <s v="OFF-BI-10003876"/>
    <x v="1"/>
    <x v="8"/>
    <s v="Green Canvas Binder for 8-1/2&quot; x 14&quot; Sheets"/>
    <n v="171.2"/>
    <x v="2"/>
    <n v="0.2"/>
    <n v="64.2"/>
  </r>
  <r>
    <n v="4885"/>
    <x v="2417"/>
    <x v="3"/>
    <x v="144"/>
    <d v="2014-03-16T00:00:00"/>
    <x v="1"/>
    <s v="AH-10210"/>
    <s v="Alan Hwang"/>
    <x v="0"/>
    <x v="0"/>
    <x v="125"/>
    <x v="1"/>
    <x v="158"/>
    <x v="1"/>
    <s v="OFF-AR-10001972"/>
    <x v="1"/>
    <x v="6"/>
    <s v="Newell 323"/>
    <n v="3.36"/>
    <x v="0"/>
    <n v="0"/>
    <n v="0.87360000000000004"/>
  </r>
  <r>
    <n v="4886"/>
    <x v="2418"/>
    <x v="2"/>
    <x v="757"/>
    <d v="2011-12-20T00:00:00"/>
    <x v="1"/>
    <s v="SC-20695"/>
    <s v="Steve Chapman"/>
    <x v="1"/>
    <x v="0"/>
    <x v="66"/>
    <x v="12"/>
    <x v="83"/>
    <x v="2"/>
    <s v="OFF-PA-10000595"/>
    <x v="1"/>
    <x v="10"/>
    <s v="Xerox 1929"/>
    <n v="114.2"/>
    <x v="2"/>
    <n v="0"/>
    <n v="52.531999999999996"/>
  </r>
  <r>
    <n v="4887"/>
    <x v="2419"/>
    <x v="0"/>
    <x v="85"/>
    <d v="2013-12-02T00:00:00"/>
    <x v="0"/>
    <s v="RF-19345"/>
    <s v="Randy Ferguson"/>
    <x v="1"/>
    <x v="0"/>
    <x v="419"/>
    <x v="32"/>
    <x v="509"/>
    <x v="0"/>
    <s v="FUR-CH-10004477"/>
    <x v="0"/>
    <x v="1"/>
    <s v="Global Push Button Manager's Chair, Indigo"/>
    <n v="182.67"/>
    <x v="1"/>
    <n v="0"/>
    <n v="52.974299999999999"/>
  </r>
  <r>
    <n v="4888"/>
    <x v="2419"/>
    <x v="0"/>
    <x v="85"/>
    <d v="2013-12-02T00:00:00"/>
    <x v="0"/>
    <s v="RF-19345"/>
    <s v="Randy Ferguson"/>
    <x v="1"/>
    <x v="0"/>
    <x v="419"/>
    <x v="32"/>
    <x v="509"/>
    <x v="0"/>
    <s v="TEC-AC-10003441"/>
    <x v="2"/>
    <x v="11"/>
    <s v="Kingston Digital DataTraveler 32GB USB 2.0"/>
    <n v="101.7"/>
    <x v="5"/>
    <n v="0"/>
    <n v="6.1020000000000003"/>
  </r>
  <r>
    <n v="4889"/>
    <x v="2419"/>
    <x v="0"/>
    <x v="85"/>
    <d v="2013-12-02T00:00:00"/>
    <x v="0"/>
    <s v="RF-19345"/>
    <s v="Randy Ferguson"/>
    <x v="1"/>
    <x v="0"/>
    <x v="419"/>
    <x v="32"/>
    <x v="509"/>
    <x v="0"/>
    <s v="OFF-ST-10004459"/>
    <x v="1"/>
    <x v="4"/>
    <s v="Tennsco Single-Tier Lockers"/>
    <n v="1126.02"/>
    <x v="1"/>
    <n v="0"/>
    <n v="56.301000000000002"/>
  </r>
  <r>
    <n v="4890"/>
    <x v="2419"/>
    <x v="0"/>
    <x v="85"/>
    <d v="2013-12-02T00:00:00"/>
    <x v="0"/>
    <s v="RF-19345"/>
    <s v="Randy Ferguson"/>
    <x v="1"/>
    <x v="0"/>
    <x v="419"/>
    <x v="32"/>
    <x v="509"/>
    <x v="0"/>
    <s v="OFF-ST-10003805"/>
    <x v="1"/>
    <x v="4"/>
    <s v="24 Capacity Maxi Data Binder Racks, Pearl"/>
    <n v="1263.3"/>
    <x v="5"/>
    <n v="0"/>
    <n v="315.82499999999999"/>
  </r>
  <r>
    <n v="4891"/>
    <x v="2420"/>
    <x v="0"/>
    <x v="443"/>
    <d v="2013-12-31T00:00:00"/>
    <x v="1"/>
    <s v="EH-13765"/>
    <s v="Edward Hooks"/>
    <x v="1"/>
    <x v="0"/>
    <x v="4"/>
    <x v="4"/>
    <x v="5"/>
    <x v="1"/>
    <s v="OFF-AR-10001246"/>
    <x v="1"/>
    <x v="6"/>
    <s v="Newell 317"/>
    <n v="8.82"/>
    <x v="1"/>
    <n v="0"/>
    <n v="2.5577999999999999"/>
  </r>
  <r>
    <n v="4892"/>
    <x v="2420"/>
    <x v="0"/>
    <x v="443"/>
    <d v="2013-12-31T00:00:00"/>
    <x v="1"/>
    <s v="EH-13765"/>
    <s v="Edward Hooks"/>
    <x v="1"/>
    <x v="0"/>
    <x v="4"/>
    <x v="4"/>
    <x v="5"/>
    <x v="1"/>
    <s v="OFF-PA-10001295"/>
    <x v="1"/>
    <x v="10"/>
    <s v="Computer Printout Paper with Letter-Trim Perforations"/>
    <n v="37.94"/>
    <x v="0"/>
    <n v="0"/>
    <n v="18.211200000000002"/>
  </r>
  <r>
    <n v="4893"/>
    <x v="2420"/>
    <x v="0"/>
    <x v="443"/>
    <d v="2013-12-31T00:00:00"/>
    <x v="1"/>
    <s v="EH-13765"/>
    <s v="Edward Hooks"/>
    <x v="1"/>
    <x v="0"/>
    <x v="4"/>
    <x v="4"/>
    <x v="5"/>
    <x v="1"/>
    <s v="OFF-AR-10001231"/>
    <x v="1"/>
    <x v="6"/>
    <s v="Sanford EarthWrite Recycled Pencils, Medium Soft, #2"/>
    <n v="4.2"/>
    <x v="0"/>
    <n v="0"/>
    <n v="1.1759999999999999"/>
  </r>
  <r>
    <n v="4894"/>
    <x v="2420"/>
    <x v="0"/>
    <x v="443"/>
    <d v="2013-12-31T00:00:00"/>
    <x v="1"/>
    <s v="EH-13765"/>
    <s v="Edward Hooks"/>
    <x v="1"/>
    <x v="0"/>
    <x v="4"/>
    <x v="4"/>
    <x v="5"/>
    <x v="1"/>
    <s v="OFF-ST-10002743"/>
    <x v="1"/>
    <x v="4"/>
    <s v="SAFCO Boltless Steel Shelving"/>
    <n v="227.28"/>
    <x v="0"/>
    <n v="0"/>
    <n v="2.2728000000000002"/>
  </r>
  <r>
    <n v="4895"/>
    <x v="2420"/>
    <x v="0"/>
    <x v="443"/>
    <d v="2013-12-31T00:00:00"/>
    <x v="1"/>
    <s v="EH-13765"/>
    <s v="Edward Hooks"/>
    <x v="1"/>
    <x v="0"/>
    <x v="4"/>
    <x v="4"/>
    <x v="5"/>
    <x v="1"/>
    <s v="OFF-PA-10004327"/>
    <x v="1"/>
    <x v="10"/>
    <s v="Xerox 1911"/>
    <n v="47.9"/>
    <x v="7"/>
    <n v="0"/>
    <n v="22.992000000000001"/>
  </r>
  <r>
    <n v="4896"/>
    <x v="2420"/>
    <x v="0"/>
    <x v="443"/>
    <d v="2013-12-31T00:00:00"/>
    <x v="1"/>
    <s v="EH-13765"/>
    <s v="Edward Hooks"/>
    <x v="1"/>
    <x v="0"/>
    <x v="4"/>
    <x v="4"/>
    <x v="5"/>
    <x v="1"/>
    <s v="OFF-EN-10004773"/>
    <x v="1"/>
    <x v="12"/>
    <s v="Staples"/>
    <n v="61.96"/>
    <x v="0"/>
    <n v="0"/>
    <n v="30.360399999999998"/>
  </r>
  <r>
    <n v="4897"/>
    <x v="2420"/>
    <x v="0"/>
    <x v="443"/>
    <d v="2013-12-31T00:00:00"/>
    <x v="1"/>
    <s v="EH-13765"/>
    <s v="Edward Hooks"/>
    <x v="1"/>
    <x v="0"/>
    <x v="4"/>
    <x v="4"/>
    <x v="5"/>
    <x v="1"/>
    <s v="OFF-ST-10003470"/>
    <x v="1"/>
    <x v="4"/>
    <s v="Tennsco Snap-Together Open Shelving Units, Starter Sets and Add-On Units"/>
    <n v="1117.92"/>
    <x v="4"/>
    <n v="0"/>
    <n v="55.896000000000001"/>
  </r>
  <r>
    <n v="4898"/>
    <x v="2421"/>
    <x v="2"/>
    <x v="771"/>
    <d v="2011-10-17T00:00:00"/>
    <x v="2"/>
    <s v="AC-10660"/>
    <s v="Anna Chung"/>
    <x v="0"/>
    <x v="0"/>
    <x v="215"/>
    <x v="24"/>
    <x v="270"/>
    <x v="3"/>
    <s v="FUR-CH-10003761"/>
    <x v="0"/>
    <x v="1"/>
    <s v="Global Italian Leather Office Chair"/>
    <n v="183.37200000000001"/>
    <x v="0"/>
    <n v="0.3"/>
    <n v="-7.8587999999999996"/>
  </r>
  <r>
    <n v="4899"/>
    <x v="2421"/>
    <x v="2"/>
    <x v="771"/>
    <d v="2011-10-17T00:00:00"/>
    <x v="2"/>
    <s v="AC-10660"/>
    <s v="Anna Chung"/>
    <x v="0"/>
    <x v="0"/>
    <x v="215"/>
    <x v="24"/>
    <x v="270"/>
    <x v="3"/>
    <s v="OFF-PA-10002230"/>
    <x v="1"/>
    <x v="10"/>
    <s v="Xerox 1897"/>
    <n v="7.968"/>
    <x v="0"/>
    <n v="0.2"/>
    <n v="2.8883999999999999"/>
  </r>
  <r>
    <n v="4900"/>
    <x v="2422"/>
    <x v="0"/>
    <x v="250"/>
    <d v="2013-08-28T00:00:00"/>
    <x v="1"/>
    <s v="SG-20470"/>
    <s v="Sheri Gordon"/>
    <x v="0"/>
    <x v="0"/>
    <x v="345"/>
    <x v="21"/>
    <x v="426"/>
    <x v="1"/>
    <s v="OFF-BI-10000088"/>
    <x v="1"/>
    <x v="8"/>
    <s v="GBC Imprintable Covers"/>
    <n v="26.352"/>
    <x v="8"/>
    <n v="0.7"/>
    <n v="-18.446400000000001"/>
  </r>
  <r>
    <n v="4901"/>
    <x v="2423"/>
    <x v="3"/>
    <x v="94"/>
    <d v="2014-12-22T00:00:00"/>
    <x v="1"/>
    <s v="CA-12310"/>
    <s v="Christine Abelman"/>
    <x v="1"/>
    <x v="0"/>
    <x v="125"/>
    <x v="1"/>
    <x v="158"/>
    <x v="1"/>
    <s v="OFF-ST-10001526"/>
    <x v="1"/>
    <x v="4"/>
    <s v="Iceberg Mobile Mega Data/Printer Cart "/>
    <n v="481.32"/>
    <x v="4"/>
    <n v="0"/>
    <n v="125.14319999999999"/>
  </r>
  <r>
    <n v="4902"/>
    <x v="2423"/>
    <x v="3"/>
    <x v="94"/>
    <d v="2014-12-22T00:00:00"/>
    <x v="1"/>
    <s v="CA-12310"/>
    <s v="Christine Abelman"/>
    <x v="1"/>
    <x v="0"/>
    <x v="125"/>
    <x v="1"/>
    <x v="158"/>
    <x v="1"/>
    <s v="OFF-SU-10002557"/>
    <x v="1"/>
    <x v="14"/>
    <s v="Fiskars Spring-Action Scissors"/>
    <n v="13.98"/>
    <x v="7"/>
    <n v="0"/>
    <n v="3.6347999999999998"/>
  </r>
  <r>
    <n v="4903"/>
    <x v="2424"/>
    <x v="3"/>
    <x v="469"/>
    <d v="2014-03-13T00:00:00"/>
    <x v="1"/>
    <s v="SH-20395"/>
    <s v="Shahid Hopkins"/>
    <x v="0"/>
    <x v="0"/>
    <x v="20"/>
    <x v="15"/>
    <x v="45"/>
    <x v="3"/>
    <s v="OFF-BI-10003669"/>
    <x v="1"/>
    <x v="8"/>
    <s v="3M Organizer Strips"/>
    <n v="25.92"/>
    <x v="5"/>
    <n v="0.2"/>
    <n v="9.0719999999999992"/>
  </r>
  <r>
    <n v="4904"/>
    <x v="2424"/>
    <x v="3"/>
    <x v="469"/>
    <d v="2014-03-13T00:00:00"/>
    <x v="1"/>
    <s v="SH-20395"/>
    <s v="Shahid Hopkins"/>
    <x v="0"/>
    <x v="0"/>
    <x v="20"/>
    <x v="15"/>
    <x v="45"/>
    <x v="3"/>
    <s v="OFF-LA-10003510"/>
    <x v="1"/>
    <x v="2"/>
    <s v="Avery 4027 File Folder Labels for Dot Matrix Printers, 5000 Labels per Box, White"/>
    <n v="91.59"/>
    <x v="1"/>
    <n v="0"/>
    <n v="42.131399999999999"/>
  </r>
  <r>
    <n v="4905"/>
    <x v="2425"/>
    <x v="2"/>
    <x v="588"/>
    <d v="2011-12-03T00:00:00"/>
    <x v="0"/>
    <s v="MC-17605"/>
    <s v="Matt Connell"/>
    <x v="1"/>
    <x v="0"/>
    <x v="12"/>
    <x v="5"/>
    <x v="32"/>
    <x v="2"/>
    <s v="FUR-CH-10003746"/>
    <x v="0"/>
    <x v="1"/>
    <s v="Hon 4070 Series Pagoda Round Back Stacking Chairs"/>
    <n v="674.05799999999999"/>
    <x v="1"/>
    <n v="0.3"/>
    <n v="-19.258800000000001"/>
  </r>
  <r>
    <n v="4906"/>
    <x v="2426"/>
    <x v="2"/>
    <x v="1005"/>
    <d v="2011-10-16T00:00:00"/>
    <x v="0"/>
    <s v="JE-15610"/>
    <s v="Jim Epp"/>
    <x v="1"/>
    <x v="0"/>
    <x v="3"/>
    <x v="38"/>
    <x v="208"/>
    <x v="3"/>
    <s v="OFF-BI-10003476"/>
    <x v="1"/>
    <x v="8"/>
    <s v="Avery Metallic Poly Binders"/>
    <n v="22.92"/>
    <x v="4"/>
    <n v="0"/>
    <n v="11.0016"/>
  </r>
  <r>
    <n v="4907"/>
    <x v="2426"/>
    <x v="2"/>
    <x v="1005"/>
    <d v="2011-10-16T00:00:00"/>
    <x v="0"/>
    <s v="JE-15610"/>
    <s v="Jim Epp"/>
    <x v="1"/>
    <x v="0"/>
    <x v="3"/>
    <x v="38"/>
    <x v="208"/>
    <x v="3"/>
    <s v="OFF-ST-10001469"/>
    <x v="1"/>
    <x v="4"/>
    <s v="Fellowes Bankers Box Recycled Super Stor/Drawer"/>
    <n v="269.89999999999998"/>
    <x v="2"/>
    <n v="0"/>
    <n v="16.193999999999999"/>
  </r>
  <r>
    <n v="4908"/>
    <x v="2427"/>
    <x v="2"/>
    <x v="728"/>
    <d v="2011-11-23T00:00:00"/>
    <x v="0"/>
    <s v="MS-17530"/>
    <s v="MaryBeth Skach"/>
    <x v="0"/>
    <x v="0"/>
    <x v="54"/>
    <x v="24"/>
    <x v="322"/>
    <x v="3"/>
    <s v="OFF-BI-10001757"/>
    <x v="1"/>
    <x v="8"/>
    <s v="Pressboard Hanging Data Binders for Unburst Sheets"/>
    <n v="11.808"/>
    <x v="8"/>
    <n v="0.7"/>
    <n v="-8.6592000000000002"/>
  </r>
  <r>
    <n v="4909"/>
    <x v="2427"/>
    <x v="2"/>
    <x v="728"/>
    <d v="2011-11-23T00:00:00"/>
    <x v="0"/>
    <s v="MS-17530"/>
    <s v="MaryBeth Skach"/>
    <x v="0"/>
    <x v="0"/>
    <x v="54"/>
    <x v="24"/>
    <x v="322"/>
    <x v="3"/>
    <s v="TEC-PH-10004875"/>
    <x v="2"/>
    <x v="7"/>
    <s v="PNY Rapid USB Car Charger - Black"/>
    <n v="9.5879999999999992"/>
    <x v="0"/>
    <n v="0.4"/>
    <n v="-2.0773999999999999"/>
  </r>
  <r>
    <n v="4910"/>
    <x v="2428"/>
    <x v="3"/>
    <x v="424"/>
    <d v="2014-01-19T00:00:00"/>
    <x v="1"/>
    <s v="BH-11710"/>
    <s v="Brosina Hoffman"/>
    <x v="0"/>
    <x v="0"/>
    <x v="271"/>
    <x v="18"/>
    <x v="339"/>
    <x v="0"/>
    <s v="OFF-EN-10001219"/>
    <x v="1"/>
    <x v="12"/>
    <s v="#10- 4 1/8&quot; x 9 1/2&quot; Security-Tint Envelopes"/>
    <n v="18.335999999999999"/>
    <x v="1"/>
    <n v="0.2"/>
    <n v="6.6467999999999998"/>
  </r>
  <r>
    <n v="4911"/>
    <x v="2428"/>
    <x v="3"/>
    <x v="424"/>
    <d v="2014-01-19T00:00:00"/>
    <x v="1"/>
    <s v="BH-11710"/>
    <s v="Brosina Hoffman"/>
    <x v="0"/>
    <x v="0"/>
    <x v="271"/>
    <x v="18"/>
    <x v="339"/>
    <x v="0"/>
    <s v="OFF-PA-10000019"/>
    <x v="1"/>
    <x v="10"/>
    <s v="Xerox 1931"/>
    <n v="36.287999999999997"/>
    <x v="3"/>
    <n v="0.2"/>
    <n v="12.700799999999999"/>
  </r>
  <r>
    <n v="4912"/>
    <x v="2428"/>
    <x v="3"/>
    <x v="424"/>
    <d v="2014-01-19T00:00:00"/>
    <x v="1"/>
    <s v="BH-11710"/>
    <s v="Brosina Hoffman"/>
    <x v="0"/>
    <x v="0"/>
    <x v="271"/>
    <x v="18"/>
    <x v="339"/>
    <x v="0"/>
    <s v="TEC-PH-10001924"/>
    <x v="2"/>
    <x v="7"/>
    <s v="iHome FM Clock Radio with Lightning Dock"/>
    <n v="111.98399999999999"/>
    <x v="0"/>
    <n v="0.2"/>
    <n v="6.9989999999999997"/>
  </r>
  <r>
    <n v="4913"/>
    <x v="2428"/>
    <x v="3"/>
    <x v="424"/>
    <d v="2014-01-19T00:00:00"/>
    <x v="1"/>
    <s v="BH-11710"/>
    <s v="Brosina Hoffman"/>
    <x v="0"/>
    <x v="0"/>
    <x v="271"/>
    <x v="18"/>
    <x v="339"/>
    <x v="0"/>
    <s v="OFF-BI-10002003"/>
    <x v="1"/>
    <x v="8"/>
    <s v="Ibico Presentation Index for Binding Systems"/>
    <n v="5.97"/>
    <x v="2"/>
    <n v="0.7"/>
    <n v="-4.577"/>
  </r>
  <r>
    <n v="4914"/>
    <x v="2428"/>
    <x v="3"/>
    <x v="424"/>
    <d v="2014-01-19T00:00:00"/>
    <x v="1"/>
    <s v="BH-11710"/>
    <s v="Brosina Hoffman"/>
    <x v="0"/>
    <x v="0"/>
    <x v="271"/>
    <x v="18"/>
    <x v="339"/>
    <x v="0"/>
    <s v="OFF-BI-10003727"/>
    <x v="1"/>
    <x v="8"/>
    <s v="Avery Durable Slant Ring Binders With Label Holder"/>
    <n v="2.508"/>
    <x v="0"/>
    <n v="0.7"/>
    <n v="-1.8391999999999999"/>
  </r>
  <r>
    <n v="4915"/>
    <x v="2429"/>
    <x v="1"/>
    <x v="496"/>
    <d v="2012-09-26T00:00:00"/>
    <x v="0"/>
    <s v="ME-17725"/>
    <s v="Max Engle"/>
    <x v="0"/>
    <x v="0"/>
    <x v="4"/>
    <x v="4"/>
    <x v="59"/>
    <x v="1"/>
    <s v="OFF-AR-10004042"/>
    <x v="1"/>
    <x v="6"/>
    <s v="BOSTON Model 1800 Electric Pencil Sharpeners, Putty/Woodgrain"/>
    <n v="35.96"/>
    <x v="0"/>
    <n v="0"/>
    <n v="10.4284"/>
  </r>
  <r>
    <n v="4916"/>
    <x v="2429"/>
    <x v="1"/>
    <x v="496"/>
    <d v="2012-09-26T00:00:00"/>
    <x v="0"/>
    <s v="ME-17725"/>
    <s v="Max Engle"/>
    <x v="0"/>
    <x v="0"/>
    <x v="4"/>
    <x v="4"/>
    <x v="59"/>
    <x v="1"/>
    <s v="OFF-BI-10001097"/>
    <x v="1"/>
    <x v="8"/>
    <s v="Avery Hole Reinforcements"/>
    <n v="14.952"/>
    <x v="1"/>
    <n v="0.2"/>
    <n v="5.4200999999999997"/>
  </r>
  <r>
    <n v="4917"/>
    <x v="2430"/>
    <x v="3"/>
    <x v="449"/>
    <d v="2014-10-12T00:00:00"/>
    <x v="0"/>
    <s v="MB-17305"/>
    <s v="Maria Bertelson"/>
    <x v="0"/>
    <x v="0"/>
    <x v="425"/>
    <x v="5"/>
    <x v="515"/>
    <x v="2"/>
    <s v="OFF-AR-10004344"/>
    <x v="1"/>
    <x v="6"/>
    <s v="Bulldog Vacuum Base Pencil Sharpener"/>
    <n v="67.144000000000005"/>
    <x v="3"/>
    <n v="0.2"/>
    <n v="5.8750999999999998"/>
  </r>
  <r>
    <n v="4918"/>
    <x v="2430"/>
    <x v="3"/>
    <x v="449"/>
    <d v="2014-10-12T00:00:00"/>
    <x v="0"/>
    <s v="MB-17305"/>
    <s v="Maria Bertelson"/>
    <x v="0"/>
    <x v="0"/>
    <x v="425"/>
    <x v="5"/>
    <x v="515"/>
    <x v="2"/>
    <s v="FUR-CH-10001802"/>
    <x v="0"/>
    <x v="1"/>
    <s v="Hon Every-Day Chair Series Swivel Task Chairs"/>
    <n v="254.05799999999999"/>
    <x v="1"/>
    <n v="0.3"/>
    <n v="-32.6646"/>
  </r>
  <r>
    <n v="4919"/>
    <x v="2431"/>
    <x v="0"/>
    <x v="1006"/>
    <d v="2013-01-07T00:00:00"/>
    <x v="1"/>
    <s v="BM-11575"/>
    <s v="Brendan Murry"/>
    <x v="1"/>
    <x v="0"/>
    <x v="426"/>
    <x v="39"/>
    <x v="516"/>
    <x v="3"/>
    <s v="FUR-BO-10004709"/>
    <x v="0"/>
    <x v="0"/>
    <s v="Bush Westfield Collection Bookcases, Medium Cherry Finish"/>
    <n v="173.94"/>
    <x v="1"/>
    <n v="0"/>
    <n v="38.266800000000003"/>
  </r>
  <r>
    <n v="4920"/>
    <x v="2431"/>
    <x v="0"/>
    <x v="1006"/>
    <d v="2013-01-07T00:00:00"/>
    <x v="1"/>
    <s v="BM-11575"/>
    <s v="Brendan Murry"/>
    <x v="1"/>
    <x v="0"/>
    <x v="426"/>
    <x v="39"/>
    <x v="516"/>
    <x v="3"/>
    <s v="TEC-PH-10000455"/>
    <x v="2"/>
    <x v="7"/>
    <s v="GE 30522EE2"/>
    <n v="231.98"/>
    <x v="0"/>
    <n v="0"/>
    <n v="67.274199999999993"/>
  </r>
  <r>
    <n v="4921"/>
    <x v="2432"/>
    <x v="3"/>
    <x v="971"/>
    <d v="2014-08-24T00:00:00"/>
    <x v="1"/>
    <s v="SC-20575"/>
    <s v="Sonia Cooley"/>
    <x v="0"/>
    <x v="0"/>
    <x v="22"/>
    <x v="10"/>
    <x v="155"/>
    <x v="2"/>
    <s v="OFF-BI-10002393"/>
    <x v="1"/>
    <x v="8"/>
    <s v="Binder Posts"/>
    <n v="2.2959999999999998"/>
    <x v="0"/>
    <n v="0.8"/>
    <n v="-3.9032"/>
  </r>
  <r>
    <n v="4922"/>
    <x v="2433"/>
    <x v="3"/>
    <x v="53"/>
    <d v="2014-12-30T00:00:00"/>
    <x v="0"/>
    <s v="MH-18115"/>
    <s v="Mick Hernandez"/>
    <x v="2"/>
    <x v="0"/>
    <x v="114"/>
    <x v="19"/>
    <x v="363"/>
    <x v="0"/>
    <s v="OFF-PA-10004381"/>
    <x v="1"/>
    <x v="10"/>
    <s v="14-7/8 x 11 Blue Bar Computer Printout Paper"/>
    <n v="96.08"/>
    <x v="0"/>
    <n v="0"/>
    <n v="46.118400000000001"/>
  </r>
  <r>
    <n v="4923"/>
    <x v="2433"/>
    <x v="3"/>
    <x v="53"/>
    <d v="2014-12-30T00:00:00"/>
    <x v="0"/>
    <s v="MH-18115"/>
    <s v="Mick Hernandez"/>
    <x v="2"/>
    <x v="0"/>
    <x v="114"/>
    <x v="19"/>
    <x v="363"/>
    <x v="0"/>
    <s v="OFF-FA-10003059"/>
    <x v="1"/>
    <x v="13"/>
    <s v="Assorted Color Push Pins"/>
    <n v="3.62"/>
    <x v="0"/>
    <n v="0"/>
    <n v="1.1946000000000001"/>
  </r>
  <r>
    <n v="4924"/>
    <x v="2433"/>
    <x v="3"/>
    <x v="53"/>
    <d v="2014-12-30T00:00:00"/>
    <x v="0"/>
    <s v="MH-18115"/>
    <s v="Mick Hernandez"/>
    <x v="2"/>
    <x v="0"/>
    <x v="114"/>
    <x v="19"/>
    <x v="363"/>
    <x v="0"/>
    <s v="OFF-PA-10000994"/>
    <x v="1"/>
    <x v="10"/>
    <s v="Xerox 1915"/>
    <n v="629.1"/>
    <x v="5"/>
    <n v="0"/>
    <n v="301.96800000000002"/>
  </r>
  <r>
    <n v="4925"/>
    <x v="2433"/>
    <x v="3"/>
    <x v="53"/>
    <d v="2014-12-30T00:00:00"/>
    <x v="0"/>
    <s v="MH-18115"/>
    <s v="Mick Hernandez"/>
    <x v="2"/>
    <x v="0"/>
    <x v="114"/>
    <x v="19"/>
    <x v="363"/>
    <x v="0"/>
    <s v="TEC-PH-10002890"/>
    <x v="2"/>
    <x v="7"/>
    <s v="AT&amp;T 17929 Lendline Telephone"/>
    <n v="90.48"/>
    <x v="0"/>
    <n v="0"/>
    <n v="23.524799999999999"/>
  </r>
  <r>
    <n v="4926"/>
    <x v="2434"/>
    <x v="3"/>
    <x v="18"/>
    <d v="2014-09-14T00:00:00"/>
    <x v="2"/>
    <s v="AR-10345"/>
    <s v="Alex Russell"/>
    <x v="1"/>
    <x v="0"/>
    <x v="104"/>
    <x v="31"/>
    <x v="128"/>
    <x v="3"/>
    <s v="OFF-AR-10003338"/>
    <x v="1"/>
    <x v="6"/>
    <s v="Eberhard Faber 3 1/2&quot; Golf Pencils"/>
    <n v="14.88"/>
    <x v="0"/>
    <n v="0"/>
    <n v="3.72"/>
  </r>
  <r>
    <n v="4927"/>
    <x v="2435"/>
    <x v="3"/>
    <x v="15"/>
    <d v="2014-10-24T00:00:00"/>
    <x v="1"/>
    <s v="MO-17500"/>
    <s v="Mary O'Rourke"/>
    <x v="0"/>
    <x v="0"/>
    <x v="22"/>
    <x v="10"/>
    <x v="36"/>
    <x v="2"/>
    <s v="FUR-TA-10003008"/>
    <x v="0"/>
    <x v="3"/>
    <s v="Lesro Round Back Collection Coffee Table, End Table"/>
    <n v="91.275000000000006"/>
    <x v="7"/>
    <n v="0.5"/>
    <n v="-67.543499999999995"/>
  </r>
  <r>
    <n v="4928"/>
    <x v="2436"/>
    <x v="3"/>
    <x v="96"/>
    <d v="2014-12-07T00:00:00"/>
    <x v="1"/>
    <s v="AD-10180"/>
    <s v="Alan Dominguez"/>
    <x v="2"/>
    <x v="0"/>
    <x v="54"/>
    <x v="29"/>
    <x v="69"/>
    <x v="3"/>
    <s v="OFF-PA-10001972"/>
    <x v="1"/>
    <x v="10"/>
    <s v="Xerox 214"/>
    <n v="19.440000000000001"/>
    <x v="1"/>
    <n v="0"/>
    <n v="9.3312000000000008"/>
  </r>
  <r>
    <n v="4929"/>
    <x v="2436"/>
    <x v="3"/>
    <x v="96"/>
    <d v="2014-12-07T00:00:00"/>
    <x v="1"/>
    <s v="AD-10180"/>
    <s v="Alan Dominguez"/>
    <x v="2"/>
    <x v="0"/>
    <x v="54"/>
    <x v="29"/>
    <x v="69"/>
    <x v="3"/>
    <s v="FUR-CH-10000155"/>
    <x v="0"/>
    <x v="1"/>
    <s v="Global Comet Stacking Armless Chair"/>
    <n v="897.15"/>
    <x v="1"/>
    <n v="0"/>
    <n v="251.202"/>
  </r>
  <r>
    <n v="4930"/>
    <x v="2437"/>
    <x v="2"/>
    <x v="814"/>
    <d v="2011-09-03T00:00:00"/>
    <x v="2"/>
    <s v="KD-16345"/>
    <s v="Katherine Ducich"/>
    <x v="0"/>
    <x v="0"/>
    <x v="20"/>
    <x v="15"/>
    <x v="29"/>
    <x v="3"/>
    <s v="OFF-AR-10000658"/>
    <x v="1"/>
    <x v="6"/>
    <s v="Newell 324"/>
    <n v="57.75"/>
    <x v="2"/>
    <n v="0"/>
    <n v="16.170000000000002"/>
  </r>
  <r>
    <n v="4931"/>
    <x v="2437"/>
    <x v="2"/>
    <x v="814"/>
    <d v="2011-09-03T00:00:00"/>
    <x v="2"/>
    <s v="KD-16345"/>
    <s v="Katherine Ducich"/>
    <x v="0"/>
    <x v="0"/>
    <x v="20"/>
    <x v="15"/>
    <x v="29"/>
    <x v="3"/>
    <s v="OFF-PA-10000349"/>
    <x v="1"/>
    <x v="10"/>
    <s v="Staples"/>
    <n v="14.94"/>
    <x v="1"/>
    <n v="0"/>
    <n v="7.0217999999999998"/>
  </r>
  <r>
    <n v="4932"/>
    <x v="2438"/>
    <x v="3"/>
    <x v="613"/>
    <d v="2014-03-31T00:00:00"/>
    <x v="1"/>
    <s v="FM-14215"/>
    <s v="Filia McAdams"/>
    <x v="1"/>
    <x v="0"/>
    <x v="4"/>
    <x v="4"/>
    <x v="5"/>
    <x v="1"/>
    <s v="OFF-AR-10001446"/>
    <x v="1"/>
    <x v="6"/>
    <s v="Newell 309"/>
    <n v="23.1"/>
    <x v="0"/>
    <n v="0"/>
    <n v="6.93"/>
  </r>
  <r>
    <n v="4933"/>
    <x v="2439"/>
    <x v="1"/>
    <x v="694"/>
    <d v="2012-10-04T00:00:00"/>
    <x v="1"/>
    <s v="ZC-21910"/>
    <s v="Zuschuss Carroll"/>
    <x v="0"/>
    <x v="0"/>
    <x v="34"/>
    <x v="22"/>
    <x v="42"/>
    <x v="1"/>
    <s v="OFF-EN-10004483"/>
    <x v="1"/>
    <x v="12"/>
    <s v="#10 White Business Envelopes,4 1/8 x 9 1/2"/>
    <n v="12.536"/>
    <x v="7"/>
    <n v="0.2"/>
    <n v="4.2309000000000001"/>
  </r>
  <r>
    <n v="4934"/>
    <x v="2439"/>
    <x v="1"/>
    <x v="694"/>
    <d v="2012-10-04T00:00:00"/>
    <x v="1"/>
    <s v="ZC-21910"/>
    <s v="Zuschuss Carroll"/>
    <x v="0"/>
    <x v="0"/>
    <x v="34"/>
    <x v="22"/>
    <x v="42"/>
    <x v="1"/>
    <s v="OFF-BI-10002012"/>
    <x v="1"/>
    <x v="8"/>
    <s v="Wilson Jones Easy Flow II Sheet Lifters"/>
    <n v="1.08"/>
    <x v="0"/>
    <n v="0.7"/>
    <n v="-0.79200000000000004"/>
  </r>
  <r>
    <n v="4935"/>
    <x v="2439"/>
    <x v="1"/>
    <x v="694"/>
    <d v="2012-10-04T00:00:00"/>
    <x v="1"/>
    <s v="ZC-21910"/>
    <s v="Zuschuss Carroll"/>
    <x v="0"/>
    <x v="0"/>
    <x v="34"/>
    <x v="22"/>
    <x v="42"/>
    <x v="1"/>
    <s v="OFF-FA-10003021"/>
    <x v="1"/>
    <x v="13"/>
    <s v="Staples"/>
    <n v="4.5119999999999996"/>
    <x v="1"/>
    <n v="0.2"/>
    <n v="0.84599999999999997"/>
  </r>
  <r>
    <n v="4936"/>
    <x v="2440"/>
    <x v="1"/>
    <x v="1007"/>
    <d v="2012-03-21T00:00:00"/>
    <x v="1"/>
    <s v="KS-16300"/>
    <s v="Karen Seio"/>
    <x v="1"/>
    <x v="0"/>
    <x v="427"/>
    <x v="7"/>
    <x v="517"/>
    <x v="1"/>
    <s v="TEC-PH-10003356"/>
    <x v="2"/>
    <x v="7"/>
    <s v="SmartStand Mobile Device Holder, Assorted Colors"/>
    <n v="16.776"/>
    <x v="1"/>
    <n v="0.2"/>
    <n v="1.6776"/>
  </r>
  <r>
    <n v="4937"/>
    <x v="2441"/>
    <x v="3"/>
    <x v="1008"/>
    <d v="2014-01-14T00:00:00"/>
    <x v="1"/>
    <s v="DP-13390"/>
    <s v="Dennis Pardue"/>
    <x v="2"/>
    <x v="0"/>
    <x v="428"/>
    <x v="19"/>
    <x v="518"/>
    <x v="0"/>
    <s v="OFF-BI-10004728"/>
    <x v="1"/>
    <x v="8"/>
    <s v="Wilson Jones Turn Tabs Binder Tool for Ring Binders"/>
    <n v="33.74"/>
    <x v="3"/>
    <n v="0"/>
    <n v="15.5204"/>
  </r>
  <r>
    <n v="4938"/>
    <x v="2442"/>
    <x v="2"/>
    <x v="286"/>
    <d v="2011-01-19T00:00:00"/>
    <x v="1"/>
    <s v="BD-11605"/>
    <s v="Brian Dahlen"/>
    <x v="0"/>
    <x v="0"/>
    <x v="8"/>
    <x v="1"/>
    <x v="9"/>
    <x v="1"/>
    <s v="OFF-ST-10000078"/>
    <x v="1"/>
    <x v="4"/>
    <s v="Tennsco 6- and 18-Compartment Lockers"/>
    <n v="1325.85"/>
    <x v="2"/>
    <n v="0"/>
    <n v="238.65299999999999"/>
  </r>
  <r>
    <n v="4939"/>
    <x v="2442"/>
    <x v="2"/>
    <x v="286"/>
    <d v="2011-01-19T00:00:00"/>
    <x v="1"/>
    <s v="BD-11605"/>
    <s v="Brian Dahlen"/>
    <x v="0"/>
    <x v="0"/>
    <x v="8"/>
    <x v="1"/>
    <x v="9"/>
    <x v="1"/>
    <s v="FUR-BO-10003034"/>
    <x v="0"/>
    <x v="0"/>
    <s v="O'Sullivan Elevations Bookcase, Cherry Finish"/>
    <n v="333.99900000000002"/>
    <x v="1"/>
    <n v="0.15"/>
    <n v="3.9293999999999998"/>
  </r>
  <r>
    <n v="4940"/>
    <x v="2442"/>
    <x v="2"/>
    <x v="286"/>
    <d v="2011-01-19T00:00:00"/>
    <x v="1"/>
    <s v="BD-11605"/>
    <s v="Brian Dahlen"/>
    <x v="0"/>
    <x v="0"/>
    <x v="8"/>
    <x v="1"/>
    <x v="9"/>
    <x v="1"/>
    <s v="OFF-AR-10003514"/>
    <x v="1"/>
    <x v="6"/>
    <s v="4009 Highlighters by Sanford"/>
    <n v="19.899999999999999"/>
    <x v="2"/>
    <n v="0"/>
    <n v="6.5670000000000002"/>
  </r>
  <r>
    <n v="4941"/>
    <x v="2443"/>
    <x v="1"/>
    <x v="525"/>
    <d v="2012-02-13T00:00:00"/>
    <x v="1"/>
    <s v="IL-15100"/>
    <s v="Ivan Liston"/>
    <x v="0"/>
    <x v="0"/>
    <x v="40"/>
    <x v="13"/>
    <x v="49"/>
    <x v="3"/>
    <s v="FUR-CH-10001708"/>
    <x v="0"/>
    <x v="1"/>
    <s v="Office Star - Contemporary Swivel Chair with Padded Adjustable Arms and Flex Back"/>
    <n v="1268.82"/>
    <x v="6"/>
    <n v="0"/>
    <n v="266.4522"/>
  </r>
  <r>
    <n v="4942"/>
    <x v="2443"/>
    <x v="1"/>
    <x v="525"/>
    <d v="2012-02-13T00:00:00"/>
    <x v="1"/>
    <s v="IL-15100"/>
    <s v="Ivan Liston"/>
    <x v="0"/>
    <x v="0"/>
    <x v="40"/>
    <x v="13"/>
    <x v="49"/>
    <x v="3"/>
    <s v="FUR-BO-10002598"/>
    <x v="0"/>
    <x v="0"/>
    <s v="Hon Metal Bookcases, Putty"/>
    <n v="283.92"/>
    <x v="4"/>
    <n v="0"/>
    <n v="82.336799999999997"/>
  </r>
  <r>
    <n v="4943"/>
    <x v="2443"/>
    <x v="1"/>
    <x v="525"/>
    <d v="2012-02-13T00:00:00"/>
    <x v="1"/>
    <s v="IL-15100"/>
    <s v="Ivan Liston"/>
    <x v="0"/>
    <x v="0"/>
    <x v="40"/>
    <x v="13"/>
    <x v="49"/>
    <x v="3"/>
    <s v="OFF-AR-10001022"/>
    <x v="1"/>
    <x v="6"/>
    <s v="SANFORD Liquid Accent Tank-Style Highlighters"/>
    <n v="5.68"/>
    <x v="0"/>
    <n v="0"/>
    <n v="1.7607999999999999"/>
  </r>
  <r>
    <n v="4944"/>
    <x v="2444"/>
    <x v="3"/>
    <x v="202"/>
    <d v="2014-12-28T00:00:00"/>
    <x v="1"/>
    <s v="LP-17095"/>
    <s v="Liz Preis"/>
    <x v="0"/>
    <x v="0"/>
    <x v="240"/>
    <x v="14"/>
    <x v="376"/>
    <x v="2"/>
    <s v="OFF-ST-10004459"/>
    <x v="1"/>
    <x v="4"/>
    <s v="Tennsco Single-Tier Lockers"/>
    <n v="375.34"/>
    <x v="7"/>
    <n v="0"/>
    <n v="18.766999999999999"/>
  </r>
  <r>
    <n v="4945"/>
    <x v="2445"/>
    <x v="0"/>
    <x v="64"/>
    <d v="2013-09-07T00:00:00"/>
    <x v="2"/>
    <s v="JH-15985"/>
    <s v="Joseph Holt"/>
    <x v="0"/>
    <x v="0"/>
    <x v="332"/>
    <x v="1"/>
    <x v="413"/>
    <x v="1"/>
    <s v="OFF-PA-10004381"/>
    <x v="1"/>
    <x v="10"/>
    <s v="14-7/8 x 11 Blue Bar Computer Printout Paper"/>
    <n v="96.08"/>
    <x v="0"/>
    <n v="0"/>
    <n v="46.118400000000001"/>
  </r>
  <r>
    <n v="4946"/>
    <x v="2445"/>
    <x v="0"/>
    <x v="64"/>
    <d v="2013-09-07T00:00:00"/>
    <x v="2"/>
    <s v="JH-15985"/>
    <s v="Joseph Holt"/>
    <x v="0"/>
    <x v="0"/>
    <x v="332"/>
    <x v="1"/>
    <x v="413"/>
    <x v="1"/>
    <s v="OFF-BI-10000050"/>
    <x v="1"/>
    <x v="8"/>
    <s v="Angle-D Binders with Locking Rings, Label Holders"/>
    <n v="11.68"/>
    <x v="0"/>
    <n v="0.2"/>
    <n v="3.9420000000000002"/>
  </r>
  <r>
    <n v="4947"/>
    <x v="2445"/>
    <x v="0"/>
    <x v="64"/>
    <d v="2013-09-07T00:00:00"/>
    <x v="2"/>
    <s v="JH-15985"/>
    <s v="Joseph Holt"/>
    <x v="0"/>
    <x v="0"/>
    <x v="332"/>
    <x v="1"/>
    <x v="413"/>
    <x v="1"/>
    <s v="OFF-FA-10000304"/>
    <x v="1"/>
    <x v="13"/>
    <s v="Advantus Push Pins"/>
    <n v="4.3600000000000003"/>
    <x v="0"/>
    <n v="0"/>
    <n v="1.7876000000000001"/>
  </r>
  <r>
    <n v="4948"/>
    <x v="2446"/>
    <x v="2"/>
    <x v="777"/>
    <d v="2011-10-09T00:00:00"/>
    <x v="1"/>
    <s v="JD-16015"/>
    <s v="Joy Daniels"/>
    <x v="0"/>
    <x v="0"/>
    <x v="4"/>
    <x v="4"/>
    <x v="60"/>
    <x v="1"/>
    <s v="OFF-LA-10002475"/>
    <x v="1"/>
    <x v="2"/>
    <s v="Avery 519"/>
    <n v="29.24"/>
    <x v="4"/>
    <n v="0"/>
    <n v="13.742800000000001"/>
  </r>
  <r>
    <n v="4949"/>
    <x v="2447"/>
    <x v="3"/>
    <x v="344"/>
    <d v="2014-12-03T00:00:00"/>
    <x v="1"/>
    <s v="BD-11320"/>
    <s v="Bill Donatelli"/>
    <x v="0"/>
    <x v="0"/>
    <x v="1"/>
    <x v="1"/>
    <x v="62"/>
    <x v="1"/>
    <s v="OFF-BI-10001989"/>
    <x v="1"/>
    <x v="8"/>
    <s v="Premium Transparent Presentation Covers by GBC"/>
    <n v="117.488"/>
    <x v="3"/>
    <n v="0.2"/>
    <n v="41.120800000000003"/>
  </r>
  <r>
    <n v="4950"/>
    <x v="2447"/>
    <x v="3"/>
    <x v="344"/>
    <d v="2014-12-03T00:00:00"/>
    <x v="1"/>
    <s v="BD-11320"/>
    <s v="Bill Donatelli"/>
    <x v="0"/>
    <x v="0"/>
    <x v="1"/>
    <x v="1"/>
    <x v="62"/>
    <x v="1"/>
    <s v="FUR-FU-10000732"/>
    <x v="0"/>
    <x v="5"/>
    <s v="Eldon 200 Class Desk Accessories"/>
    <n v="18.84"/>
    <x v="1"/>
    <n v="0"/>
    <n v="6.0288000000000004"/>
  </r>
  <r>
    <n v="4951"/>
    <x v="2448"/>
    <x v="0"/>
    <x v="99"/>
    <d v="2013-11-02T00:00:00"/>
    <x v="0"/>
    <s v="DL-13330"/>
    <s v="Denise Leinenbach"/>
    <x v="0"/>
    <x v="0"/>
    <x v="20"/>
    <x v="15"/>
    <x v="29"/>
    <x v="3"/>
    <s v="OFF-AR-10004441"/>
    <x v="1"/>
    <x v="6"/>
    <s v="BIC Brite Liner Highlighters"/>
    <n v="12.42"/>
    <x v="1"/>
    <n v="0"/>
    <n v="5.2164000000000001"/>
  </r>
  <r>
    <n v="4952"/>
    <x v="2449"/>
    <x v="1"/>
    <x v="988"/>
    <d v="2012-06-13T00:00:00"/>
    <x v="1"/>
    <s v="NC-18415"/>
    <s v="Nathan Cano"/>
    <x v="0"/>
    <x v="0"/>
    <x v="195"/>
    <x v="12"/>
    <x v="246"/>
    <x v="2"/>
    <s v="OFF-PA-10000304"/>
    <x v="1"/>
    <x v="10"/>
    <s v="Xerox 1995"/>
    <n v="12.96"/>
    <x v="0"/>
    <n v="0"/>
    <n v="6.2207999999999997"/>
  </r>
  <r>
    <n v="4953"/>
    <x v="2450"/>
    <x v="3"/>
    <x v="166"/>
    <d v="2014-12-13T00:00:00"/>
    <x v="0"/>
    <s v="AS-10225"/>
    <s v="Alan Schoenberger"/>
    <x v="1"/>
    <x v="0"/>
    <x v="8"/>
    <x v="1"/>
    <x v="9"/>
    <x v="1"/>
    <s v="OFF-AP-10002670"/>
    <x v="1"/>
    <x v="9"/>
    <s v="Belkin 8-Outlet Premiere SurgeMaster II Surge Protectors"/>
    <n v="69.48"/>
    <x v="7"/>
    <n v="0"/>
    <n v="20.844000000000001"/>
  </r>
  <r>
    <n v="4954"/>
    <x v="2451"/>
    <x v="1"/>
    <x v="199"/>
    <d v="2012-03-20T00:00:00"/>
    <x v="1"/>
    <s v="MS-17980"/>
    <s v="Michael Stewart"/>
    <x v="1"/>
    <x v="0"/>
    <x v="20"/>
    <x v="15"/>
    <x v="29"/>
    <x v="3"/>
    <s v="TEC-PH-10001527"/>
    <x v="2"/>
    <x v="7"/>
    <s v="Plantronics MX500i Earset"/>
    <n v="85.9"/>
    <x v="0"/>
    <n v="0"/>
    <n v="2.577"/>
  </r>
  <r>
    <n v="4955"/>
    <x v="2452"/>
    <x v="2"/>
    <x v="3"/>
    <d v="2011-06-13T00:00:00"/>
    <x v="0"/>
    <s v="TS-21205"/>
    <s v="Thomas Seio"/>
    <x v="1"/>
    <x v="0"/>
    <x v="226"/>
    <x v="33"/>
    <x v="282"/>
    <x v="1"/>
    <s v="OFF-AR-10002335"/>
    <x v="1"/>
    <x v="6"/>
    <s v="DIXON Oriole Pencils"/>
    <n v="18.059999999999999"/>
    <x v="3"/>
    <n v="0"/>
    <n v="4.6955999999999998"/>
  </r>
  <r>
    <n v="4956"/>
    <x v="2452"/>
    <x v="2"/>
    <x v="3"/>
    <d v="2011-06-13T00:00:00"/>
    <x v="0"/>
    <s v="TS-21205"/>
    <s v="Thomas Seio"/>
    <x v="1"/>
    <x v="0"/>
    <x v="226"/>
    <x v="33"/>
    <x v="282"/>
    <x v="1"/>
    <s v="OFF-PA-10003641"/>
    <x v="1"/>
    <x v="10"/>
    <s v="Xerox 1909"/>
    <n v="79.14"/>
    <x v="1"/>
    <n v="0"/>
    <n v="36.404400000000003"/>
  </r>
  <r>
    <n v="4957"/>
    <x v="2452"/>
    <x v="2"/>
    <x v="3"/>
    <d v="2011-06-13T00:00:00"/>
    <x v="0"/>
    <s v="TS-21205"/>
    <s v="Thomas Seio"/>
    <x v="1"/>
    <x v="0"/>
    <x v="226"/>
    <x v="33"/>
    <x v="282"/>
    <x v="1"/>
    <s v="FUR-FU-10002685"/>
    <x v="0"/>
    <x v="5"/>
    <s v="Executive Impressions 13-1/2&quot; Indoor/Outdoor Wall Clock"/>
    <n v="37.4"/>
    <x v="0"/>
    <n v="0"/>
    <n v="14.212"/>
  </r>
  <r>
    <n v="4958"/>
    <x v="2453"/>
    <x v="1"/>
    <x v="305"/>
    <d v="2012-03-26T00:00:00"/>
    <x v="1"/>
    <s v="JK-15730"/>
    <s v="Joe Kamberova"/>
    <x v="0"/>
    <x v="0"/>
    <x v="238"/>
    <x v="5"/>
    <x v="295"/>
    <x v="2"/>
    <s v="OFF-BI-10001308"/>
    <x v="1"/>
    <x v="8"/>
    <s v="GBC Standard Plastic Binding Systems' Combs"/>
    <n v="2.512"/>
    <x v="0"/>
    <n v="0.8"/>
    <n v="-4.3959999999999999"/>
  </r>
  <r>
    <n v="4959"/>
    <x v="2453"/>
    <x v="1"/>
    <x v="305"/>
    <d v="2012-03-26T00:00:00"/>
    <x v="1"/>
    <s v="JK-15730"/>
    <s v="Joe Kamberova"/>
    <x v="0"/>
    <x v="0"/>
    <x v="238"/>
    <x v="5"/>
    <x v="295"/>
    <x v="2"/>
    <s v="OFF-FA-10003485"/>
    <x v="1"/>
    <x v="13"/>
    <s v="Staples"/>
    <n v="18.864000000000001"/>
    <x v="6"/>
    <n v="0.2"/>
    <n v="6.1307999999999998"/>
  </r>
  <r>
    <n v="4960"/>
    <x v="2454"/>
    <x v="0"/>
    <x v="741"/>
    <d v="2013-11-23T00:00:00"/>
    <x v="1"/>
    <s v="TC-21535"/>
    <s v="Tracy Collins"/>
    <x v="2"/>
    <x v="0"/>
    <x v="1"/>
    <x v="1"/>
    <x v="141"/>
    <x v="1"/>
    <s v="TEC-PH-10003357"/>
    <x v="2"/>
    <x v="7"/>
    <s v="Grandstream GXP2100 Mainstream Business Phone"/>
    <n v="61.192"/>
    <x v="7"/>
    <n v="0.2"/>
    <n v="6.1192000000000002"/>
  </r>
  <r>
    <n v="4961"/>
    <x v="2454"/>
    <x v="0"/>
    <x v="741"/>
    <d v="2013-11-23T00:00:00"/>
    <x v="1"/>
    <s v="TC-21535"/>
    <s v="Tracy Collins"/>
    <x v="2"/>
    <x v="0"/>
    <x v="1"/>
    <x v="1"/>
    <x v="141"/>
    <x v="1"/>
    <s v="OFF-AP-10002867"/>
    <x v="1"/>
    <x v="9"/>
    <s v="Fellowes Command Center 5-outlet power strip"/>
    <n v="67.84"/>
    <x v="7"/>
    <n v="0"/>
    <n v="18.316800000000001"/>
  </r>
  <r>
    <n v="4962"/>
    <x v="2455"/>
    <x v="2"/>
    <x v="1009"/>
    <d v="2011-03-08T00:00:00"/>
    <x v="2"/>
    <s v="AB-10015"/>
    <s v="Aaron Bergman"/>
    <x v="0"/>
    <x v="0"/>
    <x v="4"/>
    <x v="4"/>
    <x v="5"/>
    <x v="1"/>
    <s v="FUR-CH-10004477"/>
    <x v="0"/>
    <x v="1"/>
    <s v="Global Push Button Manager's Chair, Indigo"/>
    <n v="48.712000000000003"/>
    <x v="7"/>
    <n v="0.2"/>
    <n v="5.4801000000000002"/>
  </r>
  <r>
    <n v="4963"/>
    <x v="2455"/>
    <x v="2"/>
    <x v="1009"/>
    <d v="2011-03-08T00:00:00"/>
    <x v="2"/>
    <s v="AB-10015"/>
    <s v="Aaron Bergman"/>
    <x v="0"/>
    <x v="0"/>
    <x v="4"/>
    <x v="4"/>
    <x v="5"/>
    <x v="1"/>
    <s v="OFF-AR-10001427"/>
    <x v="1"/>
    <x v="6"/>
    <s v="Newell 330"/>
    <n v="17.940000000000001"/>
    <x v="1"/>
    <n v="0"/>
    <n v="4.6643999999999997"/>
  </r>
  <r>
    <n v="4964"/>
    <x v="2455"/>
    <x v="2"/>
    <x v="1009"/>
    <d v="2011-03-08T00:00:00"/>
    <x v="2"/>
    <s v="AB-10015"/>
    <s v="Aaron Bergman"/>
    <x v="0"/>
    <x v="0"/>
    <x v="4"/>
    <x v="4"/>
    <x v="5"/>
    <x v="1"/>
    <s v="OFF-ST-10002344"/>
    <x v="1"/>
    <x v="4"/>
    <s v="Carina 42&quot;Hx23 3/4&quot;W Media Storage Unit"/>
    <n v="242.94"/>
    <x v="1"/>
    <n v="0"/>
    <n v="4.8587999999999996"/>
  </r>
  <r>
    <n v="4965"/>
    <x v="2456"/>
    <x v="0"/>
    <x v="666"/>
    <d v="2013-05-20T00:00:00"/>
    <x v="0"/>
    <s v="DP-13000"/>
    <s v="Darren Powers"/>
    <x v="0"/>
    <x v="0"/>
    <x v="2"/>
    <x v="2"/>
    <x v="2"/>
    <x v="0"/>
    <s v="OFF-BI-10000301"/>
    <x v="1"/>
    <x v="8"/>
    <s v="GBC Instant Report Kit"/>
    <n v="7.7640000000000002"/>
    <x v="4"/>
    <n v="0.7"/>
    <n v="-5.1760000000000002"/>
  </r>
  <r>
    <n v="4966"/>
    <x v="2457"/>
    <x v="1"/>
    <x v="442"/>
    <d v="2012-05-28T00:00:00"/>
    <x v="0"/>
    <s v="CY-12745"/>
    <s v="Craig Yedwab"/>
    <x v="1"/>
    <x v="0"/>
    <x v="29"/>
    <x v="18"/>
    <x v="84"/>
    <x v="0"/>
    <s v="TEC-PH-10001944"/>
    <x v="2"/>
    <x v="7"/>
    <s v="Wi-Ex zBoost YX540 Cellular Phone Signal Booster"/>
    <n v="467.04"/>
    <x v="4"/>
    <n v="0.2"/>
    <n v="58.38"/>
  </r>
  <r>
    <n v="4967"/>
    <x v="2458"/>
    <x v="1"/>
    <x v="991"/>
    <d v="2012-08-05T00:00:00"/>
    <x v="0"/>
    <s v="BE-11455"/>
    <s v="Brad Eason"/>
    <x v="2"/>
    <x v="0"/>
    <x v="205"/>
    <x v="34"/>
    <x v="258"/>
    <x v="3"/>
    <s v="TEC-PH-10001527"/>
    <x v="2"/>
    <x v="7"/>
    <s v="Plantronics MX500i Earset"/>
    <n v="128.85"/>
    <x v="1"/>
    <n v="0"/>
    <n v="3.8654999999999999"/>
  </r>
  <r>
    <n v="4968"/>
    <x v="2458"/>
    <x v="1"/>
    <x v="991"/>
    <d v="2012-08-05T00:00:00"/>
    <x v="0"/>
    <s v="BE-11455"/>
    <s v="Brad Eason"/>
    <x v="2"/>
    <x v="0"/>
    <x v="205"/>
    <x v="34"/>
    <x v="258"/>
    <x v="3"/>
    <s v="OFF-PA-10001307"/>
    <x v="1"/>
    <x v="10"/>
    <s v="Important Message Pads, 50 4-1/4 x 5-1/2 Forms per Pad"/>
    <n v="8.4"/>
    <x v="0"/>
    <n v="0"/>
    <n v="4.1159999999999997"/>
  </r>
  <r>
    <n v="4969"/>
    <x v="2458"/>
    <x v="1"/>
    <x v="991"/>
    <d v="2012-08-05T00:00:00"/>
    <x v="0"/>
    <s v="BE-11455"/>
    <s v="Brad Eason"/>
    <x v="2"/>
    <x v="0"/>
    <x v="205"/>
    <x v="34"/>
    <x v="258"/>
    <x v="3"/>
    <s v="TEC-AC-10004571"/>
    <x v="2"/>
    <x v="11"/>
    <s v="Logitech G700s Rechargeable Gaming Mouse"/>
    <n v="199.98"/>
    <x v="0"/>
    <n v="0"/>
    <n v="83.991600000000005"/>
  </r>
  <r>
    <n v="4970"/>
    <x v="2458"/>
    <x v="1"/>
    <x v="991"/>
    <d v="2012-08-05T00:00:00"/>
    <x v="0"/>
    <s v="BE-11455"/>
    <s v="Brad Eason"/>
    <x v="2"/>
    <x v="0"/>
    <x v="205"/>
    <x v="34"/>
    <x v="258"/>
    <x v="3"/>
    <s v="FUR-CH-10001973"/>
    <x v="0"/>
    <x v="1"/>
    <s v="Office Star Flex Back Scooter Chair with White Frame"/>
    <n v="110.98"/>
    <x v="7"/>
    <n v="0"/>
    <n v="15.5372"/>
  </r>
  <r>
    <n v="4971"/>
    <x v="2459"/>
    <x v="0"/>
    <x v="61"/>
    <d v="2013-11-10T00:00:00"/>
    <x v="2"/>
    <s v="KL-16555"/>
    <s v="Kelly Lampkin"/>
    <x v="1"/>
    <x v="0"/>
    <x v="108"/>
    <x v="2"/>
    <x v="133"/>
    <x v="0"/>
    <s v="FUR-CH-10000513"/>
    <x v="0"/>
    <x v="1"/>
    <s v="High-Back Leather Manager's Chair"/>
    <n v="207.98400000000001"/>
    <x v="0"/>
    <n v="0.2"/>
    <n v="-28.597799999999999"/>
  </r>
  <r>
    <n v="4972"/>
    <x v="2459"/>
    <x v="0"/>
    <x v="61"/>
    <d v="2013-11-10T00:00:00"/>
    <x v="2"/>
    <s v="KL-16555"/>
    <s v="Kelly Lampkin"/>
    <x v="1"/>
    <x v="0"/>
    <x v="108"/>
    <x v="2"/>
    <x v="133"/>
    <x v="0"/>
    <s v="OFF-PA-10002421"/>
    <x v="1"/>
    <x v="10"/>
    <s v="Embossed Ink Jet Note Cards"/>
    <n v="36.112000000000002"/>
    <x v="0"/>
    <n v="0.2"/>
    <n v="12.639200000000001"/>
  </r>
  <r>
    <n v="4973"/>
    <x v="2459"/>
    <x v="0"/>
    <x v="61"/>
    <d v="2013-11-10T00:00:00"/>
    <x v="2"/>
    <s v="KL-16555"/>
    <s v="Kelly Lampkin"/>
    <x v="1"/>
    <x v="0"/>
    <x v="108"/>
    <x v="2"/>
    <x v="133"/>
    <x v="0"/>
    <s v="FUR-FU-10004090"/>
    <x v="0"/>
    <x v="5"/>
    <s v="Executive Impressions 14&quot; Contract Wall Clock"/>
    <n v="35.567999999999998"/>
    <x v="0"/>
    <n v="0.2"/>
    <n v="5.7797999999999998"/>
  </r>
  <r>
    <n v="4974"/>
    <x v="2459"/>
    <x v="0"/>
    <x v="61"/>
    <d v="2013-11-10T00:00:00"/>
    <x v="2"/>
    <s v="KL-16555"/>
    <s v="Kelly Lampkin"/>
    <x v="1"/>
    <x v="0"/>
    <x v="108"/>
    <x v="2"/>
    <x v="133"/>
    <x v="0"/>
    <s v="OFF-PA-10004071"/>
    <x v="1"/>
    <x v="10"/>
    <s v="Eaton Premium Continuous-Feed Paper, 25% Cotton, Letter Size, White, 1000 Shts/Box"/>
    <n v="88.768000000000001"/>
    <x v="0"/>
    <n v="0.2"/>
    <n v="31.0688"/>
  </r>
  <r>
    <n v="4975"/>
    <x v="2460"/>
    <x v="0"/>
    <x v="77"/>
    <d v="2013-11-13T00:00:00"/>
    <x v="1"/>
    <s v="PS-19045"/>
    <s v="Penelope Sewall"/>
    <x v="2"/>
    <x v="0"/>
    <x v="147"/>
    <x v="1"/>
    <x v="218"/>
    <x v="1"/>
    <s v="OFF-PA-10002246"/>
    <x v="1"/>
    <x v="10"/>
    <s v="Wirebound Four 2-3/4 x 5 Forms per Page, 400 Sets per Book"/>
    <n v="12.9"/>
    <x v="0"/>
    <n v="0"/>
    <n v="6.3209999999999997"/>
  </r>
  <r>
    <n v="4976"/>
    <x v="2461"/>
    <x v="1"/>
    <x v="227"/>
    <d v="2012-09-23T00:00:00"/>
    <x v="0"/>
    <s v="JR-16210"/>
    <s v="Justin Ritter"/>
    <x v="1"/>
    <x v="0"/>
    <x v="108"/>
    <x v="2"/>
    <x v="133"/>
    <x v="0"/>
    <s v="TEC-AC-10003198"/>
    <x v="2"/>
    <x v="11"/>
    <s v="Enermax Acrylux Wireless Keyboard"/>
    <n v="717.12"/>
    <x v="6"/>
    <n v="0.2"/>
    <n v="152.38800000000001"/>
  </r>
  <r>
    <n v="4977"/>
    <x v="2462"/>
    <x v="1"/>
    <x v="214"/>
    <d v="2012-12-09T00:00:00"/>
    <x v="2"/>
    <s v="AH-10210"/>
    <s v="Alan Hwang"/>
    <x v="0"/>
    <x v="0"/>
    <x v="20"/>
    <x v="15"/>
    <x v="23"/>
    <x v="3"/>
    <s v="OFF-BI-10001031"/>
    <x v="1"/>
    <x v="8"/>
    <s v="Pressboard Data Binders by Wilson Jones"/>
    <n v="21.36"/>
    <x v="2"/>
    <n v="0.2"/>
    <n v="7.2089999999999996"/>
  </r>
  <r>
    <n v="4978"/>
    <x v="2462"/>
    <x v="1"/>
    <x v="214"/>
    <d v="2012-12-09T00:00:00"/>
    <x v="2"/>
    <s v="AH-10210"/>
    <s v="Alan Hwang"/>
    <x v="0"/>
    <x v="0"/>
    <x v="20"/>
    <x v="15"/>
    <x v="23"/>
    <x v="3"/>
    <s v="OFF-BI-10003727"/>
    <x v="1"/>
    <x v="8"/>
    <s v="Avery Durable Slant Ring Binders With Label Holder"/>
    <n v="6.6879999999999997"/>
    <x v="0"/>
    <n v="0.2"/>
    <n v="2.3408000000000002"/>
  </r>
  <r>
    <n v="4979"/>
    <x v="2462"/>
    <x v="1"/>
    <x v="214"/>
    <d v="2012-12-09T00:00:00"/>
    <x v="2"/>
    <s v="AH-10210"/>
    <s v="Alan Hwang"/>
    <x v="0"/>
    <x v="0"/>
    <x v="20"/>
    <x v="15"/>
    <x v="23"/>
    <x v="3"/>
    <s v="TEC-PH-10001336"/>
    <x v="2"/>
    <x v="7"/>
    <s v="Digium D40 VoIP phone"/>
    <n v="773.94"/>
    <x v="5"/>
    <n v="0"/>
    <n v="224.4426"/>
  </r>
  <r>
    <n v="4980"/>
    <x v="2463"/>
    <x v="0"/>
    <x v="10"/>
    <d v="2013-12-14T00:00:00"/>
    <x v="0"/>
    <s v="RW-19630"/>
    <s v="Rob Williams"/>
    <x v="1"/>
    <x v="0"/>
    <x v="22"/>
    <x v="10"/>
    <x v="26"/>
    <x v="2"/>
    <s v="OFF-SU-10001664"/>
    <x v="1"/>
    <x v="14"/>
    <s v="Acme Office Executive Series Stainless Steel Trimmers"/>
    <n v="20.568000000000001"/>
    <x v="1"/>
    <n v="0.2"/>
    <n v="1.5426"/>
  </r>
  <r>
    <n v="4981"/>
    <x v="2463"/>
    <x v="0"/>
    <x v="10"/>
    <d v="2013-12-14T00:00:00"/>
    <x v="0"/>
    <s v="RW-19630"/>
    <s v="Rob Williams"/>
    <x v="1"/>
    <x v="0"/>
    <x v="22"/>
    <x v="10"/>
    <x v="26"/>
    <x v="2"/>
    <s v="OFF-AP-10003971"/>
    <x v="1"/>
    <x v="9"/>
    <s v="Belkin 6 Outlet Metallic Surge Strip"/>
    <n v="4.3559999999999999"/>
    <x v="0"/>
    <n v="0.8"/>
    <n v="-11.761200000000001"/>
  </r>
  <r>
    <n v="4982"/>
    <x v="2463"/>
    <x v="0"/>
    <x v="10"/>
    <d v="2013-12-14T00:00:00"/>
    <x v="0"/>
    <s v="RW-19630"/>
    <s v="Rob Williams"/>
    <x v="1"/>
    <x v="0"/>
    <x v="22"/>
    <x v="10"/>
    <x v="26"/>
    <x v="2"/>
    <s v="TEC-AC-10000199"/>
    <x v="2"/>
    <x v="11"/>
    <s v="Kingston Digital DataTraveler 8GB USB 2.0"/>
    <n v="19.04"/>
    <x v="4"/>
    <n v="0.2"/>
    <n v="-1.4279999999999999"/>
  </r>
  <r>
    <n v="4983"/>
    <x v="2464"/>
    <x v="2"/>
    <x v="912"/>
    <d v="2011-11-22T00:00:00"/>
    <x v="1"/>
    <s v="AH-10075"/>
    <s v="Adam Hart"/>
    <x v="1"/>
    <x v="0"/>
    <x v="101"/>
    <x v="1"/>
    <x v="125"/>
    <x v="1"/>
    <s v="OFF-LA-10001045"/>
    <x v="1"/>
    <x v="2"/>
    <s v="Permanent Self-Adhesive File Folder Labels for Typewriters by Universal"/>
    <n v="5.22"/>
    <x v="0"/>
    <n v="0"/>
    <n v="2.4011999999999998"/>
  </r>
  <r>
    <n v="4984"/>
    <x v="2465"/>
    <x v="0"/>
    <x v="61"/>
    <d v="2013-11-11T00:00:00"/>
    <x v="0"/>
    <s v="IM-15070"/>
    <s v="Irene Maddox"/>
    <x v="0"/>
    <x v="0"/>
    <x v="70"/>
    <x v="1"/>
    <x v="188"/>
    <x v="1"/>
    <s v="OFF-ST-10003442"/>
    <x v="1"/>
    <x v="4"/>
    <s v="Eldon Portable Mobile Manager"/>
    <n v="84.84"/>
    <x v="1"/>
    <n v="0"/>
    <n v="22.9068"/>
  </r>
  <r>
    <n v="4985"/>
    <x v="2466"/>
    <x v="1"/>
    <x v="684"/>
    <d v="2012-09-10T00:00:00"/>
    <x v="1"/>
    <s v="CK-12760"/>
    <s v="Cyma Kinney"/>
    <x v="1"/>
    <x v="0"/>
    <x v="316"/>
    <x v="18"/>
    <x v="394"/>
    <x v="0"/>
    <s v="OFF-FA-10003059"/>
    <x v="1"/>
    <x v="13"/>
    <s v="Assorted Color Push Pins"/>
    <n v="7.24"/>
    <x v="2"/>
    <n v="0.2"/>
    <n v="1.1765000000000001"/>
  </r>
  <r>
    <n v="4986"/>
    <x v="2467"/>
    <x v="2"/>
    <x v="1010"/>
    <d v="2011-09-03T00:00:00"/>
    <x v="3"/>
    <s v="AG-10390"/>
    <s v="Allen Goldenen"/>
    <x v="0"/>
    <x v="0"/>
    <x v="20"/>
    <x v="15"/>
    <x v="29"/>
    <x v="3"/>
    <s v="OFF-LA-10001175"/>
    <x v="1"/>
    <x v="2"/>
    <s v="Avery 514"/>
    <n v="14.4"/>
    <x v="2"/>
    <n v="0"/>
    <n v="7.056"/>
  </r>
  <r>
    <n v="4987"/>
    <x v="2468"/>
    <x v="0"/>
    <x v="423"/>
    <d v="2013-04-29T00:00:00"/>
    <x v="1"/>
    <s v="CL-12700"/>
    <s v="Craig Leslie"/>
    <x v="2"/>
    <x v="0"/>
    <x v="77"/>
    <x v="22"/>
    <x v="97"/>
    <x v="1"/>
    <s v="OFF-PA-10003441"/>
    <x v="1"/>
    <x v="10"/>
    <s v="Xerox 226"/>
    <n v="15.552"/>
    <x v="1"/>
    <n v="0.2"/>
    <n v="5.4432"/>
  </r>
  <r>
    <n v="4988"/>
    <x v="2468"/>
    <x v="0"/>
    <x v="423"/>
    <d v="2013-04-29T00:00:00"/>
    <x v="1"/>
    <s v="CL-12700"/>
    <s v="Craig Leslie"/>
    <x v="2"/>
    <x v="0"/>
    <x v="77"/>
    <x v="22"/>
    <x v="97"/>
    <x v="1"/>
    <s v="FUR-CH-10004287"/>
    <x v="0"/>
    <x v="1"/>
    <s v="SAFCO Arco Folding Chair"/>
    <n v="1325.76"/>
    <x v="5"/>
    <n v="0.2"/>
    <n v="149.148"/>
  </r>
  <r>
    <n v="4989"/>
    <x v="2468"/>
    <x v="0"/>
    <x v="423"/>
    <d v="2013-04-29T00:00:00"/>
    <x v="1"/>
    <s v="CL-12700"/>
    <s v="Craig Leslie"/>
    <x v="2"/>
    <x v="0"/>
    <x v="77"/>
    <x v="22"/>
    <x v="97"/>
    <x v="1"/>
    <s v="OFF-BI-10004040"/>
    <x v="1"/>
    <x v="8"/>
    <s v="Wilson Jones Impact Binders"/>
    <n v="3.1080000000000001"/>
    <x v="0"/>
    <n v="0.7"/>
    <n v="-2.1756000000000002"/>
  </r>
  <r>
    <n v="4990"/>
    <x v="2469"/>
    <x v="3"/>
    <x v="515"/>
    <d v="2014-09-05T00:00:00"/>
    <x v="1"/>
    <s v="AW-10930"/>
    <s v="Arthur Wiediger"/>
    <x v="2"/>
    <x v="0"/>
    <x v="8"/>
    <x v="1"/>
    <x v="94"/>
    <x v="1"/>
    <s v="OFF-BI-10004022"/>
    <x v="1"/>
    <x v="8"/>
    <s v="Acco Suede Grain Vinyl Round Ring Binder"/>
    <n v="6.6719999999999997"/>
    <x v="1"/>
    <n v="0.2"/>
    <n v="2.1684000000000001"/>
  </r>
  <r>
    <n v="4991"/>
    <x v="2469"/>
    <x v="3"/>
    <x v="515"/>
    <d v="2014-09-05T00:00:00"/>
    <x v="1"/>
    <s v="AW-10930"/>
    <s v="Arthur Wiediger"/>
    <x v="2"/>
    <x v="0"/>
    <x v="8"/>
    <x v="1"/>
    <x v="94"/>
    <x v="1"/>
    <s v="TEC-PH-10002200"/>
    <x v="2"/>
    <x v="7"/>
    <s v="Aastra 6757i CT Wireless VoIP phone"/>
    <n v="689.40800000000002"/>
    <x v="4"/>
    <n v="0.2"/>
    <n v="77.558400000000006"/>
  </r>
  <r>
    <n v="4992"/>
    <x v="2470"/>
    <x v="3"/>
    <x v="226"/>
    <d v="2014-12-14T00:00:00"/>
    <x v="1"/>
    <s v="HG-14965"/>
    <s v="Henry Goldwyn"/>
    <x v="1"/>
    <x v="0"/>
    <x v="22"/>
    <x v="10"/>
    <x v="155"/>
    <x v="2"/>
    <s v="OFF-BI-10001120"/>
    <x v="1"/>
    <x v="8"/>
    <s v="Ibico EPK-21 Electric Binding System"/>
    <n v="1889.99"/>
    <x v="2"/>
    <n v="0.8"/>
    <n v="-2929.4845"/>
  </r>
  <r>
    <n v="4993"/>
    <x v="2471"/>
    <x v="1"/>
    <x v="217"/>
    <d v="2012-12-25T00:00:00"/>
    <x v="1"/>
    <s v="RB-19645"/>
    <s v="Robert Barroso"/>
    <x v="1"/>
    <x v="0"/>
    <x v="26"/>
    <x v="18"/>
    <x v="31"/>
    <x v="0"/>
    <s v="OFF-EN-10000461"/>
    <x v="1"/>
    <x v="12"/>
    <s v="#10- 4 1/8&quot; x 9 1/2&quot; Recycled Envelopes"/>
    <n v="55.936"/>
    <x v="8"/>
    <n v="0.2"/>
    <n v="18.878399999999999"/>
  </r>
  <r>
    <n v="4994"/>
    <x v="2471"/>
    <x v="1"/>
    <x v="217"/>
    <d v="2012-12-25T00:00:00"/>
    <x v="1"/>
    <s v="RB-19645"/>
    <s v="Robert Barroso"/>
    <x v="1"/>
    <x v="0"/>
    <x v="26"/>
    <x v="18"/>
    <x v="31"/>
    <x v="0"/>
    <s v="OFF-LA-10004008"/>
    <x v="1"/>
    <x v="2"/>
    <s v="Avery 507"/>
    <n v="18.431999999999999"/>
    <x v="8"/>
    <n v="0.2"/>
    <n v="5.9904000000000002"/>
  </r>
  <r>
    <n v="4995"/>
    <x v="2471"/>
    <x v="1"/>
    <x v="217"/>
    <d v="2012-12-25T00:00:00"/>
    <x v="1"/>
    <s v="RB-19645"/>
    <s v="Robert Barroso"/>
    <x v="1"/>
    <x v="0"/>
    <x v="26"/>
    <x v="18"/>
    <x v="31"/>
    <x v="0"/>
    <s v="FUR-FU-10000221"/>
    <x v="0"/>
    <x v="5"/>
    <s v="Master Caster Door Stop, Brown"/>
    <n v="20.32"/>
    <x v="2"/>
    <n v="0.2"/>
    <n v="3.556"/>
  </r>
  <r>
    <n v="4996"/>
    <x v="2472"/>
    <x v="2"/>
    <x v="130"/>
    <d v="2011-11-10T00:00:00"/>
    <x v="1"/>
    <s v="SZ-20035"/>
    <s v="Sam Zeldin"/>
    <x v="2"/>
    <x v="0"/>
    <x v="20"/>
    <x v="15"/>
    <x v="164"/>
    <x v="3"/>
    <s v="OFF-BI-10000962"/>
    <x v="1"/>
    <x v="8"/>
    <s v="Acco Flexible ACCOHIDE Square Ring Data Binder, Dark Blue, 11 1/2&quot; X 14&quot; 7/8&quot;"/>
    <n v="52.064"/>
    <x v="4"/>
    <n v="0.2"/>
    <n v="18.873200000000001"/>
  </r>
  <r>
    <n v="4997"/>
    <x v="2473"/>
    <x v="3"/>
    <x v="434"/>
    <d v="2014-03-16T00:00:00"/>
    <x v="1"/>
    <s v="KS-16300"/>
    <s v="Karen Seio"/>
    <x v="1"/>
    <x v="0"/>
    <x v="253"/>
    <x v="3"/>
    <x v="313"/>
    <x v="0"/>
    <s v="OFF-AP-10000390"/>
    <x v="1"/>
    <x v="9"/>
    <s v="Euro Pro Shark Stick Mini Vacuum"/>
    <n v="48.783999999999999"/>
    <x v="7"/>
    <n v="0.2"/>
    <n v="3.6587999999999998"/>
  </r>
  <r>
    <n v="4998"/>
    <x v="2473"/>
    <x v="3"/>
    <x v="434"/>
    <d v="2014-03-16T00:00:00"/>
    <x v="1"/>
    <s v="KS-16300"/>
    <s v="Karen Seio"/>
    <x v="1"/>
    <x v="0"/>
    <x v="253"/>
    <x v="3"/>
    <x v="313"/>
    <x v="0"/>
    <s v="OFF-BI-10000014"/>
    <x v="1"/>
    <x v="8"/>
    <s v="Heavy-Duty E-Z-D Binders"/>
    <n v="13.092000000000001"/>
    <x v="4"/>
    <n v="0.7"/>
    <n v="-10.0372"/>
  </r>
  <r>
    <n v="4999"/>
    <x v="2474"/>
    <x v="0"/>
    <x v="1011"/>
    <d v="2013-02-04T00:00:00"/>
    <x v="1"/>
    <s v="SC-20050"/>
    <s v="Sample Company A"/>
    <x v="2"/>
    <x v="0"/>
    <x v="1"/>
    <x v="1"/>
    <x v="62"/>
    <x v="1"/>
    <s v="TEC-PH-10004120"/>
    <x v="2"/>
    <x v="7"/>
    <s v="AT&amp;T 1080 Phone"/>
    <n v="109.592"/>
    <x v="7"/>
    <n v="0.2"/>
    <n v="8.2194000000000003"/>
  </r>
  <r>
    <n v="5000"/>
    <x v="2474"/>
    <x v="0"/>
    <x v="1011"/>
    <d v="2013-02-04T00:00:00"/>
    <x v="1"/>
    <s v="SC-20050"/>
    <s v="Sample Company A"/>
    <x v="2"/>
    <x v="0"/>
    <x v="1"/>
    <x v="1"/>
    <x v="62"/>
    <x v="1"/>
    <s v="OFF-PA-10002764"/>
    <x v="1"/>
    <x v="10"/>
    <s v="Staples"/>
    <n v="56.7"/>
    <x v="2"/>
    <n v="0"/>
    <n v="27.783000000000001"/>
  </r>
  <r>
    <n v="5001"/>
    <x v="2475"/>
    <x v="3"/>
    <x v="917"/>
    <d v="2014-05-13T00:00:00"/>
    <x v="1"/>
    <s v="AB-10060"/>
    <s v="Adam Bellavance"/>
    <x v="2"/>
    <x v="0"/>
    <x v="1"/>
    <x v="1"/>
    <x v="25"/>
    <x v="1"/>
    <s v="TEC-AC-10000736"/>
    <x v="2"/>
    <x v="11"/>
    <s v="Logitech G600 MMO Gaming Mouse"/>
    <n v="79.989999999999995"/>
    <x v="7"/>
    <n v="0"/>
    <n v="28.796399999999998"/>
  </r>
  <r>
    <n v="5002"/>
    <x v="2476"/>
    <x v="0"/>
    <x v="1012"/>
    <d v="2013-05-25T00:00:00"/>
    <x v="3"/>
    <s v="EH-14125"/>
    <s v="Eugene Hildebrand"/>
    <x v="2"/>
    <x v="0"/>
    <x v="311"/>
    <x v="17"/>
    <x v="388"/>
    <x v="0"/>
    <s v="OFF-SU-10000898"/>
    <x v="1"/>
    <x v="14"/>
    <s v="Acme Hot Forged Carbon Steel Scissors with Nickel-Plated Handles, 3 7/8&quot; Cut, 8&quot;L"/>
    <n v="69.5"/>
    <x v="2"/>
    <n v="0"/>
    <n v="20.155000000000001"/>
  </r>
  <r>
    <n v="5003"/>
    <x v="2476"/>
    <x v="0"/>
    <x v="1012"/>
    <d v="2013-05-25T00:00:00"/>
    <x v="3"/>
    <s v="EH-14125"/>
    <s v="Eugene Hildebrand"/>
    <x v="2"/>
    <x v="0"/>
    <x v="311"/>
    <x v="17"/>
    <x v="388"/>
    <x v="0"/>
    <s v="OFF-PA-10004327"/>
    <x v="1"/>
    <x v="10"/>
    <s v="Xerox 1911"/>
    <n v="191.6"/>
    <x v="4"/>
    <n v="0"/>
    <n v="91.968000000000004"/>
  </r>
  <r>
    <n v="5004"/>
    <x v="2477"/>
    <x v="0"/>
    <x v="877"/>
    <d v="2013-10-13T00:00:00"/>
    <x v="1"/>
    <s v="CC-12475"/>
    <s v="Cindy Chapman"/>
    <x v="0"/>
    <x v="0"/>
    <x v="1"/>
    <x v="1"/>
    <x v="3"/>
    <x v="1"/>
    <s v="OFF-PA-10000143"/>
    <x v="1"/>
    <x v="10"/>
    <s v="Astroparche Fine Business Paper"/>
    <n v="10.56"/>
    <x v="0"/>
    <n v="0"/>
    <n v="5.0688000000000004"/>
  </r>
  <r>
    <n v="5005"/>
    <x v="2478"/>
    <x v="2"/>
    <x v="1013"/>
    <d v="2011-05-02T00:00:00"/>
    <x v="0"/>
    <s v="TM-21010"/>
    <s v="Tamara Manning"/>
    <x v="0"/>
    <x v="0"/>
    <x v="25"/>
    <x v="35"/>
    <x v="129"/>
    <x v="0"/>
    <s v="TEC-AC-10002550"/>
    <x v="2"/>
    <x v="11"/>
    <s v="Maxell 4.7GB DVD-RW 3/Pack"/>
    <n v="47.79"/>
    <x v="1"/>
    <n v="0"/>
    <n v="16.2486"/>
  </r>
  <r>
    <n v="5006"/>
    <x v="2479"/>
    <x v="1"/>
    <x v="113"/>
    <d v="2012-11-14T00:00:00"/>
    <x v="0"/>
    <s v="SC-20695"/>
    <s v="Steve Chapman"/>
    <x v="1"/>
    <x v="0"/>
    <x v="102"/>
    <x v="14"/>
    <x v="237"/>
    <x v="2"/>
    <s v="OFF-ST-10003306"/>
    <x v="1"/>
    <x v="4"/>
    <s v="Letter Size Cart"/>
    <n v="714.3"/>
    <x v="2"/>
    <n v="0"/>
    <n v="207.14699999999999"/>
  </r>
  <r>
    <n v="5007"/>
    <x v="2480"/>
    <x v="1"/>
    <x v="529"/>
    <d v="2012-11-14T00:00:00"/>
    <x v="1"/>
    <s v="Dp-13240"/>
    <s v="Dean percer"/>
    <x v="2"/>
    <x v="0"/>
    <x v="20"/>
    <x v="15"/>
    <x v="45"/>
    <x v="3"/>
    <s v="TEC-MA-10000045"/>
    <x v="2"/>
    <x v="15"/>
    <s v="Zebra ZM400 Thermal Label Printer"/>
    <n v="2321.9"/>
    <x v="0"/>
    <n v="0"/>
    <n v="1114.5119999999999"/>
  </r>
  <r>
    <n v="5008"/>
    <x v="2480"/>
    <x v="1"/>
    <x v="529"/>
    <d v="2012-11-14T00:00:00"/>
    <x v="1"/>
    <s v="Dp-13240"/>
    <s v="Dean percer"/>
    <x v="2"/>
    <x v="0"/>
    <x v="20"/>
    <x v="15"/>
    <x v="45"/>
    <x v="3"/>
    <s v="OFF-ST-10001505"/>
    <x v="1"/>
    <x v="4"/>
    <s v="Perma STOR-ALL Hanging File Box, 13 1/8&quot;W x 12 1/4&quot;D x 10 1/2&quot;H"/>
    <n v="17.940000000000001"/>
    <x v="1"/>
    <n v="0"/>
    <n v="3.0497999999999998"/>
  </r>
  <r>
    <n v="5009"/>
    <x v="2481"/>
    <x v="1"/>
    <x v="67"/>
    <d v="2012-09-14T00:00:00"/>
    <x v="1"/>
    <s v="LR-17035"/>
    <s v="Lisa Ryan"/>
    <x v="1"/>
    <x v="0"/>
    <x v="10"/>
    <x v="9"/>
    <x v="63"/>
    <x v="3"/>
    <s v="OFF-BI-10004781"/>
    <x v="1"/>
    <x v="8"/>
    <s v="GBC Wire Binding Strips"/>
    <n v="9.5220000000000002"/>
    <x v="7"/>
    <n v="0.7"/>
    <n v="-6.9828000000000001"/>
  </r>
  <r>
    <n v="5010"/>
    <x v="2481"/>
    <x v="1"/>
    <x v="67"/>
    <d v="2012-09-14T00:00:00"/>
    <x v="1"/>
    <s v="LR-17035"/>
    <s v="Lisa Ryan"/>
    <x v="1"/>
    <x v="0"/>
    <x v="10"/>
    <x v="9"/>
    <x v="63"/>
    <x v="3"/>
    <s v="TEC-PH-10002680"/>
    <x v="2"/>
    <x v="7"/>
    <s v="Samsung Galaxy Note 3"/>
    <n v="791.96400000000006"/>
    <x v="5"/>
    <n v="0.4"/>
    <n v="-131.994"/>
  </r>
  <r>
    <n v="5011"/>
    <x v="2481"/>
    <x v="1"/>
    <x v="67"/>
    <d v="2012-09-14T00:00:00"/>
    <x v="1"/>
    <s v="LR-17035"/>
    <s v="Lisa Ryan"/>
    <x v="1"/>
    <x v="0"/>
    <x v="10"/>
    <x v="9"/>
    <x v="63"/>
    <x v="3"/>
    <s v="OFF-BI-10000848"/>
    <x v="1"/>
    <x v="8"/>
    <s v="Angle-D Ring Binders"/>
    <n v="4.923"/>
    <x v="1"/>
    <n v="0.7"/>
    <n v="-3.9384000000000001"/>
  </r>
  <r>
    <n v="5012"/>
    <x v="2482"/>
    <x v="3"/>
    <x v="943"/>
    <d v="2014-05-14T00:00:00"/>
    <x v="2"/>
    <s v="TS-21370"/>
    <s v="Todd Sumrall"/>
    <x v="1"/>
    <x v="0"/>
    <x v="42"/>
    <x v="16"/>
    <x v="51"/>
    <x v="1"/>
    <s v="FUR-BO-10004467"/>
    <x v="0"/>
    <x v="0"/>
    <s v="Bestar Classic Bookcase"/>
    <n v="209.97900000000001"/>
    <x v="3"/>
    <n v="0.7"/>
    <n v="-356.96429999999998"/>
  </r>
  <r>
    <n v="5013"/>
    <x v="2483"/>
    <x v="3"/>
    <x v="246"/>
    <d v="2014-07-27T00:00:00"/>
    <x v="1"/>
    <s v="SW-20350"/>
    <s v="Sean Wendt"/>
    <x v="2"/>
    <x v="0"/>
    <x v="138"/>
    <x v="24"/>
    <x v="177"/>
    <x v="3"/>
    <s v="OFF-BI-10001670"/>
    <x v="1"/>
    <x v="8"/>
    <s v="Vinyl Sectional Post Binders"/>
    <n v="33.93"/>
    <x v="1"/>
    <n v="0.7"/>
    <n v="-22.62"/>
  </r>
  <r>
    <n v="5014"/>
    <x v="2483"/>
    <x v="3"/>
    <x v="246"/>
    <d v="2014-07-27T00:00:00"/>
    <x v="1"/>
    <s v="SW-20350"/>
    <s v="Sean Wendt"/>
    <x v="2"/>
    <x v="0"/>
    <x v="138"/>
    <x v="24"/>
    <x v="177"/>
    <x v="3"/>
    <s v="OFF-ST-10000136"/>
    <x v="1"/>
    <x v="4"/>
    <s v="Letter Size File"/>
    <n v="222.32"/>
    <x v="3"/>
    <n v="0.2"/>
    <n v="25.010999999999999"/>
  </r>
  <r>
    <n v="5015"/>
    <x v="2483"/>
    <x v="3"/>
    <x v="246"/>
    <d v="2014-07-27T00:00:00"/>
    <x v="1"/>
    <s v="SW-20350"/>
    <s v="Sean Wendt"/>
    <x v="2"/>
    <x v="0"/>
    <x v="138"/>
    <x v="24"/>
    <x v="177"/>
    <x v="3"/>
    <s v="TEC-PH-10004522"/>
    <x v="2"/>
    <x v="7"/>
    <s v="Dexim XPower Skin Super-Thin Power Case for iPhone 5 - Black"/>
    <n v="210.56399999999999"/>
    <x v="5"/>
    <n v="0.4"/>
    <n v="-52.640999999999998"/>
  </r>
  <r>
    <n v="5016"/>
    <x v="2484"/>
    <x v="2"/>
    <x v="156"/>
    <d v="2011-11-29T00:00:00"/>
    <x v="1"/>
    <s v="TH-21100"/>
    <s v="Thea Hendricks"/>
    <x v="0"/>
    <x v="0"/>
    <x v="167"/>
    <x v="24"/>
    <x v="213"/>
    <x v="3"/>
    <s v="FUR-FU-10002960"/>
    <x v="0"/>
    <x v="5"/>
    <s v="Eldon 200 Class Desk Accessories, Burgundy"/>
    <n v="35.167999999999999"/>
    <x v="3"/>
    <n v="0.2"/>
    <n v="9.6712000000000007"/>
  </r>
  <r>
    <n v="5017"/>
    <x v="2484"/>
    <x v="2"/>
    <x v="156"/>
    <d v="2011-11-29T00:00:00"/>
    <x v="1"/>
    <s v="TH-21100"/>
    <s v="Thea Hendricks"/>
    <x v="0"/>
    <x v="0"/>
    <x v="167"/>
    <x v="24"/>
    <x v="213"/>
    <x v="3"/>
    <s v="TEC-PH-10002584"/>
    <x v="2"/>
    <x v="7"/>
    <s v="Samsung Galaxy S4"/>
    <n v="1502.376"/>
    <x v="4"/>
    <n v="0.4"/>
    <n v="-250.39599999999999"/>
  </r>
  <r>
    <n v="5018"/>
    <x v="2485"/>
    <x v="2"/>
    <x v="647"/>
    <d v="2011-11-18T00:00:00"/>
    <x v="2"/>
    <s v="SS-20410"/>
    <s v="Shahid Shariari"/>
    <x v="0"/>
    <x v="0"/>
    <x v="1"/>
    <x v="1"/>
    <x v="141"/>
    <x v="1"/>
    <s v="FUR-FU-10002505"/>
    <x v="0"/>
    <x v="5"/>
    <s v="Eldon 100 Class Desk Accessories"/>
    <n v="10.11"/>
    <x v="1"/>
    <n v="0"/>
    <n v="3.2351999999999999"/>
  </r>
  <r>
    <n v="5019"/>
    <x v="2485"/>
    <x v="2"/>
    <x v="647"/>
    <d v="2011-11-18T00:00:00"/>
    <x v="2"/>
    <s v="SS-20410"/>
    <s v="Shahid Shariari"/>
    <x v="0"/>
    <x v="0"/>
    <x v="1"/>
    <x v="1"/>
    <x v="141"/>
    <x v="1"/>
    <s v="TEC-AC-10003832"/>
    <x v="2"/>
    <x v="11"/>
    <s v="LogitechÂ P710e Mobile Speakerphone"/>
    <n v="772.47"/>
    <x v="1"/>
    <n v="0"/>
    <n v="146.76929999999999"/>
  </r>
  <r>
    <n v="5020"/>
    <x v="2485"/>
    <x v="2"/>
    <x v="647"/>
    <d v="2011-11-18T00:00:00"/>
    <x v="2"/>
    <s v="SS-20410"/>
    <s v="Shahid Shariari"/>
    <x v="0"/>
    <x v="0"/>
    <x v="1"/>
    <x v="1"/>
    <x v="141"/>
    <x v="1"/>
    <s v="OFF-SU-10002537"/>
    <x v="1"/>
    <x v="14"/>
    <s v="Acme Box Cutter Scissors"/>
    <n v="20.46"/>
    <x v="0"/>
    <n v="0"/>
    <n v="5.3196000000000003"/>
  </r>
  <r>
    <n v="5021"/>
    <x v="2486"/>
    <x v="3"/>
    <x v="721"/>
    <d v="2014-03-26T00:00:00"/>
    <x v="0"/>
    <s v="MZ-17515"/>
    <s v="Mary Zewe"/>
    <x v="1"/>
    <x v="0"/>
    <x v="20"/>
    <x v="15"/>
    <x v="164"/>
    <x v="3"/>
    <s v="OFF-SU-10003505"/>
    <x v="1"/>
    <x v="14"/>
    <s v="Premier Electric Letter Opener"/>
    <n v="347.58"/>
    <x v="1"/>
    <n v="0"/>
    <n v="17.379000000000001"/>
  </r>
  <r>
    <n v="5022"/>
    <x v="2487"/>
    <x v="0"/>
    <x v="122"/>
    <d v="2013-12-25T00:00:00"/>
    <x v="1"/>
    <s v="JE-15475"/>
    <s v="Jeremy Ellison"/>
    <x v="0"/>
    <x v="0"/>
    <x v="70"/>
    <x v="1"/>
    <x v="88"/>
    <x v="1"/>
    <s v="TEC-AC-10001465"/>
    <x v="2"/>
    <x v="11"/>
    <s v="SanDisk Cruzer 64 GB USB Flash Drive"/>
    <n v="72.64"/>
    <x v="0"/>
    <n v="0"/>
    <n v="21.792000000000002"/>
  </r>
  <r>
    <n v="5023"/>
    <x v="2487"/>
    <x v="0"/>
    <x v="122"/>
    <d v="2013-12-25T00:00:00"/>
    <x v="1"/>
    <s v="JE-15475"/>
    <s v="Jeremy Ellison"/>
    <x v="0"/>
    <x v="0"/>
    <x v="70"/>
    <x v="1"/>
    <x v="88"/>
    <x v="1"/>
    <s v="TEC-AC-10003832"/>
    <x v="2"/>
    <x v="11"/>
    <s v="LogitechÂ P710e Mobile Speakerphone"/>
    <n v="772.47"/>
    <x v="1"/>
    <n v="0"/>
    <n v="146.76929999999999"/>
  </r>
  <r>
    <n v="5024"/>
    <x v="2487"/>
    <x v="0"/>
    <x v="122"/>
    <d v="2013-12-25T00:00:00"/>
    <x v="1"/>
    <s v="JE-15475"/>
    <s v="Jeremy Ellison"/>
    <x v="0"/>
    <x v="0"/>
    <x v="70"/>
    <x v="1"/>
    <x v="88"/>
    <x v="1"/>
    <s v="FUR-FU-10003731"/>
    <x v="0"/>
    <x v="5"/>
    <s v="Eldon Expressions Wood and Plastic Desk Accessories, Oak"/>
    <n v="39.92"/>
    <x v="4"/>
    <n v="0"/>
    <n v="11.1776"/>
  </r>
  <r>
    <n v="5025"/>
    <x v="2488"/>
    <x v="3"/>
    <x v="570"/>
    <d v="2014-08-04T00:00:00"/>
    <x v="1"/>
    <s v="RF-19735"/>
    <s v="Roland Fjeld"/>
    <x v="0"/>
    <x v="0"/>
    <x v="268"/>
    <x v="26"/>
    <x v="335"/>
    <x v="2"/>
    <s v="OFF-BI-10004828"/>
    <x v="1"/>
    <x v="8"/>
    <s v="GBC Poly Designer Binding Covers"/>
    <n v="33.479999999999997"/>
    <x v="0"/>
    <n v="0"/>
    <n v="16.405200000000001"/>
  </r>
  <r>
    <n v="5026"/>
    <x v="2488"/>
    <x v="3"/>
    <x v="570"/>
    <d v="2014-08-04T00:00:00"/>
    <x v="1"/>
    <s v="RF-19735"/>
    <s v="Roland Fjeld"/>
    <x v="0"/>
    <x v="0"/>
    <x v="268"/>
    <x v="26"/>
    <x v="335"/>
    <x v="2"/>
    <s v="TEC-PH-10003012"/>
    <x v="2"/>
    <x v="7"/>
    <s v="Nortel Meridian M3904 Professional Digital phone"/>
    <n v="461.97"/>
    <x v="1"/>
    <n v="0"/>
    <n v="133.97130000000001"/>
  </r>
  <r>
    <n v="5027"/>
    <x v="2488"/>
    <x v="3"/>
    <x v="570"/>
    <d v="2014-08-04T00:00:00"/>
    <x v="1"/>
    <s v="RF-19735"/>
    <s v="Roland Fjeld"/>
    <x v="0"/>
    <x v="0"/>
    <x v="268"/>
    <x v="26"/>
    <x v="335"/>
    <x v="2"/>
    <s v="OFF-AP-10002311"/>
    <x v="1"/>
    <x v="9"/>
    <s v="Holmes Replacement Filter for HEPA Air Cleaner, Very Large Room, HEPA Filter"/>
    <n v="137.62"/>
    <x v="0"/>
    <n v="0"/>
    <n v="60.552799999999998"/>
  </r>
  <r>
    <n v="5028"/>
    <x v="2488"/>
    <x v="3"/>
    <x v="570"/>
    <d v="2014-08-04T00:00:00"/>
    <x v="1"/>
    <s v="RF-19735"/>
    <s v="Roland Fjeld"/>
    <x v="0"/>
    <x v="0"/>
    <x v="268"/>
    <x v="26"/>
    <x v="335"/>
    <x v="2"/>
    <s v="FUR-CH-10004626"/>
    <x v="0"/>
    <x v="1"/>
    <s v="Office Star Flex Back Scooter Chair with Aluminum Finish Frame"/>
    <n v="302.67"/>
    <x v="1"/>
    <n v="0"/>
    <n v="72.640799999999999"/>
  </r>
  <r>
    <n v="5029"/>
    <x v="2489"/>
    <x v="2"/>
    <x v="814"/>
    <d v="2011-09-07T00:00:00"/>
    <x v="0"/>
    <s v="CV-12295"/>
    <s v="Christina VanderZanden"/>
    <x v="0"/>
    <x v="0"/>
    <x v="22"/>
    <x v="10"/>
    <x v="155"/>
    <x v="2"/>
    <s v="TEC-AC-10001606"/>
    <x v="2"/>
    <x v="11"/>
    <s v="Logitech Wireless Performance Mouse MX for PC and Mac"/>
    <n v="239.976"/>
    <x v="1"/>
    <n v="0.2"/>
    <n v="53.994599999999998"/>
  </r>
  <r>
    <n v="5030"/>
    <x v="2490"/>
    <x v="3"/>
    <x v="926"/>
    <d v="2014-02-03T00:00:00"/>
    <x v="1"/>
    <s v="VG-21790"/>
    <s v="Vivek Gonzalez"/>
    <x v="0"/>
    <x v="0"/>
    <x v="8"/>
    <x v="1"/>
    <x v="9"/>
    <x v="1"/>
    <s v="OFF-AR-10001216"/>
    <x v="1"/>
    <x v="6"/>
    <s v="Newell 339"/>
    <n v="8.34"/>
    <x v="1"/>
    <n v="0"/>
    <n v="2.1684000000000001"/>
  </r>
  <r>
    <n v="5031"/>
    <x v="2490"/>
    <x v="3"/>
    <x v="926"/>
    <d v="2014-02-03T00:00:00"/>
    <x v="1"/>
    <s v="VG-21790"/>
    <s v="Vivek Gonzalez"/>
    <x v="0"/>
    <x v="0"/>
    <x v="8"/>
    <x v="1"/>
    <x v="9"/>
    <x v="1"/>
    <s v="OFF-SU-10001664"/>
    <x v="1"/>
    <x v="14"/>
    <s v="Acme Office Executive Series Stainless Steel Trimmers"/>
    <n v="8.57"/>
    <x v="7"/>
    <n v="0"/>
    <n v="2.2282000000000002"/>
  </r>
  <r>
    <n v="5032"/>
    <x v="2490"/>
    <x v="3"/>
    <x v="926"/>
    <d v="2014-02-03T00:00:00"/>
    <x v="1"/>
    <s v="VG-21790"/>
    <s v="Vivek Gonzalez"/>
    <x v="0"/>
    <x v="0"/>
    <x v="8"/>
    <x v="1"/>
    <x v="9"/>
    <x v="1"/>
    <s v="OFF-BI-10002498"/>
    <x v="1"/>
    <x v="8"/>
    <s v="Clear Mylar Reinforcing Strips"/>
    <n v="119.616"/>
    <x v="8"/>
    <n v="0.2"/>
    <n v="40.370399999999997"/>
  </r>
  <r>
    <n v="5033"/>
    <x v="2491"/>
    <x v="0"/>
    <x v="482"/>
    <d v="2014-01-03T00:00:00"/>
    <x v="1"/>
    <s v="BB-11545"/>
    <s v="Brenda Bowman"/>
    <x v="1"/>
    <x v="0"/>
    <x v="219"/>
    <x v="30"/>
    <x v="274"/>
    <x v="3"/>
    <s v="FUR-CH-10003968"/>
    <x v="0"/>
    <x v="1"/>
    <s v="Novimex Turbo Task Chair"/>
    <n v="212.94"/>
    <x v="1"/>
    <n v="0"/>
    <n v="25.552800000000001"/>
  </r>
  <r>
    <n v="5034"/>
    <x v="2491"/>
    <x v="0"/>
    <x v="482"/>
    <d v="2014-01-03T00:00:00"/>
    <x v="1"/>
    <s v="BB-11545"/>
    <s v="Brenda Bowman"/>
    <x v="1"/>
    <x v="0"/>
    <x v="219"/>
    <x v="30"/>
    <x v="274"/>
    <x v="3"/>
    <s v="OFF-AP-10002765"/>
    <x v="1"/>
    <x v="9"/>
    <s v="Fellowes Advanced Computer Series Surge Protectors"/>
    <n v="26.49"/>
    <x v="7"/>
    <n v="0"/>
    <n v="7.4172000000000002"/>
  </r>
  <r>
    <n v="5035"/>
    <x v="2492"/>
    <x v="1"/>
    <x v="101"/>
    <d v="2012-08-13T00:00:00"/>
    <x v="0"/>
    <s v="HR-14770"/>
    <s v="Hallie Redmond"/>
    <x v="2"/>
    <x v="0"/>
    <x v="158"/>
    <x v="6"/>
    <x v="201"/>
    <x v="2"/>
    <s v="FUR-BO-10004690"/>
    <x v="0"/>
    <x v="0"/>
    <s v="O'Sullivan Cherrywood Estates Traditional Barrister Bookcase"/>
    <n v="687.4"/>
    <x v="2"/>
    <n v="0"/>
    <n v="48.118000000000002"/>
  </r>
  <r>
    <n v="5036"/>
    <x v="2493"/>
    <x v="2"/>
    <x v="322"/>
    <d v="2011-04-12T00:00:00"/>
    <x v="1"/>
    <s v="SC-20260"/>
    <s v="Scott Cohen"/>
    <x v="1"/>
    <x v="0"/>
    <x v="4"/>
    <x v="4"/>
    <x v="60"/>
    <x v="1"/>
    <s v="FUR-TA-10000688"/>
    <x v="0"/>
    <x v="3"/>
    <s v="Chromcraft Bull-Nose Wood Round Conference Table Top, Wood Base"/>
    <n v="653.54999999999995"/>
    <x v="1"/>
    <n v="0"/>
    <n v="111.1035"/>
  </r>
  <r>
    <n v="5037"/>
    <x v="2493"/>
    <x v="2"/>
    <x v="322"/>
    <d v="2011-04-12T00:00:00"/>
    <x v="1"/>
    <s v="SC-20260"/>
    <s v="Scott Cohen"/>
    <x v="1"/>
    <x v="0"/>
    <x v="4"/>
    <x v="4"/>
    <x v="60"/>
    <x v="1"/>
    <s v="TEC-AC-10003441"/>
    <x v="2"/>
    <x v="11"/>
    <s v="Kingston Digital DataTraveler 32GB USB 2.0"/>
    <n v="33.9"/>
    <x v="0"/>
    <n v="0"/>
    <n v="2.0339999999999998"/>
  </r>
  <r>
    <n v="5038"/>
    <x v="2494"/>
    <x v="3"/>
    <x v="701"/>
    <d v="2014-11-22T00:00:00"/>
    <x v="0"/>
    <s v="EG-13900"/>
    <s v="Emily Grady"/>
    <x v="0"/>
    <x v="0"/>
    <x v="14"/>
    <x v="10"/>
    <x v="17"/>
    <x v="2"/>
    <s v="TEC-AC-10003610"/>
    <x v="2"/>
    <x v="11"/>
    <s v="LogitechÂ Illuminated - Keyboard"/>
    <n v="239.96"/>
    <x v="2"/>
    <n v="0.2"/>
    <n v="83.986000000000004"/>
  </r>
  <r>
    <n v="5039"/>
    <x v="2495"/>
    <x v="1"/>
    <x v="655"/>
    <d v="2012-07-12T00:00:00"/>
    <x v="2"/>
    <s v="TS-21370"/>
    <s v="Todd Sumrall"/>
    <x v="1"/>
    <x v="0"/>
    <x v="40"/>
    <x v="13"/>
    <x v="49"/>
    <x v="3"/>
    <s v="FUR-TA-10001520"/>
    <x v="0"/>
    <x v="3"/>
    <s v="Lesro Sheffield Collection Coffee Table, End Table, Center Table, Corner Table"/>
    <n v="199.83600000000001"/>
    <x v="4"/>
    <n v="0.3"/>
    <n v="-37.112400000000001"/>
  </r>
  <r>
    <n v="5040"/>
    <x v="2495"/>
    <x v="1"/>
    <x v="655"/>
    <d v="2012-07-12T00:00:00"/>
    <x v="2"/>
    <s v="TS-21370"/>
    <s v="Todd Sumrall"/>
    <x v="1"/>
    <x v="0"/>
    <x v="40"/>
    <x v="13"/>
    <x v="49"/>
    <x v="3"/>
    <s v="TEC-PH-10001817"/>
    <x v="2"/>
    <x v="7"/>
    <s v="Wilson Electronics DB Pro Signal Booster"/>
    <n v="716"/>
    <x v="0"/>
    <n v="0"/>
    <n v="193.32"/>
  </r>
  <r>
    <n v="5041"/>
    <x v="2495"/>
    <x v="1"/>
    <x v="655"/>
    <d v="2012-07-12T00:00:00"/>
    <x v="2"/>
    <s v="TS-21370"/>
    <s v="Todd Sumrall"/>
    <x v="1"/>
    <x v="0"/>
    <x v="40"/>
    <x v="13"/>
    <x v="49"/>
    <x v="3"/>
    <s v="OFF-BI-10004492"/>
    <x v="1"/>
    <x v="8"/>
    <s v="Tuf-Vin Binders"/>
    <n v="221.06"/>
    <x v="3"/>
    <n v="0"/>
    <n v="103.8982"/>
  </r>
  <r>
    <n v="5042"/>
    <x v="2496"/>
    <x v="0"/>
    <x v="338"/>
    <d v="2013-11-14T00:00:00"/>
    <x v="0"/>
    <s v="AI-10855"/>
    <s v="Arianne Irving"/>
    <x v="0"/>
    <x v="0"/>
    <x v="1"/>
    <x v="1"/>
    <x v="1"/>
    <x v="1"/>
    <s v="OFF-PA-10002421"/>
    <x v="1"/>
    <x v="10"/>
    <s v="Embossed Ink Jet Note Cards"/>
    <n v="67.709999999999994"/>
    <x v="1"/>
    <n v="0"/>
    <n v="32.500799999999998"/>
  </r>
  <r>
    <n v="5043"/>
    <x v="2496"/>
    <x v="0"/>
    <x v="338"/>
    <d v="2013-11-14T00:00:00"/>
    <x v="0"/>
    <s v="AI-10855"/>
    <s v="Arianne Irving"/>
    <x v="0"/>
    <x v="0"/>
    <x v="1"/>
    <x v="1"/>
    <x v="1"/>
    <x v="1"/>
    <s v="OFF-AP-10000055"/>
    <x v="1"/>
    <x v="9"/>
    <s v="Belkin F9S820V06 8 Outlet Surge"/>
    <n v="129.91999999999999"/>
    <x v="4"/>
    <n v="0"/>
    <n v="38.975999999999999"/>
  </r>
  <r>
    <n v="5044"/>
    <x v="2496"/>
    <x v="0"/>
    <x v="338"/>
    <d v="2013-11-14T00:00:00"/>
    <x v="0"/>
    <s v="AI-10855"/>
    <s v="Arianne Irving"/>
    <x v="0"/>
    <x v="0"/>
    <x v="1"/>
    <x v="1"/>
    <x v="1"/>
    <x v="1"/>
    <s v="FUR-FU-10000965"/>
    <x v="0"/>
    <x v="5"/>
    <s v="Howard Miller 11-1/2&quot; Diameter Ridgewood Wall Clock"/>
    <n v="467.46"/>
    <x v="6"/>
    <n v="0"/>
    <n v="191.65860000000001"/>
  </r>
  <r>
    <n v="5045"/>
    <x v="2496"/>
    <x v="0"/>
    <x v="338"/>
    <d v="2013-11-14T00:00:00"/>
    <x v="0"/>
    <s v="AI-10855"/>
    <s v="Arianne Irving"/>
    <x v="0"/>
    <x v="0"/>
    <x v="1"/>
    <x v="1"/>
    <x v="1"/>
    <x v="1"/>
    <s v="OFF-PA-10001363"/>
    <x v="1"/>
    <x v="10"/>
    <s v="Xerox 1933"/>
    <n v="61.4"/>
    <x v="2"/>
    <n v="0"/>
    <n v="28.858000000000001"/>
  </r>
  <r>
    <n v="5046"/>
    <x v="2496"/>
    <x v="0"/>
    <x v="338"/>
    <d v="2013-11-14T00:00:00"/>
    <x v="0"/>
    <s v="AI-10855"/>
    <s v="Arianne Irving"/>
    <x v="0"/>
    <x v="0"/>
    <x v="1"/>
    <x v="1"/>
    <x v="1"/>
    <x v="1"/>
    <s v="OFF-ST-10001496"/>
    <x v="1"/>
    <x v="4"/>
    <s v="Standard Rollaway File with Lock"/>
    <n v="720.76"/>
    <x v="4"/>
    <n v="0"/>
    <n v="187.39760000000001"/>
  </r>
  <r>
    <n v="5047"/>
    <x v="2496"/>
    <x v="0"/>
    <x v="338"/>
    <d v="2013-11-14T00:00:00"/>
    <x v="0"/>
    <s v="AI-10855"/>
    <s v="Arianne Irving"/>
    <x v="0"/>
    <x v="0"/>
    <x v="1"/>
    <x v="1"/>
    <x v="1"/>
    <x v="1"/>
    <s v="OFF-BI-10004656"/>
    <x v="1"/>
    <x v="8"/>
    <s v="Peel &amp; Stick Add-On Corner Pockets"/>
    <n v="5.1840000000000002"/>
    <x v="1"/>
    <n v="0.2"/>
    <n v="1.8144"/>
  </r>
  <r>
    <n v="5048"/>
    <x v="2496"/>
    <x v="0"/>
    <x v="338"/>
    <d v="2013-11-14T00:00:00"/>
    <x v="0"/>
    <s v="AI-10855"/>
    <s v="Arianne Irving"/>
    <x v="0"/>
    <x v="0"/>
    <x v="1"/>
    <x v="1"/>
    <x v="1"/>
    <x v="1"/>
    <s v="OFF-AR-10001227"/>
    <x v="1"/>
    <x v="6"/>
    <s v="Newell 338"/>
    <n v="14.7"/>
    <x v="2"/>
    <n v="0"/>
    <n v="3.9689999999999999"/>
  </r>
  <r>
    <n v="5049"/>
    <x v="2497"/>
    <x v="2"/>
    <x v="691"/>
    <d v="2011-04-04T00:00:00"/>
    <x v="1"/>
    <s v="DD-13570"/>
    <s v="Dorothy Dickinson"/>
    <x v="0"/>
    <x v="0"/>
    <x v="22"/>
    <x v="10"/>
    <x v="26"/>
    <x v="2"/>
    <s v="OFF-BI-10002071"/>
    <x v="1"/>
    <x v="8"/>
    <s v="Fellowes Black Plastic Comb Bindings"/>
    <n v="8.1340000000000003"/>
    <x v="3"/>
    <n v="0.8"/>
    <n v="-13.8278"/>
  </r>
  <r>
    <n v="5050"/>
    <x v="2497"/>
    <x v="2"/>
    <x v="691"/>
    <d v="2011-04-04T00:00:00"/>
    <x v="1"/>
    <s v="DD-13570"/>
    <s v="Dorothy Dickinson"/>
    <x v="0"/>
    <x v="0"/>
    <x v="22"/>
    <x v="10"/>
    <x v="26"/>
    <x v="2"/>
    <s v="TEC-AC-10004901"/>
    <x v="2"/>
    <x v="11"/>
    <s v="Kensington SlimBlade Notebook Wireless Mouse with Nano Receiver "/>
    <n v="79.983999999999995"/>
    <x v="0"/>
    <n v="0.2"/>
    <n v="13.997199999999999"/>
  </r>
  <r>
    <n v="5051"/>
    <x v="2498"/>
    <x v="1"/>
    <x v="227"/>
    <d v="2012-09-24T00:00:00"/>
    <x v="1"/>
    <s v="AB-10060"/>
    <s v="Adam Bellavance"/>
    <x v="2"/>
    <x v="0"/>
    <x v="96"/>
    <x v="4"/>
    <x v="119"/>
    <x v="1"/>
    <s v="OFF-PA-10001776"/>
    <x v="1"/>
    <x v="10"/>
    <s v="Wirebound Message Books, Four 2 3/4&quot; x 5&quot; Forms per Page, 600 Sets per Book"/>
    <n v="18.54"/>
    <x v="0"/>
    <n v="0"/>
    <n v="8.7138000000000009"/>
  </r>
  <r>
    <n v="5052"/>
    <x v="2499"/>
    <x v="1"/>
    <x v="209"/>
    <d v="2012-11-11T00:00:00"/>
    <x v="1"/>
    <s v="KB-16240"/>
    <s v="Karen Bern"/>
    <x v="1"/>
    <x v="0"/>
    <x v="10"/>
    <x v="9"/>
    <x v="11"/>
    <x v="3"/>
    <s v="OFF-EN-10000483"/>
    <x v="1"/>
    <x v="12"/>
    <s v="White Envelopes, White Envelopes with Clear Poly Window"/>
    <n v="24.4"/>
    <x v="0"/>
    <n v="0.2"/>
    <n v="7.93"/>
  </r>
  <r>
    <n v="5053"/>
    <x v="2500"/>
    <x v="3"/>
    <x v="240"/>
    <d v="2014-05-20T00:00:00"/>
    <x v="3"/>
    <s v="JC-15775"/>
    <s v="John Castell"/>
    <x v="0"/>
    <x v="0"/>
    <x v="118"/>
    <x v="32"/>
    <x v="148"/>
    <x v="0"/>
    <s v="OFF-PA-10003129"/>
    <x v="1"/>
    <x v="10"/>
    <s v="Tops White Computer Printout Paper"/>
    <n v="195.64"/>
    <x v="4"/>
    <n v="0"/>
    <n v="91.950800000000001"/>
  </r>
  <r>
    <n v="5054"/>
    <x v="2501"/>
    <x v="1"/>
    <x v="928"/>
    <d v="2012-01-08T00:00:00"/>
    <x v="0"/>
    <s v="AH-10465"/>
    <s v="Amy Hunt"/>
    <x v="0"/>
    <x v="0"/>
    <x v="61"/>
    <x v="5"/>
    <x v="162"/>
    <x v="2"/>
    <s v="TEC-AC-10003198"/>
    <x v="2"/>
    <x v="11"/>
    <s v="Enermax Acrylux Wireless Keyboard"/>
    <n v="398.4"/>
    <x v="2"/>
    <n v="0.2"/>
    <n v="84.66"/>
  </r>
  <r>
    <n v="5055"/>
    <x v="2501"/>
    <x v="1"/>
    <x v="928"/>
    <d v="2012-01-08T00:00:00"/>
    <x v="0"/>
    <s v="AH-10465"/>
    <s v="Amy Hunt"/>
    <x v="0"/>
    <x v="0"/>
    <x v="61"/>
    <x v="5"/>
    <x v="162"/>
    <x v="2"/>
    <s v="OFF-AR-10001246"/>
    <x v="1"/>
    <x v="6"/>
    <s v="Newell 317"/>
    <n v="7.056"/>
    <x v="1"/>
    <n v="0.2"/>
    <n v="0.79379999999999995"/>
  </r>
  <r>
    <n v="5056"/>
    <x v="2501"/>
    <x v="1"/>
    <x v="928"/>
    <d v="2012-01-08T00:00:00"/>
    <x v="0"/>
    <s v="AH-10465"/>
    <s v="Amy Hunt"/>
    <x v="0"/>
    <x v="0"/>
    <x v="61"/>
    <x v="5"/>
    <x v="162"/>
    <x v="2"/>
    <s v="FUR-BO-10003272"/>
    <x v="0"/>
    <x v="0"/>
    <s v="O'Sullivan Living Dimensions 5-Shelf Bookcases"/>
    <n v="1352.3976"/>
    <x v="6"/>
    <n v="0.32"/>
    <n v="-437.54039999999998"/>
  </r>
  <r>
    <n v="5057"/>
    <x v="2502"/>
    <x v="1"/>
    <x v="1014"/>
    <d v="2012-09-11T00:00:00"/>
    <x v="2"/>
    <s v="NM-18520"/>
    <s v="Neoma Murray"/>
    <x v="0"/>
    <x v="0"/>
    <x v="429"/>
    <x v="1"/>
    <x v="519"/>
    <x v="1"/>
    <s v="OFF-PA-10002606"/>
    <x v="1"/>
    <x v="10"/>
    <s v="Xerox 1928"/>
    <n v="26.4"/>
    <x v="2"/>
    <n v="0"/>
    <n v="11.88"/>
  </r>
  <r>
    <n v="5058"/>
    <x v="2502"/>
    <x v="1"/>
    <x v="1014"/>
    <d v="2012-09-11T00:00:00"/>
    <x v="2"/>
    <s v="NM-18520"/>
    <s v="Neoma Murray"/>
    <x v="0"/>
    <x v="0"/>
    <x v="429"/>
    <x v="1"/>
    <x v="519"/>
    <x v="1"/>
    <s v="OFF-ST-10002486"/>
    <x v="1"/>
    <x v="4"/>
    <s v="Eldon Shelf Savers Cubes and Bins"/>
    <n v="41.88"/>
    <x v="5"/>
    <n v="0"/>
    <n v="0.83760000000000001"/>
  </r>
  <r>
    <n v="5059"/>
    <x v="2503"/>
    <x v="0"/>
    <x v="1015"/>
    <d v="2013-04-08T00:00:00"/>
    <x v="1"/>
    <s v="CS-11950"/>
    <s v="Carlos Soltero"/>
    <x v="0"/>
    <x v="0"/>
    <x v="10"/>
    <x v="9"/>
    <x v="11"/>
    <x v="3"/>
    <s v="OFF-BI-10004330"/>
    <x v="1"/>
    <x v="8"/>
    <s v="GBC Velobind Prepunched Cover Sets, Regency Series"/>
    <n v="99.846000000000004"/>
    <x v="6"/>
    <n v="0.7"/>
    <n v="-83.204999999999998"/>
  </r>
  <r>
    <n v="5060"/>
    <x v="2504"/>
    <x v="0"/>
    <x v="5"/>
    <d v="2013-12-08T00:00:00"/>
    <x v="0"/>
    <s v="TP-21130"/>
    <s v="Theone Pippenger"/>
    <x v="0"/>
    <x v="0"/>
    <x v="430"/>
    <x v="0"/>
    <x v="520"/>
    <x v="0"/>
    <s v="TEC-PH-10000560"/>
    <x v="2"/>
    <x v="7"/>
    <s v="Samsung Galaxy S III - 16GB - pebble blue (T-Mobile)"/>
    <n v="699.98"/>
    <x v="0"/>
    <n v="0"/>
    <n v="195.99440000000001"/>
  </r>
  <r>
    <n v="5061"/>
    <x v="2504"/>
    <x v="0"/>
    <x v="5"/>
    <d v="2013-12-08T00:00:00"/>
    <x v="0"/>
    <s v="TP-21130"/>
    <s v="Theone Pippenger"/>
    <x v="0"/>
    <x v="0"/>
    <x v="430"/>
    <x v="0"/>
    <x v="520"/>
    <x v="0"/>
    <s v="OFF-ST-10000060"/>
    <x v="1"/>
    <x v="4"/>
    <s v="Fellowes Bankers Box Staxonsteel Drawer File/Stacking System"/>
    <n v="584.82000000000005"/>
    <x v="6"/>
    <n v="0"/>
    <n v="70.178399999999996"/>
  </r>
  <r>
    <n v="5062"/>
    <x v="2505"/>
    <x v="1"/>
    <x v="412"/>
    <d v="2012-05-12T00:00:00"/>
    <x v="1"/>
    <s v="DL-12925"/>
    <s v="Daniel Lacy"/>
    <x v="0"/>
    <x v="0"/>
    <x v="31"/>
    <x v="11"/>
    <x v="39"/>
    <x v="2"/>
    <s v="OFF-BI-10003684"/>
    <x v="1"/>
    <x v="8"/>
    <s v="Wilson Jones Legal Size Ring Binders"/>
    <n v="43.98"/>
    <x v="0"/>
    <n v="0"/>
    <n v="21.99"/>
  </r>
  <r>
    <n v="5063"/>
    <x v="2505"/>
    <x v="1"/>
    <x v="412"/>
    <d v="2012-05-12T00:00:00"/>
    <x v="1"/>
    <s v="DL-12925"/>
    <s v="Daniel Lacy"/>
    <x v="0"/>
    <x v="0"/>
    <x v="31"/>
    <x v="11"/>
    <x v="39"/>
    <x v="2"/>
    <s v="TEC-PH-10000441"/>
    <x v="2"/>
    <x v="7"/>
    <s v="VTech DS6151"/>
    <n v="377.97"/>
    <x v="1"/>
    <n v="0"/>
    <n v="105.83159999999999"/>
  </r>
  <r>
    <n v="5064"/>
    <x v="2505"/>
    <x v="1"/>
    <x v="412"/>
    <d v="2012-05-12T00:00:00"/>
    <x v="1"/>
    <s v="DL-12925"/>
    <s v="Daniel Lacy"/>
    <x v="0"/>
    <x v="0"/>
    <x v="31"/>
    <x v="11"/>
    <x v="39"/>
    <x v="2"/>
    <s v="FUR-FU-10000723"/>
    <x v="0"/>
    <x v="5"/>
    <s v="Deflect-o EconoMat Studded, No Bevel Mat for Low Pile Carpeting"/>
    <n v="123.96"/>
    <x v="1"/>
    <n v="0"/>
    <n v="11.1564"/>
  </r>
  <r>
    <n v="5065"/>
    <x v="2506"/>
    <x v="3"/>
    <x v="585"/>
    <d v="2014-09-25T00:00:00"/>
    <x v="2"/>
    <s v="CA-12265"/>
    <s v="Christina Anderson"/>
    <x v="0"/>
    <x v="0"/>
    <x v="40"/>
    <x v="13"/>
    <x v="49"/>
    <x v="3"/>
    <s v="TEC-PH-10004977"/>
    <x v="2"/>
    <x v="7"/>
    <s v="GE 30524EE4"/>
    <n v="391.98"/>
    <x v="0"/>
    <n v="0"/>
    <n v="113.6742"/>
  </r>
  <r>
    <n v="5066"/>
    <x v="2507"/>
    <x v="3"/>
    <x v="329"/>
    <d v="2014-12-08T00:00:00"/>
    <x v="1"/>
    <s v="SC-20380"/>
    <s v="Shahid Collister"/>
    <x v="0"/>
    <x v="0"/>
    <x v="140"/>
    <x v="3"/>
    <x v="179"/>
    <x v="0"/>
    <s v="TEC-AC-10002001"/>
    <x v="2"/>
    <x v="11"/>
    <s v="Logitech Wireless Gaming Headset G930"/>
    <n v="383.976"/>
    <x v="1"/>
    <n v="0.2"/>
    <n v="81.594899999999996"/>
  </r>
  <r>
    <n v="5067"/>
    <x v="2507"/>
    <x v="3"/>
    <x v="329"/>
    <d v="2014-12-08T00:00:00"/>
    <x v="1"/>
    <s v="SC-20380"/>
    <s v="Shahid Collister"/>
    <x v="0"/>
    <x v="0"/>
    <x v="140"/>
    <x v="3"/>
    <x v="179"/>
    <x v="0"/>
    <s v="FUR-TA-10001889"/>
    <x v="0"/>
    <x v="3"/>
    <s v="Bush Advantage Collection Racetrack Conference Table"/>
    <n v="1781.682"/>
    <x v="3"/>
    <n v="0.4"/>
    <n v="-653.28340000000003"/>
  </r>
  <r>
    <n v="5068"/>
    <x v="2508"/>
    <x v="3"/>
    <x v="787"/>
    <d v="2014-01-20T00:00:00"/>
    <x v="1"/>
    <s v="TT-21460"/>
    <s v="Tonja Turnell"/>
    <x v="2"/>
    <x v="0"/>
    <x v="1"/>
    <x v="1"/>
    <x v="141"/>
    <x v="1"/>
    <s v="OFF-AR-10003504"/>
    <x v="1"/>
    <x v="6"/>
    <s v="Newell 347"/>
    <n v="21.4"/>
    <x v="2"/>
    <n v="0"/>
    <n v="6.2060000000000004"/>
  </r>
  <r>
    <n v="5069"/>
    <x v="2509"/>
    <x v="2"/>
    <x v="233"/>
    <d v="2011-08-12T00:00:00"/>
    <x v="1"/>
    <s v="MA-17560"/>
    <s v="Matt Abelman"/>
    <x v="2"/>
    <x v="0"/>
    <x v="149"/>
    <x v="12"/>
    <x v="190"/>
    <x v="2"/>
    <s v="TEC-CO-10001571"/>
    <x v="2"/>
    <x v="16"/>
    <s v="Sharp 1540cs Digital Laser Copier"/>
    <n v="549.99"/>
    <x v="7"/>
    <n v="0"/>
    <n v="274.995"/>
  </r>
  <r>
    <n v="5070"/>
    <x v="2509"/>
    <x v="2"/>
    <x v="233"/>
    <d v="2011-08-12T00:00:00"/>
    <x v="1"/>
    <s v="MA-17560"/>
    <s v="Matt Abelman"/>
    <x v="2"/>
    <x v="0"/>
    <x v="149"/>
    <x v="12"/>
    <x v="190"/>
    <x v="2"/>
    <s v="OFF-AP-10002495"/>
    <x v="1"/>
    <x v="9"/>
    <s v="Acco Smartsocket Table Surge Protector, 6 Color-Coded Adapter Outlets"/>
    <n v="167.535"/>
    <x v="1"/>
    <n v="0.1"/>
    <n v="37.229999999999997"/>
  </r>
  <r>
    <n v="5071"/>
    <x v="2509"/>
    <x v="2"/>
    <x v="233"/>
    <d v="2011-08-12T00:00:00"/>
    <x v="1"/>
    <s v="MA-17560"/>
    <s v="Matt Abelman"/>
    <x v="2"/>
    <x v="0"/>
    <x v="149"/>
    <x v="12"/>
    <x v="190"/>
    <x v="2"/>
    <s v="OFF-EN-10002500"/>
    <x v="1"/>
    <x v="12"/>
    <s v="Globe Weis Peel &amp; Seel First Class Envelopes"/>
    <n v="38.340000000000003"/>
    <x v="1"/>
    <n v="0"/>
    <n v="17.253"/>
  </r>
  <r>
    <n v="5072"/>
    <x v="2509"/>
    <x v="2"/>
    <x v="233"/>
    <d v="2011-08-12T00:00:00"/>
    <x v="1"/>
    <s v="MA-17560"/>
    <s v="Matt Abelman"/>
    <x v="2"/>
    <x v="0"/>
    <x v="149"/>
    <x v="12"/>
    <x v="190"/>
    <x v="2"/>
    <s v="FUR-FU-10002088"/>
    <x v="0"/>
    <x v="5"/>
    <s v="Nu-Dell Float Frame 11 x 14 1/2"/>
    <n v="53.88"/>
    <x v="5"/>
    <n v="0"/>
    <n v="22.6296"/>
  </r>
  <r>
    <n v="5073"/>
    <x v="2509"/>
    <x v="2"/>
    <x v="233"/>
    <d v="2011-08-12T00:00:00"/>
    <x v="1"/>
    <s v="MA-17560"/>
    <s v="Matt Abelman"/>
    <x v="2"/>
    <x v="0"/>
    <x v="149"/>
    <x v="12"/>
    <x v="190"/>
    <x v="2"/>
    <s v="TEC-PH-10001128"/>
    <x v="2"/>
    <x v="7"/>
    <s v="Motorola Droid Maxx"/>
    <n v="299.98"/>
    <x v="0"/>
    <n v="0"/>
    <n v="83.994399999999999"/>
  </r>
  <r>
    <n v="5074"/>
    <x v="2510"/>
    <x v="1"/>
    <x v="599"/>
    <d v="2012-11-05T00:00:00"/>
    <x v="3"/>
    <s v="JM-16195"/>
    <s v="Justin MacKendrick"/>
    <x v="0"/>
    <x v="0"/>
    <x v="8"/>
    <x v="1"/>
    <x v="9"/>
    <x v="1"/>
    <s v="OFF-ST-10000649"/>
    <x v="1"/>
    <x v="4"/>
    <s v="Hanging Personal Folder File"/>
    <n v="62.8"/>
    <x v="4"/>
    <n v="0"/>
    <n v="15.7"/>
  </r>
  <r>
    <n v="5075"/>
    <x v="2511"/>
    <x v="3"/>
    <x v="1016"/>
    <d v="2014-04-30T00:00:00"/>
    <x v="0"/>
    <s v="MB-18085"/>
    <s v="Mick Brown"/>
    <x v="0"/>
    <x v="0"/>
    <x v="1"/>
    <x v="1"/>
    <x v="13"/>
    <x v="1"/>
    <s v="OFF-BI-10002103"/>
    <x v="1"/>
    <x v="8"/>
    <s v="Cardinal Slant-D Ring Binder, Heavy Gauge Vinyl"/>
    <n v="13.904"/>
    <x v="0"/>
    <n v="0.2"/>
    <n v="4.5187999999999997"/>
  </r>
  <r>
    <n v="5076"/>
    <x v="2512"/>
    <x v="2"/>
    <x v="1017"/>
    <d v="2011-04-22T00:00:00"/>
    <x v="0"/>
    <s v="SV-20365"/>
    <s v="Seth Vernon"/>
    <x v="0"/>
    <x v="0"/>
    <x v="12"/>
    <x v="5"/>
    <x v="32"/>
    <x v="2"/>
    <s v="FUR-TA-10001705"/>
    <x v="0"/>
    <x v="3"/>
    <s v="Bush Advantage Collection Round Conference Table"/>
    <n v="744.1"/>
    <x v="2"/>
    <n v="0.3"/>
    <n v="-95.67"/>
  </r>
  <r>
    <n v="5077"/>
    <x v="2512"/>
    <x v="2"/>
    <x v="1017"/>
    <d v="2011-04-22T00:00:00"/>
    <x v="0"/>
    <s v="SV-20365"/>
    <s v="Seth Vernon"/>
    <x v="0"/>
    <x v="0"/>
    <x v="12"/>
    <x v="5"/>
    <x v="32"/>
    <x v="2"/>
    <s v="OFF-ST-10004634"/>
    <x v="1"/>
    <x v="4"/>
    <s v="Personal Folder Holder, Ebony"/>
    <n v="44.84"/>
    <x v="2"/>
    <n v="0.2"/>
    <n v="5.6050000000000004"/>
  </r>
  <r>
    <n v="5078"/>
    <x v="2512"/>
    <x v="2"/>
    <x v="1017"/>
    <d v="2011-04-22T00:00:00"/>
    <x v="0"/>
    <s v="SV-20365"/>
    <s v="Seth Vernon"/>
    <x v="0"/>
    <x v="0"/>
    <x v="12"/>
    <x v="5"/>
    <x v="32"/>
    <x v="2"/>
    <s v="FUR-TA-10004442"/>
    <x v="0"/>
    <x v="3"/>
    <s v="Riverside Furniture Stanwyck Manor Table Series"/>
    <n v="401.59"/>
    <x v="0"/>
    <n v="0.3"/>
    <n v="-131.95099999999999"/>
  </r>
  <r>
    <n v="5079"/>
    <x v="2513"/>
    <x v="3"/>
    <x v="343"/>
    <d v="2014-11-18T00:00:00"/>
    <x v="1"/>
    <s v="CG-12040"/>
    <s v="Catherine Glotzbach"/>
    <x v="2"/>
    <x v="0"/>
    <x v="158"/>
    <x v="6"/>
    <x v="201"/>
    <x v="2"/>
    <s v="OFF-BI-10002949"/>
    <x v="1"/>
    <x v="8"/>
    <s v="Prestige Round Ring Binders"/>
    <n v="18.239999999999998"/>
    <x v="1"/>
    <n v="0"/>
    <n v="8.5728000000000009"/>
  </r>
  <r>
    <n v="5080"/>
    <x v="2514"/>
    <x v="3"/>
    <x v="920"/>
    <d v="2014-11-30T00:00:00"/>
    <x v="1"/>
    <s v="BD-11500"/>
    <s v="Bradley Drucker"/>
    <x v="0"/>
    <x v="0"/>
    <x v="8"/>
    <x v="1"/>
    <x v="34"/>
    <x v="1"/>
    <s v="FUR-BO-10002213"/>
    <x v="0"/>
    <x v="0"/>
    <s v="Sauder Forest Hills Library, Woodland Oak Finish"/>
    <n v="359.49900000000002"/>
    <x v="1"/>
    <n v="0.15"/>
    <n v="-29.605799999999999"/>
  </r>
  <r>
    <n v="5081"/>
    <x v="2514"/>
    <x v="3"/>
    <x v="920"/>
    <d v="2014-11-30T00:00:00"/>
    <x v="1"/>
    <s v="BD-11500"/>
    <s v="Bradley Drucker"/>
    <x v="0"/>
    <x v="0"/>
    <x v="8"/>
    <x v="1"/>
    <x v="34"/>
    <x v="1"/>
    <s v="OFF-ST-10001325"/>
    <x v="1"/>
    <x v="4"/>
    <s v="Sterilite Officeware Hinged File Box"/>
    <n v="10.48"/>
    <x v="7"/>
    <n v="0"/>
    <n v="2.8296000000000001"/>
  </r>
  <r>
    <n v="5082"/>
    <x v="2515"/>
    <x v="1"/>
    <x v="217"/>
    <d v="2012-12-18T00:00:00"/>
    <x v="3"/>
    <s v="JK-15640"/>
    <s v="Jim Kriz"/>
    <x v="2"/>
    <x v="0"/>
    <x v="138"/>
    <x v="24"/>
    <x v="177"/>
    <x v="3"/>
    <s v="OFF-PA-10003441"/>
    <x v="1"/>
    <x v="10"/>
    <s v="Xerox 226"/>
    <n v="20.736000000000001"/>
    <x v="4"/>
    <n v="0.2"/>
    <n v="7.2576000000000001"/>
  </r>
  <r>
    <n v="5083"/>
    <x v="2516"/>
    <x v="0"/>
    <x v="162"/>
    <d v="2013-09-13T00:00:00"/>
    <x v="1"/>
    <s v="JM-15580"/>
    <s v="Jill Matthias"/>
    <x v="0"/>
    <x v="0"/>
    <x v="53"/>
    <x v="3"/>
    <x v="233"/>
    <x v="0"/>
    <s v="TEC-AC-10004209"/>
    <x v="2"/>
    <x v="11"/>
    <s v="Memorex Froggy Flash Drive 4 GB"/>
    <n v="35.167999999999999"/>
    <x v="4"/>
    <n v="0.2"/>
    <n v="8.3523999999999994"/>
  </r>
  <r>
    <n v="5084"/>
    <x v="2516"/>
    <x v="0"/>
    <x v="162"/>
    <d v="2013-09-13T00:00:00"/>
    <x v="1"/>
    <s v="JM-15580"/>
    <s v="Jill Matthias"/>
    <x v="0"/>
    <x v="0"/>
    <x v="53"/>
    <x v="3"/>
    <x v="233"/>
    <x v="0"/>
    <s v="OFF-PA-10000501"/>
    <x v="1"/>
    <x v="10"/>
    <s v="Petty Cash Envelope"/>
    <n v="64.703999999999994"/>
    <x v="1"/>
    <n v="0.2"/>
    <n v="23.455200000000001"/>
  </r>
  <r>
    <n v="5085"/>
    <x v="2517"/>
    <x v="0"/>
    <x v="112"/>
    <d v="2013-06-10T00:00:00"/>
    <x v="0"/>
    <s v="SC-20230"/>
    <s v="Scot Coram"/>
    <x v="1"/>
    <x v="0"/>
    <x v="90"/>
    <x v="31"/>
    <x v="111"/>
    <x v="3"/>
    <s v="OFF-PA-10003656"/>
    <x v="1"/>
    <x v="10"/>
    <s v="Xerox 1935"/>
    <n v="105.52"/>
    <x v="4"/>
    <n v="0"/>
    <n v="48.539200000000001"/>
  </r>
  <r>
    <n v="5086"/>
    <x v="2518"/>
    <x v="1"/>
    <x v="974"/>
    <d v="2012-06-23T00:00:00"/>
    <x v="1"/>
    <s v="ME-17320"/>
    <s v="Maria Etezadi"/>
    <x v="2"/>
    <x v="0"/>
    <x v="61"/>
    <x v="5"/>
    <x v="176"/>
    <x v="2"/>
    <s v="OFF-BI-10001107"/>
    <x v="1"/>
    <x v="8"/>
    <s v="GBC White Gloss Covers, Plain Front"/>
    <n v="5.7919999999999998"/>
    <x v="0"/>
    <n v="0.8"/>
    <n v="-9.5568000000000008"/>
  </r>
  <r>
    <n v="5087"/>
    <x v="2519"/>
    <x v="1"/>
    <x v="616"/>
    <d v="2012-03-09T00:00:00"/>
    <x v="1"/>
    <s v="KN-16390"/>
    <s v="Katherine Nockton"/>
    <x v="1"/>
    <x v="0"/>
    <x v="10"/>
    <x v="9"/>
    <x v="74"/>
    <x v="3"/>
    <s v="TEC-PH-10000562"/>
    <x v="2"/>
    <x v="7"/>
    <s v="Samsung Convoy 3"/>
    <n v="466.15800000000002"/>
    <x v="3"/>
    <n v="0.4"/>
    <n v="-93.2316"/>
  </r>
  <r>
    <n v="5088"/>
    <x v="2519"/>
    <x v="1"/>
    <x v="616"/>
    <d v="2012-03-09T00:00:00"/>
    <x v="1"/>
    <s v="KN-16390"/>
    <s v="Katherine Nockton"/>
    <x v="1"/>
    <x v="0"/>
    <x v="10"/>
    <x v="9"/>
    <x v="74"/>
    <x v="3"/>
    <s v="TEC-AC-10001101"/>
    <x v="2"/>
    <x v="11"/>
    <s v="Sony 16GB Class 10 Micro SDHC R40 Memory Card"/>
    <n v="10.311999999999999"/>
    <x v="7"/>
    <n v="0.2"/>
    <n v="-1.2889999999999999"/>
  </r>
  <r>
    <n v="5089"/>
    <x v="2519"/>
    <x v="1"/>
    <x v="616"/>
    <d v="2012-03-09T00:00:00"/>
    <x v="1"/>
    <s v="KN-16390"/>
    <s v="Katherine Nockton"/>
    <x v="1"/>
    <x v="0"/>
    <x v="10"/>
    <x v="9"/>
    <x v="74"/>
    <x v="3"/>
    <s v="OFF-BI-10003529"/>
    <x v="1"/>
    <x v="8"/>
    <s v="Avery Round Ring Poly Binders"/>
    <n v="2.556"/>
    <x v="1"/>
    <n v="0.7"/>
    <n v="-1.7891999999999999"/>
  </r>
  <r>
    <n v="5090"/>
    <x v="2520"/>
    <x v="3"/>
    <x v="1018"/>
    <d v="2014-08-08T00:00:00"/>
    <x v="2"/>
    <s v="HM-14860"/>
    <s v="Harry Marie"/>
    <x v="1"/>
    <x v="0"/>
    <x v="431"/>
    <x v="22"/>
    <x v="521"/>
    <x v="1"/>
    <s v="OFF-PA-10001752"/>
    <x v="1"/>
    <x v="10"/>
    <s v="Hammermill CopyPlus Copy Paper (20Lb. and 84 Bright)"/>
    <n v="7.968"/>
    <x v="0"/>
    <n v="0.2"/>
    <n v="2.8883999999999999"/>
  </r>
  <r>
    <n v="5091"/>
    <x v="2520"/>
    <x v="3"/>
    <x v="1018"/>
    <d v="2014-08-08T00:00:00"/>
    <x v="2"/>
    <s v="HM-14860"/>
    <s v="Harry Marie"/>
    <x v="1"/>
    <x v="0"/>
    <x v="431"/>
    <x v="22"/>
    <x v="521"/>
    <x v="1"/>
    <s v="OFF-EN-10001141"/>
    <x v="1"/>
    <x v="12"/>
    <s v="Manila Recycled Extra-Heavyweight Clasp Envelopes, 6&quot; x 9&quot;"/>
    <n v="8.7840000000000007"/>
    <x v="7"/>
    <n v="0.2"/>
    <n v="3.1842000000000001"/>
  </r>
  <r>
    <n v="5092"/>
    <x v="2521"/>
    <x v="3"/>
    <x v="247"/>
    <d v="2015-01-04T00:00:00"/>
    <x v="1"/>
    <s v="JM-15580"/>
    <s v="Jill Matthias"/>
    <x v="0"/>
    <x v="0"/>
    <x v="431"/>
    <x v="22"/>
    <x v="521"/>
    <x v="1"/>
    <s v="OFF-FA-10003472"/>
    <x v="1"/>
    <x v="13"/>
    <s v="Bagged Rubber Bands"/>
    <n v="3.024"/>
    <x v="1"/>
    <n v="0.2"/>
    <n v="-0.6048"/>
  </r>
  <r>
    <n v="5093"/>
    <x v="2522"/>
    <x v="1"/>
    <x v="293"/>
    <d v="2012-05-27T00:00:00"/>
    <x v="1"/>
    <s v="KH-16690"/>
    <s v="Kristen Hastings"/>
    <x v="1"/>
    <x v="0"/>
    <x v="383"/>
    <x v="34"/>
    <x v="468"/>
    <x v="3"/>
    <s v="OFF-ST-10004507"/>
    <x v="1"/>
    <x v="4"/>
    <s v="Advantus Rolling Storage Box"/>
    <n v="51.45"/>
    <x v="1"/>
    <n v="0"/>
    <n v="13.891500000000001"/>
  </r>
  <r>
    <n v="5094"/>
    <x v="2523"/>
    <x v="2"/>
    <x v="776"/>
    <d v="2011-12-10T00:00:00"/>
    <x v="1"/>
    <s v="BK-11260"/>
    <s v="Berenike Kampe"/>
    <x v="0"/>
    <x v="0"/>
    <x v="22"/>
    <x v="10"/>
    <x v="26"/>
    <x v="2"/>
    <s v="OFF-AP-10004036"/>
    <x v="1"/>
    <x v="9"/>
    <s v="Bionaire 99.97% HEPA Air Cleaner"/>
    <n v="14.016"/>
    <x v="4"/>
    <n v="0.8"/>
    <n v="-31.536000000000001"/>
  </r>
  <r>
    <n v="5095"/>
    <x v="2523"/>
    <x v="2"/>
    <x v="776"/>
    <d v="2011-12-10T00:00:00"/>
    <x v="1"/>
    <s v="BK-11260"/>
    <s v="Berenike Kampe"/>
    <x v="0"/>
    <x v="0"/>
    <x v="22"/>
    <x v="10"/>
    <x v="26"/>
    <x v="2"/>
    <s v="FUR-TA-10004086"/>
    <x v="0"/>
    <x v="3"/>
    <s v="KI Adjustable-Height Table"/>
    <n v="214.95"/>
    <x v="2"/>
    <n v="0.5"/>
    <n v="-120.372"/>
  </r>
  <r>
    <n v="5096"/>
    <x v="2523"/>
    <x v="2"/>
    <x v="776"/>
    <d v="2011-12-10T00:00:00"/>
    <x v="1"/>
    <s v="BK-11260"/>
    <s v="Berenike Kampe"/>
    <x v="0"/>
    <x v="0"/>
    <x v="22"/>
    <x v="10"/>
    <x v="26"/>
    <x v="2"/>
    <s v="TEC-PH-10000307"/>
    <x v="2"/>
    <x v="7"/>
    <s v="Shocksock Galaxy S4 Armband"/>
    <n v="35.04"/>
    <x v="4"/>
    <n v="0.2"/>
    <n v="-7.008"/>
  </r>
  <r>
    <n v="5097"/>
    <x v="2523"/>
    <x v="2"/>
    <x v="776"/>
    <d v="2011-12-10T00:00:00"/>
    <x v="1"/>
    <s v="BK-11260"/>
    <s v="Berenike Kampe"/>
    <x v="0"/>
    <x v="0"/>
    <x v="22"/>
    <x v="10"/>
    <x v="26"/>
    <x v="2"/>
    <s v="FUR-FU-10002088"/>
    <x v="0"/>
    <x v="5"/>
    <s v="Nu-Dell Float Frame 11 x 14 1/2"/>
    <n v="10.776"/>
    <x v="1"/>
    <n v="0.6"/>
    <n v="-4.8491999999999997"/>
  </r>
  <r>
    <n v="5098"/>
    <x v="2523"/>
    <x v="2"/>
    <x v="776"/>
    <d v="2011-12-10T00:00:00"/>
    <x v="1"/>
    <s v="BK-11260"/>
    <s v="Berenike Kampe"/>
    <x v="0"/>
    <x v="0"/>
    <x v="22"/>
    <x v="10"/>
    <x v="26"/>
    <x v="2"/>
    <s v="OFF-BI-10004965"/>
    <x v="1"/>
    <x v="8"/>
    <s v="Ibico Covers for Plastic or Wire Binding Elements"/>
    <n v="4.5999999999999996"/>
    <x v="0"/>
    <n v="0.8"/>
    <n v="-8.0500000000000007"/>
  </r>
  <r>
    <n v="5099"/>
    <x v="2523"/>
    <x v="2"/>
    <x v="776"/>
    <d v="2011-12-10T00:00:00"/>
    <x v="1"/>
    <s v="BK-11260"/>
    <s v="Berenike Kampe"/>
    <x v="0"/>
    <x v="0"/>
    <x v="22"/>
    <x v="10"/>
    <x v="26"/>
    <x v="2"/>
    <s v="OFF-ST-10002485"/>
    <x v="1"/>
    <x v="4"/>
    <s v="Rogers Deluxe File Chest"/>
    <n v="35.167999999999999"/>
    <x v="0"/>
    <n v="0.2"/>
    <n v="-8.3523999999999994"/>
  </r>
  <r>
    <n v="5100"/>
    <x v="2524"/>
    <x v="1"/>
    <x v="976"/>
    <d v="2012-08-12T00:00:00"/>
    <x v="1"/>
    <s v="PN-18775"/>
    <s v="Parhena Norris"/>
    <x v="2"/>
    <x v="0"/>
    <x v="329"/>
    <x v="1"/>
    <x v="409"/>
    <x v="1"/>
    <s v="OFF-BI-10002194"/>
    <x v="1"/>
    <x v="8"/>
    <s v="Cardinal Hold-It CD Pocket"/>
    <n v="19.152000000000001"/>
    <x v="1"/>
    <n v="0.2"/>
    <n v="6.4638"/>
  </r>
  <r>
    <n v="5101"/>
    <x v="2525"/>
    <x v="2"/>
    <x v="461"/>
    <d v="2011-03-17T00:00:00"/>
    <x v="3"/>
    <s v="AZ-10750"/>
    <s v="Annie Zypern"/>
    <x v="0"/>
    <x v="0"/>
    <x v="61"/>
    <x v="5"/>
    <x v="162"/>
    <x v="2"/>
    <s v="OFF-AR-10003732"/>
    <x v="1"/>
    <x v="6"/>
    <s v="Newell 333"/>
    <n v="4.4480000000000004"/>
    <x v="0"/>
    <n v="0.2"/>
    <n v="0.33360000000000001"/>
  </r>
  <r>
    <n v="5102"/>
    <x v="2525"/>
    <x v="2"/>
    <x v="461"/>
    <d v="2011-03-17T00:00:00"/>
    <x v="3"/>
    <s v="AZ-10750"/>
    <s v="Annie Zypern"/>
    <x v="0"/>
    <x v="0"/>
    <x v="61"/>
    <x v="5"/>
    <x v="162"/>
    <x v="2"/>
    <s v="OFF-PA-10002195"/>
    <x v="1"/>
    <x v="10"/>
    <s v="Xerox 1966"/>
    <n v="5.1840000000000002"/>
    <x v="7"/>
    <n v="0.2"/>
    <n v="1.8792"/>
  </r>
  <r>
    <n v="5103"/>
    <x v="2525"/>
    <x v="2"/>
    <x v="461"/>
    <d v="2011-03-17T00:00:00"/>
    <x v="3"/>
    <s v="AZ-10750"/>
    <s v="Annie Zypern"/>
    <x v="0"/>
    <x v="0"/>
    <x v="61"/>
    <x v="5"/>
    <x v="162"/>
    <x v="2"/>
    <s v="OFF-PA-10002365"/>
    <x v="1"/>
    <x v="10"/>
    <s v="Xerox 1967"/>
    <n v="15.552"/>
    <x v="1"/>
    <n v="0.2"/>
    <n v="5.4432"/>
  </r>
  <r>
    <n v="5104"/>
    <x v="2526"/>
    <x v="1"/>
    <x v="514"/>
    <d v="2012-03-30T00:00:00"/>
    <x v="0"/>
    <s v="GM-14500"/>
    <s v="Gene McClure"/>
    <x v="0"/>
    <x v="0"/>
    <x v="10"/>
    <x v="9"/>
    <x v="11"/>
    <x v="3"/>
    <s v="OFF-PA-10001950"/>
    <x v="1"/>
    <x v="10"/>
    <s v="Southworth 25% Cotton Antique Laid Paper &amp; Envelopes"/>
    <n v="40.031999999999996"/>
    <x v="5"/>
    <n v="0.2"/>
    <n v="12.51"/>
  </r>
  <r>
    <n v="5105"/>
    <x v="2526"/>
    <x v="1"/>
    <x v="514"/>
    <d v="2012-03-30T00:00:00"/>
    <x v="0"/>
    <s v="GM-14500"/>
    <s v="Gene McClure"/>
    <x v="0"/>
    <x v="0"/>
    <x v="10"/>
    <x v="9"/>
    <x v="11"/>
    <x v="3"/>
    <s v="TEC-AC-10004633"/>
    <x v="2"/>
    <x v="11"/>
    <s v="Verbatim 25 GB 6x Blu-ray Single Layer Recordable Disc, 3/Pack"/>
    <n v="16.776"/>
    <x v="1"/>
    <n v="0.2"/>
    <n v="5.0327999999999999"/>
  </r>
  <r>
    <n v="5106"/>
    <x v="2527"/>
    <x v="2"/>
    <x v="637"/>
    <d v="2011-12-20T00:00:00"/>
    <x v="1"/>
    <s v="BM-11785"/>
    <s v="Bryan Mills"/>
    <x v="0"/>
    <x v="0"/>
    <x v="207"/>
    <x v="2"/>
    <x v="261"/>
    <x v="0"/>
    <s v="FUR-CH-10002439"/>
    <x v="0"/>
    <x v="1"/>
    <s v="Iceberg Nesting Folding Chair, 19w x 6d x 43h"/>
    <n v="186.304"/>
    <x v="4"/>
    <n v="0.2"/>
    <n v="13.972799999999999"/>
  </r>
  <r>
    <n v="5107"/>
    <x v="2528"/>
    <x v="1"/>
    <x v="444"/>
    <d v="2012-09-26T00:00:00"/>
    <x v="1"/>
    <s v="NH-18610"/>
    <s v="Nicole Hansen"/>
    <x v="1"/>
    <x v="0"/>
    <x v="38"/>
    <x v="32"/>
    <x v="112"/>
    <x v="0"/>
    <s v="TEC-AC-10000682"/>
    <x v="2"/>
    <x v="11"/>
    <s v="Kensington K72356US Mouse-in-a-Box USB Desktop Mouse"/>
    <n v="66.36"/>
    <x v="4"/>
    <n v="0"/>
    <n v="23.225999999999999"/>
  </r>
  <r>
    <n v="5108"/>
    <x v="2529"/>
    <x v="3"/>
    <x v="1016"/>
    <d v="2014-04-27T00:00:00"/>
    <x v="2"/>
    <s v="PN-18775"/>
    <s v="Parhena Norris"/>
    <x v="2"/>
    <x v="0"/>
    <x v="316"/>
    <x v="18"/>
    <x v="394"/>
    <x v="0"/>
    <s v="OFF-AR-10004078"/>
    <x v="1"/>
    <x v="6"/>
    <s v="Newell 312"/>
    <n v="42.048000000000002"/>
    <x v="6"/>
    <n v="0.2"/>
    <n v="5.2560000000000002"/>
  </r>
  <r>
    <n v="5109"/>
    <x v="2529"/>
    <x v="3"/>
    <x v="1016"/>
    <d v="2014-04-27T00:00:00"/>
    <x v="2"/>
    <s v="PN-18775"/>
    <s v="Parhena Norris"/>
    <x v="2"/>
    <x v="0"/>
    <x v="316"/>
    <x v="18"/>
    <x v="394"/>
    <x v="0"/>
    <s v="OFF-AR-10001958"/>
    <x v="1"/>
    <x v="6"/>
    <s v="Stanley Bostitch Contemporary Electric Pencil Sharpeners"/>
    <n v="67.92"/>
    <x v="2"/>
    <n v="0.2"/>
    <n v="6.7919999999999998"/>
  </r>
  <r>
    <n v="5110"/>
    <x v="2530"/>
    <x v="2"/>
    <x v="638"/>
    <d v="2011-10-22T00:00:00"/>
    <x v="1"/>
    <s v="EH-13765"/>
    <s v="Edward Hooks"/>
    <x v="1"/>
    <x v="0"/>
    <x v="10"/>
    <x v="9"/>
    <x v="63"/>
    <x v="3"/>
    <s v="OFF-EN-10001335"/>
    <x v="1"/>
    <x v="12"/>
    <s v="White Business Envelopes with Contemporary Seam, Recycled White Business Envelopes"/>
    <n v="52.512"/>
    <x v="5"/>
    <n v="0.2"/>
    <n v="19.692"/>
  </r>
  <r>
    <n v="5111"/>
    <x v="2530"/>
    <x v="2"/>
    <x v="638"/>
    <d v="2011-10-22T00:00:00"/>
    <x v="1"/>
    <s v="EH-13765"/>
    <s v="Edward Hooks"/>
    <x v="1"/>
    <x v="0"/>
    <x v="10"/>
    <x v="9"/>
    <x v="63"/>
    <x v="3"/>
    <s v="OFF-ST-10003479"/>
    <x v="1"/>
    <x v="4"/>
    <s v="Eldon Base for stackable storage shelf, platinum"/>
    <n v="186.91200000000001"/>
    <x v="5"/>
    <n v="0.2"/>
    <n v="-35.045999999999999"/>
  </r>
  <r>
    <n v="5112"/>
    <x v="2530"/>
    <x v="2"/>
    <x v="638"/>
    <d v="2011-10-22T00:00:00"/>
    <x v="1"/>
    <s v="EH-13765"/>
    <s v="Edward Hooks"/>
    <x v="1"/>
    <x v="0"/>
    <x v="10"/>
    <x v="9"/>
    <x v="63"/>
    <x v="3"/>
    <s v="OFF-PA-10003016"/>
    <x v="1"/>
    <x v="10"/>
    <s v="Adams &quot;While You Were Out&quot; Message Pads"/>
    <n v="10.048"/>
    <x v="4"/>
    <n v="0.2"/>
    <n v="3.14"/>
  </r>
  <r>
    <n v="5113"/>
    <x v="2531"/>
    <x v="1"/>
    <x v="50"/>
    <d v="2012-11-13T00:00:00"/>
    <x v="3"/>
    <s v="HA-14905"/>
    <s v="Helen Abelman"/>
    <x v="0"/>
    <x v="0"/>
    <x v="22"/>
    <x v="10"/>
    <x v="26"/>
    <x v="2"/>
    <s v="FUR-FU-10001025"/>
    <x v="0"/>
    <x v="5"/>
    <s v="Eldon ImÃ ge Series Desk Accessories, Clear"/>
    <n v="17.495999999999999"/>
    <x v="6"/>
    <n v="0.6"/>
    <n v="-7.4358000000000004"/>
  </r>
  <r>
    <n v="5114"/>
    <x v="2532"/>
    <x v="0"/>
    <x v="1011"/>
    <d v="2013-02-02T00:00:00"/>
    <x v="0"/>
    <s v="AB-10150"/>
    <s v="Aimee Bixby"/>
    <x v="0"/>
    <x v="0"/>
    <x v="61"/>
    <x v="5"/>
    <x v="77"/>
    <x v="2"/>
    <s v="OFF-PA-10003936"/>
    <x v="1"/>
    <x v="10"/>
    <s v="Xerox 1994"/>
    <n v="15.552"/>
    <x v="1"/>
    <n v="0.2"/>
    <n v="5.4432"/>
  </r>
  <r>
    <n v="5115"/>
    <x v="2533"/>
    <x v="0"/>
    <x v="1019"/>
    <d v="2013-11-23T00:00:00"/>
    <x v="1"/>
    <s v="MS-17365"/>
    <s v="Maribeth Schnelling"/>
    <x v="0"/>
    <x v="0"/>
    <x v="51"/>
    <x v="27"/>
    <x v="64"/>
    <x v="1"/>
    <s v="OFF-BI-10004140"/>
    <x v="1"/>
    <x v="8"/>
    <s v="Avery Non-Stick Binders"/>
    <n v="10.776"/>
    <x v="1"/>
    <n v="0.2"/>
    <n v="3.3675000000000002"/>
  </r>
  <r>
    <n v="5116"/>
    <x v="2534"/>
    <x v="3"/>
    <x v="800"/>
    <d v="2014-07-30T00:00:00"/>
    <x v="1"/>
    <s v="DD-13570"/>
    <s v="Dorothy Dickinson"/>
    <x v="0"/>
    <x v="0"/>
    <x v="10"/>
    <x v="9"/>
    <x v="63"/>
    <x v="3"/>
    <s v="OFF-LA-10004178"/>
    <x v="1"/>
    <x v="2"/>
    <s v="Avery 491"/>
    <n v="3.3039999999999998"/>
    <x v="7"/>
    <n v="0.2"/>
    <n v="1.0738000000000001"/>
  </r>
  <r>
    <n v="5117"/>
    <x v="2535"/>
    <x v="3"/>
    <x v="343"/>
    <d v="2014-11-18T00:00:00"/>
    <x v="1"/>
    <s v="MT-17815"/>
    <s v="Meg Tillman"/>
    <x v="0"/>
    <x v="0"/>
    <x v="20"/>
    <x v="15"/>
    <x v="29"/>
    <x v="3"/>
    <s v="OFF-ST-10003324"/>
    <x v="1"/>
    <x v="4"/>
    <s v="Belkin OmniView SE Rackmount Kit"/>
    <n v="35.479999999999997"/>
    <x v="7"/>
    <n v="0"/>
    <n v="0"/>
  </r>
  <r>
    <n v="5118"/>
    <x v="2536"/>
    <x v="1"/>
    <x v="120"/>
    <d v="2012-10-03T00:00:00"/>
    <x v="1"/>
    <s v="GM-14500"/>
    <s v="Gene McClure"/>
    <x v="0"/>
    <x v="0"/>
    <x v="147"/>
    <x v="15"/>
    <x v="187"/>
    <x v="3"/>
    <s v="OFF-FA-10004854"/>
    <x v="1"/>
    <x v="13"/>
    <s v="Vinyl Coated Wire Paper Clips in Organizer Box, 800/Box"/>
    <n v="34.44"/>
    <x v="1"/>
    <n v="0"/>
    <n v="16.186800000000002"/>
  </r>
  <r>
    <n v="5119"/>
    <x v="2536"/>
    <x v="1"/>
    <x v="120"/>
    <d v="2012-10-03T00:00:00"/>
    <x v="1"/>
    <s v="GM-14500"/>
    <s v="Gene McClure"/>
    <x v="0"/>
    <x v="0"/>
    <x v="147"/>
    <x v="15"/>
    <x v="187"/>
    <x v="3"/>
    <s v="TEC-MA-10002859"/>
    <x v="2"/>
    <x v="15"/>
    <s v="Ativa MDM8000 8-Sheet Micro-Cut Shredder"/>
    <n v="629.92999999999995"/>
    <x v="3"/>
    <n v="0"/>
    <n v="296.06709999999998"/>
  </r>
  <r>
    <n v="5120"/>
    <x v="2536"/>
    <x v="1"/>
    <x v="120"/>
    <d v="2012-10-03T00:00:00"/>
    <x v="1"/>
    <s v="GM-14500"/>
    <s v="Gene McClure"/>
    <x v="0"/>
    <x v="0"/>
    <x v="147"/>
    <x v="15"/>
    <x v="187"/>
    <x v="3"/>
    <s v="OFF-BI-10000088"/>
    <x v="1"/>
    <x v="8"/>
    <s v="GBC Imprintable Covers"/>
    <n v="79.055999999999997"/>
    <x v="6"/>
    <n v="0.2"/>
    <n v="28.657800000000002"/>
  </r>
  <r>
    <n v="5121"/>
    <x v="2537"/>
    <x v="2"/>
    <x v="527"/>
    <d v="2011-04-08T00:00:00"/>
    <x v="1"/>
    <s v="KB-16585"/>
    <s v="Ken Black"/>
    <x v="1"/>
    <x v="0"/>
    <x v="240"/>
    <x v="28"/>
    <x v="298"/>
    <x v="0"/>
    <s v="OFF-ST-10004180"/>
    <x v="1"/>
    <x v="4"/>
    <s v="Safco Commercial Shelving"/>
    <n v="232.55"/>
    <x v="2"/>
    <n v="0"/>
    <n v="9.3019999999999996"/>
  </r>
  <r>
    <n v="5122"/>
    <x v="2537"/>
    <x v="2"/>
    <x v="527"/>
    <d v="2011-04-08T00:00:00"/>
    <x v="1"/>
    <s v="KB-16585"/>
    <s v="Ken Black"/>
    <x v="1"/>
    <x v="0"/>
    <x v="240"/>
    <x v="28"/>
    <x v="298"/>
    <x v="0"/>
    <s v="TEC-AC-10002926"/>
    <x v="2"/>
    <x v="11"/>
    <s v="Logitech Wireless Marathon Mouse M705"/>
    <n v="99.98"/>
    <x v="0"/>
    <n v="0"/>
    <n v="42.991399999999999"/>
  </r>
  <r>
    <n v="5123"/>
    <x v="2537"/>
    <x v="2"/>
    <x v="527"/>
    <d v="2011-04-08T00:00:00"/>
    <x v="1"/>
    <s v="KB-16585"/>
    <s v="Ken Black"/>
    <x v="1"/>
    <x v="0"/>
    <x v="240"/>
    <x v="28"/>
    <x v="298"/>
    <x v="0"/>
    <s v="OFF-PA-10003797"/>
    <x v="1"/>
    <x v="10"/>
    <s v="Xerox 209"/>
    <n v="19.440000000000001"/>
    <x v="1"/>
    <n v="0"/>
    <n v="9.3312000000000008"/>
  </r>
  <r>
    <n v="5124"/>
    <x v="2537"/>
    <x v="2"/>
    <x v="527"/>
    <d v="2011-04-08T00:00:00"/>
    <x v="1"/>
    <s v="KB-16585"/>
    <s v="Ken Black"/>
    <x v="1"/>
    <x v="0"/>
    <x v="240"/>
    <x v="28"/>
    <x v="298"/>
    <x v="0"/>
    <s v="OFF-PA-10002195"/>
    <x v="1"/>
    <x v="10"/>
    <s v="Xerox 1966"/>
    <n v="12.96"/>
    <x v="0"/>
    <n v="0"/>
    <n v="6.3503999999999996"/>
  </r>
  <r>
    <n v="5125"/>
    <x v="2538"/>
    <x v="2"/>
    <x v="80"/>
    <d v="2011-09-14T00:00:00"/>
    <x v="3"/>
    <s v="DM-13015"/>
    <s v="Darrin Martin"/>
    <x v="0"/>
    <x v="0"/>
    <x v="20"/>
    <x v="15"/>
    <x v="29"/>
    <x v="3"/>
    <s v="FUR-TA-10001039"/>
    <x v="0"/>
    <x v="3"/>
    <s v="KI Adjustable-Height Table"/>
    <n v="464.29199999999997"/>
    <x v="6"/>
    <n v="0.4"/>
    <n v="-108.3348"/>
  </r>
  <r>
    <n v="5126"/>
    <x v="2538"/>
    <x v="2"/>
    <x v="80"/>
    <d v="2011-09-14T00:00:00"/>
    <x v="3"/>
    <s v="DM-13015"/>
    <s v="Darrin Martin"/>
    <x v="0"/>
    <x v="0"/>
    <x v="20"/>
    <x v="15"/>
    <x v="29"/>
    <x v="3"/>
    <s v="OFF-EN-10001099"/>
    <x v="1"/>
    <x v="12"/>
    <s v="Staples"/>
    <n v="68.459999999999994"/>
    <x v="3"/>
    <n v="0"/>
    <n v="31.491599999999998"/>
  </r>
  <r>
    <n v="5127"/>
    <x v="2538"/>
    <x v="2"/>
    <x v="80"/>
    <d v="2011-09-14T00:00:00"/>
    <x v="3"/>
    <s v="DM-13015"/>
    <s v="Darrin Martin"/>
    <x v="0"/>
    <x v="0"/>
    <x v="20"/>
    <x v="15"/>
    <x v="29"/>
    <x v="3"/>
    <s v="TEC-MA-10003979"/>
    <x v="2"/>
    <x v="15"/>
    <s v="Ativa V4110MDD Micro-Cut Shredder"/>
    <n v="2799.96"/>
    <x v="4"/>
    <n v="0"/>
    <n v="1371.9803999999999"/>
  </r>
  <r>
    <n v="5128"/>
    <x v="2538"/>
    <x v="2"/>
    <x v="80"/>
    <d v="2011-09-14T00:00:00"/>
    <x v="3"/>
    <s v="DM-13015"/>
    <s v="Darrin Martin"/>
    <x v="0"/>
    <x v="0"/>
    <x v="20"/>
    <x v="15"/>
    <x v="29"/>
    <x v="3"/>
    <s v="OFF-AP-10002945"/>
    <x v="1"/>
    <x v="9"/>
    <s v="Honeywell Enviracaire Portable HEPA Air Cleaner for 17' x 22' Room"/>
    <n v="601.29999999999995"/>
    <x v="0"/>
    <n v="0"/>
    <n v="198.429"/>
  </r>
  <r>
    <n v="5129"/>
    <x v="2538"/>
    <x v="2"/>
    <x v="80"/>
    <d v="2011-09-14T00:00:00"/>
    <x v="3"/>
    <s v="DM-13015"/>
    <s v="Darrin Martin"/>
    <x v="0"/>
    <x v="0"/>
    <x v="20"/>
    <x v="15"/>
    <x v="29"/>
    <x v="3"/>
    <s v="TEC-PH-10001536"/>
    <x v="2"/>
    <x v="7"/>
    <s v="Spigen Samsung Galaxy S5 Case Wallet"/>
    <n v="16.989999999999998"/>
    <x v="7"/>
    <n v="0"/>
    <n v="4.4173999999999998"/>
  </r>
  <r>
    <n v="5130"/>
    <x v="2538"/>
    <x v="2"/>
    <x v="80"/>
    <d v="2011-09-14T00:00:00"/>
    <x v="3"/>
    <s v="DM-13015"/>
    <s v="Darrin Martin"/>
    <x v="0"/>
    <x v="0"/>
    <x v="20"/>
    <x v="15"/>
    <x v="29"/>
    <x v="3"/>
    <s v="TEC-PH-10000526"/>
    <x v="2"/>
    <x v="7"/>
    <s v="Vtech CS6719"/>
    <n v="287.97000000000003"/>
    <x v="1"/>
    <n v="0"/>
    <n v="80.631600000000006"/>
  </r>
  <r>
    <n v="5131"/>
    <x v="2538"/>
    <x v="2"/>
    <x v="80"/>
    <d v="2011-09-14T00:00:00"/>
    <x v="3"/>
    <s v="DM-13015"/>
    <s v="Darrin Martin"/>
    <x v="0"/>
    <x v="0"/>
    <x v="20"/>
    <x v="15"/>
    <x v="29"/>
    <x v="3"/>
    <s v="OFF-PA-10000213"/>
    <x v="1"/>
    <x v="10"/>
    <s v="Xerox 198"/>
    <n v="44.82"/>
    <x v="6"/>
    <n v="0"/>
    <n v="21.0654"/>
  </r>
  <r>
    <n v="5132"/>
    <x v="2539"/>
    <x v="3"/>
    <x v="614"/>
    <d v="2015-01-06T00:00:00"/>
    <x v="1"/>
    <s v="BP-11185"/>
    <s v="Ben Peterman"/>
    <x v="1"/>
    <x v="0"/>
    <x v="125"/>
    <x v="1"/>
    <x v="158"/>
    <x v="1"/>
    <s v="FUR-FU-10002501"/>
    <x v="0"/>
    <x v="5"/>
    <s v="Nu-Dell Executive Frame"/>
    <n v="101.12"/>
    <x v="8"/>
    <n v="0"/>
    <n v="37.414400000000001"/>
  </r>
  <r>
    <n v="5133"/>
    <x v="2540"/>
    <x v="1"/>
    <x v="1020"/>
    <d v="2012-06-27T00:00:00"/>
    <x v="1"/>
    <s v="EP-13915"/>
    <s v="Emily Phan"/>
    <x v="0"/>
    <x v="0"/>
    <x v="207"/>
    <x v="2"/>
    <x v="261"/>
    <x v="0"/>
    <s v="TEC-PH-10001819"/>
    <x v="2"/>
    <x v="7"/>
    <s v="Innergie mMini Combo Duo USB Travel Charging Kit"/>
    <n v="107.976"/>
    <x v="1"/>
    <n v="0.2"/>
    <n v="37.791600000000003"/>
  </r>
  <r>
    <n v="5134"/>
    <x v="2541"/>
    <x v="3"/>
    <x v="200"/>
    <d v="2014-12-01T00:00:00"/>
    <x v="1"/>
    <s v="FG-14260"/>
    <s v="Frank Gastineau"/>
    <x v="2"/>
    <x v="0"/>
    <x v="20"/>
    <x v="15"/>
    <x v="29"/>
    <x v="3"/>
    <s v="OFF-AP-10001962"/>
    <x v="1"/>
    <x v="9"/>
    <s v="Black &amp; Decker Filter for Double Action Dustbuster Cordless Vac BLDV7210"/>
    <n v="58.73"/>
    <x v="3"/>
    <n v="0"/>
    <n v="14.682499999999999"/>
  </r>
  <r>
    <n v="5135"/>
    <x v="2541"/>
    <x v="3"/>
    <x v="200"/>
    <d v="2014-12-01T00:00:00"/>
    <x v="1"/>
    <s v="FG-14260"/>
    <s v="Frank Gastineau"/>
    <x v="2"/>
    <x v="0"/>
    <x v="20"/>
    <x v="15"/>
    <x v="29"/>
    <x v="3"/>
    <s v="OFF-BI-10003364"/>
    <x v="1"/>
    <x v="8"/>
    <s v="Binding Machine Supplies"/>
    <n v="93.343999999999994"/>
    <x v="4"/>
    <n v="0.2"/>
    <n v="32.670400000000001"/>
  </r>
  <r>
    <n v="5136"/>
    <x v="2542"/>
    <x v="0"/>
    <x v="248"/>
    <d v="2013-10-29T00:00:00"/>
    <x v="1"/>
    <s v="AB-10255"/>
    <s v="Alejandro Ballentine"/>
    <x v="2"/>
    <x v="0"/>
    <x v="4"/>
    <x v="4"/>
    <x v="5"/>
    <x v="1"/>
    <s v="OFF-FA-10002983"/>
    <x v="1"/>
    <x v="13"/>
    <s v="Advantus SlideClip Paper Clips"/>
    <n v="17.05"/>
    <x v="2"/>
    <n v="0"/>
    <n v="8.1839999999999993"/>
  </r>
  <r>
    <n v="5137"/>
    <x v="2543"/>
    <x v="1"/>
    <x v="639"/>
    <d v="2012-12-19T00:00:00"/>
    <x v="1"/>
    <s v="RD-19480"/>
    <s v="Rick Duston"/>
    <x v="0"/>
    <x v="0"/>
    <x v="70"/>
    <x v="1"/>
    <x v="188"/>
    <x v="1"/>
    <s v="OFF-BI-10002432"/>
    <x v="1"/>
    <x v="8"/>
    <s v="Wilson Jones Standard D-Ring Binders"/>
    <n v="8.0960000000000001"/>
    <x v="0"/>
    <n v="0.2"/>
    <n v="2.7324000000000002"/>
  </r>
  <r>
    <n v="5138"/>
    <x v="2544"/>
    <x v="0"/>
    <x v="373"/>
    <d v="2013-11-18T00:00:00"/>
    <x v="1"/>
    <s v="TS-21430"/>
    <s v="Tom Stivers"/>
    <x v="1"/>
    <x v="0"/>
    <x v="268"/>
    <x v="26"/>
    <x v="335"/>
    <x v="2"/>
    <s v="FUR-FU-10003096"/>
    <x v="0"/>
    <x v="5"/>
    <s v="Master Giant Foot Doorstop, Safety Yellow"/>
    <n v="30.36"/>
    <x v="4"/>
    <n v="0"/>
    <n v="13.0548"/>
  </r>
  <r>
    <n v="5139"/>
    <x v="2545"/>
    <x v="3"/>
    <x v="365"/>
    <d v="2014-10-06T00:00:00"/>
    <x v="1"/>
    <s v="JA-15970"/>
    <s v="Joseph Airdo"/>
    <x v="0"/>
    <x v="0"/>
    <x v="145"/>
    <x v="15"/>
    <x v="184"/>
    <x v="3"/>
    <s v="OFF-EN-10001539"/>
    <x v="1"/>
    <x v="12"/>
    <s v="Staples"/>
    <n v="23.34"/>
    <x v="1"/>
    <n v="0"/>
    <n v="10.969799999999999"/>
  </r>
  <r>
    <n v="5140"/>
    <x v="2545"/>
    <x v="3"/>
    <x v="365"/>
    <d v="2014-10-06T00:00:00"/>
    <x v="1"/>
    <s v="JA-15970"/>
    <s v="Joseph Airdo"/>
    <x v="0"/>
    <x v="0"/>
    <x v="145"/>
    <x v="15"/>
    <x v="184"/>
    <x v="3"/>
    <s v="OFF-PA-10004996"/>
    <x v="1"/>
    <x v="10"/>
    <s v="Speediset Carbonless Redi-Letter 7&quot; x 8 1/2&quot;"/>
    <n v="51.55"/>
    <x v="2"/>
    <n v="0"/>
    <n v="24.2285"/>
  </r>
  <r>
    <n v="5141"/>
    <x v="2546"/>
    <x v="1"/>
    <x v="627"/>
    <d v="2012-11-12T00:00:00"/>
    <x v="1"/>
    <s v="SW-20455"/>
    <s v="Shaun Weien"/>
    <x v="0"/>
    <x v="0"/>
    <x v="8"/>
    <x v="1"/>
    <x v="9"/>
    <x v="1"/>
    <s v="TEC-AC-10001956"/>
    <x v="2"/>
    <x v="11"/>
    <s v="Microsoft Arc Touch Mouse"/>
    <n v="119.9"/>
    <x v="0"/>
    <n v="0"/>
    <n v="43.164000000000001"/>
  </r>
  <r>
    <n v="5142"/>
    <x v="2547"/>
    <x v="0"/>
    <x v="178"/>
    <d v="2013-04-06T00:00:00"/>
    <x v="1"/>
    <s v="FP-14320"/>
    <s v="Frank Preis"/>
    <x v="0"/>
    <x v="0"/>
    <x v="20"/>
    <x v="15"/>
    <x v="29"/>
    <x v="3"/>
    <s v="FUR-CH-10000454"/>
    <x v="0"/>
    <x v="1"/>
    <s v="Hon Deluxe Fabric Upholstered Stacking Chairs, Rounded Back"/>
    <n v="1317.492"/>
    <x v="5"/>
    <n v="0.1"/>
    <n v="292.77600000000001"/>
  </r>
  <r>
    <n v="5143"/>
    <x v="2547"/>
    <x v="0"/>
    <x v="178"/>
    <d v="2013-04-06T00:00:00"/>
    <x v="1"/>
    <s v="FP-14320"/>
    <s v="Frank Preis"/>
    <x v="0"/>
    <x v="0"/>
    <x v="20"/>
    <x v="15"/>
    <x v="29"/>
    <x v="3"/>
    <s v="OFF-SU-10000946"/>
    <x v="1"/>
    <x v="14"/>
    <s v="Staples"/>
    <n v="63.84"/>
    <x v="8"/>
    <n v="0"/>
    <n v="18.5136"/>
  </r>
  <r>
    <n v="5144"/>
    <x v="2547"/>
    <x v="0"/>
    <x v="178"/>
    <d v="2013-04-06T00:00:00"/>
    <x v="1"/>
    <s v="FP-14320"/>
    <s v="Frank Preis"/>
    <x v="0"/>
    <x v="0"/>
    <x v="20"/>
    <x v="15"/>
    <x v="29"/>
    <x v="3"/>
    <s v="OFF-BI-10004140"/>
    <x v="1"/>
    <x v="8"/>
    <s v="Avery Non-Stick Binders"/>
    <n v="3.5920000000000001"/>
    <x v="7"/>
    <n v="0.2"/>
    <n v="1.1225000000000001"/>
  </r>
  <r>
    <n v="5145"/>
    <x v="2548"/>
    <x v="3"/>
    <x v="62"/>
    <d v="2014-02-08T00:00:00"/>
    <x v="1"/>
    <s v="JL-15835"/>
    <s v="John Lee"/>
    <x v="0"/>
    <x v="0"/>
    <x v="1"/>
    <x v="1"/>
    <x v="62"/>
    <x v="1"/>
    <s v="FUR-FU-10003039"/>
    <x v="0"/>
    <x v="5"/>
    <s v="Howard Miller 11-1/2&quot; Diameter Grantwood Wall Clock"/>
    <n v="86.26"/>
    <x v="0"/>
    <n v="0"/>
    <n v="29.328399999999998"/>
  </r>
  <r>
    <n v="5146"/>
    <x v="2548"/>
    <x v="3"/>
    <x v="62"/>
    <d v="2014-02-08T00:00:00"/>
    <x v="1"/>
    <s v="JL-15835"/>
    <s v="John Lee"/>
    <x v="0"/>
    <x v="0"/>
    <x v="1"/>
    <x v="1"/>
    <x v="62"/>
    <x v="1"/>
    <s v="OFF-ST-10000464"/>
    <x v="1"/>
    <x v="4"/>
    <s v="Multi-Use Personal File Cart and Caster Set, Three Stacking Bins"/>
    <n v="139.04"/>
    <x v="4"/>
    <n v="0"/>
    <n v="38.931199999999997"/>
  </r>
  <r>
    <n v="5147"/>
    <x v="2548"/>
    <x v="3"/>
    <x v="62"/>
    <d v="2014-02-08T00:00:00"/>
    <x v="1"/>
    <s v="JL-15835"/>
    <s v="John Lee"/>
    <x v="0"/>
    <x v="0"/>
    <x v="1"/>
    <x v="1"/>
    <x v="62"/>
    <x v="1"/>
    <s v="OFF-AP-10000252"/>
    <x v="1"/>
    <x v="9"/>
    <s v="Harmony HEPA Quiet Air Purifiers"/>
    <n v="46.8"/>
    <x v="4"/>
    <n v="0"/>
    <n v="16.38"/>
  </r>
  <r>
    <n v="5148"/>
    <x v="2549"/>
    <x v="3"/>
    <x v="165"/>
    <d v="2015-01-01T00:00:00"/>
    <x v="1"/>
    <s v="JL-15175"/>
    <s v="James Lanier"/>
    <x v="2"/>
    <x v="0"/>
    <x v="432"/>
    <x v="16"/>
    <x v="522"/>
    <x v="1"/>
    <s v="FUR-FU-10001731"/>
    <x v="0"/>
    <x v="5"/>
    <s v="Acrylic Self-Standing Desk Frames"/>
    <n v="8.5440000000000005"/>
    <x v="4"/>
    <n v="0.2"/>
    <n v="1.9224000000000001"/>
  </r>
  <r>
    <n v="5149"/>
    <x v="2549"/>
    <x v="3"/>
    <x v="165"/>
    <d v="2015-01-01T00:00:00"/>
    <x v="1"/>
    <s v="JL-15175"/>
    <s v="James Lanier"/>
    <x v="2"/>
    <x v="0"/>
    <x v="432"/>
    <x v="16"/>
    <x v="522"/>
    <x v="1"/>
    <s v="FUR-CH-10001394"/>
    <x v="0"/>
    <x v="1"/>
    <s v="Global Leather Executive Chair"/>
    <n v="842.37599999999998"/>
    <x v="1"/>
    <n v="0.2"/>
    <n v="105.297"/>
  </r>
  <r>
    <n v="5150"/>
    <x v="2550"/>
    <x v="2"/>
    <x v="261"/>
    <d v="2011-06-21T00:00:00"/>
    <x v="3"/>
    <s v="JG-15160"/>
    <s v="James Galang"/>
    <x v="0"/>
    <x v="0"/>
    <x v="85"/>
    <x v="15"/>
    <x v="254"/>
    <x v="3"/>
    <s v="TEC-PH-10001578"/>
    <x v="2"/>
    <x v="7"/>
    <s v="Polycom SoundStation2 EX ConferenceÂ phone"/>
    <n v="1214.8499999999999"/>
    <x v="1"/>
    <n v="0"/>
    <n v="352.30650000000003"/>
  </r>
  <r>
    <n v="5151"/>
    <x v="2551"/>
    <x v="3"/>
    <x v="904"/>
    <d v="2014-03-11T00:00:00"/>
    <x v="0"/>
    <s v="SH-19975"/>
    <s v="Sally Hughsby"/>
    <x v="1"/>
    <x v="0"/>
    <x v="8"/>
    <x v="1"/>
    <x v="9"/>
    <x v="1"/>
    <s v="OFF-ST-10000675"/>
    <x v="1"/>
    <x v="4"/>
    <s v="File Shuttle II and Handi-File, Black"/>
    <n v="67.78"/>
    <x v="0"/>
    <n v="0"/>
    <n v="16.945"/>
  </r>
  <r>
    <n v="5152"/>
    <x v="2552"/>
    <x v="3"/>
    <x v="145"/>
    <d v="2014-09-29T00:00:00"/>
    <x v="2"/>
    <s v="LS-17200"/>
    <s v="Luke Schmidt"/>
    <x v="1"/>
    <x v="0"/>
    <x v="433"/>
    <x v="37"/>
    <x v="523"/>
    <x v="1"/>
    <s v="OFF-ST-10002352"/>
    <x v="1"/>
    <x v="4"/>
    <s v="Iris Project Case"/>
    <n v="39.9"/>
    <x v="2"/>
    <n v="0"/>
    <n v="10.374000000000001"/>
  </r>
  <r>
    <n v="5153"/>
    <x v="2553"/>
    <x v="2"/>
    <x v="479"/>
    <d v="2011-07-06T00:00:00"/>
    <x v="1"/>
    <s v="CS-11860"/>
    <s v="Cari Schnelling"/>
    <x v="0"/>
    <x v="0"/>
    <x v="20"/>
    <x v="15"/>
    <x v="164"/>
    <x v="3"/>
    <s v="OFF-BI-10004528"/>
    <x v="1"/>
    <x v="8"/>
    <s v="Cardinal Poly Pocket Divider Pockets for Ring Binders"/>
    <n v="2.6880000000000002"/>
    <x v="7"/>
    <n v="0.2"/>
    <n v="0.84"/>
  </r>
  <r>
    <n v="5154"/>
    <x v="2553"/>
    <x v="2"/>
    <x v="479"/>
    <d v="2011-07-06T00:00:00"/>
    <x v="1"/>
    <s v="CS-11860"/>
    <s v="Cari Schnelling"/>
    <x v="0"/>
    <x v="0"/>
    <x v="20"/>
    <x v="15"/>
    <x v="164"/>
    <x v="3"/>
    <s v="OFF-AR-10001026"/>
    <x v="1"/>
    <x v="6"/>
    <s v="Sanford Uni-Blazer View Highlighters, Chisel Tip, Yellow"/>
    <n v="6.6"/>
    <x v="1"/>
    <n v="0"/>
    <n v="2.9039999999999999"/>
  </r>
  <r>
    <n v="5155"/>
    <x v="2554"/>
    <x v="1"/>
    <x v="976"/>
    <d v="2012-08-08T00:00:00"/>
    <x v="2"/>
    <s v="KW-16570"/>
    <s v="Kelly Williams"/>
    <x v="0"/>
    <x v="0"/>
    <x v="434"/>
    <x v="25"/>
    <x v="524"/>
    <x v="2"/>
    <s v="OFF-BI-10002215"/>
    <x v="1"/>
    <x v="8"/>
    <s v="Wilson Jones Hanging View Binder, White, 1&quot;"/>
    <n v="28.4"/>
    <x v="4"/>
    <n v="0"/>
    <n v="13.064"/>
  </r>
  <r>
    <n v="5156"/>
    <x v="2554"/>
    <x v="1"/>
    <x v="976"/>
    <d v="2012-08-08T00:00:00"/>
    <x v="2"/>
    <s v="KW-16570"/>
    <s v="Kelly Williams"/>
    <x v="0"/>
    <x v="0"/>
    <x v="434"/>
    <x v="25"/>
    <x v="524"/>
    <x v="2"/>
    <s v="FUR-FU-10000305"/>
    <x v="0"/>
    <x v="5"/>
    <s v="Tenex V2T-RE Standard Weight Series Chair Mat, 45&quot; x 53&quot;, Lip 25&quot; x 12&quot;"/>
    <n v="212.94"/>
    <x v="1"/>
    <n v="0"/>
    <n v="34.070399999999999"/>
  </r>
  <r>
    <n v="5157"/>
    <x v="2555"/>
    <x v="3"/>
    <x v="160"/>
    <d v="2014-07-05T00:00:00"/>
    <x v="0"/>
    <s v="GH-14410"/>
    <s v="Gary Hansen"/>
    <x v="2"/>
    <x v="0"/>
    <x v="22"/>
    <x v="10"/>
    <x v="155"/>
    <x v="2"/>
    <s v="TEC-PH-10002584"/>
    <x v="2"/>
    <x v="7"/>
    <s v="Samsung Galaxy S4"/>
    <n v="1001.5839999999999"/>
    <x v="0"/>
    <n v="0.2"/>
    <n v="125.19799999999999"/>
  </r>
  <r>
    <n v="5158"/>
    <x v="2555"/>
    <x v="3"/>
    <x v="160"/>
    <d v="2014-07-05T00:00:00"/>
    <x v="0"/>
    <s v="GH-14410"/>
    <s v="Gary Hansen"/>
    <x v="2"/>
    <x v="0"/>
    <x v="22"/>
    <x v="10"/>
    <x v="155"/>
    <x v="2"/>
    <s v="FUR-CH-10000229"/>
    <x v="0"/>
    <x v="1"/>
    <s v="Global Enterprise Series Seating High-Back Swivel/Tilt Chairs"/>
    <n v="569.05799999999999"/>
    <x v="1"/>
    <n v="0.3"/>
    <n v="-178.8468"/>
  </r>
  <r>
    <n v="5159"/>
    <x v="2555"/>
    <x v="3"/>
    <x v="160"/>
    <d v="2014-07-05T00:00:00"/>
    <x v="0"/>
    <s v="GH-14410"/>
    <s v="Gary Hansen"/>
    <x v="2"/>
    <x v="0"/>
    <x v="22"/>
    <x v="10"/>
    <x v="155"/>
    <x v="2"/>
    <s v="FUR-FU-10003799"/>
    <x v="0"/>
    <x v="5"/>
    <s v="Seth Thomas 13 1/2&quot; Wall Clock"/>
    <n v="14.224"/>
    <x v="0"/>
    <n v="0.6"/>
    <n v="-10.3124"/>
  </r>
  <r>
    <n v="5160"/>
    <x v="2556"/>
    <x v="1"/>
    <x v="662"/>
    <d v="2012-10-30T00:00:00"/>
    <x v="0"/>
    <s v="AG-10495"/>
    <s v="Andrew Gjertsen"/>
    <x v="1"/>
    <x v="0"/>
    <x v="97"/>
    <x v="16"/>
    <x v="344"/>
    <x v="1"/>
    <s v="TEC-PH-10001700"/>
    <x v="2"/>
    <x v="7"/>
    <s v="Panasonic KX-TG6844B Expandable Digital Cordless Telephone"/>
    <n v="105.584"/>
    <x v="0"/>
    <n v="0.2"/>
    <n v="9.2385999999999999"/>
  </r>
  <r>
    <n v="5161"/>
    <x v="2556"/>
    <x v="1"/>
    <x v="662"/>
    <d v="2012-10-30T00:00:00"/>
    <x v="0"/>
    <s v="AG-10495"/>
    <s v="Andrew Gjertsen"/>
    <x v="1"/>
    <x v="0"/>
    <x v="97"/>
    <x v="16"/>
    <x v="344"/>
    <x v="1"/>
    <s v="TEC-PH-10001527"/>
    <x v="2"/>
    <x v="7"/>
    <s v="Plantronics MX500i Earset"/>
    <n v="68.72"/>
    <x v="0"/>
    <n v="0.2"/>
    <n v="-14.603"/>
  </r>
  <r>
    <n v="5162"/>
    <x v="2557"/>
    <x v="2"/>
    <x v="1021"/>
    <d v="2011-08-05T00:00:00"/>
    <x v="1"/>
    <s v="TS-21430"/>
    <s v="Tom Stivers"/>
    <x v="1"/>
    <x v="0"/>
    <x v="4"/>
    <x v="4"/>
    <x v="5"/>
    <x v="1"/>
    <s v="FUR-BO-10002916"/>
    <x v="0"/>
    <x v="0"/>
    <s v="Rush Hierlooms Collection 1&quot; Thick Stackable Bookcases"/>
    <n v="1367.84"/>
    <x v="8"/>
    <n v="0"/>
    <n v="259.88959999999997"/>
  </r>
  <r>
    <n v="5163"/>
    <x v="2558"/>
    <x v="0"/>
    <x v="741"/>
    <d v="2013-11-24T00:00:00"/>
    <x v="0"/>
    <s v="AJ-10945"/>
    <s v="Ashley Jarboe"/>
    <x v="0"/>
    <x v="0"/>
    <x v="79"/>
    <x v="12"/>
    <x v="99"/>
    <x v="2"/>
    <s v="FUR-CH-10000863"/>
    <x v="0"/>
    <x v="1"/>
    <s v="Novimex Swivel Fabric Task Chair"/>
    <n v="301.95999999999998"/>
    <x v="0"/>
    <n v="0"/>
    <n v="33.215600000000002"/>
  </r>
  <r>
    <n v="5164"/>
    <x v="2559"/>
    <x v="1"/>
    <x v="380"/>
    <d v="2012-07-11T00:00:00"/>
    <x v="1"/>
    <s v="SJ-20215"/>
    <s v="Sarah Jordon"/>
    <x v="0"/>
    <x v="0"/>
    <x v="45"/>
    <x v="1"/>
    <x v="54"/>
    <x v="1"/>
    <s v="FUR-CH-10003968"/>
    <x v="0"/>
    <x v="1"/>
    <s v="Novimex Turbo Task Chair"/>
    <n v="170.352"/>
    <x v="1"/>
    <n v="0.2"/>
    <n v="-17.0352"/>
  </r>
  <r>
    <n v="5165"/>
    <x v="2560"/>
    <x v="2"/>
    <x v="849"/>
    <d v="2011-11-16T00:00:00"/>
    <x v="1"/>
    <s v="SC-20020"/>
    <s v="Sam Craven"/>
    <x v="0"/>
    <x v="0"/>
    <x v="297"/>
    <x v="12"/>
    <x v="373"/>
    <x v="2"/>
    <s v="OFF-AR-10001149"/>
    <x v="1"/>
    <x v="6"/>
    <s v="Avery Hi-Liter Comfort Grip Fluorescent Highlighter, Yellow Ink"/>
    <n v="3.9"/>
    <x v="0"/>
    <n v="0"/>
    <n v="1.5209999999999999"/>
  </r>
  <r>
    <n v="5166"/>
    <x v="2560"/>
    <x v="2"/>
    <x v="849"/>
    <d v="2011-11-16T00:00:00"/>
    <x v="1"/>
    <s v="SC-20020"/>
    <s v="Sam Craven"/>
    <x v="0"/>
    <x v="0"/>
    <x v="297"/>
    <x v="12"/>
    <x v="373"/>
    <x v="2"/>
    <s v="OFF-PA-10000130"/>
    <x v="1"/>
    <x v="10"/>
    <s v="Xerox 199"/>
    <n v="12.84"/>
    <x v="1"/>
    <n v="0"/>
    <n v="5.7779999999999996"/>
  </r>
  <r>
    <n v="5167"/>
    <x v="2560"/>
    <x v="2"/>
    <x v="849"/>
    <d v="2011-11-16T00:00:00"/>
    <x v="1"/>
    <s v="SC-20020"/>
    <s v="Sam Craven"/>
    <x v="0"/>
    <x v="0"/>
    <x v="297"/>
    <x v="12"/>
    <x v="373"/>
    <x v="2"/>
    <s v="OFF-PA-10002479"/>
    <x v="1"/>
    <x v="10"/>
    <s v="Xerox 4200 Series MultiUse Premium Copy Paper (20Lb. and 84 Bright)"/>
    <n v="15.84"/>
    <x v="1"/>
    <n v="0"/>
    <n v="7.1280000000000001"/>
  </r>
  <r>
    <n v="5168"/>
    <x v="2560"/>
    <x v="2"/>
    <x v="849"/>
    <d v="2011-11-16T00:00:00"/>
    <x v="1"/>
    <s v="SC-20020"/>
    <s v="Sam Craven"/>
    <x v="0"/>
    <x v="0"/>
    <x v="297"/>
    <x v="12"/>
    <x v="373"/>
    <x v="2"/>
    <s v="FUR-CH-10004997"/>
    <x v="0"/>
    <x v="1"/>
    <s v="Hon Every-Day Series Multi-Task Chairs"/>
    <n v="563.94000000000005"/>
    <x v="1"/>
    <n v="0"/>
    <n v="112.788"/>
  </r>
  <r>
    <n v="5169"/>
    <x v="2560"/>
    <x v="2"/>
    <x v="849"/>
    <d v="2011-11-16T00:00:00"/>
    <x v="1"/>
    <s v="SC-20020"/>
    <s v="Sam Craven"/>
    <x v="0"/>
    <x v="0"/>
    <x v="297"/>
    <x v="12"/>
    <x v="373"/>
    <x v="2"/>
    <s v="OFF-ST-10004950"/>
    <x v="1"/>
    <x v="4"/>
    <s v="Acco Perma 3000 Stacking Storage Drawers"/>
    <n v="62.94"/>
    <x v="1"/>
    <n v="0"/>
    <n v="11.958600000000001"/>
  </r>
  <r>
    <n v="5170"/>
    <x v="2560"/>
    <x v="2"/>
    <x v="849"/>
    <d v="2011-11-16T00:00:00"/>
    <x v="1"/>
    <s v="SC-20020"/>
    <s v="Sam Craven"/>
    <x v="0"/>
    <x v="0"/>
    <x v="297"/>
    <x v="12"/>
    <x v="373"/>
    <x v="2"/>
    <s v="OFF-ST-10001490"/>
    <x v="1"/>
    <x v="4"/>
    <s v="Hot File 7-Pocket, Floor Stand"/>
    <n v="535.41"/>
    <x v="1"/>
    <n v="0"/>
    <n v="160.62299999999999"/>
  </r>
  <r>
    <n v="5171"/>
    <x v="2561"/>
    <x v="0"/>
    <x v="1022"/>
    <d v="2013-05-30T00:00:00"/>
    <x v="0"/>
    <s v="LA-16780"/>
    <s v="Laura Armstrong"/>
    <x v="1"/>
    <x v="0"/>
    <x v="66"/>
    <x v="12"/>
    <x v="185"/>
    <x v="2"/>
    <s v="FUR-CH-10002024"/>
    <x v="0"/>
    <x v="1"/>
    <s v="HON 5400 Series Task Chairs for Big and Tall"/>
    <n v="3504.9"/>
    <x v="2"/>
    <n v="0"/>
    <n v="700.98"/>
  </r>
  <r>
    <n v="5172"/>
    <x v="2561"/>
    <x v="0"/>
    <x v="1022"/>
    <d v="2013-05-30T00:00:00"/>
    <x v="0"/>
    <s v="LA-16780"/>
    <s v="Laura Armstrong"/>
    <x v="1"/>
    <x v="0"/>
    <x v="66"/>
    <x v="12"/>
    <x v="185"/>
    <x v="2"/>
    <s v="OFF-PA-10001790"/>
    <x v="1"/>
    <x v="10"/>
    <s v="Xerox 1910"/>
    <n v="144.12"/>
    <x v="1"/>
    <n v="0"/>
    <n v="69.177599999999998"/>
  </r>
  <r>
    <n v="5173"/>
    <x v="2561"/>
    <x v="0"/>
    <x v="1022"/>
    <d v="2013-05-30T00:00:00"/>
    <x v="0"/>
    <s v="LA-16780"/>
    <s v="Laura Armstrong"/>
    <x v="1"/>
    <x v="0"/>
    <x v="66"/>
    <x v="12"/>
    <x v="185"/>
    <x v="2"/>
    <s v="OFF-PA-10000994"/>
    <x v="1"/>
    <x v="10"/>
    <s v="Xerox 1915"/>
    <n v="314.55"/>
    <x v="1"/>
    <n v="0"/>
    <n v="150.98400000000001"/>
  </r>
  <r>
    <n v="5174"/>
    <x v="2562"/>
    <x v="1"/>
    <x v="936"/>
    <d v="2012-03-10T00:00:00"/>
    <x v="2"/>
    <s v="FC-14335"/>
    <s v="Fred Chung"/>
    <x v="1"/>
    <x v="0"/>
    <x v="206"/>
    <x v="22"/>
    <x v="259"/>
    <x v="1"/>
    <s v="OFF-AR-10002399"/>
    <x v="1"/>
    <x v="6"/>
    <s v="Dixon Prang Watercolor Pencils, 10-Color Set with Brush"/>
    <n v="3.4079999999999999"/>
    <x v="7"/>
    <n v="0.2"/>
    <n v="0.89459999999999995"/>
  </r>
  <r>
    <n v="5175"/>
    <x v="2563"/>
    <x v="3"/>
    <x v="15"/>
    <d v="2014-10-25T00:00:00"/>
    <x v="1"/>
    <s v="CA-12265"/>
    <s v="Christina Anderson"/>
    <x v="0"/>
    <x v="0"/>
    <x v="435"/>
    <x v="5"/>
    <x v="525"/>
    <x v="2"/>
    <s v="OFF-BI-10002799"/>
    <x v="1"/>
    <x v="8"/>
    <s v="SlimView Poly Binder, 3/8&quot;"/>
    <n v="2.0720000000000001"/>
    <x v="0"/>
    <n v="0.8"/>
    <n v="-3.5224000000000002"/>
  </r>
  <r>
    <n v="5176"/>
    <x v="2563"/>
    <x v="3"/>
    <x v="15"/>
    <d v="2014-10-25T00:00:00"/>
    <x v="1"/>
    <s v="CA-12265"/>
    <s v="Christina Anderson"/>
    <x v="0"/>
    <x v="0"/>
    <x v="435"/>
    <x v="5"/>
    <x v="525"/>
    <x v="2"/>
    <s v="FUR-BO-10004360"/>
    <x v="0"/>
    <x v="0"/>
    <s v="Rush Hierlooms Collection Rich Wood Bookcases"/>
    <n v="328.39920000000001"/>
    <x v="1"/>
    <n v="0.32"/>
    <n v="-91.758600000000001"/>
  </r>
  <r>
    <n v="5177"/>
    <x v="2564"/>
    <x v="0"/>
    <x v="732"/>
    <d v="2013-11-09T00:00:00"/>
    <x v="2"/>
    <s v="JH-15985"/>
    <s v="Joseph Holt"/>
    <x v="0"/>
    <x v="0"/>
    <x v="8"/>
    <x v="1"/>
    <x v="9"/>
    <x v="1"/>
    <s v="OFF-BI-10002082"/>
    <x v="1"/>
    <x v="8"/>
    <s v="GBC Twin Loop Wire Binding Elements"/>
    <n v="53.247999999999998"/>
    <x v="0"/>
    <n v="0.2"/>
    <n v="19.968"/>
  </r>
  <r>
    <n v="5178"/>
    <x v="2565"/>
    <x v="0"/>
    <x v="482"/>
    <d v="2013-12-31T00:00:00"/>
    <x v="1"/>
    <s v="AJ-10795"/>
    <s v="Anthony Johnson"/>
    <x v="1"/>
    <x v="0"/>
    <x v="20"/>
    <x v="15"/>
    <x v="23"/>
    <x v="3"/>
    <s v="OFF-BI-10004967"/>
    <x v="1"/>
    <x v="8"/>
    <s v="Round Ring Binders"/>
    <n v="4.992"/>
    <x v="1"/>
    <n v="0.2"/>
    <n v="1.6848000000000001"/>
  </r>
  <r>
    <n v="5179"/>
    <x v="2566"/>
    <x v="1"/>
    <x v="657"/>
    <d v="2012-04-19T00:00:00"/>
    <x v="1"/>
    <s v="BT-11395"/>
    <s v="Bill Tyler"/>
    <x v="1"/>
    <x v="0"/>
    <x v="1"/>
    <x v="1"/>
    <x v="1"/>
    <x v="1"/>
    <s v="FUR-FU-10004973"/>
    <x v="0"/>
    <x v="5"/>
    <s v="Flat Face Poster Frame"/>
    <n v="37.68"/>
    <x v="0"/>
    <n v="0"/>
    <n v="15.8256"/>
  </r>
  <r>
    <n v="5180"/>
    <x v="2566"/>
    <x v="1"/>
    <x v="657"/>
    <d v="2012-04-19T00:00:00"/>
    <x v="1"/>
    <s v="BT-11395"/>
    <s v="Bill Tyler"/>
    <x v="1"/>
    <x v="0"/>
    <x v="1"/>
    <x v="1"/>
    <x v="1"/>
    <x v="1"/>
    <s v="TEC-PH-10003645"/>
    <x v="2"/>
    <x v="7"/>
    <s v="Aastra 57i VoIP phone"/>
    <n v="258.57600000000002"/>
    <x v="0"/>
    <n v="0.2"/>
    <n v="19.3932"/>
  </r>
  <r>
    <n v="5181"/>
    <x v="2566"/>
    <x v="1"/>
    <x v="657"/>
    <d v="2012-04-19T00:00:00"/>
    <x v="1"/>
    <s v="BT-11395"/>
    <s v="Bill Tyler"/>
    <x v="1"/>
    <x v="0"/>
    <x v="1"/>
    <x v="1"/>
    <x v="1"/>
    <x v="1"/>
    <s v="OFF-AP-10004980"/>
    <x v="1"/>
    <x v="9"/>
    <s v="3M Replacement Filter for Office Air Cleaner for 20' x 33' Room"/>
    <n v="75.84"/>
    <x v="0"/>
    <n v="0"/>
    <n v="29.5776"/>
  </r>
  <r>
    <n v="5182"/>
    <x v="2567"/>
    <x v="3"/>
    <x v="510"/>
    <d v="2014-09-16T00:00:00"/>
    <x v="2"/>
    <s v="DJ-13510"/>
    <s v="Don Jones"/>
    <x v="1"/>
    <x v="0"/>
    <x v="383"/>
    <x v="34"/>
    <x v="468"/>
    <x v="3"/>
    <s v="OFF-PA-10003797"/>
    <x v="1"/>
    <x v="10"/>
    <s v="Xerox 209"/>
    <n v="45.36"/>
    <x v="3"/>
    <n v="0"/>
    <n v="21.7728"/>
  </r>
  <r>
    <n v="5183"/>
    <x v="2567"/>
    <x v="3"/>
    <x v="510"/>
    <d v="2014-09-16T00:00:00"/>
    <x v="2"/>
    <s v="DJ-13510"/>
    <s v="Don Jones"/>
    <x v="1"/>
    <x v="0"/>
    <x v="383"/>
    <x v="34"/>
    <x v="468"/>
    <x v="3"/>
    <s v="OFF-BI-10003707"/>
    <x v="1"/>
    <x v="8"/>
    <s v="Aluminum Screw Posts"/>
    <n v="45.78"/>
    <x v="1"/>
    <n v="0"/>
    <n v="22.89"/>
  </r>
  <r>
    <n v="5184"/>
    <x v="2568"/>
    <x v="3"/>
    <x v="241"/>
    <d v="2014-09-28T00:00:00"/>
    <x v="2"/>
    <s v="AG-10675"/>
    <s v="Anna Gayman"/>
    <x v="0"/>
    <x v="0"/>
    <x v="38"/>
    <x v="32"/>
    <x v="112"/>
    <x v="0"/>
    <s v="OFF-ST-10000885"/>
    <x v="1"/>
    <x v="4"/>
    <s v="Fellowes Desktop Hanging File Manager"/>
    <n v="40.29"/>
    <x v="1"/>
    <n v="0"/>
    <n v="10.0725"/>
  </r>
  <r>
    <n v="5185"/>
    <x v="2568"/>
    <x v="3"/>
    <x v="241"/>
    <d v="2014-09-28T00:00:00"/>
    <x v="2"/>
    <s v="AG-10675"/>
    <s v="Anna Gayman"/>
    <x v="0"/>
    <x v="0"/>
    <x v="38"/>
    <x v="32"/>
    <x v="112"/>
    <x v="0"/>
    <s v="OFF-BI-10002827"/>
    <x v="1"/>
    <x v="8"/>
    <s v="Avery Durable Poly Binders"/>
    <n v="38.71"/>
    <x v="3"/>
    <n v="0"/>
    <n v="17.8066"/>
  </r>
  <r>
    <n v="5186"/>
    <x v="2569"/>
    <x v="1"/>
    <x v="998"/>
    <d v="2012-10-15T00:00:00"/>
    <x v="1"/>
    <s v="JD-15790"/>
    <s v="John Dryer"/>
    <x v="0"/>
    <x v="0"/>
    <x v="108"/>
    <x v="2"/>
    <x v="133"/>
    <x v="0"/>
    <s v="OFF-ST-10004459"/>
    <x v="1"/>
    <x v="4"/>
    <s v="Tennsco Single-Tier Lockers"/>
    <n v="1801.6320000000001"/>
    <x v="5"/>
    <n v="0.2"/>
    <n v="-337.80599999999998"/>
  </r>
  <r>
    <n v="5187"/>
    <x v="2570"/>
    <x v="1"/>
    <x v="154"/>
    <d v="2012-12-03T00:00:00"/>
    <x v="1"/>
    <s v="EH-14125"/>
    <s v="Eugene Hildebrand"/>
    <x v="2"/>
    <x v="0"/>
    <x v="10"/>
    <x v="9"/>
    <x v="11"/>
    <x v="3"/>
    <s v="TEC-PH-10002789"/>
    <x v="2"/>
    <x v="7"/>
    <s v="LG Exalt"/>
    <n v="748.75199999999995"/>
    <x v="8"/>
    <n v="0.4"/>
    <n v="-162.2296"/>
  </r>
  <r>
    <n v="5188"/>
    <x v="2571"/>
    <x v="1"/>
    <x v="1023"/>
    <d v="2012-09-18T00:00:00"/>
    <x v="1"/>
    <s v="ZC-21910"/>
    <s v="Zuschuss Carroll"/>
    <x v="0"/>
    <x v="0"/>
    <x v="38"/>
    <x v="14"/>
    <x v="134"/>
    <x v="2"/>
    <s v="TEC-AC-10001314"/>
    <x v="2"/>
    <x v="11"/>
    <s v="Case Logic 2.4GHz Wireless Keyboard"/>
    <n v="199.96"/>
    <x v="4"/>
    <n v="0"/>
    <n v="15.9968"/>
  </r>
  <r>
    <n v="5189"/>
    <x v="2571"/>
    <x v="1"/>
    <x v="1023"/>
    <d v="2012-09-18T00:00:00"/>
    <x v="1"/>
    <s v="ZC-21910"/>
    <s v="Zuschuss Carroll"/>
    <x v="0"/>
    <x v="0"/>
    <x v="38"/>
    <x v="14"/>
    <x v="134"/>
    <x v="2"/>
    <s v="FUR-CH-10000015"/>
    <x v="0"/>
    <x v="1"/>
    <s v="Hon Multipurpose Stacking Arm Chairs"/>
    <n v="1516.2"/>
    <x v="3"/>
    <n v="0"/>
    <n v="394.21199999999999"/>
  </r>
  <r>
    <n v="5190"/>
    <x v="2572"/>
    <x v="3"/>
    <x v="237"/>
    <d v="2014-11-19T00:00:00"/>
    <x v="1"/>
    <s v="XP-21865"/>
    <s v="Xylona Preis"/>
    <x v="0"/>
    <x v="0"/>
    <x v="45"/>
    <x v="5"/>
    <x v="89"/>
    <x v="2"/>
    <s v="TEC-AC-10004855"/>
    <x v="2"/>
    <x v="11"/>
    <s v="V7 USB Numeric Keypad"/>
    <n v="167.952"/>
    <x v="5"/>
    <n v="0.2"/>
    <n v="-27.292200000000001"/>
  </r>
  <r>
    <n v="5191"/>
    <x v="2572"/>
    <x v="3"/>
    <x v="237"/>
    <d v="2014-11-19T00:00:00"/>
    <x v="1"/>
    <s v="XP-21865"/>
    <s v="Xylona Preis"/>
    <x v="0"/>
    <x v="0"/>
    <x v="45"/>
    <x v="5"/>
    <x v="89"/>
    <x v="2"/>
    <s v="OFF-AR-10003582"/>
    <x v="1"/>
    <x v="6"/>
    <s v="Boston Electric Pencil Sharpener, Model 1818, Charcoal Black"/>
    <n v="45.04"/>
    <x v="0"/>
    <n v="0.2"/>
    <n v="4.5039999999999996"/>
  </r>
  <r>
    <n v="5192"/>
    <x v="2573"/>
    <x v="3"/>
    <x v="1024"/>
    <d v="2014-05-10T00:00:00"/>
    <x v="1"/>
    <s v="DK-12985"/>
    <s v="Darren Koutras"/>
    <x v="0"/>
    <x v="0"/>
    <x v="8"/>
    <x v="1"/>
    <x v="34"/>
    <x v="1"/>
    <s v="OFF-EN-10003448"/>
    <x v="1"/>
    <x v="12"/>
    <s v="Peel &amp; Seel Recycled Catalog Envelopes, Brown"/>
    <n v="23.16"/>
    <x v="0"/>
    <n v="0"/>
    <n v="11.58"/>
  </r>
  <r>
    <n v="5193"/>
    <x v="2574"/>
    <x v="2"/>
    <x v="683"/>
    <d v="2011-12-01T00:00:00"/>
    <x v="0"/>
    <s v="CS-12250"/>
    <s v="Chris Selesnick"/>
    <x v="1"/>
    <x v="0"/>
    <x v="29"/>
    <x v="20"/>
    <x v="37"/>
    <x v="0"/>
    <s v="FUR-FU-10003773"/>
    <x v="0"/>
    <x v="5"/>
    <s v="Eldon Cleatmat Plus Chair Mats for High Pile Carpets"/>
    <n v="397.6"/>
    <x v="2"/>
    <n v="0"/>
    <n v="43.735999999999997"/>
  </r>
  <r>
    <n v="5194"/>
    <x v="2574"/>
    <x v="2"/>
    <x v="683"/>
    <d v="2011-12-01T00:00:00"/>
    <x v="0"/>
    <s v="CS-12250"/>
    <s v="Chris Selesnick"/>
    <x v="1"/>
    <x v="0"/>
    <x v="29"/>
    <x v="20"/>
    <x v="37"/>
    <x v="0"/>
    <s v="OFF-PA-10001363"/>
    <x v="1"/>
    <x v="10"/>
    <s v="Xerox 1933"/>
    <n v="85.96"/>
    <x v="3"/>
    <n v="0"/>
    <n v="40.401200000000003"/>
  </r>
  <r>
    <n v="5195"/>
    <x v="2574"/>
    <x v="2"/>
    <x v="683"/>
    <d v="2011-12-01T00:00:00"/>
    <x v="0"/>
    <s v="CS-12250"/>
    <s v="Chris Selesnick"/>
    <x v="1"/>
    <x v="0"/>
    <x v="29"/>
    <x v="20"/>
    <x v="37"/>
    <x v="0"/>
    <s v="OFF-AR-10004757"/>
    <x v="1"/>
    <x v="6"/>
    <s v="Crayola Colored Pencils"/>
    <n v="13.12"/>
    <x v="4"/>
    <n v="0"/>
    <n v="4.3296000000000001"/>
  </r>
  <r>
    <n v="5196"/>
    <x v="2574"/>
    <x v="2"/>
    <x v="683"/>
    <d v="2011-12-01T00:00:00"/>
    <x v="0"/>
    <s v="CS-12250"/>
    <s v="Chris Selesnick"/>
    <x v="1"/>
    <x v="0"/>
    <x v="29"/>
    <x v="20"/>
    <x v="37"/>
    <x v="0"/>
    <s v="OFF-BI-10000309"/>
    <x v="1"/>
    <x v="8"/>
    <s v="GBC Twin Loop Wire Binding Elements, 9/16&quot; Spine, Black"/>
    <n v="45.66"/>
    <x v="1"/>
    <n v="0"/>
    <n v="22.3734"/>
  </r>
  <r>
    <n v="5197"/>
    <x v="2575"/>
    <x v="2"/>
    <x v="1025"/>
    <d v="2011-05-15T00:00:00"/>
    <x v="1"/>
    <s v="AI-10855"/>
    <s v="Arianne Irving"/>
    <x v="0"/>
    <x v="0"/>
    <x v="239"/>
    <x v="4"/>
    <x v="297"/>
    <x v="1"/>
    <s v="OFF-EN-10001434"/>
    <x v="1"/>
    <x v="12"/>
    <s v="Strathmore #10 Envelopes, Ultimate White"/>
    <n v="158.13"/>
    <x v="1"/>
    <n v="0"/>
    <n v="77.483699999999999"/>
  </r>
  <r>
    <n v="5198"/>
    <x v="2575"/>
    <x v="2"/>
    <x v="1025"/>
    <d v="2011-05-15T00:00:00"/>
    <x v="1"/>
    <s v="AI-10855"/>
    <s v="Arianne Irving"/>
    <x v="0"/>
    <x v="0"/>
    <x v="239"/>
    <x v="4"/>
    <x v="297"/>
    <x v="1"/>
    <s v="TEC-PH-10003988"/>
    <x v="2"/>
    <x v="7"/>
    <s v="LF Elite 3D Dazzle Designer Hard Case Cover, Lf Stylus Pen and Wiper For Apple Iphone 5c Mini Lite"/>
    <n v="43.6"/>
    <x v="2"/>
    <n v="0.2"/>
    <n v="4.3600000000000003"/>
  </r>
  <r>
    <n v="5199"/>
    <x v="2576"/>
    <x v="0"/>
    <x v="840"/>
    <d v="2013-03-09T00:00:00"/>
    <x v="1"/>
    <s v="AA-10315"/>
    <s v="Alex Avila"/>
    <x v="0"/>
    <x v="0"/>
    <x v="171"/>
    <x v="5"/>
    <x v="217"/>
    <x v="2"/>
    <s v="OFF-SU-10000151"/>
    <x v="1"/>
    <x v="14"/>
    <s v="High Speed Automatic Electric Letter Opener"/>
    <n v="3930.0720000000001"/>
    <x v="1"/>
    <n v="0.2"/>
    <n v="-786.01440000000002"/>
  </r>
  <r>
    <n v="5200"/>
    <x v="2576"/>
    <x v="0"/>
    <x v="840"/>
    <d v="2013-03-09T00:00:00"/>
    <x v="1"/>
    <s v="AA-10315"/>
    <s v="Alex Avila"/>
    <x v="0"/>
    <x v="0"/>
    <x v="171"/>
    <x v="5"/>
    <x v="217"/>
    <x v="2"/>
    <s v="OFF-FA-10001332"/>
    <x v="1"/>
    <x v="13"/>
    <s v="Acco Banker's Clasps, 5 3/4&quot;-Long"/>
    <n v="2.3039999999999998"/>
    <x v="7"/>
    <n v="0.2"/>
    <n v="0.77759999999999996"/>
  </r>
  <r>
    <n v="5201"/>
    <x v="2576"/>
    <x v="0"/>
    <x v="840"/>
    <d v="2013-03-09T00:00:00"/>
    <x v="1"/>
    <s v="AA-10315"/>
    <s v="Alex Avila"/>
    <x v="0"/>
    <x v="0"/>
    <x v="171"/>
    <x v="5"/>
    <x v="217"/>
    <x v="2"/>
    <s v="TEC-PH-10000895"/>
    <x v="2"/>
    <x v="7"/>
    <s v="Polycom VVX 310 VoIP phone"/>
    <n v="431.976"/>
    <x v="1"/>
    <n v="0.2"/>
    <n v="32.398200000000003"/>
  </r>
  <r>
    <n v="5202"/>
    <x v="2576"/>
    <x v="0"/>
    <x v="840"/>
    <d v="2013-03-09T00:00:00"/>
    <x v="1"/>
    <s v="AA-10315"/>
    <s v="Alex Avila"/>
    <x v="0"/>
    <x v="0"/>
    <x v="171"/>
    <x v="5"/>
    <x v="217"/>
    <x v="2"/>
    <s v="TEC-AC-10002857"/>
    <x v="2"/>
    <x v="11"/>
    <s v="Verbatim 25 GB 6x Blu-ray Single Layer Recordable Disc, 1/Pack"/>
    <n v="41.72"/>
    <x v="3"/>
    <n v="0.2"/>
    <n v="5.7365000000000004"/>
  </r>
  <r>
    <n v="5203"/>
    <x v="2577"/>
    <x v="1"/>
    <x v="762"/>
    <d v="2012-08-19T00:00:00"/>
    <x v="1"/>
    <s v="RE-19450"/>
    <s v="Richard Eichhorn"/>
    <x v="0"/>
    <x v="0"/>
    <x v="182"/>
    <x v="1"/>
    <x v="232"/>
    <x v="1"/>
    <s v="FUR-FU-10004018"/>
    <x v="0"/>
    <x v="5"/>
    <s v="Tensor Computer Mounted Lamp"/>
    <n v="104.23"/>
    <x v="3"/>
    <n v="0"/>
    <n v="28.142099999999999"/>
  </r>
  <r>
    <n v="5204"/>
    <x v="2577"/>
    <x v="1"/>
    <x v="762"/>
    <d v="2012-08-19T00:00:00"/>
    <x v="1"/>
    <s v="RE-19450"/>
    <s v="Richard Eichhorn"/>
    <x v="0"/>
    <x v="0"/>
    <x v="182"/>
    <x v="1"/>
    <x v="232"/>
    <x v="1"/>
    <s v="OFF-ST-10003638"/>
    <x v="1"/>
    <x v="4"/>
    <s v="Mobile Personal File Cube"/>
    <n v="70.260000000000005"/>
    <x v="1"/>
    <n v="0"/>
    <n v="18.970199999999998"/>
  </r>
  <r>
    <n v="5205"/>
    <x v="2578"/>
    <x v="1"/>
    <x v="811"/>
    <d v="2012-09-18T00:00:00"/>
    <x v="1"/>
    <s v="TM-21010"/>
    <s v="Tamara Manning"/>
    <x v="0"/>
    <x v="0"/>
    <x v="109"/>
    <x v="15"/>
    <x v="135"/>
    <x v="3"/>
    <s v="OFF-AR-10004685"/>
    <x v="1"/>
    <x v="6"/>
    <s v="Binney &amp; Smith Crayola Metallic Colored Pencils, 8-Color Set"/>
    <n v="9.26"/>
    <x v="0"/>
    <n v="0"/>
    <n v="3.0558000000000001"/>
  </r>
  <r>
    <n v="5206"/>
    <x v="2578"/>
    <x v="1"/>
    <x v="811"/>
    <d v="2012-09-18T00:00:00"/>
    <x v="1"/>
    <s v="TM-21010"/>
    <s v="Tamara Manning"/>
    <x v="0"/>
    <x v="0"/>
    <x v="109"/>
    <x v="15"/>
    <x v="135"/>
    <x v="3"/>
    <s v="OFF-ST-10001713"/>
    <x v="1"/>
    <x v="4"/>
    <s v="Gould Plastics 9-Pocket Panel Bin, 18-3/8w x 5-1/4d x 20-1/2h, Black"/>
    <n v="105.98"/>
    <x v="0"/>
    <n v="0"/>
    <n v="4.2392000000000003"/>
  </r>
  <r>
    <n v="5207"/>
    <x v="2578"/>
    <x v="1"/>
    <x v="811"/>
    <d v="2012-09-18T00:00:00"/>
    <x v="1"/>
    <s v="TM-21010"/>
    <s v="Tamara Manning"/>
    <x v="0"/>
    <x v="0"/>
    <x v="109"/>
    <x v="15"/>
    <x v="135"/>
    <x v="3"/>
    <s v="OFF-FA-10000490"/>
    <x v="1"/>
    <x v="13"/>
    <s v="OIC Binder Clips, Mini, 1/4&quot; Capacity, Black"/>
    <n v="1.24"/>
    <x v="7"/>
    <n v="0"/>
    <n v="0.58279999999999998"/>
  </r>
  <r>
    <n v="5208"/>
    <x v="2578"/>
    <x v="1"/>
    <x v="811"/>
    <d v="2012-09-18T00:00:00"/>
    <x v="1"/>
    <s v="TM-21010"/>
    <s v="Tamara Manning"/>
    <x v="0"/>
    <x v="0"/>
    <x v="109"/>
    <x v="15"/>
    <x v="135"/>
    <x v="3"/>
    <s v="OFF-LA-10002043"/>
    <x v="1"/>
    <x v="2"/>
    <s v="Avery 489"/>
    <n v="20.7"/>
    <x v="0"/>
    <n v="0"/>
    <n v="9.9359999999999999"/>
  </r>
  <r>
    <n v="5209"/>
    <x v="2578"/>
    <x v="1"/>
    <x v="811"/>
    <d v="2012-09-18T00:00:00"/>
    <x v="1"/>
    <s v="TM-21010"/>
    <s v="Tamara Manning"/>
    <x v="0"/>
    <x v="0"/>
    <x v="109"/>
    <x v="15"/>
    <x v="135"/>
    <x v="3"/>
    <s v="OFF-PA-10002464"/>
    <x v="1"/>
    <x v="10"/>
    <s v="HP Office Recycled Paper (20Lb. and 87 Bright)"/>
    <n v="28.9"/>
    <x v="2"/>
    <n v="0"/>
    <n v="14.161"/>
  </r>
  <r>
    <n v="5210"/>
    <x v="2578"/>
    <x v="1"/>
    <x v="811"/>
    <d v="2012-09-18T00:00:00"/>
    <x v="1"/>
    <s v="TM-21010"/>
    <s v="Tamara Manning"/>
    <x v="0"/>
    <x v="0"/>
    <x v="109"/>
    <x v="15"/>
    <x v="135"/>
    <x v="3"/>
    <s v="OFF-EN-10002504"/>
    <x v="1"/>
    <x v="12"/>
    <s v="Tyvek  Top-Opening Peel &amp; Seel Envelopes, Plain White"/>
    <n v="27.18"/>
    <x v="7"/>
    <n v="0"/>
    <n v="12.7746"/>
  </r>
  <r>
    <n v="5211"/>
    <x v="2579"/>
    <x v="1"/>
    <x v="1026"/>
    <d v="2012-01-18T00:00:00"/>
    <x v="1"/>
    <s v="YS-21880"/>
    <s v="Yana Sorensen"/>
    <x v="1"/>
    <x v="0"/>
    <x v="46"/>
    <x v="13"/>
    <x v="284"/>
    <x v="3"/>
    <s v="OFF-ST-10002615"/>
    <x v="1"/>
    <x v="4"/>
    <s v="Dual Level, Single-Width Filing Carts"/>
    <n v="465.18"/>
    <x v="1"/>
    <n v="0"/>
    <n v="120.9468"/>
  </r>
  <r>
    <n v="5212"/>
    <x v="2580"/>
    <x v="1"/>
    <x v="793"/>
    <d v="2012-05-16T00:00:00"/>
    <x v="0"/>
    <s v="AZ-10750"/>
    <s v="Annie Zypern"/>
    <x v="0"/>
    <x v="0"/>
    <x v="20"/>
    <x v="15"/>
    <x v="23"/>
    <x v="3"/>
    <s v="OFF-ST-10004258"/>
    <x v="1"/>
    <x v="4"/>
    <s v="Portable Personal File Box"/>
    <n v="36.630000000000003"/>
    <x v="1"/>
    <n v="0"/>
    <n v="9.8901000000000003"/>
  </r>
  <r>
    <n v="5213"/>
    <x v="2581"/>
    <x v="0"/>
    <x v="182"/>
    <d v="2013-09-27T00:00:00"/>
    <x v="3"/>
    <s v="CM-12445"/>
    <s v="Chuck Magee"/>
    <x v="0"/>
    <x v="0"/>
    <x v="56"/>
    <x v="1"/>
    <x v="71"/>
    <x v="1"/>
    <s v="OFF-ST-10004507"/>
    <x v="1"/>
    <x v="4"/>
    <s v="Advantus Rolling Storage Box"/>
    <n v="51.45"/>
    <x v="1"/>
    <n v="0"/>
    <n v="13.891500000000001"/>
  </r>
  <r>
    <n v="5214"/>
    <x v="2581"/>
    <x v="0"/>
    <x v="182"/>
    <d v="2013-09-27T00:00:00"/>
    <x v="3"/>
    <s v="CM-12445"/>
    <s v="Chuck Magee"/>
    <x v="0"/>
    <x v="0"/>
    <x v="56"/>
    <x v="1"/>
    <x v="71"/>
    <x v="1"/>
    <s v="OFF-LA-10000262"/>
    <x v="1"/>
    <x v="2"/>
    <s v="Avery 494"/>
    <n v="7.83"/>
    <x v="1"/>
    <n v="0"/>
    <n v="3.6017999999999999"/>
  </r>
  <r>
    <n v="5215"/>
    <x v="2581"/>
    <x v="0"/>
    <x v="182"/>
    <d v="2013-09-27T00:00:00"/>
    <x v="3"/>
    <s v="CM-12445"/>
    <s v="Chuck Magee"/>
    <x v="0"/>
    <x v="0"/>
    <x v="56"/>
    <x v="1"/>
    <x v="71"/>
    <x v="1"/>
    <s v="OFF-AR-10002445"/>
    <x v="1"/>
    <x v="6"/>
    <s v="SANFORD Major Accent Highlighters"/>
    <n v="35.4"/>
    <x v="2"/>
    <n v="0"/>
    <n v="13.452"/>
  </r>
  <r>
    <n v="5216"/>
    <x v="2581"/>
    <x v="0"/>
    <x v="182"/>
    <d v="2013-09-27T00:00:00"/>
    <x v="3"/>
    <s v="CM-12445"/>
    <s v="Chuck Magee"/>
    <x v="0"/>
    <x v="0"/>
    <x v="56"/>
    <x v="1"/>
    <x v="71"/>
    <x v="1"/>
    <s v="OFF-PA-10001667"/>
    <x v="1"/>
    <x v="10"/>
    <s v="Great White Multi-Use Recycled Paper (20Lb. and 84 Bright)"/>
    <n v="29.9"/>
    <x v="2"/>
    <n v="0"/>
    <n v="13.455"/>
  </r>
  <r>
    <n v="5217"/>
    <x v="2582"/>
    <x v="3"/>
    <x v="428"/>
    <d v="2014-09-16T00:00:00"/>
    <x v="1"/>
    <s v="JB-16000"/>
    <s v="Joy Bell-"/>
    <x v="0"/>
    <x v="0"/>
    <x v="43"/>
    <x v="12"/>
    <x v="526"/>
    <x v="2"/>
    <s v="OFF-EN-10000461"/>
    <x v="1"/>
    <x v="12"/>
    <s v="#10- 4 1/8&quot; x 9 1/2&quot; Recycled Envelopes"/>
    <n v="17.48"/>
    <x v="0"/>
    <n v="0"/>
    <n v="8.2156000000000002"/>
  </r>
  <r>
    <n v="5218"/>
    <x v="2583"/>
    <x v="3"/>
    <x v="4"/>
    <d v="2014-04-18T00:00:00"/>
    <x v="0"/>
    <s v="NS-18640"/>
    <s v="Noel Staavos"/>
    <x v="1"/>
    <x v="0"/>
    <x v="1"/>
    <x v="1"/>
    <x v="13"/>
    <x v="1"/>
    <s v="OFF-PA-10002254"/>
    <x v="1"/>
    <x v="10"/>
    <s v="Xerox 1883"/>
    <n v="79.14"/>
    <x v="1"/>
    <n v="0"/>
    <n v="36.404400000000003"/>
  </r>
  <r>
    <n v="5219"/>
    <x v="2584"/>
    <x v="3"/>
    <x v="193"/>
    <d v="2014-06-15T00:00:00"/>
    <x v="1"/>
    <s v="LC-16930"/>
    <s v="Linda Cazamias"/>
    <x v="1"/>
    <x v="0"/>
    <x v="20"/>
    <x v="15"/>
    <x v="164"/>
    <x v="3"/>
    <s v="OFF-AR-10001868"/>
    <x v="1"/>
    <x v="6"/>
    <s v="Prang Dustless Chalk Sticks"/>
    <n v="8.4"/>
    <x v="2"/>
    <n v="0"/>
    <n v="4.2"/>
  </r>
  <r>
    <n v="5220"/>
    <x v="2585"/>
    <x v="3"/>
    <x v="853"/>
    <d v="2014-09-02T00:00:00"/>
    <x v="3"/>
    <s v="CA-12775"/>
    <s v="Cynthia Arntzen"/>
    <x v="0"/>
    <x v="0"/>
    <x v="66"/>
    <x v="12"/>
    <x v="185"/>
    <x v="2"/>
    <s v="FUR-CH-10004875"/>
    <x v="0"/>
    <x v="1"/>
    <s v="Harbour Creations 67200 Series Stacking Chairs"/>
    <n v="498.26"/>
    <x v="3"/>
    <n v="0"/>
    <n v="134.53020000000001"/>
  </r>
  <r>
    <n v="5221"/>
    <x v="2586"/>
    <x v="2"/>
    <x v="1027"/>
    <d v="2011-06-20T00:00:00"/>
    <x v="1"/>
    <s v="SR-20425"/>
    <s v="Sharelle Roach"/>
    <x v="2"/>
    <x v="0"/>
    <x v="66"/>
    <x v="12"/>
    <x v="151"/>
    <x v="2"/>
    <s v="FUR-BO-10000711"/>
    <x v="0"/>
    <x v="0"/>
    <s v="Hon Metal Bookcases, Gray"/>
    <n v="212.94"/>
    <x v="1"/>
    <n v="0"/>
    <n v="57.4938"/>
  </r>
  <r>
    <n v="5222"/>
    <x v="2587"/>
    <x v="3"/>
    <x v="796"/>
    <d v="2014-05-23T00:00:00"/>
    <x v="0"/>
    <s v="PP-18955"/>
    <s v="Paul Prost"/>
    <x v="2"/>
    <x v="0"/>
    <x v="24"/>
    <x v="25"/>
    <x v="333"/>
    <x v="2"/>
    <s v="OFF-AP-10000938"/>
    <x v="1"/>
    <x v="9"/>
    <s v="Avanti 1.7 Cu. Ft. Refrigerator"/>
    <n v="706.86"/>
    <x v="3"/>
    <n v="0"/>
    <n v="197.92080000000001"/>
  </r>
  <r>
    <n v="5223"/>
    <x v="2587"/>
    <x v="3"/>
    <x v="796"/>
    <d v="2014-05-23T00:00:00"/>
    <x v="0"/>
    <s v="PP-18955"/>
    <s v="Paul Prost"/>
    <x v="2"/>
    <x v="0"/>
    <x v="24"/>
    <x v="25"/>
    <x v="333"/>
    <x v="2"/>
    <s v="TEC-PH-10003555"/>
    <x v="2"/>
    <x v="7"/>
    <s v="Motorola HK250 Universal Bluetooth Headset"/>
    <n v="114.95"/>
    <x v="2"/>
    <n v="0"/>
    <n v="2.2989999999999999"/>
  </r>
  <r>
    <n v="5224"/>
    <x v="2587"/>
    <x v="3"/>
    <x v="796"/>
    <d v="2014-05-23T00:00:00"/>
    <x v="0"/>
    <s v="PP-18955"/>
    <s v="Paul Prost"/>
    <x v="2"/>
    <x v="0"/>
    <x v="24"/>
    <x v="25"/>
    <x v="333"/>
    <x v="2"/>
    <s v="OFF-BI-10001267"/>
    <x v="1"/>
    <x v="8"/>
    <s v="Universal Recycled Hanging Pressboard Report Binders, Letter Size"/>
    <n v="43.19"/>
    <x v="3"/>
    <n v="0"/>
    <n v="20.731200000000001"/>
  </r>
  <r>
    <n v="5225"/>
    <x v="2588"/>
    <x v="3"/>
    <x v="510"/>
    <d v="2014-09-18T00:00:00"/>
    <x v="0"/>
    <s v="JM-15865"/>
    <s v="John Murray"/>
    <x v="0"/>
    <x v="0"/>
    <x v="1"/>
    <x v="1"/>
    <x v="1"/>
    <x v="1"/>
    <s v="OFF-PA-10004071"/>
    <x v="1"/>
    <x v="10"/>
    <s v="Eaton Premium Continuous-Feed Paper, 25% Cotton, Letter Size, White, 1000 Shts/Box"/>
    <n v="166.44"/>
    <x v="1"/>
    <n v="0"/>
    <n v="79.891199999999998"/>
  </r>
  <r>
    <n v="5226"/>
    <x v="2589"/>
    <x v="0"/>
    <x v="1028"/>
    <d v="2013-06-27T00:00:00"/>
    <x v="1"/>
    <s v="AS-10090"/>
    <s v="Adam Shillingsburg"/>
    <x v="0"/>
    <x v="0"/>
    <x v="20"/>
    <x v="15"/>
    <x v="164"/>
    <x v="3"/>
    <s v="OFF-BI-10001553"/>
    <x v="1"/>
    <x v="8"/>
    <s v="SpineVue Locking Slant-D Ring Binders by Cardinal"/>
    <n v="36.56"/>
    <x v="2"/>
    <n v="0.2"/>
    <n v="12.795999999999999"/>
  </r>
  <r>
    <n v="5227"/>
    <x v="2589"/>
    <x v="0"/>
    <x v="1028"/>
    <d v="2013-06-27T00:00:00"/>
    <x v="1"/>
    <s v="AS-10090"/>
    <s v="Adam Shillingsburg"/>
    <x v="0"/>
    <x v="0"/>
    <x v="20"/>
    <x v="15"/>
    <x v="164"/>
    <x v="3"/>
    <s v="OFF-BI-10003007"/>
    <x v="1"/>
    <x v="8"/>
    <s v="Premium Transparent Presentation Covers, No Pattern/Clear, 8 1/2&quot; x 11&quot;"/>
    <n v="186.14400000000001"/>
    <x v="5"/>
    <n v="0.2"/>
    <n v="60.4968"/>
  </r>
  <r>
    <n v="5228"/>
    <x v="2589"/>
    <x v="0"/>
    <x v="1028"/>
    <d v="2013-06-27T00:00:00"/>
    <x v="1"/>
    <s v="AS-10090"/>
    <s v="Adam Shillingsburg"/>
    <x v="0"/>
    <x v="0"/>
    <x v="20"/>
    <x v="15"/>
    <x v="164"/>
    <x v="3"/>
    <s v="FUR-BO-10003272"/>
    <x v="0"/>
    <x v="0"/>
    <s v="O'Sullivan Living Dimensions 5-Shelf Bookcases"/>
    <n v="353.56799999999998"/>
    <x v="0"/>
    <n v="0.2"/>
    <n v="-44.195999999999998"/>
  </r>
  <r>
    <n v="5229"/>
    <x v="2590"/>
    <x v="2"/>
    <x v="35"/>
    <d v="2011-12-01T00:00:00"/>
    <x v="1"/>
    <s v="LS-16975"/>
    <s v="Lindsay Shagiari"/>
    <x v="2"/>
    <x v="0"/>
    <x v="8"/>
    <x v="1"/>
    <x v="9"/>
    <x v="1"/>
    <s v="OFF-PA-10001033"/>
    <x v="1"/>
    <x v="10"/>
    <s v="Xerox 1893"/>
    <n v="81.98"/>
    <x v="0"/>
    <n v="0"/>
    <n v="40.170200000000001"/>
  </r>
  <r>
    <n v="5230"/>
    <x v="2591"/>
    <x v="3"/>
    <x v="498"/>
    <d v="2014-03-23T00:00:00"/>
    <x v="0"/>
    <s v="SA-20830"/>
    <s v="Sue Ann Reed"/>
    <x v="0"/>
    <x v="0"/>
    <x v="201"/>
    <x v="1"/>
    <x v="252"/>
    <x v="1"/>
    <s v="OFF-BI-10001553"/>
    <x v="1"/>
    <x v="8"/>
    <s v="SpineVue Locking Slant-D Ring Binders by Cardinal"/>
    <n v="14.624000000000001"/>
    <x v="0"/>
    <n v="0.2"/>
    <n v="5.1184000000000003"/>
  </r>
  <r>
    <n v="5231"/>
    <x v="2591"/>
    <x v="3"/>
    <x v="498"/>
    <d v="2014-03-23T00:00:00"/>
    <x v="0"/>
    <s v="SA-20830"/>
    <s v="Sue Ann Reed"/>
    <x v="0"/>
    <x v="0"/>
    <x v="201"/>
    <x v="1"/>
    <x v="252"/>
    <x v="1"/>
    <s v="FUR-TA-10001095"/>
    <x v="0"/>
    <x v="3"/>
    <s v="Chromcraft Round Conference Tables"/>
    <n v="697.16"/>
    <x v="2"/>
    <n v="0.2"/>
    <n v="8.7144999999999992"/>
  </r>
  <r>
    <n v="5232"/>
    <x v="2591"/>
    <x v="3"/>
    <x v="498"/>
    <d v="2014-03-23T00:00:00"/>
    <x v="0"/>
    <s v="SA-20830"/>
    <s v="Sue Ann Reed"/>
    <x v="0"/>
    <x v="0"/>
    <x v="201"/>
    <x v="1"/>
    <x v="252"/>
    <x v="1"/>
    <s v="FUR-FU-10001185"/>
    <x v="0"/>
    <x v="5"/>
    <s v="Advantus Employee of the Month Certificate Frame, 11 x 13-1/2"/>
    <n v="30.93"/>
    <x v="7"/>
    <n v="0"/>
    <n v="12.6813"/>
  </r>
  <r>
    <n v="5233"/>
    <x v="2591"/>
    <x v="3"/>
    <x v="498"/>
    <d v="2014-03-23T00:00:00"/>
    <x v="0"/>
    <s v="SA-20830"/>
    <s v="Sue Ann Reed"/>
    <x v="0"/>
    <x v="0"/>
    <x v="201"/>
    <x v="1"/>
    <x v="252"/>
    <x v="1"/>
    <s v="OFF-BI-10000343"/>
    <x v="1"/>
    <x v="8"/>
    <s v="Pressboard Covers with Storage Hooks, 9 1/2&quot; x 11&quot;, Light Blue"/>
    <n v="27.495999999999999"/>
    <x v="3"/>
    <n v="0.2"/>
    <n v="9.2798999999999996"/>
  </r>
  <r>
    <n v="5234"/>
    <x v="2592"/>
    <x v="2"/>
    <x v="638"/>
    <d v="2011-10-22T00:00:00"/>
    <x v="1"/>
    <s v="LS-17200"/>
    <s v="Luke Schmidt"/>
    <x v="1"/>
    <x v="0"/>
    <x v="379"/>
    <x v="36"/>
    <x v="463"/>
    <x v="0"/>
    <s v="FUR-CH-10004626"/>
    <x v="0"/>
    <x v="1"/>
    <s v="Office Star Flex Back Scooter Chair with Aluminum Finish Frame"/>
    <n v="605.34"/>
    <x v="5"/>
    <n v="0"/>
    <n v="145.2816"/>
  </r>
  <r>
    <n v="5235"/>
    <x v="2593"/>
    <x v="3"/>
    <x v="1029"/>
    <d v="2014-08-24T00:00:00"/>
    <x v="2"/>
    <s v="TM-21490"/>
    <s v="Tony Molinari"/>
    <x v="0"/>
    <x v="0"/>
    <x v="8"/>
    <x v="1"/>
    <x v="94"/>
    <x v="1"/>
    <s v="FUR-TA-10001768"/>
    <x v="0"/>
    <x v="3"/>
    <s v="Hon Racetrack Conference Tables"/>
    <n v="210.00800000000001"/>
    <x v="7"/>
    <n v="0.2"/>
    <n v="2.6251000000000002"/>
  </r>
  <r>
    <n v="5236"/>
    <x v="2594"/>
    <x v="0"/>
    <x v="258"/>
    <d v="2013-11-23T00:00:00"/>
    <x v="2"/>
    <s v="TT-21265"/>
    <s v="Tim Taslimi"/>
    <x v="1"/>
    <x v="0"/>
    <x v="245"/>
    <x v="14"/>
    <x v="303"/>
    <x v="2"/>
    <s v="OFF-AP-10001947"/>
    <x v="1"/>
    <x v="9"/>
    <s v="Acco 6 Outlet Guardian Premium Plus Surge Suppressor"/>
    <n v="54.96"/>
    <x v="1"/>
    <n v="0"/>
    <n v="15.9384"/>
  </r>
  <r>
    <n v="5237"/>
    <x v="2595"/>
    <x v="2"/>
    <x v="59"/>
    <d v="2011-09-24T00:00:00"/>
    <x v="1"/>
    <s v="DN-13690"/>
    <s v="Duane Noonan"/>
    <x v="0"/>
    <x v="0"/>
    <x v="29"/>
    <x v="39"/>
    <x v="209"/>
    <x v="3"/>
    <s v="FUR-FU-10004952"/>
    <x v="0"/>
    <x v="5"/>
    <s v="C-Line Cubicle Keepers Polyproplyene Holder w/Velcro Back, 8-1/2x11, 25/Bx"/>
    <n v="164.22"/>
    <x v="1"/>
    <n v="0"/>
    <n v="50.908200000000001"/>
  </r>
  <r>
    <n v="5238"/>
    <x v="2595"/>
    <x v="2"/>
    <x v="59"/>
    <d v="2011-09-24T00:00:00"/>
    <x v="1"/>
    <s v="DN-13690"/>
    <s v="Duane Noonan"/>
    <x v="0"/>
    <x v="0"/>
    <x v="29"/>
    <x v="39"/>
    <x v="209"/>
    <x v="3"/>
    <s v="FUR-BO-10001337"/>
    <x v="0"/>
    <x v="0"/>
    <s v="O'Sullivan Living Dimensions 2-Shelf Bookcases"/>
    <n v="362.94"/>
    <x v="1"/>
    <n v="0"/>
    <n v="36.293999999999997"/>
  </r>
  <r>
    <n v="5239"/>
    <x v="2595"/>
    <x v="2"/>
    <x v="59"/>
    <d v="2011-09-24T00:00:00"/>
    <x v="1"/>
    <s v="DN-13690"/>
    <s v="Duane Noonan"/>
    <x v="0"/>
    <x v="0"/>
    <x v="29"/>
    <x v="39"/>
    <x v="209"/>
    <x v="3"/>
    <s v="TEC-AC-10003628"/>
    <x v="2"/>
    <x v="11"/>
    <s v="Logitech 910-002974 M325 Wireless Mouse for Web Scrolling"/>
    <n v="59.98"/>
    <x v="0"/>
    <n v="0"/>
    <n v="26.391200000000001"/>
  </r>
  <r>
    <n v="5240"/>
    <x v="2596"/>
    <x v="0"/>
    <x v="108"/>
    <d v="2013-09-18T00:00:00"/>
    <x v="1"/>
    <s v="EB-14110"/>
    <s v="Eugene Barchas"/>
    <x v="0"/>
    <x v="0"/>
    <x v="49"/>
    <x v="1"/>
    <x v="58"/>
    <x v="1"/>
    <s v="OFF-ST-10004186"/>
    <x v="1"/>
    <x v="4"/>
    <s v="Stur-D-Stor Shelving, Vertical 5-Shelf: 72&quot;H x 36&quot;W x 18 1/2&quot;D"/>
    <n v="332.94"/>
    <x v="1"/>
    <n v="0"/>
    <n v="6.6588000000000003"/>
  </r>
  <r>
    <n v="5241"/>
    <x v="2596"/>
    <x v="0"/>
    <x v="108"/>
    <d v="2013-09-18T00:00:00"/>
    <x v="1"/>
    <s v="EB-14110"/>
    <s v="Eugene Barchas"/>
    <x v="0"/>
    <x v="0"/>
    <x v="49"/>
    <x v="1"/>
    <x v="58"/>
    <x v="1"/>
    <s v="OFF-BI-10001658"/>
    <x v="1"/>
    <x v="8"/>
    <s v="GBC Standard Therm-A-Bind Covers"/>
    <n v="39.872"/>
    <x v="0"/>
    <n v="0.2"/>
    <n v="12.958399999999999"/>
  </r>
  <r>
    <n v="5242"/>
    <x v="2597"/>
    <x v="0"/>
    <x v="713"/>
    <d v="2013-09-27T00:00:00"/>
    <x v="0"/>
    <s v="CM-11815"/>
    <s v="Candace McMahon"/>
    <x v="1"/>
    <x v="0"/>
    <x v="4"/>
    <x v="4"/>
    <x v="60"/>
    <x v="1"/>
    <s v="OFF-SU-10004737"/>
    <x v="1"/>
    <x v="14"/>
    <s v="Acme Design Stainless Steel Bent Scissors"/>
    <n v="13.68"/>
    <x v="0"/>
    <n v="0"/>
    <n v="3.6936"/>
  </r>
  <r>
    <n v="5243"/>
    <x v="2598"/>
    <x v="3"/>
    <x v="1018"/>
    <d v="2014-08-09T00:00:00"/>
    <x v="1"/>
    <s v="HM-14860"/>
    <s v="Harry Marie"/>
    <x v="1"/>
    <x v="0"/>
    <x v="238"/>
    <x v="5"/>
    <x v="295"/>
    <x v="2"/>
    <s v="OFF-BI-10002827"/>
    <x v="1"/>
    <x v="8"/>
    <s v="Avery Durable Poly Binders"/>
    <n v="3.3180000000000001"/>
    <x v="1"/>
    <n v="0.8"/>
    <n v="-5.6406000000000001"/>
  </r>
  <r>
    <n v="5244"/>
    <x v="2599"/>
    <x v="0"/>
    <x v="197"/>
    <d v="2013-07-27T00:00:00"/>
    <x v="2"/>
    <s v="KM-16375"/>
    <s v="Katherine Murray"/>
    <x v="2"/>
    <x v="0"/>
    <x v="81"/>
    <x v="17"/>
    <x v="101"/>
    <x v="0"/>
    <s v="OFF-BI-10003694"/>
    <x v="1"/>
    <x v="8"/>
    <s v="Avery 3 1/2&quot; Diskette Storage Pages, 10/Pack"/>
    <n v="10.44"/>
    <x v="7"/>
    <n v="0"/>
    <n v="4.8023999999999996"/>
  </r>
  <r>
    <n v="5245"/>
    <x v="2600"/>
    <x v="0"/>
    <x v="1030"/>
    <d v="2013-08-05T00:00:00"/>
    <x v="0"/>
    <s v="BF-11020"/>
    <s v="Barry FranzÃ¶sisch"/>
    <x v="1"/>
    <x v="0"/>
    <x v="1"/>
    <x v="1"/>
    <x v="3"/>
    <x v="1"/>
    <s v="FUR-TA-10001691"/>
    <x v="0"/>
    <x v="3"/>
    <s v="Barricks Non-Folding Utility Table with Steel Legs, Laminate Tops"/>
    <n v="136.464"/>
    <x v="0"/>
    <n v="0.2"/>
    <n v="15.3522"/>
  </r>
  <r>
    <n v="5246"/>
    <x v="2600"/>
    <x v="0"/>
    <x v="1030"/>
    <d v="2013-08-05T00:00:00"/>
    <x v="0"/>
    <s v="BF-11020"/>
    <s v="Barry FranzÃ¶sisch"/>
    <x v="1"/>
    <x v="0"/>
    <x v="1"/>
    <x v="1"/>
    <x v="3"/>
    <x v="1"/>
    <s v="TEC-PH-10001918"/>
    <x v="2"/>
    <x v="7"/>
    <s v="Nortel Business Series Terminal T7208 Digital phone"/>
    <n v="333.57600000000002"/>
    <x v="1"/>
    <n v="0.2"/>
    <n v="33.357599999999998"/>
  </r>
  <r>
    <n v="5247"/>
    <x v="2600"/>
    <x v="0"/>
    <x v="1030"/>
    <d v="2013-08-05T00:00:00"/>
    <x v="0"/>
    <s v="BF-11020"/>
    <s v="Barry FranzÃ¶sisch"/>
    <x v="1"/>
    <x v="0"/>
    <x v="1"/>
    <x v="1"/>
    <x v="3"/>
    <x v="1"/>
    <s v="OFF-BI-10000285"/>
    <x v="1"/>
    <x v="8"/>
    <s v="XtraLife ClearVue Slant-D Ring Binders by Cardinal"/>
    <n v="12.544"/>
    <x v="0"/>
    <n v="0.2"/>
    <n v="4.7039999999999997"/>
  </r>
  <r>
    <n v="5248"/>
    <x v="2601"/>
    <x v="1"/>
    <x v="1031"/>
    <d v="2012-05-27T00:00:00"/>
    <x v="1"/>
    <s v="JE-15745"/>
    <s v="Joel Eaton"/>
    <x v="0"/>
    <x v="0"/>
    <x v="436"/>
    <x v="10"/>
    <x v="527"/>
    <x v="2"/>
    <s v="OFF-AP-10000358"/>
    <x v="1"/>
    <x v="9"/>
    <s v="Fellowes Basic Home/Office Series Surge Protectors"/>
    <n v="20.768000000000001"/>
    <x v="8"/>
    <n v="0.8"/>
    <n v="-52.958399999999997"/>
  </r>
  <r>
    <n v="5249"/>
    <x v="2602"/>
    <x v="3"/>
    <x v="132"/>
    <d v="2014-11-06T00:00:00"/>
    <x v="0"/>
    <s v="EJ-14155"/>
    <s v="Eva Jacobs"/>
    <x v="0"/>
    <x v="0"/>
    <x v="4"/>
    <x v="4"/>
    <x v="59"/>
    <x v="1"/>
    <s v="TEC-AC-10002345"/>
    <x v="2"/>
    <x v="11"/>
    <s v="HP Standard 104 key PS/2 Keyboard"/>
    <n v="43.5"/>
    <x v="1"/>
    <n v="0"/>
    <n v="10.875"/>
  </r>
  <r>
    <n v="5250"/>
    <x v="2603"/>
    <x v="1"/>
    <x v="392"/>
    <d v="2012-04-21T00:00:00"/>
    <x v="1"/>
    <s v="BN-11470"/>
    <s v="Brad Norvell"/>
    <x v="1"/>
    <x v="0"/>
    <x v="10"/>
    <x v="9"/>
    <x v="105"/>
    <x v="3"/>
    <s v="OFF-FA-10001229"/>
    <x v="1"/>
    <x v="13"/>
    <s v="Staples"/>
    <n v="12.576000000000001"/>
    <x v="4"/>
    <n v="0.2"/>
    <n v="4.0872000000000002"/>
  </r>
  <r>
    <n v="5251"/>
    <x v="2604"/>
    <x v="0"/>
    <x v="939"/>
    <d v="2013-12-19T00:00:00"/>
    <x v="1"/>
    <s v="EC-14050"/>
    <s v="Erin Creighton"/>
    <x v="0"/>
    <x v="0"/>
    <x v="38"/>
    <x v="32"/>
    <x v="112"/>
    <x v="0"/>
    <s v="TEC-AC-10001314"/>
    <x v="2"/>
    <x v="11"/>
    <s v="Case Logic 2.4GHz Wireless Keyboard"/>
    <n v="249.95"/>
    <x v="2"/>
    <n v="0"/>
    <n v="19.995999999999999"/>
  </r>
  <r>
    <n v="5252"/>
    <x v="2604"/>
    <x v="0"/>
    <x v="939"/>
    <d v="2013-12-19T00:00:00"/>
    <x v="1"/>
    <s v="EC-14050"/>
    <s v="Erin Creighton"/>
    <x v="0"/>
    <x v="0"/>
    <x v="38"/>
    <x v="32"/>
    <x v="112"/>
    <x v="0"/>
    <s v="OFF-PA-10004438"/>
    <x v="1"/>
    <x v="10"/>
    <s v="Xerox 1907"/>
    <n v="49.12"/>
    <x v="4"/>
    <n v="0"/>
    <n v="23.086400000000001"/>
  </r>
  <r>
    <n v="5253"/>
    <x v="2605"/>
    <x v="1"/>
    <x v="628"/>
    <d v="2012-11-02T00:00:00"/>
    <x v="2"/>
    <s v="TT-21220"/>
    <s v="Thomas Thornton"/>
    <x v="0"/>
    <x v="0"/>
    <x v="173"/>
    <x v="17"/>
    <x v="220"/>
    <x v="0"/>
    <s v="OFF-AP-10000026"/>
    <x v="1"/>
    <x v="9"/>
    <s v="Tripp Lite Isotel 6 Outlet Surge Protector with Fax/Modem Protection"/>
    <n v="182.91"/>
    <x v="1"/>
    <n v="0"/>
    <n v="53.043900000000001"/>
  </r>
  <r>
    <n v="5254"/>
    <x v="2606"/>
    <x v="2"/>
    <x v="1009"/>
    <d v="2011-03-11T00:00:00"/>
    <x v="0"/>
    <s v="NP-18685"/>
    <s v="Nora Pelletier"/>
    <x v="2"/>
    <x v="0"/>
    <x v="96"/>
    <x v="4"/>
    <x v="119"/>
    <x v="1"/>
    <s v="OFF-BI-10004224"/>
    <x v="1"/>
    <x v="8"/>
    <s v="Catalog Binders with Expanding Posts"/>
    <n v="107.648"/>
    <x v="0"/>
    <n v="0.2"/>
    <n v="33.64"/>
  </r>
  <r>
    <n v="5255"/>
    <x v="2607"/>
    <x v="1"/>
    <x v="616"/>
    <d v="2012-03-07T00:00:00"/>
    <x v="0"/>
    <s v="AH-10195"/>
    <s v="Alan Haines"/>
    <x v="1"/>
    <x v="0"/>
    <x v="437"/>
    <x v="9"/>
    <x v="528"/>
    <x v="3"/>
    <s v="FUR-CH-10002647"/>
    <x v="0"/>
    <x v="1"/>
    <s v="Situations Contoured Folding Chairs, 4/Set"/>
    <n v="99.372"/>
    <x v="0"/>
    <n v="0.3"/>
    <n v="-7.0979999999999999"/>
  </r>
  <r>
    <n v="5256"/>
    <x v="2607"/>
    <x v="1"/>
    <x v="616"/>
    <d v="2012-03-07T00:00:00"/>
    <x v="0"/>
    <s v="AH-10195"/>
    <s v="Alan Haines"/>
    <x v="1"/>
    <x v="0"/>
    <x v="437"/>
    <x v="9"/>
    <x v="528"/>
    <x v="3"/>
    <s v="FUR-FU-10003247"/>
    <x v="0"/>
    <x v="5"/>
    <s v="36X48 HARDFLOOR CHAIRMAT"/>
    <n v="33.567999999999998"/>
    <x v="0"/>
    <n v="0.2"/>
    <n v="-5.4547999999999996"/>
  </r>
  <r>
    <n v="5257"/>
    <x v="2608"/>
    <x v="0"/>
    <x v="590"/>
    <d v="2013-08-15T00:00:00"/>
    <x v="1"/>
    <s v="CC-12145"/>
    <s v="Charles Crestani"/>
    <x v="0"/>
    <x v="0"/>
    <x v="268"/>
    <x v="26"/>
    <x v="335"/>
    <x v="2"/>
    <s v="OFF-PA-10003270"/>
    <x v="1"/>
    <x v="10"/>
    <s v="Xerox 1954"/>
    <n v="10.56"/>
    <x v="0"/>
    <n v="0"/>
    <n v="4.7519999999999998"/>
  </r>
  <r>
    <n v="5258"/>
    <x v="2609"/>
    <x v="3"/>
    <x v="1032"/>
    <d v="2014-01-09T00:00:00"/>
    <x v="1"/>
    <s v="DL-13315"/>
    <s v="Delfina Latchford"/>
    <x v="0"/>
    <x v="0"/>
    <x v="277"/>
    <x v="1"/>
    <x v="348"/>
    <x v="1"/>
    <s v="OFF-PA-10004735"/>
    <x v="1"/>
    <x v="10"/>
    <s v="Xerox 1905"/>
    <n v="38.880000000000003"/>
    <x v="5"/>
    <n v="0"/>
    <n v="18.662400000000002"/>
  </r>
  <r>
    <n v="5259"/>
    <x v="2610"/>
    <x v="3"/>
    <x v="449"/>
    <d v="2014-10-12T00:00:00"/>
    <x v="2"/>
    <s v="XP-21865"/>
    <s v="Xylona Preis"/>
    <x v="0"/>
    <x v="0"/>
    <x v="1"/>
    <x v="1"/>
    <x v="3"/>
    <x v="1"/>
    <s v="OFF-PA-10001745"/>
    <x v="1"/>
    <x v="10"/>
    <s v="Wirebound Message Books, 2 7/8&quot; x 5&quot;, 3 Forms per Page"/>
    <n v="35.200000000000003"/>
    <x v="2"/>
    <n v="0"/>
    <n v="16.544"/>
  </r>
  <r>
    <n v="5260"/>
    <x v="2611"/>
    <x v="3"/>
    <x v="179"/>
    <d v="2014-10-27T00:00:00"/>
    <x v="1"/>
    <s v="MA-17560"/>
    <s v="Matt Abelman"/>
    <x v="2"/>
    <x v="0"/>
    <x v="10"/>
    <x v="9"/>
    <x v="74"/>
    <x v="3"/>
    <s v="OFF-PA-10000176"/>
    <x v="1"/>
    <x v="10"/>
    <s v="Xerox 1887"/>
    <n v="45.527999999999999"/>
    <x v="1"/>
    <n v="0.2"/>
    <n v="15.934799999999999"/>
  </r>
  <r>
    <n v="5261"/>
    <x v="2612"/>
    <x v="2"/>
    <x v="557"/>
    <d v="2011-09-10T00:00:00"/>
    <x v="2"/>
    <s v="SZ-20035"/>
    <s v="Sam Zeldin"/>
    <x v="2"/>
    <x v="0"/>
    <x v="12"/>
    <x v="5"/>
    <x v="66"/>
    <x v="2"/>
    <s v="TEC-PH-10000675"/>
    <x v="2"/>
    <x v="7"/>
    <s v="Panasonic KX TS3282B Corded phone"/>
    <n v="196.77600000000001"/>
    <x v="1"/>
    <n v="0.2"/>
    <n v="14.7582"/>
  </r>
  <r>
    <n v="5262"/>
    <x v="2612"/>
    <x v="2"/>
    <x v="557"/>
    <d v="2011-09-10T00:00:00"/>
    <x v="2"/>
    <s v="SZ-20035"/>
    <s v="Sam Zeldin"/>
    <x v="2"/>
    <x v="0"/>
    <x v="12"/>
    <x v="5"/>
    <x v="66"/>
    <x v="2"/>
    <s v="OFF-BI-10000050"/>
    <x v="1"/>
    <x v="8"/>
    <s v="Angle-D Binders with Locking Rings, Label Holders"/>
    <n v="2.92"/>
    <x v="0"/>
    <n v="0.8"/>
    <n v="-4.8179999999999996"/>
  </r>
  <r>
    <n v="5263"/>
    <x v="2612"/>
    <x v="2"/>
    <x v="557"/>
    <d v="2011-09-10T00:00:00"/>
    <x v="2"/>
    <s v="SZ-20035"/>
    <s v="Sam Zeldin"/>
    <x v="2"/>
    <x v="0"/>
    <x v="12"/>
    <x v="5"/>
    <x v="66"/>
    <x v="2"/>
    <s v="FUR-TA-10004154"/>
    <x v="0"/>
    <x v="3"/>
    <s v="Riverside Furniture Oval Coffee Table, Oval End Table, End Table with Drawer"/>
    <n v="200.79499999999999"/>
    <x v="7"/>
    <n v="0.3"/>
    <n v="-22.948"/>
  </r>
  <r>
    <n v="5264"/>
    <x v="2612"/>
    <x v="2"/>
    <x v="557"/>
    <d v="2011-09-10T00:00:00"/>
    <x v="2"/>
    <s v="SZ-20035"/>
    <s v="Sam Zeldin"/>
    <x v="2"/>
    <x v="0"/>
    <x v="12"/>
    <x v="5"/>
    <x v="66"/>
    <x v="2"/>
    <s v="TEC-AC-10002718"/>
    <x v="2"/>
    <x v="11"/>
    <s v="Belkin Standard 104 key USB Keyboard"/>
    <n v="46.688000000000002"/>
    <x v="4"/>
    <n v="0.2"/>
    <n v="-2.9180000000000001"/>
  </r>
  <r>
    <n v="5265"/>
    <x v="2612"/>
    <x v="2"/>
    <x v="557"/>
    <d v="2011-09-10T00:00:00"/>
    <x v="2"/>
    <s v="SZ-20035"/>
    <s v="Sam Zeldin"/>
    <x v="2"/>
    <x v="0"/>
    <x v="12"/>
    <x v="5"/>
    <x v="66"/>
    <x v="2"/>
    <s v="OFF-AR-10003179"/>
    <x v="1"/>
    <x v="6"/>
    <s v="Dixon Ticonderoga Core-Lock Colored Pencils"/>
    <n v="21.864000000000001"/>
    <x v="1"/>
    <n v="0.2"/>
    <n v="3.5529000000000002"/>
  </r>
  <r>
    <n v="5266"/>
    <x v="2613"/>
    <x v="3"/>
    <x v="1033"/>
    <d v="2014-10-04T00:00:00"/>
    <x v="2"/>
    <s v="CS-11845"/>
    <s v="Cari Sayre"/>
    <x v="1"/>
    <x v="0"/>
    <x v="4"/>
    <x v="4"/>
    <x v="5"/>
    <x v="1"/>
    <s v="OFF-PA-10001838"/>
    <x v="1"/>
    <x v="10"/>
    <s v="Adams Telephone Message Book W/Dividers/Space For Phone Numbers, 5 1/4&quot;X8 1/2&quot;, 300/Messages"/>
    <n v="11.76"/>
    <x v="0"/>
    <n v="0"/>
    <n v="5.7624000000000004"/>
  </r>
  <r>
    <n v="5267"/>
    <x v="2613"/>
    <x v="3"/>
    <x v="1033"/>
    <d v="2014-10-04T00:00:00"/>
    <x v="2"/>
    <s v="CS-11845"/>
    <s v="Cari Sayre"/>
    <x v="1"/>
    <x v="0"/>
    <x v="4"/>
    <x v="4"/>
    <x v="5"/>
    <x v="1"/>
    <s v="OFF-PA-10004039"/>
    <x v="1"/>
    <x v="10"/>
    <s v="Xerox 1882"/>
    <n v="167.94"/>
    <x v="1"/>
    <n v="0"/>
    <n v="82.290599999999998"/>
  </r>
  <r>
    <n v="5268"/>
    <x v="2613"/>
    <x v="3"/>
    <x v="1033"/>
    <d v="2014-10-04T00:00:00"/>
    <x v="2"/>
    <s v="CS-11845"/>
    <s v="Cari Sayre"/>
    <x v="1"/>
    <x v="0"/>
    <x v="4"/>
    <x v="4"/>
    <x v="5"/>
    <x v="1"/>
    <s v="OFF-AP-10001626"/>
    <x v="1"/>
    <x v="9"/>
    <s v="Commercial WindTunnel Clean Air Upright Vacuum, Replacement Belts, Filtration Bags"/>
    <n v="3.89"/>
    <x v="7"/>
    <n v="0"/>
    <n v="1.0114000000000001"/>
  </r>
  <r>
    <n v="5269"/>
    <x v="2614"/>
    <x v="3"/>
    <x v="673"/>
    <d v="2014-11-22T00:00:00"/>
    <x v="1"/>
    <s v="MH-18115"/>
    <s v="Mick Hernandez"/>
    <x v="2"/>
    <x v="0"/>
    <x v="181"/>
    <x v="15"/>
    <x v="231"/>
    <x v="3"/>
    <s v="TEC-MA-10003173"/>
    <x v="2"/>
    <x v="15"/>
    <s v="Hewlett-Packard 300S Scientific Calculator"/>
    <n v="52.44"/>
    <x v="4"/>
    <n v="0"/>
    <n v="24.122399999999999"/>
  </r>
  <r>
    <n v="5270"/>
    <x v="2615"/>
    <x v="3"/>
    <x v="220"/>
    <d v="2014-09-12T00:00:00"/>
    <x v="3"/>
    <s v="CB-12025"/>
    <s v="Cassandra Brandow"/>
    <x v="0"/>
    <x v="0"/>
    <x v="8"/>
    <x v="1"/>
    <x v="94"/>
    <x v="1"/>
    <s v="FUR-FU-10000260"/>
    <x v="0"/>
    <x v="5"/>
    <s v="6&quot; Cubicle Wall Clock, Black"/>
    <n v="32.36"/>
    <x v="4"/>
    <n v="0"/>
    <n v="11.6496"/>
  </r>
  <r>
    <n v="5271"/>
    <x v="2615"/>
    <x v="3"/>
    <x v="220"/>
    <d v="2014-09-12T00:00:00"/>
    <x v="3"/>
    <s v="CB-12025"/>
    <s v="Cassandra Brandow"/>
    <x v="0"/>
    <x v="0"/>
    <x v="8"/>
    <x v="1"/>
    <x v="94"/>
    <x v="1"/>
    <s v="OFF-AP-10004487"/>
    <x v="1"/>
    <x v="9"/>
    <s v="Kensington 4 Outlet MasterPiece Compact Power Control Center"/>
    <n v="406.6"/>
    <x v="2"/>
    <n v="0"/>
    <n v="113.848"/>
  </r>
  <r>
    <n v="5272"/>
    <x v="2616"/>
    <x v="3"/>
    <x v="1034"/>
    <d v="2014-01-17T00:00:00"/>
    <x v="3"/>
    <s v="JO-15145"/>
    <s v="Jack O'Briant"/>
    <x v="1"/>
    <x v="0"/>
    <x v="1"/>
    <x v="1"/>
    <x v="141"/>
    <x v="1"/>
    <s v="FUR-FU-10001487"/>
    <x v="0"/>
    <x v="5"/>
    <s v="Eldon Expressions Wood and Plastic Desk Accessories, Cherry Wood"/>
    <n v="27.92"/>
    <x v="4"/>
    <n v="0"/>
    <n v="8.0968"/>
  </r>
  <r>
    <n v="5273"/>
    <x v="2616"/>
    <x v="3"/>
    <x v="1034"/>
    <d v="2014-01-17T00:00:00"/>
    <x v="3"/>
    <s v="JO-15145"/>
    <s v="Jack O'Briant"/>
    <x v="1"/>
    <x v="0"/>
    <x v="1"/>
    <x v="1"/>
    <x v="141"/>
    <x v="1"/>
    <s v="FUR-TA-10001520"/>
    <x v="0"/>
    <x v="3"/>
    <s v="Lesro Sheffield Collection Coffee Table, End Table, Center Table, Corner Table"/>
    <n v="399.67200000000003"/>
    <x v="3"/>
    <n v="0.2"/>
    <n v="-14.9877"/>
  </r>
  <r>
    <n v="5274"/>
    <x v="2617"/>
    <x v="0"/>
    <x v="491"/>
    <d v="2013-11-30T00:00:00"/>
    <x v="2"/>
    <s v="PA-19060"/>
    <s v="Pete Armstrong"/>
    <x v="2"/>
    <x v="0"/>
    <x v="100"/>
    <x v="2"/>
    <x v="229"/>
    <x v="0"/>
    <s v="OFF-BI-10000145"/>
    <x v="1"/>
    <x v="8"/>
    <s v="Zipper Ring Binder Pockets"/>
    <n v="3.7440000000000002"/>
    <x v="4"/>
    <n v="0.7"/>
    <n v="-2.6208"/>
  </r>
  <r>
    <n v="5275"/>
    <x v="2618"/>
    <x v="1"/>
    <x v="209"/>
    <d v="2012-11-09T00:00:00"/>
    <x v="0"/>
    <s v="SV-20785"/>
    <s v="Stewart Visinsky"/>
    <x v="0"/>
    <x v="0"/>
    <x v="140"/>
    <x v="42"/>
    <x v="369"/>
    <x v="3"/>
    <s v="FUR-CH-10000595"/>
    <x v="0"/>
    <x v="1"/>
    <s v="Safco Contoured Stacking Chairs"/>
    <n v="715.2"/>
    <x v="1"/>
    <n v="0"/>
    <n v="178.8"/>
  </r>
  <r>
    <n v="5276"/>
    <x v="2619"/>
    <x v="3"/>
    <x v="817"/>
    <d v="2014-12-21T00:00:00"/>
    <x v="1"/>
    <s v="KL-16555"/>
    <s v="Kelly Lampkin"/>
    <x v="1"/>
    <x v="0"/>
    <x v="115"/>
    <x v="36"/>
    <x v="145"/>
    <x v="0"/>
    <s v="TEC-AC-10004469"/>
    <x v="2"/>
    <x v="11"/>
    <s v="Microsoft Sculpt Comfort Mouse"/>
    <n v="159.80000000000001"/>
    <x v="4"/>
    <n v="0"/>
    <n v="70.311999999999998"/>
  </r>
  <r>
    <n v="5277"/>
    <x v="2619"/>
    <x v="3"/>
    <x v="817"/>
    <d v="2014-12-21T00:00:00"/>
    <x v="1"/>
    <s v="KL-16555"/>
    <s v="Kelly Lampkin"/>
    <x v="1"/>
    <x v="0"/>
    <x v="115"/>
    <x v="36"/>
    <x v="145"/>
    <x v="0"/>
    <s v="TEC-AC-10003038"/>
    <x v="2"/>
    <x v="11"/>
    <s v="Kingston Digital DataTraveler 16GB USB 2.0"/>
    <n v="44.75"/>
    <x v="2"/>
    <n v="0"/>
    <n v="8.5024999999999995"/>
  </r>
  <r>
    <n v="5278"/>
    <x v="2620"/>
    <x v="2"/>
    <x v="103"/>
    <d v="2011-09-17T00:00:00"/>
    <x v="1"/>
    <s v="BC-11125"/>
    <s v="Becky Castell"/>
    <x v="2"/>
    <x v="0"/>
    <x v="372"/>
    <x v="5"/>
    <x v="455"/>
    <x v="2"/>
    <s v="FUR-CH-10004698"/>
    <x v="0"/>
    <x v="1"/>
    <s v="Padded Folding Chairs, Black, 4/Carton"/>
    <n v="340.11599999999999"/>
    <x v="5"/>
    <n v="0.3"/>
    <n v="-9.7175999999999991"/>
  </r>
  <r>
    <n v="5279"/>
    <x v="2621"/>
    <x v="2"/>
    <x v="1035"/>
    <d v="2011-12-13T00:00:00"/>
    <x v="1"/>
    <s v="PO-18850"/>
    <s v="Patrick O'Brill"/>
    <x v="0"/>
    <x v="0"/>
    <x v="173"/>
    <x v="17"/>
    <x v="220"/>
    <x v="0"/>
    <s v="OFF-PA-10003641"/>
    <x v="1"/>
    <x v="10"/>
    <s v="Xerox 1909"/>
    <n v="105.52"/>
    <x v="4"/>
    <n v="0"/>
    <n v="48.539200000000001"/>
  </r>
  <r>
    <n v="5280"/>
    <x v="2622"/>
    <x v="3"/>
    <x v="210"/>
    <d v="2014-09-12T00:00:00"/>
    <x v="1"/>
    <s v="AG-10675"/>
    <s v="Anna Gayman"/>
    <x v="0"/>
    <x v="0"/>
    <x v="158"/>
    <x v="6"/>
    <x v="201"/>
    <x v="2"/>
    <s v="TEC-AC-10002134"/>
    <x v="2"/>
    <x v="11"/>
    <s v="Rosewill 107 Normal Keys USB Wired Standard Keyboard"/>
    <n v="13.48"/>
    <x v="7"/>
    <n v="0"/>
    <n v="1.8872"/>
  </r>
  <r>
    <n v="5281"/>
    <x v="2623"/>
    <x v="3"/>
    <x v="566"/>
    <d v="2014-10-13T00:00:00"/>
    <x v="1"/>
    <s v="DB-13210"/>
    <s v="Dean Braden"/>
    <x v="0"/>
    <x v="0"/>
    <x v="66"/>
    <x v="12"/>
    <x v="151"/>
    <x v="2"/>
    <s v="OFF-ST-10001837"/>
    <x v="1"/>
    <x v="4"/>
    <s v="SAFCO Mobile Desk Side File, Wire Frame"/>
    <n v="85.52"/>
    <x v="0"/>
    <n v="0"/>
    <n v="22.235199999999999"/>
  </r>
  <r>
    <n v="5282"/>
    <x v="2624"/>
    <x v="1"/>
    <x v="577"/>
    <d v="2012-09-10T00:00:00"/>
    <x v="1"/>
    <s v="SP-20860"/>
    <s v="Sung Pak"/>
    <x v="1"/>
    <x v="0"/>
    <x v="30"/>
    <x v="11"/>
    <x v="38"/>
    <x v="2"/>
    <s v="FUR-FU-10001706"/>
    <x v="0"/>
    <x v="5"/>
    <s v="Longer-Life Soft White Bulbs"/>
    <n v="6.16"/>
    <x v="0"/>
    <n v="0"/>
    <n v="2.9567999999999999"/>
  </r>
  <r>
    <n v="5283"/>
    <x v="2624"/>
    <x v="1"/>
    <x v="577"/>
    <d v="2012-09-10T00:00:00"/>
    <x v="1"/>
    <s v="SP-20860"/>
    <s v="Sung Pak"/>
    <x v="1"/>
    <x v="0"/>
    <x v="30"/>
    <x v="11"/>
    <x v="38"/>
    <x v="2"/>
    <s v="OFF-PA-10001970"/>
    <x v="1"/>
    <x v="10"/>
    <s v="Xerox 1881"/>
    <n v="36.840000000000003"/>
    <x v="1"/>
    <n v="0"/>
    <n v="17.314800000000002"/>
  </r>
  <r>
    <n v="5284"/>
    <x v="2625"/>
    <x v="2"/>
    <x v="809"/>
    <d v="2011-04-04T00:00:00"/>
    <x v="1"/>
    <s v="Dl-13600"/>
    <s v="Dorris liebe"/>
    <x v="1"/>
    <x v="0"/>
    <x v="4"/>
    <x v="4"/>
    <x v="59"/>
    <x v="1"/>
    <s v="OFF-ST-10002957"/>
    <x v="1"/>
    <x v="4"/>
    <s v="Sterilite Show Offs Storage Containers"/>
    <n v="15.84"/>
    <x v="1"/>
    <n v="0"/>
    <n v="0"/>
  </r>
  <r>
    <n v="5285"/>
    <x v="2625"/>
    <x v="2"/>
    <x v="809"/>
    <d v="2011-04-04T00:00:00"/>
    <x v="1"/>
    <s v="Dl-13600"/>
    <s v="Dorris liebe"/>
    <x v="1"/>
    <x v="0"/>
    <x v="4"/>
    <x v="4"/>
    <x v="59"/>
    <x v="1"/>
    <s v="OFF-LA-10002312"/>
    <x v="1"/>
    <x v="2"/>
    <s v="Avery 490"/>
    <n v="44.4"/>
    <x v="1"/>
    <n v="0"/>
    <n v="22.2"/>
  </r>
  <r>
    <n v="5286"/>
    <x v="2626"/>
    <x v="3"/>
    <x v="1024"/>
    <d v="2014-05-07T00:00:00"/>
    <x v="2"/>
    <s v="LH-17020"/>
    <s v="Lisa Hazard"/>
    <x v="0"/>
    <x v="0"/>
    <x v="103"/>
    <x v="22"/>
    <x v="127"/>
    <x v="1"/>
    <s v="OFF-EN-10002600"/>
    <x v="1"/>
    <x v="12"/>
    <s v="Redi-Strip #10 Envelopes, 4 1/8 x 9 1/2"/>
    <n v="21.24"/>
    <x v="6"/>
    <n v="0.2"/>
    <n v="7.4340000000000002"/>
  </r>
  <r>
    <n v="5287"/>
    <x v="2626"/>
    <x v="3"/>
    <x v="1024"/>
    <d v="2014-05-07T00:00:00"/>
    <x v="2"/>
    <s v="LH-17020"/>
    <s v="Lisa Hazard"/>
    <x v="0"/>
    <x v="0"/>
    <x v="103"/>
    <x v="22"/>
    <x v="127"/>
    <x v="1"/>
    <s v="OFF-BI-10003274"/>
    <x v="1"/>
    <x v="8"/>
    <s v="Avery Durable Slant Ring Binders, No Labels"/>
    <n v="9.5519999999999996"/>
    <x v="8"/>
    <n v="0.7"/>
    <n v="-7.3231999999999999"/>
  </r>
  <r>
    <n v="5288"/>
    <x v="2626"/>
    <x v="3"/>
    <x v="1024"/>
    <d v="2014-05-07T00:00:00"/>
    <x v="2"/>
    <s v="LH-17020"/>
    <s v="Lisa Hazard"/>
    <x v="0"/>
    <x v="0"/>
    <x v="103"/>
    <x v="22"/>
    <x v="127"/>
    <x v="1"/>
    <s v="FUR-BO-10004467"/>
    <x v="0"/>
    <x v="0"/>
    <s v="Bestar Classic Bookcase"/>
    <n v="89.991"/>
    <x v="1"/>
    <n v="0.7"/>
    <n v="-152.9847"/>
  </r>
  <r>
    <n v="5289"/>
    <x v="2627"/>
    <x v="3"/>
    <x v="504"/>
    <d v="2014-05-06T00:00:00"/>
    <x v="1"/>
    <s v="AD-10180"/>
    <s v="Alan Dominguez"/>
    <x v="2"/>
    <x v="0"/>
    <x v="8"/>
    <x v="1"/>
    <x v="34"/>
    <x v="1"/>
    <s v="OFF-PA-10000675"/>
    <x v="1"/>
    <x v="10"/>
    <s v="Xerox 1919"/>
    <n v="163.96"/>
    <x v="4"/>
    <n v="0"/>
    <n v="80.340400000000002"/>
  </r>
  <r>
    <n v="5290"/>
    <x v="2628"/>
    <x v="2"/>
    <x v="78"/>
    <d v="2011-09-15T00:00:00"/>
    <x v="1"/>
    <s v="KT-16465"/>
    <s v="Kean Takahito"/>
    <x v="0"/>
    <x v="0"/>
    <x v="12"/>
    <x v="5"/>
    <x v="66"/>
    <x v="2"/>
    <s v="OFF-PA-10002259"/>
    <x v="1"/>
    <x v="10"/>
    <s v="Geographics Note Cards, Blank, White, 8 1/2&quot; x 11&quot;"/>
    <n v="17.904"/>
    <x v="0"/>
    <n v="0.2"/>
    <n v="6.2664"/>
  </r>
  <r>
    <n v="5291"/>
    <x v="2628"/>
    <x v="2"/>
    <x v="78"/>
    <d v="2011-09-15T00:00:00"/>
    <x v="1"/>
    <s v="KT-16465"/>
    <s v="Kean Takahito"/>
    <x v="0"/>
    <x v="0"/>
    <x v="12"/>
    <x v="5"/>
    <x v="66"/>
    <x v="2"/>
    <s v="FUR-CH-10004287"/>
    <x v="0"/>
    <x v="1"/>
    <s v="SAFCO Arco Folding Chair"/>
    <n v="966.7"/>
    <x v="2"/>
    <n v="0.3"/>
    <n v="-13.81"/>
  </r>
  <r>
    <n v="5292"/>
    <x v="2628"/>
    <x v="2"/>
    <x v="78"/>
    <d v="2011-09-15T00:00:00"/>
    <x v="1"/>
    <s v="KT-16465"/>
    <s v="Kean Takahito"/>
    <x v="0"/>
    <x v="0"/>
    <x v="12"/>
    <x v="5"/>
    <x v="66"/>
    <x v="2"/>
    <s v="OFF-PA-10000482"/>
    <x v="1"/>
    <x v="10"/>
    <s v="Snap-A-Way Black Print Carbonless Ruled Speed Letter, Triplicate"/>
    <n v="182.11199999999999"/>
    <x v="5"/>
    <n v="0.2"/>
    <n v="61.462800000000001"/>
  </r>
  <r>
    <n v="5293"/>
    <x v="2629"/>
    <x v="3"/>
    <x v="308"/>
    <d v="2014-06-24T00:00:00"/>
    <x v="2"/>
    <s v="PJ-19015"/>
    <s v="Pauline Johnson"/>
    <x v="0"/>
    <x v="0"/>
    <x v="100"/>
    <x v="2"/>
    <x v="123"/>
    <x v="0"/>
    <s v="OFF-ST-10004835"/>
    <x v="1"/>
    <x v="4"/>
    <s v="Plastic Stacking Crates &amp; Casters"/>
    <n v="4.4640000000000004"/>
    <x v="7"/>
    <n v="0.2"/>
    <n v="0.33479999999999999"/>
  </r>
  <r>
    <n v="5294"/>
    <x v="2630"/>
    <x v="1"/>
    <x v="207"/>
    <d v="2012-12-30T00:00:00"/>
    <x v="1"/>
    <s v="MC-18100"/>
    <s v="Mick Crebagga"/>
    <x v="0"/>
    <x v="0"/>
    <x v="64"/>
    <x v="24"/>
    <x v="81"/>
    <x v="3"/>
    <s v="FUR-TA-10004086"/>
    <x v="0"/>
    <x v="3"/>
    <s v="KI Adjustable-Height Table"/>
    <n v="51.588000000000001"/>
    <x v="7"/>
    <n v="0.4"/>
    <n v="-15.4764"/>
  </r>
  <r>
    <n v="5295"/>
    <x v="2631"/>
    <x v="3"/>
    <x v="733"/>
    <d v="2014-08-20T00:00:00"/>
    <x v="1"/>
    <s v="BO-11350"/>
    <s v="Bill Overfelt"/>
    <x v="1"/>
    <x v="0"/>
    <x v="43"/>
    <x v="11"/>
    <x v="529"/>
    <x v="2"/>
    <s v="OFF-LA-10000305"/>
    <x v="1"/>
    <x v="2"/>
    <s v="Avery 495"/>
    <n v="50.4"/>
    <x v="8"/>
    <n v="0"/>
    <n v="23.184000000000001"/>
  </r>
  <r>
    <n v="5296"/>
    <x v="2632"/>
    <x v="3"/>
    <x v="168"/>
    <d v="2014-03-10T00:00:00"/>
    <x v="1"/>
    <s v="DP-13000"/>
    <s v="Darren Powers"/>
    <x v="0"/>
    <x v="0"/>
    <x v="12"/>
    <x v="5"/>
    <x v="16"/>
    <x v="2"/>
    <s v="OFF-PA-10000806"/>
    <x v="1"/>
    <x v="10"/>
    <s v="Xerox 1934"/>
    <n v="89.567999999999998"/>
    <x v="0"/>
    <n v="0.2"/>
    <n v="32.468400000000003"/>
  </r>
  <r>
    <n v="5297"/>
    <x v="2633"/>
    <x v="3"/>
    <x v="944"/>
    <d v="2014-08-01T00:00:00"/>
    <x v="1"/>
    <s v="TM-21490"/>
    <s v="Tony Molinari"/>
    <x v="0"/>
    <x v="0"/>
    <x v="181"/>
    <x v="15"/>
    <x v="231"/>
    <x v="3"/>
    <s v="FUR-FU-10004018"/>
    <x v="0"/>
    <x v="5"/>
    <s v="Tensor Computer Mounted Lamp"/>
    <n v="14.89"/>
    <x v="7"/>
    <n v="0"/>
    <n v="4.0202999999999998"/>
  </r>
  <r>
    <n v="5298"/>
    <x v="2633"/>
    <x v="3"/>
    <x v="944"/>
    <d v="2014-08-01T00:00:00"/>
    <x v="1"/>
    <s v="TM-21490"/>
    <s v="Tony Molinari"/>
    <x v="0"/>
    <x v="0"/>
    <x v="181"/>
    <x v="15"/>
    <x v="231"/>
    <x v="3"/>
    <s v="TEC-PH-10002660"/>
    <x v="2"/>
    <x v="7"/>
    <s v="Nortel Networks T7316 E Nt8 B27"/>
    <n v="543.91999999999996"/>
    <x v="8"/>
    <n v="0"/>
    <n v="135.97999999999999"/>
  </r>
  <r>
    <n v="5299"/>
    <x v="2634"/>
    <x v="0"/>
    <x v="713"/>
    <d v="2013-09-27T00:00:00"/>
    <x v="2"/>
    <s v="DV-13045"/>
    <s v="Darrin Van Huff"/>
    <x v="1"/>
    <x v="0"/>
    <x v="70"/>
    <x v="1"/>
    <x v="88"/>
    <x v="1"/>
    <s v="OFF-EN-10001509"/>
    <x v="1"/>
    <x v="12"/>
    <s v="Poly String Tie Envelopes"/>
    <n v="4.08"/>
    <x v="0"/>
    <n v="0"/>
    <n v="1.9176"/>
  </r>
  <r>
    <n v="5300"/>
    <x v="2634"/>
    <x v="0"/>
    <x v="713"/>
    <d v="2013-09-27T00:00:00"/>
    <x v="2"/>
    <s v="DV-13045"/>
    <s v="Darrin Van Huff"/>
    <x v="1"/>
    <x v="0"/>
    <x v="70"/>
    <x v="1"/>
    <x v="88"/>
    <x v="1"/>
    <s v="OFF-LA-10003148"/>
    <x v="1"/>
    <x v="2"/>
    <s v="Avery 51"/>
    <n v="18.899999999999999"/>
    <x v="1"/>
    <n v="0"/>
    <n v="8.6940000000000008"/>
  </r>
  <r>
    <n v="5301"/>
    <x v="2635"/>
    <x v="0"/>
    <x v="198"/>
    <d v="2013-06-04T00:00:00"/>
    <x v="1"/>
    <s v="AH-10690"/>
    <s v="Anna HÃ¤berlin"/>
    <x v="1"/>
    <x v="0"/>
    <x v="24"/>
    <x v="17"/>
    <x v="28"/>
    <x v="0"/>
    <s v="FUR-TA-10002645"/>
    <x v="0"/>
    <x v="3"/>
    <s v="Hon Rectangular Conference Tables"/>
    <n v="2275.5"/>
    <x v="12"/>
    <n v="0"/>
    <n v="386.83499999999998"/>
  </r>
  <r>
    <n v="5302"/>
    <x v="2635"/>
    <x v="0"/>
    <x v="198"/>
    <d v="2013-06-04T00:00:00"/>
    <x v="1"/>
    <s v="AH-10690"/>
    <s v="Anna HÃ¤berlin"/>
    <x v="1"/>
    <x v="0"/>
    <x v="24"/>
    <x v="17"/>
    <x v="28"/>
    <x v="0"/>
    <s v="TEC-AC-10003033"/>
    <x v="2"/>
    <x v="11"/>
    <s v="Plantronics CS510 - Over-the-Head monaural Wireless Headset System"/>
    <n v="1979.7"/>
    <x v="5"/>
    <n v="0"/>
    <n v="653.30100000000004"/>
  </r>
  <r>
    <n v="5303"/>
    <x v="2635"/>
    <x v="0"/>
    <x v="198"/>
    <d v="2013-06-04T00:00:00"/>
    <x v="1"/>
    <s v="AH-10690"/>
    <s v="Anna HÃ¤berlin"/>
    <x v="1"/>
    <x v="0"/>
    <x v="24"/>
    <x v="17"/>
    <x v="28"/>
    <x v="0"/>
    <s v="OFF-LA-10001297"/>
    <x v="1"/>
    <x v="2"/>
    <s v="Avery 473"/>
    <n v="62.1"/>
    <x v="5"/>
    <n v="0"/>
    <n v="29.808"/>
  </r>
  <r>
    <n v="5304"/>
    <x v="2636"/>
    <x v="2"/>
    <x v="912"/>
    <d v="2011-11-20T00:00:00"/>
    <x v="1"/>
    <s v="AB-10165"/>
    <s v="Alan Barnes"/>
    <x v="0"/>
    <x v="0"/>
    <x v="27"/>
    <x v="10"/>
    <x v="67"/>
    <x v="2"/>
    <s v="FUR-CH-10002017"/>
    <x v="0"/>
    <x v="1"/>
    <s v="SAFCO Optional Arm Kit for Workspace Cribbage Stacking Chair"/>
    <n v="37.295999999999999"/>
    <x v="0"/>
    <n v="0.3"/>
    <n v="-1.0656000000000001"/>
  </r>
  <r>
    <n v="5305"/>
    <x v="2637"/>
    <x v="2"/>
    <x v="158"/>
    <d v="2011-09-23T00:00:00"/>
    <x v="2"/>
    <s v="JS-15940"/>
    <s v="Joni Sundaresam"/>
    <x v="2"/>
    <x v="0"/>
    <x v="164"/>
    <x v="5"/>
    <x v="210"/>
    <x v="2"/>
    <s v="FUR-FU-10001546"/>
    <x v="0"/>
    <x v="5"/>
    <s v="Dana Swing-Arm Lamps"/>
    <n v="8.5440000000000005"/>
    <x v="0"/>
    <n v="0.6"/>
    <n v="-7.476"/>
  </r>
  <r>
    <n v="5306"/>
    <x v="2638"/>
    <x v="0"/>
    <x v="823"/>
    <d v="2013-02-26T00:00:00"/>
    <x v="1"/>
    <s v="BV-11245"/>
    <s v="Benjamin Venier"/>
    <x v="1"/>
    <x v="0"/>
    <x v="147"/>
    <x v="15"/>
    <x v="187"/>
    <x v="3"/>
    <s v="FUR-FU-10000629"/>
    <x v="0"/>
    <x v="5"/>
    <s v="9-3/4 Diameter Round Wall Clock"/>
    <n v="68.95"/>
    <x v="2"/>
    <n v="0"/>
    <n v="28.959"/>
  </r>
  <r>
    <n v="5307"/>
    <x v="2638"/>
    <x v="0"/>
    <x v="823"/>
    <d v="2013-02-26T00:00:00"/>
    <x v="1"/>
    <s v="BV-11245"/>
    <s v="Benjamin Venier"/>
    <x v="1"/>
    <x v="0"/>
    <x v="147"/>
    <x v="15"/>
    <x v="187"/>
    <x v="3"/>
    <s v="OFF-ST-10000036"/>
    <x v="1"/>
    <x v="4"/>
    <s v="Recycled Data-Pak for Archival Bound Computer Printouts, 12-1/2 x 12-1/2 x 16"/>
    <n v="296.37"/>
    <x v="1"/>
    <n v="0"/>
    <n v="80.019900000000007"/>
  </r>
  <r>
    <n v="5308"/>
    <x v="2638"/>
    <x v="0"/>
    <x v="823"/>
    <d v="2013-02-26T00:00:00"/>
    <x v="1"/>
    <s v="BV-11245"/>
    <s v="Benjamin Venier"/>
    <x v="1"/>
    <x v="0"/>
    <x v="147"/>
    <x v="15"/>
    <x v="187"/>
    <x v="3"/>
    <s v="TEC-PH-10002583"/>
    <x v="2"/>
    <x v="7"/>
    <s v="iOttie HLCRIO102 Car Mount"/>
    <n v="39.979999999999997"/>
    <x v="0"/>
    <n v="0"/>
    <n v="1.9990000000000001"/>
  </r>
  <r>
    <n v="5309"/>
    <x v="2639"/>
    <x v="3"/>
    <x v="123"/>
    <d v="2014-11-22T00:00:00"/>
    <x v="2"/>
    <s v="NC-18415"/>
    <s v="Nathan Cano"/>
    <x v="0"/>
    <x v="0"/>
    <x v="12"/>
    <x v="5"/>
    <x v="14"/>
    <x v="2"/>
    <s v="FUR-CH-10003774"/>
    <x v="0"/>
    <x v="1"/>
    <s v="Global Wood Trimmed Manager's Task Chair, Khaki"/>
    <n v="191.05799999999999"/>
    <x v="1"/>
    <n v="0.3"/>
    <n v="-46.399799999999999"/>
  </r>
  <r>
    <n v="5310"/>
    <x v="2639"/>
    <x v="3"/>
    <x v="123"/>
    <d v="2014-11-22T00:00:00"/>
    <x v="2"/>
    <s v="NC-18415"/>
    <s v="Nathan Cano"/>
    <x v="0"/>
    <x v="0"/>
    <x v="12"/>
    <x v="5"/>
    <x v="14"/>
    <x v="2"/>
    <s v="OFF-AR-10003876"/>
    <x v="1"/>
    <x v="6"/>
    <s v="Avery Hi-Liter GlideStik Fluorescent Highlighter, Yellow Ink"/>
    <n v="13.04"/>
    <x v="2"/>
    <n v="0.2"/>
    <n v="3.9119999999999999"/>
  </r>
  <r>
    <n v="5311"/>
    <x v="2639"/>
    <x v="3"/>
    <x v="123"/>
    <d v="2014-11-22T00:00:00"/>
    <x v="2"/>
    <s v="NC-18415"/>
    <s v="Nathan Cano"/>
    <x v="0"/>
    <x v="0"/>
    <x v="12"/>
    <x v="5"/>
    <x v="14"/>
    <x v="2"/>
    <s v="OFF-BI-10003527"/>
    <x v="1"/>
    <x v="8"/>
    <s v="Fellowes PB500 Electric Punch Plastic Comb Binding Machine with Manual Bind"/>
    <n v="1525.1880000000001"/>
    <x v="5"/>
    <n v="0.8"/>
    <n v="-2287.7820000000002"/>
  </r>
  <r>
    <n v="5312"/>
    <x v="2640"/>
    <x v="0"/>
    <x v="1036"/>
    <d v="2013-08-28T00:00:00"/>
    <x v="1"/>
    <s v="SU-20665"/>
    <s v="Stephanie Ulpright"/>
    <x v="2"/>
    <x v="0"/>
    <x v="202"/>
    <x v="3"/>
    <x v="253"/>
    <x v="0"/>
    <s v="OFF-LA-10004559"/>
    <x v="1"/>
    <x v="2"/>
    <s v="Avery 49"/>
    <n v="9.2159999999999993"/>
    <x v="4"/>
    <n v="0.2"/>
    <n v="3.3408000000000002"/>
  </r>
  <r>
    <n v="5313"/>
    <x v="2640"/>
    <x v="0"/>
    <x v="1036"/>
    <d v="2013-08-28T00:00:00"/>
    <x v="1"/>
    <s v="SU-20665"/>
    <s v="Stephanie Ulpright"/>
    <x v="2"/>
    <x v="0"/>
    <x v="202"/>
    <x v="3"/>
    <x v="253"/>
    <x v="0"/>
    <s v="OFF-SU-10002573"/>
    <x v="1"/>
    <x v="14"/>
    <s v="Acme 10&quot; Easy Grip Assistive Scissors"/>
    <n v="28.047999999999998"/>
    <x v="0"/>
    <n v="0.2"/>
    <n v="3.5059999999999998"/>
  </r>
  <r>
    <n v="5314"/>
    <x v="2641"/>
    <x v="3"/>
    <x v="504"/>
    <d v="2014-05-06T00:00:00"/>
    <x v="1"/>
    <s v="DJ-13510"/>
    <s v="Don Jones"/>
    <x v="1"/>
    <x v="0"/>
    <x v="8"/>
    <x v="1"/>
    <x v="94"/>
    <x v="1"/>
    <s v="FUR-FU-10000222"/>
    <x v="0"/>
    <x v="5"/>
    <s v="Seth Thomas 16&quot; Steel Case Clock"/>
    <n v="64.959999999999994"/>
    <x v="0"/>
    <n v="0"/>
    <n v="21.436800000000002"/>
  </r>
  <r>
    <n v="5315"/>
    <x v="2641"/>
    <x v="3"/>
    <x v="504"/>
    <d v="2014-05-06T00:00:00"/>
    <x v="1"/>
    <s v="DJ-13510"/>
    <s v="Don Jones"/>
    <x v="1"/>
    <x v="0"/>
    <x v="8"/>
    <x v="1"/>
    <x v="94"/>
    <x v="1"/>
    <s v="OFF-EN-10001219"/>
    <x v="1"/>
    <x v="12"/>
    <s v="#10- 4 1/8&quot; x 9 1/2&quot; Security-Tint Envelopes"/>
    <n v="30.56"/>
    <x v="4"/>
    <n v="0"/>
    <n v="14.974399999999999"/>
  </r>
  <r>
    <n v="5316"/>
    <x v="2642"/>
    <x v="0"/>
    <x v="440"/>
    <d v="2013-05-09T00:00:00"/>
    <x v="1"/>
    <s v="DL-12865"/>
    <s v="Dan Lawera"/>
    <x v="0"/>
    <x v="0"/>
    <x v="247"/>
    <x v="3"/>
    <x v="306"/>
    <x v="0"/>
    <s v="FUR-CH-10002304"/>
    <x v="0"/>
    <x v="1"/>
    <s v="Global Stack Chair without Arms, Black"/>
    <n v="187.05600000000001"/>
    <x v="6"/>
    <n v="0.2"/>
    <n v="11.691000000000001"/>
  </r>
  <r>
    <n v="5317"/>
    <x v="2643"/>
    <x v="3"/>
    <x v="280"/>
    <d v="2014-10-06T00:00:00"/>
    <x v="2"/>
    <s v="Dp-13240"/>
    <s v="Dean percer"/>
    <x v="2"/>
    <x v="0"/>
    <x v="289"/>
    <x v="18"/>
    <x v="364"/>
    <x v="0"/>
    <s v="FUR-FU-10002364"/>
    <x v="0"/>
    <x v="5"/>
    <s v="Eldon Expressions Wood Desk Accessories, Oak"/>
    <n v="11.808"/>
    <x v="0"/>
    <n v="0.2"/>
    <n v="1.3284"/>
  </r>
  <r>
    <n v="5318"/>
    <x v="2643"/>
    <x v="3"/>
    <x v="280"/>
    <d v="2014-10-06T00:00:00"/>
    <x v="2"/>
    <s v="Dp-13240"/>
    <s v="Dean percer"/>
    <x v="2"/>
    <x v="0"/>
    <x v="289"/>
    <x v="18"/>
    <x v="364"/>
    <x v="0"/>
    <s v="FUR-FU-10004864"/>
    <x v="0"/>
    <x v="5"/>
    <s v="Eldon 500 Class Desk Accessories"/>
    <n v="9.6560000000000006"/>
    <x v="7"/>
    <n v="0.2"/>
    <n v="1.5690999999999999"/>
  </r>
  <r>
    <n v="5319"/>
    <x v="2643"/>
    <x v="3"/>
    <x v="280"/>
    <d v="2014-10-06T00:00:00"/>
    <x v="2"/>
    <s v="Dp-13240"/>
    <s v="Dean percer"/>
    <x v="2"/>
    <x v="0"/>
    <x v="289"/>
    <x v="18"/>
    <x v="364"/>
    <x v="0"/>
    <s v="OFF-PA-10003172"/>
    <x v="1"/>
    <x v="10"/>
    <s v="Xerox 1996"/>
    <n v="20.736000000000001"/>
    <x v="4"/>
    <n v="0.2"/>
    <n v="7.2576000000000001"/>
  </r>
  <r>
    <n v="5320"/>
    <x v="2643"/>
    <x v="3"/>
    <x v="280"/>
    <d v="2014-10-06T00:00:00"/>
    <x v="2"/>
    <s v="Dp-13240"/>
    <s v="Dean percer"/>
    <x v="2"/>
    <x v="0"/>
    <x v="289"/>
    <x v="18"/>
    <x v="364"/>
    <x v="0"/>
    <s v="OFF-BI-10000977"/>
    <x v="1"/>
    <x v="8"/>
    <s v="Ibico Plastic Spiral Binding Combs"/>
    <n v="27.36"/>
    <x v="1"/>
    <n v="0.7"/>
    <n v="-21.888000000000002"/>
  </r>
  <r>
    <n v="5321"/>
    <x v="2643"/>
    <x v="3"/>
    <x v="280"/>
    <d v="2014-10-06T00:00:00"/>
    <x v="2"/>
    <s v="Dp-13240"/>
    <s v="Dean percer"/>
    <x v="2"/>
    <x v="0"/>
    <x v="289"/>
    <x v="18"/>
    <x v="364"/>
    <x v="0"/>
    <s v="FUR-TA-10000198"/>
    <x v="0"/>
    <x v="3"/>
    <s v="Chromcraft Bull-Nose Wood Oval Conference Tables &amp; Bases"/>
    <n v="2314.116"/>
    <x v="3"/>
    <n v="0.4"/>
    <n v="-1002.7836"/>
  </r>
  <r>
    <n v="5322"/>
    <x v="2643"/>
    <x v="3"/>
    <x v="280"/>
    <d v="2014-10-06T00:00:00"/>
    <x v="2"/>
    <s v="Dp-13240"/>
    <s v="Dean percer"/>
    <x v="2"/>
    <x v="0"/>
    <x v="289"/>
    <x v="18"/>
    <x v="364"/>
    <x v="0"/>
    <s v="OFF-BI-10003984"/>
    <x v="1"/>
    <x v="8"/>
    <s v="Lock-Up Easel 'Spel-Binder'"/>
    <n v="34.235999999999997"/>
    <x v="4"/>
    <n v="0.7"/>
    <n v="-26.247599999999998"/>
  </r>
  <r>
    <n v="5323"/>
    <x v="2643"/>
    <x v="3"/>
    <x v="280"/>
    <d v="2014-10-06T00:00:00"/>
    <x v="2"/>
    <s v="Dp-13240"/>
    <s v="Dean percer"/>
    <x v="2"/>
    <x v="0"/>
    <x v="289"/>
    <x v="18"/>
    <x v="364"/>
    <x v="0"/>
    <s v="FUR-FU-10003691"/>
    <x v="0"/>
    <x v="5"/>
    <s v="Eldon Image Series Desk Accessories, Ebony"/>
    <n v="19.760000000000002"/>
    <x v="0"/>
    <n v="0.2"/>
    <n v="5.9279999999999999"/>
  </r>
  <r>
    <n v="5324"/>
    <x v="2644"/>
    <x v="3"/>
    <x v="65"/>
    <d v="2014-09-24T00:00:00"/>
    <x v="0"/>
    <s v="TM-21010"/>
    <s v="Tamara Manning"/>
    <x v="0"/>
    <x v="0"/>
    <x v="438"/>
    <x v="8"/>
    <x v="530"/>
    <x v="2"/>
    <s v="OFF-PA-10004082"/>
    <x v="1"/>
    <x v="10"/>
    <s v="Adams Telephone Message Book w/Frequently-Called Numbers Space, 400 Messages per Book"/>
    <n v="15.96"/>
    <x v="0"/>
    <n v="0"/>
    <n v="7.98"/>
  </r>
  <r>
    <n v="5325"/>
    <x v="2645"/>
    <x v="1"/>
    <x v="784"/>
    <d v="2012-12-09T00:00:00"/>
    <x v="1"/>
    <s v="TZ-21580"/>
    <s v="Tracy Zic"/>
    <x v="0"/>
    <x v="0"/>
    <x v="80"/>
    <x v="1"/>
    <x v="467"/>
    <x v="1"/>
    <s v="OFF-AR-10003723"/>
    <x v="1"/>
    <x v="6"/>
    <s v="Avery Hi-Liter Fluorescent Desk Style Markers"/>
    <n v="16.899999999999999"/>
    <x v="2"/>
    <n v="0"/>
    <n v="6.2530000000000001"/>
  </r>
  <r>
    <n v="5326"/>
    <x v="2645"/>
    <x v="1"/>
    <x v="784"/>
    <d v="2012-12-09T00:00:00"/>
    <x v="1"/>
    <s v="TZ-21580"/>
    <s v="Tracy Zic"/>
    <x v="0"/>
    <x v="0"/>
    <x v="80"/>
    <x v="1"/>
    <x v="467"/>
    <x v="1"/>
    <s v="FUR-FU-10004270"/>
    <x v="0"/>
    <x v="5"/>
    <s v="Eldon Image Series Desk Accessories, Burgundy"/>
    <n v="25.08"/>
    <x v="5"/>
    <n v="0"/>
    <n v="9.0288000000000004"/>
  </r>
  <r>
    <n v="5327"/>
    <x v="2646"/>
    <x v="1"/>
    <x v="184"/>
    <d v="2012-01-22T00:00:00"/>
    <x v="1"/>
    <s v="SC-20260"/>
    <s v="Scott Cohen"/>
    <x v="1"/>
    <x v="0"/>
    <x v="104"/>
    <x v="31"/>
    <x v="128"/>
    <x v="3"/>
    <s v="OFF-AR-10003183"/>
    <x v="1"/>
    <x v="6"/>
    <s v="Avery Fluorescent Highlighter Four-Color Set"/>
    <n v="6.68"/>
    <x v="0"/>
    <n v="0"/>
    <n v="2.004"/>
  </r>
  <r>
    <n v="5328"/>
    <x v="2647"/>
    <x v="2"/>
    <x v="1037"/>
    <d v="2011-01-09T00:00:00"/>
    <x v="0"/>
    <s v="LS-17230"/>
    <s v="Lycoris Saunders"/>
    <x v="0"/>
    <x v="0"/>
    <x v="1"/>
    <x v="1"/>
    <x v="13"/>
    <x v="1"/>
    <s v="OFF-PA-10002005"/>
    <x v="1"/>
    <x v="10"/>
    <s v="Xerox 225"/>
    <n v="19.440000000000001"/>
    <x v="1"/>
    <n v="0"/>
    <n v="9.3312000000000008"/>
  </r>
  <r>
    <n v="5329"/>
    <x v="2648"/>
    <x v="1"/>
    <x v="616"/>
    <d v="2012-03-09T00:00:00"/>
    <x v="1"/>
    <s v="MV-18190"/>
    <s v="Mike Vittorini"/>
    <x v="0"/>
    <x v="0"/>
    <x v="12"/>
    <x v="5"/>
    <x v="66"/>
    <x v="2"/>
    <s v="TEC-PH-10000149"/>
    <x v="2"/>
    <x v="7"/>
    <s v="Cisco SPA525G2 IP Phone - Wireless"/>
    <n v="31.92"/>
    <x v="0"/>
    <n v="0.2"/>
    <n v="2.3940000000000001"/>
  </r>
  <r>
    <n v="5330"/>
    <x v="2649"/>
    <x v="0"/>
    <x v="591"/>
    <d v="2013-12-29T00:00:00"/>
    <x v="0"/>
    <s v="BD-11620"/>
    <s v="Brian DeCherney"/>
    <x v="0"/>
    <x v="0"/>
    <x v="20"/>
    <x v="15"/>
    <x v="45"/>
    <x v="3"/>
    <s v="OFF-BI-10001524"/>
    <x v="1"/>
    <x v="8"/>
    <s v="GBC Premium Transparent Covers with Diagonal Lined Pattern"/>
    <n v="33.567999999999998"/>
    <x v="0"/>
    <n v="0.2"/>
    <n v="11.748799999999999"/>
  </r>
  <r>
    <n v="5331"/>
    <x v="2650"/>
    <x v="0"/>
    <x v="913"/>
    <d v="2013-09-09T00:00:00"/>
    <x v="1"/>
    <s v="CV-12295"/>
    <s v="Christina VanderZanden"/>
    <x v="0"/>
    <x v="0"/>
    <x v="20"/>
    <x v="15"/>
    <x v="164"/>
    <x v="3"/>
    <s v="FUR-FU-10004748"/>
    <x v="0"/>
    <x v="5"/>
    <s v="Howard Miller 16&quot; Diameter Gallery Wall Clock"/>
    <n v="63.94"/>
    <x v="7"/>
    <n v="0"/>
    <n v="24.936599999999999"/>
  </r>
  <r>
    <n v="5332"/>
    <x v="2650"/>
    <x v="0"/>
    <x v="913"/>
    <d v="2013-09-09T00:00:00"/>
    <x v="1"/>
    <s v="CV-12295"/>
    <s v="Christina VanderZanden"/>
    <x v="0"/>
    <x v="0"/>
    <x v="20"/>
    <x v="15"/>
    <x v="164"/>
    <x v="3"/>
    <s v="OFF-BI-10001460"/>
    <x v="1"/>
    <x v="8"/>
    <s v="Plastic Binding Combs"/>
    <n v="60.6"/>
    <x v="2"/>
    <n v="0.2"/>
    <n v="20.452500000000001"/>
  </r>
  <r>
    <n v="5333"/>
    <x v="2650"/>
    <x v="0"/>
    <x v="913"/>
    <d v="2013-09-09T00:00:00"/>
    <x v="1"/>
    <s v="CV-12295"/>
    <s v="Christina VanderZanden"/>
    <x v="0"/>
    <x v="0"/>
    <x v="20"/>
    <x v="15"/>
    <x v="164"/>
    <x v="3"/>
    <s v="OFF-SU-10002503"/>
    <x v="1"/>
    <x v="14"/>
    <s v="Acme Preferred Stainless Steel Scissors"/>
    <n v="22.72"/>
    <x v="4"/>
    <n v="0"/>
    <n v="6.5888"/>
  </r>
  <r>
    <n v="5334"/>
    <x v="2651"/>
    <x v="2"/>
    <x v="86"/>
    <d v="2011-09-01T00:00:00"/>
    <x v="1"/>
    <s v="KB-16315"/>
    <s v="Karl Braun"/>
    <x v="0"/>
    <x v="0"/>
    <x v="46"/>
    <x v="13"/>
    <x v="284"/>
    <x v="3"/>
    <s v="FUR-FU-10001731"/>
    <x v="0"/>
    <x v="5"/>
    <s v="Acrylic Self-Standing Desk Frames"/>
    <n v="10.68"/>
    <x v="4"/>
    <n v="0"/>
    <n v="4.0583999999999998"/>
  </r>
  <r>
    <n v="5335"/>
    <x v="2651"/>
    <x v="2"/>
    <x v="86"/>
    <d v="2011-09-01T00:00:00"/>
    <x v="1"/>
    <s v="KB-16315"/>
    <s v="Karl Braun"/>
    <x v="0"/>
    <x v="0"/>
    <x v="46"/>
    <x v="13"/>
    <x v="284"/>
    <x v="3"/>
    <s v="OFF-PA-10002160"/>
    <x v="1"/>
    <x v="10"/>
    <s v="Xerox 1978"/>
    <n v="17.34"/>
    <x v="1"/>
    <n v="0"/>
    <n v="8.4966000000000008"/>
  </r>
  <r>
    <n v="5336"/>
    <x v="2651"/>
    <x v="2"/>
    <x v="86"/>
    <d v="2011-09-01T00:00:00"/>
    <x v="1"/>
    <s v="KB-16315"/>
    <s v="Karl Braun"/>
    <x v="0"/>
    <x v="0"/>
    <x v="46"/>
    <x v="13"/>
    <x v="284"/>
    <x v="3"/>
    <s v="OFF-PA-10002659"/>
    <x v="1"/>
    <x v="10"/>
    <s v="Avoid Verbal Orders Carbonless Minifold Book"/>
    <n v="3.38"/>
    <x v="7"/>
    <n v="0"/>
    <n v="1.5548"/>
  </r>
  <r>
    <n v="5337"/>
    <x v="2652"/>
    <x v="1"/>
    <x v="1031"/>
    <d v="2012-05-25T00:00:00"/>
    <x v="1"/>
    <s v="ME-18010"/>
    <s v="Michelle Ellison"/>
    <x v="1"/>
    <x v="0"/>
    <x v="4"/>
    <x v="4"/>
    <x v="59"/>
    <x v="1"/>
    <s v="OFF-BI-10001636"/>
    <x v="1"/>
    <x v="8"/>
    <s v="Ibico Plastic and Wire Spiral Binding Combs"/>
    <n v="26.975999999999999"/>
    <x v="4"/>
    <n v="0.2"/>
    <n v="8.7672000000000008"/>
  </r>
  <r>
    <n v="5338"/>
    <x v="2653"/>
    <x v="3"/>
    <x v="524"/>
    <d v="2014-10-22T00:00:00"/>
    <x v="1"/>
    <s v="AJ-10780"/>
    <s v="Anthony Jacobs"/>
    <x v="1"/>
    <x v="0"/>
    <x v="48"/>
    <x v="16"/>
    <x v="57"/>
    <x v="1"/>
    <s v="OFF-PA-10000062"/>
    <x v="1"/>
    <x v="10"/>
    <s v="Green Bar Computer Printout Paper"/>
    <n v="307.77600000000001"/>
    <x v="3"/>
    <n v="0.2"/>
    <n v="111.5688"/>
  </r>
  <r>
    <n v="5339"/>
    <x v="2654"/>
    <x v="1"/>
    <x v="529"/>
    <d v="2012-11-14T00:00:00"/>
    <x v="0"/>
    <s v="DV-13465"/>
    <s v="Dianna Vittorini"/>
    <x v="0"/>
    <x v="0"/>
    <x v="147"/>
    <x v="15"/>
    <x v="187"/>
    <x v="3"/>
    <s v="OFF-ST-10002554"/>
    <x v="1"/>
    <x v="4"/>
    <s v="Tennsco Industrial Shelving"/>
    <n v="244.55"/>
    <x v="2"/>
    <n v="0"/>
    <n v="4.891"/>
  </r>
  <r>
    <n v="5340"/>
    <x v="2654"/>
    <x v="1"/>
    <x v="529"/>
    <d v="2012-11-14T00:00:00"/>
    <x v="0"/>
    <s v="DV-13465"/>
    <s v="Dianna Vittorini"/>
    <x v="0"/>
    <x v="0"/>
    <x v="147"/>
    <x v="15"/>
    <x v="187"/>
    <x v="3"/>
    <s v="OFF-EN-10001509"/>
    <x v="1"/>
    <x v="12"/>
    <s v="Poly String Tie Envelopes"/>
    <n v="12.24"/>
    <x v="5"/>
    <n v="0"/>
    <n v="5.7527999999999997"/>
  </r>
  <r>
    <n v="5341"/>
    <x v="2654"/>
    <x v="1"/>
    <x v="529"/>
    <d v="2012-11-14T00:00:00"/>
    <x v="0"/>
    <s v="DV-13465"/>
    <s v="Dianna Vittorini"/>
    <x v="0"/>
    <x v="0"/>
    <x v="147"/>
    <x v="15"/>
    <x v="187"/>
    <x v="3"/>
    <s v="TEC-AC-10002018"/>
    <x v="2"/>
    <x v="11"/>
    <s v="AmazonBasics 3-Button USB Wired Mouse"/>
    <n v="13.98"/>
    <x v="0"/>
    <n v="0"/>
    <n v="6.0114000000000001"/>
  </r>
  <r>
    <n v="5342"/>
    <x v="2654"/>
    <x v="1"/>
    <x v="529"/>
    <d v="2012-11-14T00:00:00"/>
    <x v="0"/>
    <s v="DV-13465"/>
    <s v="Dianna Vittorini"/>
    <x v="0"/>
    <x v="0"/>
    <x v="147"/>
    <x v="15"/>
    <x v="187"/>
    <x v="3"/>
    <s v="TEC-AC-10002637"/>
    <x v="2"/>
    <x v="11"/>
    <s v="LogitechÂ VX Revolution Cordless Laser Mouse for Notebooks (Black)"/>
    <n v="899.95"/>
    <x v="2"/>
    <n v="0"/>
    <n v="53.997"/>
  </r>
  <r>
    <n v="5343"/>
    <x v="2655"/>
    <x v="2"/>
    <x v="871"/>
    <d v="2011-11-27T00:00:00"/>
    <x v="1"/>
    <s v="JK-15325"/>
    <s v="Jason Klamczynski"/>
    <x v="1"/>
    <x v="0"/>
    <x v="61"/>
    <x v="5"/>
    <x v="77"/>
    <x v="2"/>
    <s v="OFF-EN-10001509"/>
    <x v="1"/>
    <x v="12"/>
    <s v="Poly String Tie Envelopes"/>
    <n v="1.6319999999999999"/>
    <x v="7"/>
    <n v="0.2"/>
    <n v="0.55079999999999996"/>
  </r>
  <r>
    <n v="5344"/>
    <x v="2655"/>
    <x v="2"/>
    <x v="871"/>
    <d v="2011-11-27T00:00:00"/>
    <x v="1"/>
    <s v="JK-15325"/>
    <s v="Jason Klamczynski"/>
    <x v="1"/>
    <x v="0"/>
    <x v="61"/>
    <x v="5"/>
    <x v="77"/>
    <x v="2"/>
    <s v="TEC-PH-10004922"/>
    <x v="2"/>
    <x v="7"/>
    <s v="RCA Visys Integrated PBX 8-Line Router"/>
    <n v="267.95999999999998"/>
    <x v="2"/>
    <n v="0.2"/>
    <n v="16.747499999999999"/>
  </r>
  <r>
    <n v="5345"/>
    <x v="2656"/>
    <x v="1"/>
    <x v="2"/>
    <d v="2012-10-13T00:00:00"/>
    <x v="0"/>
    <s v="SH-20395"/>
    <s v="Shahid Hopkins"/>
    <x v="0"/>
    <x v="0"/>
    <x v="30"/>
    <x v="15"/>
    <x v="144"/>
    <x v="3"/>
    <s v="TEC-AC-10002550"/>
    <x v="2"/>
    <x v="11"/>
    <s v="Memorex 25GB 6X Branded Blu-Ray Recordable Disc, 30/Pack"/>
    <n v="31.95"/>
    <x v="7"/>
    <n v="0"/>
    <n v="2.2364999999999999"/>
  </r>
  <r>
    <n v="5346"/>
    <x v="2657"/>
    <x v="3"/>
    <x v="708"/>
    <d v="2014-03-24T00:00:00"/>
    <x v="0"/>
    <s v="SC-20725"/>
    <s v="Steven Cartwright"/>
    <x v="0"/>
    <x v="0"/>
    <x v="1"/>
    <x v="1"/>
    <x v="62"/>
    <x v="1"/>
    <s v="OFF-ST-10003208"/>
    <x v="1"/>
    <x v="4"/>
    <s v="Adjustable Depth Letter/Legal Cart"/>
    <n v="725.84"/>
    <x v="4"/>
    <n v="0"/>
    <n v="210.49359999999999"/>
  </r>
  <r>
    <n v="5347"/>
    <x v="2657"/>
    <x v="3"/>
    <x v="708"/>
    <d v="2014-03-24T00:00:00"/>
    <x v="0"/>
    <s v="SC-20725"/>
    <s v="Steven Cartwright"/>
    <x v="0"/>
    <x v="0"/>
    <x v="1"/>
    <x v="1"/>
    <x v="62"/>
    <x v="1"/>
    <s v="OFF-BI-10003981"/>
    <x v="1"/>
    <x v="8"/>
    <s v="Avery Durable Plastic 1&quot; Binders"/>
    <n v="10.896000000000001"/>
    <x v="1"/>
    <n v="0.2"/>
    <n v="3.9498000000000002"/>
  </r>
  <r>
    <n v="5348"/>
    <x v="2657"/>
    <x v="3"/>
    <x v="708"/>
    <d v="2014-03-24T00:00:00"/>
    <x v="0"/>
    <s v="SC-20725"/>
    <s v="Steven Cartwright"/>
    <x v="0"/>
    <x v="0"/>
    <x v="1"/>
    <x v="1"/>
    <x v="62"/>
    <x v="1"/>
    <s v="OFF-BI-10001031"/>
    <x v="1"/>
    <x v="8"/>
    <s v="Pressboard Data Binders by Wilson Jones"/>
    <n v="8.5440000000000005"/>
    <x v="0"/>
    <n v="0.2"/>
    <n v="2.8835999999999999"/>
  </r>
  <r>
    <n v="5349"/>
    <x v="2658"/>
    <x v="1"/>
    <x v="1038"/>
    <d v="2012-01-10T00:00:00"/>
    <x v="1"/>
    <s v="CS-12250"/>
    <s v="Chris Selesnick"/>
    <x v="1"/>
    <x v="0"/>
    <x v="439"/>
    <x v="11"/>
    <x v="531"/>
    <x v="2"/>
    <s v="OFF-BI-10003676"/>
    <x v="1"/>
    <x v="8"/>
    <s v="GBC Standard Recycled Report Covers, Clear Plastic Sheets"/>
    <n v="32.340000000000003"/>
    <x v="1"/>
    <n v="0"/>
    <n v="15.523199999999999"/>
  </r>
  <r>
    <n v="5350"/>
    <x v="2658"/>
    <x v="1"/>
    <x v="1038"/>
    <d v="2012-01-10T00:00:00"/>
    <x v="1"/>
    <s v="CS-12250"/>
    <s v="Chris Selesnick"/>
    <x v="1"/>
    <x v="0"/>
    <x v="439"/>
    <x v="11"/>
    <x v="531"/>
    <x v="2"/>
    <s v="OFF-PA-10004082"/>
    <x v="1"/>
    <x v="10"/>
    <s v="Adams Telephone Message Book w/Frequently-Called Numbers Space, 400 Messages per Book"/>
    <n v="39.9"/>
    <x v="2"/>
    <n v="0"/>
    <n v="19.95"/>
  </r>
  <r>
    <n v="5351"/>
    <x v="2659"/>
    <x v="3"/>
    <x v="34"/>
    <d v="2014-12-17T00:00:00"/>
    <x v="1"/>
    <s v="LH-16900"/>
    <s v="Lena Hernandez"/>
    <x v="0"/>
    <x v="0"/>
    <x v="111"/>
    <x v="10"/>
    <x v="138"/>
    <x v="2"/>
    <s v="OFF-PA-10001019"/>
    <x v="1"/>
    <x v="10"/>
    <s v="Xerox 1884"/>
    <n v="143.85599999999999"/>
    <x v="6"/>
    <n v="0.2"/>
    <n v="48.551400000000001"/>
  </r>
  <r>
    <n v="5352"/>
    <x v="2660"/>
    <x v="0"/>
    <x v="47"/>
    <d v="2013-09-13T00:00:00"/>
    <x v="1"/>
    <s v="YC-21895"/>
    <s v="Yoseph Carroll"/>
    <x v="1"/>
    <x v="0"/>
    <x v="61"/>
    <x v="5"/>
    <x v="162"/>
    <x v="2"/>
    <s v="OFF-PA-10004665"/>
    <x v="1"/>
    <x v="10"/>
    <s v="Advantus Motivational Note Cards"/>
    <n v="41.92"/>
    <x v="4"/>
    <n v="0.2"/>
    <n v="15.196"/>
  </r>
  <r>
    <n v="5353"/>
    <x v="2660"/>
    <x v="0"/>
    <x v="47"/>
    <d v="2013-09-13T00:00:00"/>
    <x v="1"/>
    <s v="YC-21895"/>
    <s v="Yoseph Carroll"/>
    <x v="1"/>
    <x v="0"/>
    <x v="61"/>
    <x v="5"/>
    <x v="162"/>
    <x v="2"/>
    <s v="TEC-PH-10002447"/>
    <x v="2"/>
    <x v="7"/>
    <s v="AT&amp;T CL83451 4-Handset Telephone"/>
    <n v="329.584"/>
    <x v="0"/>
    <n v="0.2"/>
    <n v="37.078200000000002"/>
  </r>
  <r>
    <n v="5354"/>
    <x v="2661"/>
    <x v="0"/>
    <x v="323"/>
    <d v="2013-09-07T00:00:00"/>
    <x v="2"/>
    <s v="CY-12745"/>
    <s v="Craig Yedwab"/>
    <x v="1"/>
    <x v="0"/>
    <x v="53"/>
    <x v="28"/>
    <x v="68"/>
    <x v="0"/>
    <s v="OFF-BI-10000014"/>
    <x v="1"/>
    <x v="8"/>
    <s v="Heavy-Duty E-Z-D Binders"/>
    <n v="87.28"/>
    <x v="8"/>
    <n v="0"/>
    <n v="41.021599999999999"/>
  </r>
  <r>
    <n v="5355"/>
    <x v="2662"/>
    <x v="2"/>
    <x v="8"/>
    <d v="2011-05-19T00:00:00"/>
    <x v="1"/>
    <s v="AH-10030"/>
    <s v="Aaron Hawkins"/>
    <x v="1"/>
    <x v="0"/>
    <x v="1"/>
    <x v="1"/>
    <x v="25"/>
    <x v="1"/>
    <s v="FUR-CH-10002439"/>
    <x v="0"/>
    <x v="1"/>
    <s v="Iceberg Nesting Folding Chair, 19w x 6d x 43h"/>
    <n v="279.45600000000002"/>
    <x v="5"/>
    <n v="0.2"/>
    <n v="20.959199999999999"/>
  </r>
  <r>
    <n v="5356"/>
    <x v="2662"/>
    <x v="2"/>
    <x v="8"/>
    <d v="2011-05-19T00:00:00"/>
    <x v="1"/>
    <s v="AH-10030"/>
    <s v="Aaron Hawkins"/>
    <x v="1"/>
    <x v="0"/>
    <x v="1"/>
    <x v="1"/>
    <x v="25"/>
    <x v="1"/>
    <s v="OFF-PA-10003063"/>
    <x v="1"/>
    <x v="10"/>
    <s v="EcoTones Memo Sheets"/>
    <n v="8"/>
    <x v="0"/>
    <n v="0"/>
    <n v="3.84"/>
  </r>
  <r>
    <n v="5357"/>
    <x v="2663"/>
    <x v="0"/>
    <x v="321"/>
    <d v="2013-10-04T00:00:00"/>
    <x v="1"/>
    <s v="AR-10540"/>
    <s v="Andy Reiter"/>
    <x v="0"/>
    <x v="0"/>
    <x v="8"/>
    <x v="1"/>
    <x v="9"/>
    <x v="1"/>
    <s v="OFF-BI-10002982"/>
    <x v="1"/>
    <x v="8"/>
    <s v="Avery Self-Adhesive Photo Pockets for Polaroid Photos"/>
    <n v="27.24"/>
    <x v="2"/>
    <n v="0.2"/>
    <n v="9.5340000000000007"/>
  </r>
  <r>
    <n v="5358"/>
    <x v="2664"/>
    <x v="2"/>
    <x v="79"/>
    <d v="2011-08-11T00:00:00"/>
    <x v="1"/>
    <s v="SS-20590"/>
    <s v="Sonia Sunley"/>
    <x v="0"/>
    <x v="0"/>
    <x v="8"/>
    <x v="1"/>
    <x v="34"/>
    <x v="1"/>
    <s v="TEC-AC-10004510"/>
    <x v="2"/>
    <x v="11"/>
    <s v="Logitech Desktop MK120 Mouse and keyboard Combo"/>
    <n v="16.36"/>
    <x v="7"/>
    <n v="0"/>
    <n v="1.6359999999999999"/>
  </r>
  <r>
    <n v="5359"/>
    <x v="2664"/>
    <x v="2"/>
    <x v="79"/>
    <d v="2011-08-11T00:00:00"/>
    <x v="1"/>
    <s v="SS-20590"/>
    <s v="Sonia Sunley"/>
    <x v="0"/>
    <x v="0"/>
    <x v="8"/>
    <x v="1"/>
    <x v="34"/>
    <x v="1"/>
    <s v="OFF-ST-10000321"/>
    <x v="1"/>
    <x v="4"/>
    <s v="Akro Stacking Bins"/>
    <n v="15.78"/>
    <x v="0"/>
    <n v="0"/>
    <n v="0.63119999999999998"/>
  </r>
  <r>
    <n v="5360"/>
    <x v="2664"/>
    <x v="2"/>
    <x v="79"/>
    <d v="2011-08-11T00:00:00"/>
    <x v="1"/>
    <s v="SS-20590"/>
    <s v="Sonia Sunley"/>
    <x v="0"/>
    <x v="0"/>
    <x v="8"/>
    <x v="1"/>
    <x v="34"/>
    <x v="1"/>
    <s v="OFF-AR-10004602"/>
    <x v="1"/>
    <x v="6"/>
    <s v="Boston KS Multi-Size Manual Pencil Sharpener"/>
    <n v="45.98"/>
    <x v="0"/>
    <n v="0"/>
    <n v="12.8744"/>
  </r>
  <r>
    <n v="5361"/>
    <x v="2665"/>
    <x v="3"/>
    <x v="349"/>
    <d v="2014-04-19T00:00:00"/>
    <x v="1"/>
    <s v="DW-13585"/>
    <s v="Dorothy Wardle"/>
    <x v="1"/>
    <x v="0"/>
    <x v="115"/>
    <x v="3"/>
    <x v="305"/>
    <x v="0"/>
    <s v="FUR-BO-10003433"/>
    <x v="0"/>
    <x v="0"/>
    <s v="Sauder Cornerstone Collection Library"/>
    <n v="198.27199999999999"/>
    <x v="8"/>
    <n v="0.2"/>
    <n v="-32.219200000000001"/>
  </r>
  <r>
    <n v="5362"/>
    <x v="2666"/>
    <x v="3"/>
    <x v="255"/>
    <d v="2014-06-11T00:00:00"/>
    <x v="2"/>
    <s v="NC-18625"/>
    <s v="Noah Childs"/>
    <x v="1"/>
    <x v="0"/>
    <x v="61"/>
    <x v="5"/>
    <x v="162"/>
    <x v="2"/>
    <s v="OFF-ST-10001496"/>
    <x v="1"/>
    <x v="4"/>
    <s v="Standard Rollaway File with Lock"/>
    <n v="720.76"/>
    <x v="2"/>
    <n v="0.2"/>
    <n v="54.057000000000002"/>
  </r>
  <r>
    <n v="5363"/>
    <x v="2667"/>
    <x v="0"/>
    <x v="723"/>
    <d v="2014-01-03T00:00:00"/>
    <x v="1"/>
    <s v="CD-11920"/>
    <s v="Carlos Daly"/>
    <x v="0"/>
    <x v="0"/>
    <x v="391"/>
    <x v="41"/>
    <x v="476"/>
    <x v="2"/>
    <s v="FUR-FU-10000672"/>
    <x v="0"/>
    <x v="5"/>
    <s v="Executive Impressions 10&quot; Spectator Wall Clock"/>
    <n v="70.56"/>
    <x v="5"/>
    <n v="0"/>
    <n v="23.990400000000001"/>
  </r>
  <r>
    <n v="5364"/>
    <x v="2667"/>
    <x v="0"/>
    <x v="723"/>
    <d v="2014-01-03T00:00:00"/>
    <x v="1"/>
    <s v="CD-11920"/>
    <s v="Carlos Daly"/>
    <x v="0"/>
    <x v="0"/>
    <x v="391"/>
    <x v="41"/>
    <x v="476"/>
    <x v="2"/>
    <s v="OFF-AP-10001293"/>
    <x v="1"/>
    <x v="9"/>
    <s v="Belkin 8 Outlet Surge Protector"/>
    <n v="81.96"/>
    <x v="0"/>
    <n v="0"/>
    <n v="22.948799999999999"/>
  </r>
  <r>
    <n v="5365"/>
    <x v="2668"/>
    <x v="2"/>
    <x v="1039"/>
    <d v="2011-01-22T00:00:00"/>
    <x v="0"/>
    <s v="DW-13195"/>
    <s v="David Wiener"/>
    <x v="1"/>
    <x v="0"/>
    <x v="24"/>
    <x v="21"/>
    <x v="329"/>
    <x v="1"/>
    <s v="OFF-AP-10000692"/>
    <x v="1"/>
    <x v="9"/>
    <s v="Fellowes Mighty 8 Compact Surge Protector"/>
    <n v="64.864000000000004"/>
    <x v="4"/>
    <n v="0.2"/>
    <n v="6.4863999999999997"/>
  </r>
  <r>
    <n v="5366"/>
    <x v="2669"/>
    <x v="0"/>
    <x v="73"/>
    <d v="2013-11-25T00:00:00"/>
    <x v="1"/>
    <s v="EH-13990"/>
    <s v="Erica Hackney"/>
    <x v="0"/>
    <x v="0"/>
    <x v="12"/>
    <x v="5"/>
    <x v="16"/>
    <x v="2"/>
    <s v="TEC-PH-10004539"/>
    <x v="2"/>
    <x v="7"/>
    <s v="Wireless Extenders zBoost YX545 SOHO Signal Booster"/>
    <n v="151.19200000000001"/>
    <x v="7"/>
    <n v="0.2"/>
    <n v="13.2293"/>
  </r>
  <r>
    <n v="5367"/>
    <x v="2670"/>
    <x v="3"/>
    <x v="193"/>
    <d v="2014-06-16T00:00:00"/>
    <x v="1"/>
    <s v="BD-11320"/>
    <s v="Bill Donatelli"/>
    <x v="0"/>
    <x v="0"/>
    <x v="4"/>
    <x v="4"/>
    <x v="5"/>
    <x v="1"/>
    <s v="TEC-PH-10002923"/>
    <x v="2"/>
    <x v="7"/>
    <s v="Logitech B530 USBÂ HeadsetÂ -Â headsetÂ - Full size, Binaural"/>
    <n v="88.775999999999996"/>
    <x v="1"/>
    <n v="0.2"/>
    <n v="7.7679"/>
  </r>
  <r>
    <n v="5368"/>
    <x v="2670"/>
    <x v="3"/>
    <x v="193"/>
    <d v="2014-06-16T00:00:00"/>
    <x v="1"/>
    <s v="BD-11320"/>
    <s v="Bill Donatelli"/>
    <x v="0"/>
    <x v="0"/>
    <x v="4"/>
    <x v="4"/>
    <x v="5"/>
    <x v="1"/>
    <s v="OFF-LA-10004689"/>
    <x v="1"/>
    <x v="2"/>
    <s v="Avery 512"/>
    <n v="11.56"/>
    <x v="4"/>
    <n v="0"/>
    <n v="5.4332000000000003"/>
  </r>
  <r>
    <n v="5369"/>
    <x v="2670"/>
    <x v="3"/>
    <x v="193"/>
    <d v="2014-06-16T00:00:00"/>
    <x v="1"/>
    <s v="BD-11320"/>
    <s v="Bill Donatelli"/>
    <x v="0"/>
    <x v="0"/>
    <x v="4"/>
    <x v="4"/>
    <x v="5"/>
    <x v="1"/>
    <s v="OFF-ST-10001228"/>
    <x v="1"/>
    <x v="4"/>
    <s v="Personal File Boxes with Fold-Down Carry Handle"/>
    <n v="15.58"/>
    <x v="7"/>
    <n v="0"/>
    <n v="3.895"/>
  </r>
  <r>
    <n v="5370"/>
    <x v="2671"/>
    <x v="3"/>
    <x v="18"/>
    <d v="2014-09-14T00:00:00"/>
    <x v="2"/>
    <s v="KH-16630"/>
    <s v="Ken Heidel"/>
    <x v="1"/>
    <x v="0"/>
    <x v="59"/>
    <x v="24"/>
    <x v="75"/>
    <x v="3"/>
    <s v="OFF-PA-10003302"/>
    <x v="1"/>
    <x v="10"/>
    <s v="Xerox 1906"/>
    <n v="85.055999999999997"/>
    <x v="1"/>
    <n v="0.2"/>
    <n v="28.706399999999999"/>
  </r>
  <r>
    <n v="5371"/>
    <x v="2672"/>
    <x v="3"/>
    <x v="798"/>
    <d v="2014-04-13T00:00:00"/>
    <x v="1"/>
    <s v="NH-18610"/>
    <s v="Nicole Hansen"/>
    <x v="1"/>
    <x v="0"/>
    <x v="423"/>
    <x v="12"/>
    <x v="532"/>
    <x v="2"/>
    <s v="FUR-FU-10004665"/>
    <x v="0"/>
    <x v="5"/>
    <s v="3M Polarizing Task Lamp with Clamp Arm, Light Gray"/>
    <n v="273.95999999999998"/>
    <x v="0"/>
    <n v="0"/>
    <n v="71.229600000000005"/>
  </r>
  <r>
    <n v="5372"/>
    <x v="2672"/>
    <x v="3"/>
    <x v="798"/>
    <d v="2014-04-13T00:00:00"/>
    <x v="1"/>
    <s v="NH-18610"/>
    <s v="Nicole Hansen"/>
    <x v="1"/>
    <x v="0"/>
    <x v="423"/>
    <x v="12"/>
    <x v="532"/>
    <x v="2"/>
    <s v="FUR-FU-10004188"/>
    <x v="0"/>
    <x v="5"/>
    <s v="Luxo Professional Combination Clamp-On Lamps"/>
    <n v="306.89999999999998"/>
    <x v="1"/>
    <n v="0"/>
    <n v="79.793999999999997"/>
  </r>
  <r>
    <n v="5373"/>
    <x v="2673"/>
    <x v="1"/>
    <x v="1040"/>
    <d v="2012-10-30T00:00:00"/>
    <x v="1"/>
    <s v="AG-10495"/>
    <s v="Andrew Gjertsen"/>
    <x v="1"/>
    <x v="0"/>
    <x v="12"/>
    <x v="5"/>
    <x v="16"/>
    <x v="2"/>
    <s v="OFF-PA-10003177"/>
    <x v="1"/>
    <x v="10"/>
    <s v="Xerox 1999"/>
    <n v="15.552"/>
    <x v="1"/>
    <n v="0.2"/>
    <n v="5.4432"/>
  </r>
  <r>
    <n v="5374"/>
    <x v="2673"/>
    <x v="1"/>
    <x v="1040"/>
    <d v="2012-10-30T00:00:00"/>
    <x v="1"/>
    <s v="AG-10495"/>
    <s v="Andrew Gjertsen"/>
    <x v="1"/>
    <x v="0"/>
    <x v="12"/>
    <x v="5"/>
    <x v="16"/>
    <x v="2"/>
    <s v="FUR-TA-10002607"/>
    <x v="0"/>
    <x v="3"/>
    <s v="KI Conference Tables"/>
    <n v="347.36099999999999"/>
    <x v="3"/>
    <n v="0.3"/>
    <n v="-69.472200000000001"/>
  </r>
  <r>
    <n v="5375"/>
    <x v="2673"/>
    <x v="1"/>
    <x v="1040"/>
    <d v="2012-10-30T00:00:00"/>
    <x v="1"/>
    <s v="AG-10495"/>
    <s v="Andrew Gjertsen"/>
    <x v="1"/>
    <x v="0"/>
    <x v="12"/>
    <x v="5"/>
    <x v="16"/>
    <x v="2"/>
    <s v="OFF-PA-10001166"/>
    <x v="1"/>
    <x v="10"/>
    <s v="Xerox 2"/>
    <n v="10.368"/>
    <x v="0"/>
    <n v="0.2"/>
    <n v="3.6288"/>
  </r>
  <r>
    <n v="5376"/>
    <x v="2674"/>
    <x v="3"/>
    <x v="837"/>
    <d v="2014-06-01T00:00:00"/>
    <x v="1"/>
    <s v="RP-19855"/>
    <s v="Roy Phan"/>
    <x v="1"/>
    <x v="0"/>
    <x v="4"/>
    <x v="4"/>
    <x v="5"/>
    <x v="1"/>
    <s v="TEC-AC-10004510"/>
    <x v="2"/>
    <x v="11"/>
    <s v="Logitech Desktop MK120 Mouse and keyboard Combo"/>
    <n v="98.16"/>
    <x v="5"/>
    <n v="0"/>
    <n v="9.8160000000000007"/>
  </r>
  <r>
    <n v="5377"/>
    <x v="2674"/>
    <x v="3"/>
    <x v="837"/>
    <d v="2014-06-01T00:00:00"/>
    <x v="1"/>
    <s v="RP-19855"/>
    <s v="Roy Phan"/>
    <x v="1"/>
    <x v="0"/>
    <x v="4"/>
    <x v="4"/>
    <x v="5"/>
    <x v="1"/>
    <s v="OFF-AR-10004062"/>
    <x v="1"/>
    <x v="6"/>
    <s v="Staples"/>
    <n v="31.44"/>
    <x v="1"/>
    <n v="0"/>
    <n v="7.86"/>
  </r>
  <r>
    <n v="5378"/>
    <x v="2675"/>
    <x v="2"/>
    <x v="29"/>
    <d v="2011-12-07T00:00:00"/>
    <x v="2"/>
    <s v="NB-18655"/>
    <s v="Nona Balk"/>
    <x v="1"/>
    <x v="0"/>
    <x v="10"/>
    <x v="9"/>
    <x v="63"/>
    <x v="3"/>
    <s v="OFF-EN-10000056"/>
    <x v="1"/>
    <x v="12"/>
    <s v="Cameo Buff Policy Envelopes"/>
    <n v="348.488"/>
    <x v="3"/>
    <n v="0.2"/>
    <n v="117.6147"/>
  </r>
  <r>
    <n v="5379"/>
    <x v="2675"/>
    <x v="2"/>
    <x v="29"/>
    <d v="2011-12-07T00:00:00"/>
    <x v="2"/>
    <s v="NB-18655"/>
    <s v="Nona Balk"/>
    <x v="1"/>
    <x v="0"/>
    <x v="10"/>
    <x v="9"/>
    <x v="63"/>
    <x v="3"/>
    <s v="OFF-ST-10001469"/>
    <x v="1"/>
    <x v="4"/>
    <s v="Fellowes Bankers Box Recycled Super Stor/Drawer"/>
    <n v="172.73599999999999"/>
    <x v="4"/>
    <n v="0.2"/>
    <n v="-30.2288"/>
  </r>
  <r>
    <n v="5380"/>
    <x v="2676"/>
    <x v="0"/>
    <x v="1041"/>
    <d v="2013-08-19T00:00:00"/>
    <x v="1"/>
    <s v="JM-15580"/>
    <s v="Jill Matthias"/>
    <x v="0"/>
    <x v="0"/>
    <x v="1"/>
    <x v="1"/>
    <x v="62"/>
    <x v="1"/>
    <s v="OFF-PA-10000551"/>
    <x v="1"/>
    <x v="10"/>
    <s v="Array Memo Cubes"/>
    <n v="15.54"/>
    <x v="1"/>
    <n v="0"/>
    <n v="7.6146000000000003"/>
  </r>
  <r>
    <n v="5381"/>
    <x v="2676"/>
    <x v="0"/>
    <x v="1041"/>
    <d v="2013-08-19T00:00:00"/>
    <x v="1"/>
    <s v="JM-15580"/>
    <s v="Jill Matthias"/>
    <x v="0"/>
    <x v="0"/>
    <x v="1"/>
    <x v="1"/>
    <x v="62"/>
    <x v="1"/>
    <s v="TEC-MA-10000423"/>
    <x v="2"/>
    <x v="15"/>
    <s v="Texas Instruments TI-34 Scientific Calculator"/>
    <n v="105.55200000000001"/>
    <x v="5"/>
    <n v="0.2"/>
    <n v="35.623800000000003"/>
  </r>
  <r>
    <n v="5382"/>
    <x v="2677"/>
    <x v="0"/>
    <x v="64"/>
    <d v="2013-09-08T00:00:00"/>
    <x v="0"/>
    <s v="DM-13525"/>
    <s v="Don Miller"/>
    <x v="1"/>
    <x v="0"/>
    <x v="12"/>
    <x v="5"/>
    <x v="32"/>
    <x v="2"/>
    <s v="OFF-PA-10001870"/>
    <x v="1"/>
    <x v="10"/>
    <s v="Xerox 202"/>
    <n v="25.92"/>
    <x v="2"/>
    <n v="0.2"/>
    <n v="9.0719999999999992"/>
  </r>
  <r>
    <n v="5383"/>
    <x v="2677"/>
    <x v="0"/>
    <x v="64"/>
    <d v="2013-09-08T00:00:00"/>
    <x v="0"/>
    <s v="DM-13525"/>
    <s v="Don Miller"/>
    <x v="1"/>
    <x v="0"/>
    <x v="12"/>
    <x v="5"/>
    <x v="32"/>
    <x v="2"/>
    <s v="OFF-FA-10001843"/>
    <x v="1"/>
    <x v="13"/>
    <s v="Staples"/>
    <n v="15.808"/>
    <x v="8"/>
    <n v="0.2"/>
    <n v="5.3352000000000004"/>
  </r>
  <r>
    <n v="5384"/>
    <x v="2677"/>
    <x v="0"/>
    <x v="64"/>
    <d v="2013-09-08T00:00:00"/>
    <x v="0"/>
    <s v="DM-13525"/>
    <s v="Don Miller"/>
    <x v="1"/>
    <x v="0"/>
    <x v="12"/>
    <x v="5"/>
    <x v="32"/>
    <x v="2"/>
    <s v="OFF-PA-10002036"/>
    <x v="1"/>
    <x v="10"/>
    <s v="Xerox 1930"/>
    <n v="10.368"/>
    <x v="0"/>
    <n v="0.2"/>
    <n v="3.7584"/>
  </r>
  <r>
    <n v="5385"/>
    <x v="2678"/>
    <x v="3"/>
    <x v="335"/>
    <d v="2014-07-04T00:00:00"/>
    <x v="1"/>
    <s v="CC-12220"/>
    <s v="Chris Cortes"/>
    <x v="0"/>
    <x v="0"/>
    <x v="10"/>
    <x v="9"/>
    <x v="105"/>
    <x v="3"/>
    <s v="TEC-PH-10001760"/>
    <x v="2"/>
    <x v="7"/>
    <s v="Bose SoundLink Bluetooth Speaker"/>
    <n v="358.2"/>
    <x v="1"/>
    <n v="0.4"/>
    <n v="41.79"/>
  </r>
  <r>
    <n v="5386"/>
    <x v="2678"/>
    <x v="3"/>
    <x v="335"/>
    <d v="2014-07-04T00:00:00"/>
    <x v="1"/>
    <s v="CC-12220"/>
    <s v="Chris Cortes"/>
    <x v="0"/>
    <x v="0"/>
    <x v="10"/>
    <x v="9"/>
    <x v="105"/>
    <x v="3"/>
    <s v="TEC-PH-10000673"/>
    <x v="2"/>
    <x v="7"/>
    <s v="Plantronics Voyager Pro HD - Bluetooth Headset"/>
    <n v="545.91600000000005"/>
    <x v="9"/>
    <n v="0.4"/>
    <n v="72.788799999999995"/>
  </r>
  <r>
    <n v="5387"/>
    <x v="2679"/>
    <x v="3"/>
    <x v="846"/>
    <d v="2014-03-18T00:00:00"/>
    <x v="1"/>
    <s v="GA-14725"/>
    <s v="Guy Armstrong"/>
    <x v="0"/>
    <x v="0"/>
    <x v="440"/>
    <x v="36"/>
    <x v="533"/>
    <x v="0"/>
    <s v="OFF-BI-10000829"/>
    <x v="1"/>
    <x v="8"/>
    <s v="Avery Non-Stick Binders"/>
    <n v="40.409999999999997"/>
    <x v="6"/>
    <n v="0"/>
    <n v="18.5886"/>
  </r>
  <r>
    <n v="5388"/>
    <x v="2680"/>
    <x v="3"/>
    <x v="1042"/>
    <d v="2014-02-22T00:00:00"/>
    <x v="0"/>
    <s v="CV-12805"/>
    <s v="Cynthia Voltz"/>
    <x v="1"/>
    <x v="0"/>
    <x v="1"/>
    <x v="1"/>
    <x v="62"/>
    <x v="1"/>
    <s v="TEC-PH-10001924"/>
    <x v="2"/>
    <x v="7"/>
    <s v="iHome FM Clock Radio with Lightning Dock"/>
    <n v="167.976"/>
    <x v="1"/>
    <n v="0.2"/>
    <n v="10.4985"/>
  </r>
  <r>
    <n v="5389"/>
    <x v="2680"/>
    <x v="3"/>
    <x v="1042"/>
    <d v="2014-02-22T00:00:00"/>
    <x v="0"/>
    <s v="CV-12805"/>
    <s v="Cynthia Voltz"/>
    <x v="1"/>
    <x v="0"/>
    <x v="1"/>
    <x v="1"/>
    <x v="62"/>
    <x v="1"/>
    <s v="TEC-AC-10004864"/>
    <x v="2"/>
    <x v="11"/>
    <s v="Memorex Micro Travel Drive 32 GB"/>
    <n v="109.53"/>
    <x v="1"/>
    <n v="0"/>
    <n v="47.097900000000003"/>
  </r>
  <r>
    <n v="5390"/>
    <x v="2680"/>
    <x v="3"/>
    <x v="1042"/>
    <d v="2014-02-22T00:00:00"/>
    <x v="0"/>
    <s v="CV-12805"/>
    <s v="Cynthia Voltz"/>
    <x v="1"/>
    <x v="0"/>
    <x v="1"/>
    <x v="1"/>
    <x v="62"/>
    <x v="1"/>
    <s v="OFF-LA-10004345"/>
    <x v="1"/>
    <x v="2"/>
    <s v="Avery 493"/>
    <n v="9.82"/>
    <x v="0"/>
    <n v="0"/>
    <n v="4.8117999999999999"/>
  </r>
  <r>
    <n v="5391"/>
    <x v="2681"/>
    <x v="3"/>
    <x v="468"/>
    <d v="2014-11-13T00:00:00"/>
    <x v="0"/>
    <s v="NC-18535"/>
    <s v="Nick Crebassa"/>
    <x v="1"/>
    <x v="0"/>
    <x v="4"/>
    <x v="4"/>
    <x v="59"/>
    <x v="1"/>
    <s v="OFF-BI-10000088"/>
    <x v="1"/>
    <x v="8"/>
    <s v="GBC Imprintable Covers"/>
    <n v="26.352"/>
    <x v="1"/>
    <n v="0.2"/>
    <n v="9.5526"/>
  </r>
  <r>
    <n v="5392"/>
    <x v="2682"/>
    <x v="2"/>
    <x v="84"/>
    <d v="2011-11-25T00:00:00"/>
    <x v="1"/>
    <s v="GR-14560"/>
    <s v="Georgia Rosenberg"/>
    <x v="1"/>
    <x v="0"/>
    <x v="40"/>
    <x v="13"/>
    <x v="49"/>
    <x v="3"/>
    <s v="OFF-LA-10002787"/>
    <x v="1"/>
    <x v="2"/>
    <s v="Avery 480"/>
    <n v="22.5"/>
    <x v="5"/>
    <n v="0"/>
    <n v="10.8"/>
  </r>
  <r>
    <n v="5393"/>
    <x v="2682"/>
    <x v="2"/>
    <x v="84"/>
    <d v="2011-11-25T00:00:00"/>
    <x v="1"/>
    <s v="GR-14560"/>
    <s v="Georgia Rosenberg"/>
    <x v="1"/>
    <x v="0"/>
    <x v="40"/>
    <x v="13"/>
    <x v="49"/>
    <x v="3"/>
    <s v="OFF-LA-10001569"/>
    <x v="1"/>
    <x v="2"/>
    <s v="Avery 499"/>
    <n v="9.9600000000000009"/>
    <x v="0"/>
    <n v="0"/>
    <n v="4.5815999999999999"/>
  </r>
  <r>
    <n v="5394"/>
    <x v="2682"/>
    <x v="2"/>
    <x v="84"/>
    <d v="2011-11-25T00:00:00"/>
    <x v="1"/>
    <s v="GR-14560"/>
    <s v="Georgia Rosenberg"/>
    <x v="1"/>
    <x v="0"/>
    <x v="40"/>
    <x v="13"/>
    <x v="49"/>
    <x v="3"/>
    <s v="OFF-BI-10002429"/>
    <x v="1"/>
    <x v="8"/>
    <s v="Premier Elliptical Ring Binder, Black"/>
    <n v="213.08"/>
    <x v="3"/>
    <n v="0"/>
    <n v="102.2784"/>
  </r>
  <r>
    <n v="5395"/>
    <x v="2682"/>
    <x v="2"/>
    <x v="84"/>
    <d v="2011-11-25T00:00:00"/>
    <x v="1"/>
    <s v="GR-14560"/>
    <s v="Georgia Rosenberg"/>
    <x v="1"/>
    <x v="0"/>
    <x v="40"/>
    <x v="13"/>
    <x v="49"/>
    <x v="3"/>
    <s v="FUR-BO-10000362"/>
    <x v="0"/>
    <x v="0"/>
    <s v="Sauder Inglewood Library Bookcases"/>
    <n v="1025.8800000000001"/>
    <x v="5"/>
    <n v="0"/>
    <n v="235.95240000000001"/>
  </r>
  <r>
    <n v="5396"/>
    <x v="2683"/>
    <x v="2"/>
    <x v="728"/>
    <d v="2011-11-21T00:00:00"/>
    <x v="0"/>
    <s v="JG-15805"/>
    <s v="John Grady"/>
    <x v="1"/>
    <x v="0"/>
    <x v="212"/>
    <x v="7"/>
    <x v="266"/>
    <x v="1"/>
    <s v="OFF-PA-10003016"/>
    <x v="1"/>
    <x v="10"/>
    <s v="Adams &quot;While You Were Out&quot; Message Pads"/>
    <n v="21.98"/>
    <x v="3"/>
    <n v="0"/>
    <n v="9.891"/>
  </r>
  <r>
    <n v="5397"/>
    <x v="2684"/>
    <x v="0"/>
    <x v="446"/>
    <d v="2013-09-25T00:00:00"/>
    <x v="3"/>
    <s v="EB-13750"/>
    <s v="Edward Becker"/>
    <x v="1"/>
    <x v="0"/>
    <x v="8"/>
    <x v="1"/>
    <x v="94"/>
    <x v="1"/>
    <s v="FUR-FU-10002501"/>
    <x v="0"/>
    <x v="5"/>
    <s v="Nu-Dell Executive Frame"/>
    <n v="63.2"/>
    <x v="2"/>
    <n v="0"/>
    <n v="23.384"/>
  </r>
  <r>
    <n v="5398"/>
    <x v="2685"/>
    <x v="0"/>
    <x v="73"/>
    <d v="2013-11-28T00:00:00"/>
    <x v="1"/>
    <s v="MC-17605"/>
    <s v="Matt Connell"/>
    <x v="1"/>
    <x v="0"/>
    <x v="1"/>
    <x v="1"/>
    <x v="25"/>
    <x v="1"/>
    <s v="OFF-AP-10003622"/>
    <x v="1"/>
    <x v="9"/>
    <s v="Bravo II Megaboss 12-Amp Hard Body Upright, Replacement Belts, 2 Belts per Pack"/>
    <n v="39"/>
    <x v="13"/>
    <n v="0"/>
    <n v="11.31"/>
  </r>
  <r>
    <n v="5399"/>
    <x v="2686"/>
    <x v="0"/>
    <x v="720"/>
    <d v="2013-10-03T00:00:00"/>
    <x v="1"/>
    <s v="BM-11650"/>
    <s v="Brian Moss"/>
    <x v="1"/>
    <x v="0"/>
    <x v="152"/>
    <x v="24"/>
    <x v="402"/>
    <x v="3"/>
    <s v="OFF-BI-10002764"/>
    <x v="1"/>
    <x v="8"/>
    <s v="Recycled Pressboard Report Cover with Reinforced Top Hinge"/>
    <n v="2.907"/>
    <x v="1"/>
    <n v="0.7"/>
    <n v="-2.0348999999999999"/>
  </r>
  <r>
    <n v="5400"/>
    <x v="2687"/>
    <x v="0"/>
    <x v="526"/>
    <d v="2013-04-15T00:00:00"/>
    <x v="1"/>
    <s v="HF-14995"/>
    <s v="Herbert Flentye"/>
    <x v="0"/>
    <x v="0"/>
    <x v="1"/>
    <x v="1"/>
    <x v="25"/>
    <x v="1"/>
    <s v="FUR-BO-10001798"/>
    <x v="0"/>
    <x v="0"/>
    <s v="Bush Somerset Collection Bookcase"/>
    <n v="556.66499999999996"/>
    <x v="2"/>
    <n v="0.15"/>
    <n v="6.5490000000000004"/>
  </r>
  <r>
    <n v="5401"/>
    <x v="2688"/>
    <x v="3"/>
    <x v="296"/>
    <d v="2014-09-24T00:00:00"/>
    <x v="2"/>
    <s v="ML-18265"/>
    <s v="Muhammed Lee"/>
    <x v="0"/>
    <x v="0"/>
    <x v="4"/>
    <x v="4"/>
    <x v="5"/>
    <x v="1"/>
    <s v="TEC-AC-10000158"/>
    <x v="2"/>
    <x v="11"/>
    <s v="Sony 64GB Class 10 Micro SDHC R40 Memory Card"/>
    <n v="71.98"/>
    <x v="0"/>
    <n v="0"/>
    <n v="15.1158"/>
  </r>
  <r>
    <n v="5402"/>
    <x v="2688"/>
    <x v="3"/>
    <x v="296"/>
    <d v="2014-09-24T00:00:00"/>
    <x v="2"/>
    <s v="ML-18265"/>
    <s v="Muhammed Lee"/>
    <x v="0"/>
    <x v="0"/>
    <x v="4"/>
    <x v="4"/>
    <x v="5"/>
    <x v="1"/>
    <s v="TEC-AC-10000303"/>
    <x v="2"/>
    <x v="11"/>
    <s v="Logitech M510 Wireless Mouse"/>
    <n v="79.98"/>
    <x v="0"/>
    <n v="0"/>
    <n v="26.3934"/>
  </r>
  <r>
    <n v="5403"/>
    <x v="2689"/>
    <x v="3"/>
    <x v="1043"/>
    <d v="2014-08-30T00:00:00"/>
    <x v="1"/>
    <s v="AH-10195"/>
    <s v="Alan Haines"/>
    <x v="1"/>
    <x v="0"/>
    <x v="20"/>
    <x v="15"/>
    <x v="23"/>
    <x v="3"/>
    <s v="OFF-BI-10003910"/>
    <x v="1"/>
    <x v="8"/>
    <s v="DXL Angle-View Binders with Locking Rings by Samsill"/>
    <n v="24.672000000000001"/>
    <x v="4"/>
    <n v="0.2"/>
    <n v="7.71"/>
  </r>
  <r>
    <n v="5404"/>
    <x v="2689"/>
    <x v="3"/>
    <x v="1043"/>
    <d v="2014-08-30T00:00:00"/>
    <x v="1"/>
    <s v="AH-10195"/>
    <s v="Alan Haines"/>
    <x v="1"/>
    <x v="0"/>
    <x v="20"/>
    <x v="15"/>
    <x v="23"/>
    <x v="3"/>
    <s v="OFF-BI-10000138"/>
    <x v="1"/>
    <x v="8"/>
    <s v="Acco Translucent Poly Ring Binders"/>
    <n v="3.7440000000000002"/>
    <x v="7"/>
    <n v="0.2"/>
    <n v="1.3104"/>
  </r>
  <r>
    <n v="5405"/>
    <x v="2690"/>
    <x v="0"/>
    <x v="712"/>
    <d v="2013-02-26T00:00:00"/>
    <x v="1"/>
    <s v="TZ-21580"/>
    <s v="Tracy Zic"/>
    <x v="0"/>
    <x v="0"/>
    <x v="1"/>
    <x v="1"/>
    <x v="62"/>
    <x v="1"/>
    <s v="TEC-PH-10002398"/>
    <x v="2"/>
    <x v="7"/>
    <s v="AT&amp;T 1070 Corded Phone"/>
    <n v="445.96"/>
    <x v="2"/>
    <n v="0.2"/>
    <n v="55.744999999999997"/>
  </r>
  <r>
    <n v="5406"/>
    <x v="2690"/>
    <x v="0"/>
    <x v="712"/>
    <d v="2013-02-26T00:00:00"/>
    <x v="1"/>
    <s v="TZ-21580"/>
    <s v="Tracy Zic"/>
    <x v="0"/>
    <x v="0"/>
    <x v="1"/>
    <x v="1"/>
    <x v="62"/>
    <x v="1"/>
    <s v="TEC-AC-10003399"/>
    <x v="2"/>
    <x v="11"/>
    <s v="Memorex Mini Travel Drive 64 GB USB 2.0 Flash Drive"/>
    <n v="36.24"/>
    <x v="7"/>
    <n v="0"/>
    <n v="15.220800000000001"/>
  </r>
  <r>
    <n v="5407"/>
    <x v="2690"/>
    <x v="0"/>
    <x v="712"/>
    <d v="2013-02-26T00:00:00"/>
    <x v="1"/>
    <s v="TZ-21580"/>
    <s v="Tracy Zic"/>
    <x v="0"/>
    <x v="0"/>
    <x v="1"/>
    <x v="1"/>
    <x v="62"/>
    <x v="1"/>
    <s v="OFF-FA-10000992"/>
    <x v="1"/>
    <x v="13"/>
    <s v="Acco Clips to Go Binder Clips, 24 Clips in Two Sizes"/>
    <n v="10.65"/>
    <x v="1"/>
    <n v="0"/>
    <n v="5.0054999999999996"/>
  </r>
  <r>
    <n v="5408"/>
    <x v="2691"/>
    <x v="3"/>
    <x v="166"/>
    <d v="2014-12-15T00:00:00"/>
    <x v="1"/>
    <s v="DM-13345"/>
    <s v="Denise Monton"/>
    <x v="1"/>
    <x v="0"/>
    <x v="8"/>
    <x v="1"/>
    <x v="9"/>
    <x v="1"/>
    <s v="OFF-PA-10003022"/>
    <x v="1"/>
    <x v="10"/>
    <s v="Standard Line â€œWhile You Were Outâ€ Hardbound Telephone Message Book"/>
    <n v="87.92"/>
    <x v="4"/>
    <n v="0"/>
    <n v="40.443199999999997"/>
  </r>
  <r>
    <n v="5409"/>
    <x v="2691"/>
    <x v="3"/>
    <x v="166"/>
    <d v="2014-12-15T00:00:00"/>
    <x v="1"/>
    <s v="DM-13345"/>
    <s v="Denise Monton"/>
    <x v="1"/>
    <x v="0"/>
    <x v="8"/>
    <x v="1"/>
    <x v="9"/>
    <x v="1"/>
    <s v="OFF-BI-10002854"/>
    <x v="1"/>
    <x v="8"/>
    <s v="Performers Binder/Pad Holder, Black"/>
    <n v="22.423999999999999"/>
    <x v="7"/>
    <n v="0.2"/>
    <n v="8.4090000000000007"/>
  </r>
  <r>
    <n v="5410"/>
    <x v="2691"/>
    <x v="3"/>
    <x v="166"/>
    <d v="2014-12-15T00:00:00"/>
    <x v="1"/>
    <s v="DM-13345"/>
    <s v="Denise Monton"/>
    <x v="1"/>
    <x v="0"/>
    <x v="8"/>
    <x v="1"/>
    <x v="9"/>
    <x v="1"/>
    <s v="OFF-BI-10001670"/>
    <x v="1"/>
    <x v="8"/>
    <s v="Vinyl Sectional Post Binders"/>
    <n v="90.48"/>
    <x v="1"/>
    <n v="0.2"/>
    <n v="33.93"/>
  </r>
  <r>
    <n v="5411"/>
    <x v="2691"/>
    <x v="3"/>
    <x v="166"/>
    <d v="2014-12-15T00:00:00"/>
    <x v="1"/>
    <s v="DM-13345"/>
    <s v="Denise Monton"/>
    <x v="1"/>
    <x v="0"/>
    <x v="8"/>
    <x v="1"/>
    <x v="9"/>
    <x v="1"/>
    <s v="OFF-ST-10001837"/>
    <x v="1"/>
    <x v="4"/>
    <s v="SAFCO Mobile Desk Side File, Wire Frame"/>
    <n v="42.76"/>
    <x v="7"/>
    <n v="0"/>
    <n v="11.117599999999999"/>
  </r>
  <r>
    <n v="5412"/>
    <x v="2692"/>
    <x v="3"/>
    <x v="65"/>
    <d v="2014-09-23T00:00:00"/>
    <x v="1"/>
    <s v="TS-21505"/>
    <s v="Tony Sayre"/>
    <x v="0"/>
    <x v="0"/>
    <x v="441"/>
    <x v="27"/>
    <x v="534"/>
    <x v="1"/>
    <s v="OFF-BI-10002012"/>
    <x v="1"/>
    <x v="8"/>
    <s v="Wilson Jones Easy Flow II Sheet Lifters"/>
    <n v="10.08"/>
    <x v="3"/>
    <n v="0.2"/>
    <n v="3.528"/>
  </r>
  <r>
    <n v="5413"/>
    <x v="2692"/>
    <x v="3"/>
    <x v="65"/>
    <d v="2014-09-23T00:00:00"/>
    <x v="1"/>
    <s v="TS-21505"/>
    <s v="Tony Sayre"/>
    <x v="0"/>
    <x v="0"/>
    <x v="441"/>
    <x v="27"/>
    <x v="534"/>
    <x v="1"/>
    <s v="TEC-AC-10004992"/>
    <x v="2"/>
    <x v="11"/>
    <s v="Kingston Digital DataTraveler 64GB USB 2.0"/>
    <n v="101.34"/>
    <x v="1"/>
    <n v="0"/>
    <n v="8.1072000000000006"/>
  </r>
  <r>
    <n v="5414"/>
    <x v="2693"/>
    <x v="0"/>
    <x v="108"/>
    <d v="2013-09-15T00:00:00"/>
    <x v="2"/>
    <s v="TB-21625"/>
    <s v="Trudy Brown"/>
    <x v="0"/>
    <x v="0"/>
    <x v="391"/>
    <x v="41"/>
    <x v="476"/>
    <x v="2"/>
    <s v="TEC-PH-10003171"/>
    <x v="2"/>
    <x v="7"/>
    <s v="Plantronics Encore H101 Dual EarpiecesÂ Headset"/>
    <n v="224.75"/>
    <x v="2"/>
    <n v="0"/>
    <n v="62.93"/>
  </r>
  <r>
    <n v="5415"/>
    <x v="2694"/>
    <x v="3"/>
    <x v="397"/>
    <d v="2014-09-29T00:00:00"/>
    <x v="1"/>
    <s v="LC-16870"/>
    <s v="Lena Cacioppo"/>
    <x v="0"/>
    <x v="0"/>
    <x v="22"/>
    <x v="10"/>
    <x v="155"/>
    <x v="2"/>
    <s v="OFF-AP-10000390"/>
    <x v="1"/>
    <x v="9"/>
    <s v="Euro Pro Shark Stick Mini Vacuum"/>
    <n v="73.176000000000002"/>
    <x v="5"/>
    <n v="0.8"/>
    <n v="-197.5752"/>
  </r>
  <r>
    <n v="5416"/>
    <x v="2694"/>
    <x v="3"/>
    <x v="397"/>
    <d v="2014-09-29T00:00:00"/>
    <x v="1"/>
    <s v="LC-16870"/>
    <s v="Lena Cacioppo"/>
    <x v="0"/>
    <x v="0"/>
    <x v="22"/>
    <x v="10"/>
    <x v="155"/>
    <x v="2"/>
    <s v="OFF-PA-10004888"/>
    <x v="1"/>
    <x v="10"/>
    <s v="Xerox 217"/>
    <n v="20.736000000000001"/>
    <x v="4"/>
    <n v="0.2"/>
    <n v="7.2576000000000001"/>
  </r>
  <r>
    <n v="5417"/>
    <x v="2694"/>
    <x v="3"/>
    <x v="397"/>
    <d v="2014-09-29T00:00:00"/>
    <x v="1"/>
    <s v="LC-16870"/>
    <s v="Lena Cacioppo"/>
    <x v="0"/>
    <x v="0"/>
    <x v="22"/>
    <x v="10"/>
    <x v="155"/>
    <x v="2"/>
    <s v="TEC-PH-10004188"/>
    <x v="2"/>
    <x v="7"/>
    <s v="OtterBox Commuter Series Case - Samsung Galaxy S4"/>
    <n v="39.984000000000002"/>
    <x v="0"/>
    <n v="0.2"/>
    <n v="-8.9963999999999995"/>
  </r>
  <r>
    <n v="5418"/>
    <x v="2695"/>
    <x v="2"/>
    <x v="191"/>
    <d v="2011-10-08T00:00:00"/>
    <x v="0"/>
    <s v="AM-10360"/>
    <s v="Alice McCarthy"/>
    <x v="1"/>
    <x v="0"/>
    <x v="155"/>
    <x v="8"/>
    <x v="198"/>
    <x v="2"/>
    <s v="OFF-BI-10004099"/>
    <x v="1"/>
    <x v="8"/>
    <s v="GBC VeloBinder Strips"/>
    <n v="15.36"/>
    <x v="0"/>
    <n v="0"/>
    <n v="7.68"/>
  </r>
  <r>
    <n v="5419"/>
    <x v="2696"/>
    <x v="1"/>
    <x v="924"/>
    <d v="2012-10-26T00:00:00"/>
    <x v="2"/>
    <s v="JE-15715"/>
    <s v="Joe Elijah"/>
    <x v="0"/>
    <x v="0"/>
    <x v="12"/>
    <x v="5"/>
    <x v="16"/>
    <x v="2"/>
    <s v="OFF-PA-10004621"/>
    <x v="1"/>
    <x v="10"/>
    <s v="Xerox 212"/>
    <n v="36.287999999999997"/>
    <x v="3"/>
    <n v="0.2"/>
    <n v="12.700799999999999"/>
  </r>
  <r>
    <n v="5420"/>
    <x v="2696"/>
    <x v="1"/>
    <x v="924"/>
    <d v="2012-10-26T00:00:00"/>
    <x v="2"/>
    <s v="JE-15715"/>
    <s v="Joe Elijah"/>
    <x v="0"/>
    <x v="0"/>
    <x v="12"/>
    <x v="5"/>
    <x v="16"/>
    <x v="2"/>
    <s v="TEC-PH-10002103"/>
    <x v="2"/>
    <x v="7"/>
    <s v="Jabra SPEAK 410"/>
    <n v="150.38399999999999"/>
    <x v="0"/>
    <n v="0.2"/>
    <n v="15.038399999999999"/>
  </r>
  <r>
    <n v="5421"/>
    <x v="2697"/>
    <x v="0"/>
    <x v="1044"/>
    <d v="2013-04-03T00:00:00"/>
    <x v="0"/>
    <s v="CS-11950"/>
    <s v="Carlos Soltero"/>
    <x v="0"/>
    <x v="0"/>
    <x v="10"/>
    <x v="9"/>
    <x v="63"/>
    <x v="3"/>
    <s v="TEC-PH-10002789"/>
    <x v="2"/>
    <x v="7"/>
    <s v="LG Exalt"/>
    <n v="280.78199999999998"/>
    <x v="1"/>
    <n v="0.4"/>
    <n v="-60.836100000000002"/>
  </r>
  <r>
    <n v="5422"/>
    <x v="2697"/>
    <x v="0"/>
    <x v="1044"/>
    <d v="2013-04-03T00:00:00"/>
    <x v="0"/>
    <s v="CS-11950"/>
    <s v="Carlos Soltero"/>
    <x v="0"/>
    <x v="0"/>
    <x v="10"/>
    <x v="9"/>
    <x v="63"/>
    <x v="3"/>
    <s v="TEC-AC-10003289"/>
    <x v="2"/>
    <x v="11"/>
    <s v="Anker Ultra-Slim Mini Bluetooth 3.0 Wireless Keyboard"/>
    <n v="31.984000000000002"/>
    <x v="0"/>
    <n v="0.2"/>
    <n v="1.1994"/>
  </r>
  <r>
    <n v="5423"/>
    <x v="2698"/>
    <x v="0"/>
    <x v="723"/>
    <d v="2014-01-03T00:00:00"/>
    <x v="1"/>
    <s v="PF-19225"/>
    <s v="Phillip Flathmann"/>
    <x v="0"/>
    <x v="0"/>
    <x v="1"/>
    <x v="1"/>
    <x v="62"/>
    <x v="1"/>
    <s v="OFF-BI-10000138"/>
    <x v="1"/>
    <x v="8"/>
    <s v="Acco Translucent Poly Ring Binders"/>
    <n v="11.231999999999999"/>
    <x v="1"/>
    <n v="0.2"/>
    <n v="3.9312"/>
  </r>
  <r>
    <n v="5424"/>
    <x v="2699"/>
    <x v="3"/>
    <x v="132"/>
    <d v="2014-11-06T00:00:00"/>
    <x v="0"/>
    <s v="PJ-18835"/>
    <s v="Patrick Jones"/>
    <x v="1"/>
    <x v="0"/>
    <x v="102"/>
    <x v="0"/>
    <x v="126"/>
    <x v="0"/>
    <s v="OFF-PA-10001215"/>
    <x v="1"/>
    <x v="10"/>
    <s v="Xerox 1963"/>
    <n v="26.4"/>
    <x v="2"/>
    <n v="0"/>
    <n v="11.88"/>
  </r>
  <r>
    <n v="5425"/>
    <x v="2700"/>
    <x v="3"/>
    <x v="176"/>
    <d v="2014-01-27T00:00:00"/>
    <x v="1"/>
    <s v="JF-15490"/>
    <s v="Jeremy Farry"/>
    <x v="0"/>
    <x v="0"/>
    <x v="416"/>
    <x v="29"/>
    <x v="504"/>
    <x v="3"/>
    <s v="OFF-AR-10001545"/>
    <x v="1"/>
    <x v="6"/>
    <s v="Newell 326"/>
    <n v="3.52"/>
    <x v="0"/>
    <n v="0"/>
    <n v="1.0207999999999999"/>
  </r>
  <r>
    <n v="5426"/>
    <x v="2701"/>
    <x v="0"/>
    <x v="275"/>
    <d v="2013-12-07T00:00:00"/>
    <x v="2"/>
    <s v="NM-18520"/>
    <s v="Neoma Murray"/>
    <x v="0"/>
    <x v="0"/>
    <x v="1"/>
    <x v="1"/>
    <x v="62"/>
    <x v="1"/>
    <s v="TEC-AC-10003870"/>
    <x v="2"/>
    <x v="11"/>
    <s v="LogitechÂ Z-906 Speaker sys - home theater - 5.1-CH"/>
    <n v="1649.95"/>
    <x v="2"/>
    <n v="0"/>
    <n v="659.98"/>
  </r>
  <r>
    <n v="5427"/>
    <x v="2701"/>
    <x v="0"/>
    <x v="275"/>
    <d v="2013-12-07T00:00:00"/>
    <x v="2"/>
    <s v="NM-18520"/>
    <s v="Neoma Murray"/>
    <x v="0"/>
    <x v="0"/>
    <x v="1"/>
    <x v="1"/>
    <x v="62"/>
    <x v="1"/>
    <s v="FUR-FU-10001085"/>
    <x v="0"/>
    <x v="5"/>
    <s v="3M Polarizing Light Filter Sleeves"/>
    <n v="111.9"/>
    <x v="5"/>
    <n v="0"/>
    <n v="51.473999999999997"/>
  </r>
  <r>
    <n v="5428"/>
    <x v="2702"/>
    <x v="0"/>
    <x v="403"/>
    <d v="2013-06-15T00:00:00"/>
    <x v="3"/>
    <s v="MH-17290"/>
    <s v="Marc Harrigan"/>
    <x v="2"/>
    <x v="0"/>
    <x v="1"/>
    <x v="1"/>
    <x v="1"/>
    <x v="1"/>
    <s v="FUR-BO-10004218"/>
    <x v="0"/>
    <x v="0"/>
    <s v="Bush Heritage Pine Collection 5-Shelf Bookcase, Albany Pine Finish, *Special Order"/>
    <n v="599.16499999999996"/>
    <x v="2"/>
    <n v="0.15"/>
    <n v="35.244999999999997"/>
  </r>
  <r>
    <n v="5429"/>
    <x v="2703"/>
    <x v="0"/>
    <x v="476"/>
    <d v="2013-09-05T00:00:00"/>
    <x v="2"/>
    <s v="SZ-20035"/>
    <s v="Sam Zeldin"/>
    <x v="2"/>
    <x v="0"/>
    <x v="8"/>
    <x v="1"/>
    <x v="34"/>
    <x v="1"/>
    <s v="OFF-ST-10003455"/>
    <x v="1"/>
    <x v="4"/>
    <s v="Tenex File Box, Personal Filing Tote with Lid, Black"/>
    <n v="46.53"/>
    <x v="1"/>
    <n v="0"/>
    <n v="12.097799999999999"/>
  </r>
  <r>
    <n v="5430"/>
    <x v="2704"/>
    <x v="2"/>
    <x v="742"/>
    <d v="2011-09-07T00:00:00"/>
    <x v="2"/>
    <s v="PR-18880"/>
    <s v="Patrick Ryan"/>
    <x v="0"/>
    <x v="0"/>
    <x v="84"/>
    <x v="2"/>
    <x v="104"/>
    <x v="0"/>
    <s v="FUR-FU-10001967"/>
    <x v="0"/>
    <x v="5"/>
    <s v="Telescoping Adjustable Floor Lamp"/>
    <n v="31.984000000000002"/>
    <x v="0"/>
    <n v="0.2"/>
    <n v="1.9990000000000001"/>
  </r>
  <r>
    <n v="5431"/>
    <x v="2705"/>
    <x v="3"/>
    <x v="208"/>
    <d v="2014-10-26T00:00:00"/>
    <x v="1"/>
    <s v="FC-14245"/>
    <s v="Frank Carlisle"/>
    <x v="2"/>
    <x v="0"/>
    <x v="80"/>
    <x v="24"/>
    <x v="345"/>
    <x v="3"/>
    <s v="OFF-AP-10000938"/>
    <x v="1"/>
    <x v="9"/>
    <s v="Avanti 1.7 Cu. Ft. Refrigerator"/>
    <n v="161.56800000000001"/>
    <x v="0"/>
    <n v="0.2"/>
    <n v="16.1568"/>
  </r>
  <r>
    <n v="5432"/>
    <x v="2705"/>
    <x v="3"/>
    <x v="208"/>
    <d v="2014-10-26T00:00:00"/>
    <x v="1"/>
    <s v="FC-14245"/>
    <s v="Frank Carlisle"/>
    <x v="2"/>
    <x v="0"/>
    <x v="80"/>
    <x v="24"/>
    <x v="345"/>
    <x v="3"/>
    <s v="OFF-PA-10002195"/>
    <x v="1"/>
    <x v="10"/>
    <s v="RSVP Cards &amp; Envelopes, Blank White, 8-1/2&quot; X 11&quot;, 24 Cards/25 Envelopes/Set"/>
    <n v="4.0640000000000001"/>
    <x v="7"/>
    <n v="0.2"/>
    <n v="1.3715999999999999"/>
  </r>
  <r>
    <n v="5433"/>
    <x v="2705"/>
    <x v="3"/>
    <x v="208"/>
    <d v="2014-10-26T00:00:00"/>
    <x v="1"/>
    <s v="FC-14245"/>
    <s v="Frank Carlisle"/>
    <x v="2"/>
    <x v="0"/>
    <x v="80"/>
    <x v="24"/>
    <x v="345"/>
    <x v="3"/>
    <s v="OFF-BI-10002799"/>
    <x v="1"/>
    <x v="8"/>
    <s v="SlimView Poly Binder, 3/8&quot;"/>
    <n v="6.2160000000000002"/>
    <x v="4"/>
    <n v="0.7"/>
    <n v="-4.9728000000000003"/>
  </r>
  <r>
    <n v="5434"/>
    <x v="2706"/>
    <x v="3"/>
    <x v="1016"/>
    <d v="2014-04-30T00:00:00"/>
    <x v="1"/>
    <s v="LH-16750"/>
    <s v="Larry Hughes"/>
    <x v="0"/>
    <x v="0"/>
    <x v="432"/>
    <x v="16"/>
    <x v="522"/>
    <x v="1"/>
    <s v="OFF-AR-10000246"/>
    <x v="1"/>
    <x v="6"/>
    <s v="Newell 318"/>
    <n v="8.8960000000000008"/>
    <x v="4"/>
    <n v="0.2"/>
    <n v="0.66720000000000002"/>
  </r>
  <r>
    <n v="5435"/>
    <x v="2707"/>
    <x v="1"/>
    <x v="324"/>
    <d v="2012-10-24T00:00:00"/>
    <x v="1"/>
    <s v="RM-19675"/>
    <s v="Robert Marley"/>
    <x v="2"/>
    <x v="0"/>
    <x v="1"/>
    <x v="1"/>
    <x v="141"/>
    <x v="1"/>
    <s v="OFF-AP-10000275"/>
    <x v="1"/>
    <x v="9"/>
    <s v="Sanyo Counter Height Refrigerator with Crisper, 3.6 Cubic Foot, Stainless Steel/Black"/>
    <n v="1640.7"/>
    <x v="2"/>
    <n v="0"/>
    <n v="459.39600000000002"/>
  </r>
  <r>
    <n v="5436"/>
    <x v="2707"/>
    <x v="1"/>
    <x v="324"/>
    <d v="2012-10-24T00:00:00"/>
    <x v="1"/>
    <s v="RM-19675"/>
    <s v="Robert Marley"/>
    <x v="2"/>
    <x v="0"/>
    <x v="1"/>
    <x v="1"/>
    <x v="141"/>
    <x v="1"/>
    <s v="TEC-AC-10000892"/>
    <x v="2"/>
    <x v="11"/>
    <s v="NETGEAR N750 Dual Band Wi-Fi Gigabit Router"/>
    <n v="270"/>
    <x v="1"/>
    <n v="0"/>
    <n v="97.2"/>
  </r>
  <r>
    <n v="5437"/>
    <x v="2708"/>
    <x v="2"/>
    <x v="260"/>
    <d v="2011-07-08T00:00:00"/>
    <x v="2"/>
    <s v="DM-13525"/>
    <s v="Don Miller"/>
    <x v="1"/>
    <x v="0"/>
    <x v="144"/>
    <x v="2"/>
    <x v="183"/>
    <x v="0"/>
    <s v="FUR-FU-10001591"/>
    <x v="0"/>
    <x v="5"/>
    <s v="Advantus Panel Wall Certificate Holder - 8.5x11"/>
    <n v="19.52"/>
    <x v="0"/>
    <n v="0.2"/>
    <n v="5.3680000000000003"/>
  </r>
  <r>
    <n v="5438"/>
    <x v="2708"/>
    <x v="2"/>
    <x v="260"/>
    <d v="2011-07-08T00:00:00"/>
    <x v="2"/>
    <s v="DM-13525"/>
    <s v="Don Miller"/>
    <x v="1"/>
    <x v="0"/>
    <x v="144"/>
    <x v="2"/>
    <x v="183"/>
    <x v="0"/>
    <s v="OFF-BI-10001787"/>
    <x v="1"/>
    <x v="8"/>
    <s v="Wilson Jones Four-Pocket Poly Binders"/>
    <n v="9.81"/>
    <x v="2"/>
    <n v="0.7"/>
    <n v="-6.867"/>
  </r>
  <r>
    <n v="5439"/>
    <x v="2708"/>
    <x v="2"/>
    <x v="260"/>
    <d v="2011-07-08T00:00:00"/>
    <x v="2"/>
    <s v="DM-13525"/>
    <s v="Don Miller"/>
    <x v="1"/>
    <x v="0"/>
    <x v="144"/>
    <x v="2"/>
    <x v="183"/>
    <x v="0"/>
    <s v="FUR-FU-10003192"/>
    <x v="0"/>
    <x v="5"/>
    <s v="Luxo Adjustable Task Clamp Lamp"/>
    <n v="213.21600000000001"/>
    <x v="1"/>
    <n v="0.2"/>
    <n v="15.991199999999999"/>
  </r>
  <r>
    <n v="5440"/>
    <x v="2709"/>
    <x v="0"/>
    <x v="958"/>
    <d v="2013-04-10T00:00:00"/>
    <x v="1"/>
    <s v="EH-14185"/>
    <s v="Evan Henry"/>
    <x v="0"/>
    <x v="0"/>
    <x v="20"/>
    <x v="15"/>
    <x v="45"/>
    <x v="3"/>
    <s v="OFF-BI-10004600"/>
    <x v="1"/>
    <x v="8"/>
    <s v="Ibico Ibimaster 300 Manual Binding System"/>
    <n v="588.78399999999999"/>
    <x v="0"/>
    <n v="0.2"/>
    <n v="183.995"/>
  </r>
  <r>
    <n v="5441"/>
    <x v="2710"/>
    <x v="3"/>
    <x v="38"/>
    <d v="2014-11-19T00:00:00"/>
    <x v="0"/>
    <s v="TC-21295"/>
    <s v="Toby Carlisle"/>
    <x v="0"/>
    <x v="0"/>
    <x v="442"/>
    <x v="2"/>
    <x v="535"/>
    <x v="0"/>
    <s v="OFF-AR-10002335"/>
    <x v="1"/>
    <x v="6"/>
    <s v="DIXON Oriole Pencils"/>
    <n v="2.0640000000000001"/>
    <x v="7"/>
    <n v="0.2"/>
    <n v="0.15479999999999999"/>
  </r>
  <r>
    <n v="5442"/>
    <x v="2711"/>
    <x v="3"/>
    <x v="428"/>
    <d v="2014-09-14T00:00:00"/>
    <x v="1"/>
    <s v="AI-10855"/>
    <s v="Arianne Irving"/>
    <x v="0"/>
    <x v="0"/>
    <x v="220"/>
    <x v="16"/>
    <x v="275"/>
    <x v="1"/>
    <s v="OFF-PA-10000859"/>
    <x v="1"/>
    <x v="10"/>
    <s v="Unpadded Memo Slips"/>
    <n v="6.3680000000000003"/>
    <x v="0"/>
    <n v="0.2"/>
    <n v="2.3879999999999999"/>
  </r>
  <r>
    <n v="5443"/>
    <x v="2712"/>
    <x v="1"/>
    <x v="786"/>
    <d v="2012-04-23T00:00:00"/>
    <x v="1"/>
    <s v="JM-15535"/>
    <s v="Jessica Myrick"/>
    <x v="0"/>
    <x v="0"/>
    <x v="20"/>
    <x v="15"/>
    <x v="45"/>
    <x v="3"/>
    <s v="TEC-AC-10003198"/>
    <x v="2"/>
    <x v="11"/>
    <s v="Enermax Acrylux Wireless Keyboard"/>
    <n v="99.6"/>
    <x v="7"/>
    <n v="0"/>
    <n v="36.851999999999997"/>
  </r>
  <r>
    <n v="5444"/>
    <x v="2712"/>
    <x v="1"/>
    <x v="786"/>
    <d v="2012-04-23T00:00:00"/>
    <x v="1"/>
    <s v="JM-15535"/>
    <s v="Jessica Myrick"/>
    <x v="0"/>
    <x v="0"/>
    <x v="20"/>
    <x v="15"/>
    <x v="45"/>
    <x v="3"/>
    <s v="OFF-BI-10001900"/>
    <x v="1"/>
    <x v="8"/>
    <s v="DXL Angle-View Binders with Locking Rings, Black"/>
    <n v="62.295999999999999"/>
    <x v="11"/>
    <n v="0.2"/>
    <n v="21.024899999999999"/>
  </r>
  <r>
    <n v="5445"/>
    <x v="2712"/>
    <x v="1"/>
    <x v="786"/>
    <d v="2012-04-23T00:00:00"/>
    <x v="1"/>
    <s v="JM-15535"/>
    <s v="Jessica Myrick"/>
    <x v="0"/>
    <x v="0"/>
    <x v="20"/>
    <x v="15"/>
    <x v="45"/>
    <x v="3"/>
    <s v="OFF-AR-10000614"/>
    <x v="1"/>
    <x v="6"/>
    <s v="Barrel Sharpener"/>
    <n v="10.71"/>
    <x v="1"/>
    <n v="0"/>
    <n v="2.7846000000000002"/>
  </r>
  <r>
    <n v="5446"/>
    <x v="2713"/>
    <x v="0"/>
    <x v="197"/>
    <d v="2013-07-30T00:00:00"/>
    <x v="1"/>
    <s v="BE-11335"/>
    <s v="Bill Eplett"/>
    <x v="2"/>
    <x v="0"/>
    <x v="12"/>
    <x v="5"/>
    <x v="16"/>
    <x v="2"/>
    <s v="OFF-EN-10003040"/>
    <x v="1"/>
    <x v="12"/>
    <s v="Quality Park Security Envelopes"/>
    <n v="20.936"/>
    <x v="7"/>
    <n v="0.2"/>
    <n v="7.0659000000000001"/>
  </r>
  <r>
    <n v="5447"/>
    <x v="2714"/>
    <x v="0"/>
    <x v="370"/>
    <d v="2013-09-01T00:00:00"/>
    <x v="1"/>
    <s v="DR-12880"/>
    <s v="Dan Reichenbach"/>
    <x v="1"/>
    <x v="0"/>
    <x v="20"/>
    <x v="15"/>
    <x v="45"/>
    <x v="3"/>
    <s v="TEC-PH-10003442"/>
    <x v="2"/>
    <x v="7"/>
    <s v="Samsung Replacement EH64AVFWE Premium Headset"/>
    <n v="33"/>
    <x v="5"/>
    <n v="0"/>
    <n v="8.25"/>
  </r>
  <r>
    <n v="5448"/>
    <x v="2714"/>
    <x v="0"/>
    <x v="370"/>
    <d v="2013-09-01T00:00:00"/>
    <x v="1"/>
    <s v="DR-12880"/>
    <s v="Dan Reichenbach"/>
    <x v="1"/>
    <x v="0"/>
    <x v="20"/>
    <x v="15"/>
    <x v="45"/>
    <x v="3"/>
    <s v="TEC-AC-10002800"/>
    <x v="2"/>
    <x v="11"/>
    <s v="Plantronics Audio 478 Stereo USB Headset"/>
    <n v="249.95"/>
    <x v="2"/>
    <n v="0"/>
    <n v="87.482500000000002"/>
  </r>
  <r>
    <n v="5449"/>
    <x v="2715"/>
    <x v="2"/>
    <x v="171"/>
    <d v="2011-09-19T00:00:00"/>
    <x v="1"/>
    <s v="TA-21385"/>
    <s v="Tom Ashbrook"/>
    <x v="2"/>
    <x v="0"/>
    <x v="250"/>
    <x v="41"/>
    <x v="309"/>
    <x v="2"/>
    <s v="OFF-SU-10000157"/>
    <x v="1"/>
    <x v="14"/>
    <s v="Compact Automatic Electric Letter Opener"/>
    <n v="357.93"/>
    <x v="1"/>
    <n v="0"/>
    <n v="7.1585999999999999"/>
  </r>
  <r>
    <n v="5450"/>
    <x v="2715"/>
    <x v="2"/>
    <x v="171"/>
    <d v="2011-09-19T00:00:00"/>
    <x v="1"/>
    <s v="TA-21385"/>
    <s v="Tom Ashbrook"/>
    <x v="2"/>
    <x v="0"/>
    <x v="250"/>
    <x v="41"/>
    <x v="309"/>
    <x v="2"/>
    <s v="TEC-AC-10001542"/>
    <x v="2"/>
    <x v="11"/>
    <s v="SanDisk Cruzer 16 GB USB Flash Drive"/>
    <n v="57.4"/>
    <x v="2"/>
    <n v="0"/>
    <n v="10.906000000000001"/>
  </r>
  <r>
    <n v="5451"/>
    <x v="2715"/>
    <x v="2"/>
    <x v="171"/>
    <d v="2011-09-19T00:00:00"/>
    <x v="1"/>
    <s v="TA-21385"/>
    <s v="Tom Ashbrook"/>
    <x v="2"/>
    <x v="0"/>
    <x v="250"/>
    <x v="41"/>
    <x v="309"/>
    <x v="2"/>
    <s v="OFF-BI-10004519"/>
    <x v="1"/>
    <x v="8"/>
    <s v="GBC DocuBind P100 Manual Binding Machine"/>
    <n v="331.96"/>
    <x v="0"/>
    <n v="0"/>
    <n v="149.38200000000001"/>
  </r>
  <r>
    <n v="5452"/>
    <x v="2715"/>
    <x v="2"/>
    <x v="171"/>
    <d v="2011-09-19T00:00:00"/>
    <x v="1"/>
    <s v="TA-21385"/>
    <s v="Tom Ashbrook"/>
    <x v="2"/>
    <x v="0"/>
    <x v="250"/>
    <x v="41"/>
    <x v="309"/>
    <x v="2"/>
    <s v="FUR-FU-10003464"/>
    <x v="0"/>
    <x v="5"/>
    <s v="Seth Thomas 8 1/2&quot; Cubicle Clock"/>
    <n v="40.56"/>
    <x v="0"/>
    <n v="0"/>
    <n v="12.979200000000001"/>
  </r>
  <r>
    <n v="5453"/>
    <x v="2716"/>
    <x v="0"/>
    <x v="405"/>
    <d v="2013-07-30T00:00:00"/>
    <x v="1"/>
    <s v="KN-16705"/>
    <s v="Kristina Nunn"/>
    <x v="2"/>
    <x v="0"/>
    <x v="306"/>
    <x v="33"/>
    <x v="383"/>
    <x v="1"/>
    <s v="OFF-SU-10004261"/>
    <x v="1"/>
    <x v="14"/>
    <s v="Fiskars 8&quot; Scissors, 2/Pack"/>
    <n v="86.2"/>
    <x v="2"/>
    <n v="0"/>
    <n v="24.998000000000001"/>
  </r>
  <r>
    <n v="5454"/>
    <x v="2717"/>
    <x v="3"/>
    <x v="240"/>
    <d v="2014-05-24T00:00:00"/>
    <x v="1"/>
    <s v="PJ-18835"/>
    <s v="Patrick Jones"/>
    <x v="1"/>
    <x v="0"/>
    <x v="179"/>
    <x v="10"/>
    <x v="228"/>
    <x v="2"/>
    <s v="OFF-PA-10004733"/>
    <x v="1"/>
    <x v="10"/>
    <s v="Things To Do Today Spiral Book"/>
    <n v="38.015999999999998"/>
    <x v="5"/>
    <n v="0.2"/>
    <n v="13.780799999999999"/>
  </r>
  <r>
    <n v="5455"/>
    <x v="2718"/>
    <x v="3"/>
    <x v="1045"/>
    <d v="2014-05-03T00:00:00"/>
    <x v="1"/>
    <s v="MC-17605"/>
    <s v="Matt Connell"/>
    <x v="1"/>
    <x v="0"/>
    <x v="10"/>
    <x v="9"/>
    <x v="105"/>
    <x v="3"/>
    <s v="OFF-ST-10001325"/>
    <x v="1"/>
    <x v="4"/>
    <s v="Sterilite Officeware Hinged File Box"/>
    <n v="8.3840000000000003"/>
    <x v="7"/>
    <n v="0.2"/>
    <n v="0.73360000000000003"/>
  </r>
  <r>
    <n v="5456"/>
    <x v="2718"/>
    <x v="3"/>
    <x v="1045"/>
    <d v="2014-05-03T00:00:00"/>
    <x v="1"/>
    <s v="MC-17605"/>
    <s v="Matt Connell"/>
    <x v="1"/>
    <x v="0"/>
    <x v="10"/>
    <x v="9"/>
    <x v="105"/>
    <x v="3"/>
    <s v="OFF-AR-10003056"/>
    <x v="1"/>
    <x v="6"/>
    <s v="Newell 341"/>
    <n v="6.8479999999999999"/>
    <x v="0"/>
    <n v="0.2"/>
    <n v="0.77039999999999997"/>
  </r>
  <r>
    <n v="5457"/>
    <x v="2719"/>
    <x v="3"/>
    <x v="614"/>
    <d v="2015-01-03T00:00:00"/>
    <x v="1"/>
    <s v="BS-11755"/>
    <s v="Bruce Stewart"/>
    <x v="0"/>
    <x v="0"/>
    <x v="156"/>
    <x v="4"/>
    <x v="199"/>
    <x v="1"/>
    <s v="OFF-FA-10000089"/>
    <x v="1"/>
    <x v="13"/>
    <s v="Acco Glide Clips"/>
    <n v="19.600000000000001"/>
    <x v="2"/>
    <n v="0"/>
    <n v="9.6039999999999992"/>
  </r>
  <r>
    <n v="5458"/>
    <x v="2719"/>
    <x v="3"/>
    <x v="614"/>
    <d v="2015-01-03T00:00:00"/>
    <x v="1"/>
    <s v="BS-11755"/>
    <s v="Bruce Stewart"/>
    <x v="0"/>
    <x v="0"/>
    <x v="156"/>
    <x v="4"/>
    <x v="199"/>
    <x v="1"/>
    <s v="FUR-FU-10004093"/>
    <x v="0"/>
    <x v="5"/>
    <s v="Hand-Finished Solid Wood Document Frame"/>
    <n v="68.459999999999994"/>
    <x v="0"/>
    <n v="0"/>
    <n v="20.538"/>
  </r>
  <r>
    <n v="5459"/>
    <x v="2720"/>
    <x v="3"/>
    <x v="507"/>
    <d v="2014-09-07T00:00:00"/>
    <x v="0"/>
    <s v="PK-19075"/>
    <s v="Pete Kriz"/>
    <x v="0"/>
    <x v="0"/>
    <x v="8"/>
    <x v="1"/>
    <x v="34"/>
    <x v="1"/>
    <s v="OFF-BI-10004022"/>
    <x v="1"/>
    <x v="8"/>
    <s v="Acco Suede Grain Vinyl Round Ring Binder"/>
    <n v="13.343999999999999"/>
    <x v="5"/>
    <n v="0.2"/>
    <n v="4.3368000000000002"/>
  </r>
  <r>
    <n v="5460"/>
    <x v="2720"/>
    <x v="3"/>
    <x v="507"/>
    <d v="2014-09-07T00:00:00"/>
    <x v="0"/>
    <s v="PK-19075"/>
    <s v="Pete Kriz"/>
    <x v="0"/>
    <x v="0"/>
    <x v="8"/>
    <x v="1"/>
    <x v="34"/>
    <x v="1"/>
    <s v="FUR-TA-10001771"/>
    <x v="0"/>
    <x v="3"/>
    <s v="Bush Cubix Conference Tables, Fully Assembled"/>
    <n v="1478.2719999999999"/>
    <x v="8"/>
    <n v="0.2"/>
    <n v="92.391999999999996"/>
  </r>
  <r>
    <n v="5461"/>
    <x v="2721"/>
    <x v="2"/>
    <x v="90"/>
    <d v="2011-03-25T00:00:00"/>
    <x v="1"/>
    <s v="TS-21205"/>
    <s v="Thomas Seio"/>
    <x v="1"/>
    <x v="0"/>
    <x v="153"/>
    <x v="3"/>
    <x v="196"/>
    <x v="0"/>
    <s v="OFF-ST-10002301"/>
    <x v="1"/>
    <x v="4"/>
    <s v="Tennsco Commercial Shelving"/>
    <n v="16.271999999999998"/>
    <x v="7"/>
    <n v="0.2"/>
    <n v="-3.8645999999999998"/>
  </r>
  <r>
    <n v="5462"/>
    <x v="2722"/>
    <x v="3"/>
    <x v="394"/>
    <d v="2014-10-05T00:00:00"/>
    <x v="1"/>
    <s v="BD-11725"/>
    <s v="Bruce Degenhardt"/>
    <x v="0"/>
    <x v="0"/>
    <x v="1"/>
    <x v="1"/>
    <x v="3"/>
    <x v="1"/>
    <s v="FUR-FU-10001706"/>
    <x v="0"/>
    <x v="5"/>
    <s v="Longer-Life Soft White Bulbs"/>
    <n v="9.24"/>
    <x v="1"/>
    <n v="0"/>
    <n v="4.4352"/>
  </r>
  <r>
    <n v="5463"/>
    <x v="2723"/>
    <x v="2"/>
    <x v="1046"/>
    <d v="2011-01-21T00:00:00"/>
    <x v="2"/>
    <s v="TS-21340"/>
    <s v="Toby Swindell"/>
    <x v="0"/>
    <x v="0"/>
    <x v="48"/>
    <x v="16"/>
    <x v="57"/>
    <x v="1"/>
    <s v="OFF-BI-10003676"/>
    <x v="1"/>
    <x v="8"/>
    <s v="GBC Standard Recycled Report Covers, Clear Plastic Sheets"/>
    <n v="32.340000000000003"/>
    <x v="12"/>
    <n v="0.7"/>
    <n v="-23.716000000000001"/>
  </r>
  <r>
    <n v="5464"/>
    <x v="2723"/>
    <x v="2"/>
    <x v="1046"/>
    <d v="2011-01-21T00:00:00"/>
    <x v="2"/>
    <s v="TS-21340"/>
    <s v="Toby Swindell"/>
    <x v="0"/>
    <x v="0"/>
    <x v="48"/>
    <x v="16"/>
    <x v="57"/>
    <x v="1"/>
    <s v="OFF-PA-10000659"/>
    <x v="1"/>
    <x v="10"/>
    <s v="TOPS Carbonless Receipt Book, Four 2-3/4 x 7-1/4 Money Receipts per Page"/>
    <n v="56.064"/>
    <x v="4"/>
    <n v="0.2"/>
    <n v="19.622399999999999"/>
  </r>
  <r>
    <n v="5465"/>
    <x v="2723"/>
    <x v="2"/>
    <x v="1046"/>
    <d v="2011-01-21T00:00:00"/>
    <x v="2"/>
    <s v="TS-21340"/>
    <s v="Toby Swindell"/>
    <x v="0"/>
    <x v="0"/>
    <x v="48"/>
    <x v="16"/>
    <x v="57"/>
    <x v="1"/>
    <s v="OFF-EN-10002504"/>
    <x v="1"/>
    <x v="12"/>
    <s v="Tyvek  Top-Opening Peel &amp; Seel Envelopes, Plain White"/>
    <n v="108.72"/>
    <x v="2"/>
    <n v="0.2"/>
    <n v="36.692999999999998"/>
  </r>
  <r>
    <n v="5466"/>
    <x v="2723"/>
    <x v="2"/>
    <x v="1046"/>
    <d v="2011-01-21T00:00:00"/>
    <x v="2"/>
    <s v="TS-21340"/>
    <s v="Toby Swindell"/>
    <x v="0"/>
    <x v="0"/>
    <x v="48"/>
    <x v="16"/>
    <x v="57"/>
    <x v="1"/>
    <s v="FUR-BO-10001972"/>
    <x v="0"/>
    <x v="0"/>
    <s v="O'Sullivan 4-Shelf Bookcase in Odessa Pine"/>
    <n v="181.47"/>
    <x v="2"/>
    <n v="0.7"/>
    <n v="-320.59699999999998"/>
  </r>
  <r>
    <n v="5467"/>
    <x v="2724"/>
    <x v="2"/>
    <x v="1047"/>
    <d v="2011-02-20T00:00:00"/>
    <x v="0"/>
    <s v="ST-20530"/>
    <s v="Shui Tom"/>
    <x v="0"/>
    <x v="0"/>
    <x v="12"/>
    <x v="5"/>
    <x v="14"/>
    <x v="2"/>
    <s v="OFF-PA-10000466"/>
    <x v="1"/>
    <x v="10"/>
    <s v="Memo Book, 100 Message Capacity, 5 3/8â€ x 11â€"/>
    <n v="16.175999999999998"/>
    <x v="1"/>
    <n v="0.2"/>
    <n v="6.0659999999999998"/>
  </r>
  <r>
    <n v="5468"/>
    <x v="2725"/>
    <x v="0"/>
    <x v="632"/>
    <d v="2013-06-15T00:00:00"/>
    <x v="1"/>
    <s v="DB-13210"/>
    <s v="Dean Braden"/>
    <x v="0"/>
    <x v="0"/>
    <x v="8"/>
    <x v="1"/>
    <x v="9"/>
    <x v="1"/>
    <s v="FUR-CH-10002774"/>
    <x v="0"/>
    <x v="1"/>
    <s v="Global Deluxe Stacking Chair, Gray"/>
    <n v="122.352"/>
    <x v="1"/>
    <n v="0.2"/>
    <n v="13.7646"/>
  </r>
  <r>
    <n v="5469"/>
    <x v="2726"/>
    <x v="2"/>
    <x v="467"/>
    <d v="2011-09-27T00:00:00"/>
    <x v="2"/>
    <s v="KF-16285"/>
    <s v="Karen Ferguson"/>
    <x v="2"/>
    <x v="0"/>
    <x v="70"/>
    <x v="1"/>
    <x v="188"/>
    <x v="1"/>
    <s v="FUR-CH-10000454"/>
    <x v="0"/>
    <x v="1"/>
    <s v="Hon Deluxe Fabric Upholstered Stacking Chairs, Rounded Back"/>
    <n v="585.55200000000002"/>
    <x v="1"/>
    <n v="0.2"/>
    <n v="73.194000000000003"/>
  </r>
  <r>
    <n v="5470"/>
    <x v="2726"/>
    <x v="2"/>
    <x v="467"/>
    <d v="2011-09-27T00:00:00"/>
    <x v="2"/>
    <s v="KF-16285"/>
    <s v="Karen Ferguson"/>
    <x v="2"/>
    <x v="0"/>
    <x v="70"/>
    <x v="1"/>
    <x v="188"/>
    <x v="1"/>
    <s v="OFF-PA-10004888"/>
    <x v="1"/>
    <x v="10"/>
    <s v="Xerox 217"/>
    <n v="19.440000000000001"/>
    <x v="1"/>
    <n v="0"/>
    <n v="9.3312000000000008"/>
  </r>
  <r>
    <n v="5471"/>
    <x v="2727"/>
    <x v="0"/>
    <x v="198"/>
    <d v="2013-06-05T00:00:00"/>
    <x v="1"/>
    <s v="JM-16195"/>
    <s v="Justin MacKendrick"/>
    <x v="0"/>
    <x v="0"/>
    <x v="57"/>
    <x v="24"/>
    <x v="72"/>
    <x v="3"/>
    <s v="OFF-AP-10003842"/>
    <x v="1"/>
    <x v="9"/>
    <s v="Euro-Pro Shark Turbo Vacuum"/>
    <n v="123.92"/>
    <x v="2"/>
    <n v="0.2"/>
    <n v="9.2940000000000005"/>
  </r>
  <r>
    <n v="5472"/>
    <x v="2728"/>
    <x v="3"/>
    <x v="484"/>
    <d v="2014-12-24T00:00:00"/>
    <x v="1"/>
    <s v="TS-21505"/>
    <s v="Tony Sayre"/>
    <x v="0"/>
    <x v="0"/>
    <x v="117"/>
    <x v="22"/>
    <x v="147"/>
    <x v="1"/>
    <s v="FUR-FU-10000320"/>
    <x v="0"/>
    <x v="5"/>
    <s v="OIC Stacking Trays"/>
    <n v="13.36"/>
    <x v="2"/>
    <n v="0.2"/>
    <n v="4.008"/>
  </r>
  <r>
    <n v="5473"/>
    <x v="2728"/>
    <x v="3"/>
    <x v="484"/>
    <d v="2014-12-24T00:00:00"/>
    <x v="1"/>
    <s v="TS-21505"/>
    <s v="Tony Sayre"/>
    <x v="0"/>
    <x v="0"/>
    <x v="117"/>
    <x v="22"/>
    <x v="147"/>
    <x v="1"/>
    <s v="OFF-ST-10002554"/>
    <x v="1"/>
    <x v="4"/>
    <s v="Tennsco Industrial Shelving"/>
    <n v="78.256"/>
    <x v="0"/>
    <n v="0.2"/>
    <n v="-17.607600000000001"/>
  </r>
  <r>
    <n v="5474"/>
    <x v="2728"/>
    <x v="3"/>
    <x v="484"/>
    <d v="2014-12-24T00:00:00"/>
    <x v="1"/>
    <s v="TS-21505"/>
    <s v="Tony Sayre"/>
    <x v="0"/>
    <x v="0"/>
    <x v="117"/>
    <x v="22"/>
    <x v="147"/>
    <x v="1"/>
    <s v="FUR-BO-10000468"/>
    <x v="0"/>
    <x v="0"/>
    <s v="O'Sullivan 2-Shelf Heavy-Duty Bookcases"/>
    <n v="102.018"/>
    <x v="3"/>
    <n v="0.7"/>
    <n v="-183.63239999999999"/>
  </r>
  <r>
    <n v="5475"/>
    <x v="2729"/>
    <x v="3"/>
    <x v="377"/>
    <d v="2014-12-27T00:00:00"/>
    <x v="3"/>
    <s v="YC-21895"/>
    <s v="Yoseph Carroll"/>
    <x v="1"/>
    <x v="0"/>
    <x v="9"/>
    <x v="8"/>
    <x v="10"/>
    <x v="2"/>
    <s v="OFF-ST-10004459"/>
    <x v="1"/>
    <x v="4"/>
    <s v="Tennsco Single-Tier Lockers"/>
    <n v="750.68"/>
    <x v="0"/>
    <n v="0"/>
    <n v="37.533999999999999"/>
  </r>
  <r>
    <n v="5476"/>
    <x v="2730"/>
    <x v="3"/>
    <x v="140"/>
    <d v="2014-06-19T00:00:00"/>
    <x v="2"/>
    <s v="Dp-13240"/>
    <s v="Dean percer"/>
    <x v="2"/>
    <x v="0"/>
    <x v="349"/>
    <x v="11"/>
    <x v="431"/>
    <x v="2"/>
    <s v="OFF-LA-10002312"/>
    <x v="1"/>
    <x v="2"/>
    <s v="Avery 490"/>
    <n v="44.4"/>
    <x v="1"/>
    <n v="0"/>
    <n v="22.2"/>
  </r>
  <r>
    <n v="5477"/>
    <x v="2730"/>
    <x v="3"/>
    <x v="140"/>
    <d v="2014-06-19T00:00:00"/>
    <x v="2"/>
    <s v="Dp-13240"/>
    <s v="Dean percer"/>
    <x v="2"/>
    <x v="0"/>
    <x v="349"/>
    <x v="11"/>
    <x v="431"/>
    <x v="2"/>
    <s v="OFF-ST-10001291"/>
    <x v="1"/>
    <x v="4"/>
    <s v="Tenex Personal Self-Stacking Standard File Box, Black/Gray"/>
    <n v="84.55"/>
    <x v="2"/>
    <n v="0"/>
    <n v="22.828499999999998"/>
  </r>
  <r>
    <n v="5478"/>
    <x v="2730"/>
    <x v="3"/>
    <x v="140"/>
    <d v="2014-06-19T00:00:00"/>
    <x v="2"/>
    <s v="Dp-13240"/>
    <s v="Dean percer"/>
    <x v="2"/>
    <x v="0"/>
    <x v="349"/>
    <x v="11"/>
    <x v="431"/>
    <x v="2"/>
    <s v="OFF-PA-10003022"/>
    <x v="1"/>
    <x v="10"/>
    <s v="Xerox 1992"/>
    <n v="17.940000000000001"/>
    <x v="1"/>
    <n v="0"/>
    <n v="8.7905999999999995"/>
  </r>
  <r>
    <n v="5479"/>
    <x v="2731"/>
    <x v="0"/>
    <x v="73"/>
    <d v="2013-11-25T00:00:00"/>
    <x v="1"/>
    <s v="SJ-20500"/>
    <s v="Shirley Jackson"/>
    <x v="0"/>
    <x v="0"/>
    <x v="46"/>
    <x v="13"/>
    <x v="284"/>
    <x v="3"/>
    <s v="OFF-BI-10002133"/>
    <x v="1"/>
    <x v="8"/>
    <s v="Wilson Jones Elliptical Ring 3 1/2&quot; Capacity Binders, 800 sheets"/>
    <n v="128.4"/>
    <x v="1"/>
    <n v="0"/>
    <n v="62.915999999999997"/>
  </r>
  <r>
    <n v="5480"/>
    <x v="2732"/>
    <x v="2"/>
    <x v="691"/>
    <d v="2011-04-04T00:00:00"/>
    <x v="1"/>
    <s v="KB-16240"/>
    <s v="Karen Bern"/>
    <x v="1"/>
    <x v="0"/>
    <x v="100"/>
    <x v="2"/>
    <x v="123"/>
    <x v="0"/>
    <s v="OFF-BI-10001097"/>
    <x v="1"/>
    <x v="8"/>
    <s v="Avery Hole Reinforcements"/>
    <n v="1.869"/>
    <x v="7"/>
    <n v="0.7"/>
    <n v="-1.3083"/>
  </r>
  <r>
    <n v="5481"/>
    <x v="2733"/>
    <x v="3"/>
    <x v="1048"/>
    <d v="2014-10-15T00:00:00"/>
    <x v="1"/>
    <s v="CS-12250"/>
    <s v="Chris Selesnick"/>
    <x v="1"/>
    <x v="0"/>
    <x v="70"/>
    <x v="1"/>
    <x v="188"/>
    <x v="1"/>
    <s v="TEC-PH-10001336"/>
    <x v="2"/>
    <x v="7"/>
    <s v="Digium D40 VoIP phone"/>
    <n v="103.19199999999999"/>
    <x v="7"/>
    <n v="0.2"/>
    <n v="11.6091"/>
  </r>
  <r>
    <n v="5482"/>
    <x v="2733"/>
    <x v="3"/>
    <x v="1048"/>
    <d v="2014-10-15T00:00:00"/>
    <x v="1"/>
    <s v="CS-12250"/>
    <s v="Chris Selesnick"/>
    <x v="1"/>
    <x v="0"/>
    <x v="70"/>
    <x v="1"/>
    <x v="188"/>
    <x v="1"/>
    <s v="TEC-AC-10002305"/>
    <x v="2"/>
    <x v="11"/>
    <s v="KeyTronicÂ E03601U1 -Â KeyboardÂ - Beige"/>
    <n v="36"/>
    <x v="0"/>
    <n v="0"/>
    <n v="6.48"/>
  </r>
  <r>
    <n v="5483"/>
    <x v="2733"/>
    <x v="3"/>
    <x v="1048"/>
    <d v="2014-10-15T00:00:00"/>
    <x v="1"/>
    <s v="CS-12250"/>
    <s v="Chris Selesnick"/>
    <x v="1"/>
    <x v="0"/>
    <x v="70"/>
    <x v="1"/>
    <x v="188"/>
    <x v="1"/>
    <s v="TEC-AC-10003610"/>
    <x v="2"/>
    <x v="11"/>
    <s v="LogitechÂ Illuminated - Keyboard"/>
    <n v="239.96"/>
    <x v="4"/>
    <n v="0"/>
    <n v="115.1808"/>
  </r>
  <r>
    <n v="5484"/>
    <x v="2733"/>
    <x v="3"/>
    <x v="1048"/>
    <d v="2014-10-15T00:00:00"/>
    <x v="1"/>
    <s v="CS-12250"/>
    <s v="Chris Selesnick"/>
    <x v="1"/>
    <x v="0"/>
    <x v="70"/>
    <x v="1"/>
    <x v="188"/>
    <x v="1"/>
    <s v="OFF-ST-10002301"/>
    <x v="1"/>
    <x v="4"/>
    <s v="Tennsco Commercial Shelving"/>
    <n v="40.68"/>
    <x v="0"/>
    <n v="0"/>
    <n v="0.40679999999999999"/>
  </r>
  <r>
    <n v="5485"/>
    <x v="2734"/>
    <x v="3"/>
    <x v="289"/>
    <d v="2014-02-05T00:00:00"/>
    <x v="1"/>
    <s v="EB-13870"/>
    <s v="Emily Burns"/>
    <x v="0"/>
    <x v="0"/>
    <x v="100"/>
    <x v="2"/>
    <x v="229"/>
    <x v="0"/>
    <s v="FUR-CH-10002044"/>
    <x v="0"/>
    <x v="1"/>
    <s v="Office Star - Contemporary Task Swivel chair with 2-way adjustable arms, Plum"/>
    <n v="419.13600000000002"/>
    <x v="4"/>
    <n v="0.2"/>
    <n v="-68.1096"/>
  </r>
  <r>
    <n v="5486"/>
    <x v="2735"/>
    <x v="2"/>
    <x v="432"/>
    <d v="2011-12-17T00:00:00"/>
    <x v="1"/>
    <s v="PB-19150"/>
    <s v="Philip Brown"/>
    <x v="0"/>
    <x v="0"/>
    <x v="100"/>
    <x v="2"/>
    <x v="327"/>
    <x v="0"/>
    <s v="OFF-EN-10001099"/>
    <x v="1"/>
    <x v="12"/>
    <s v="Staples"/>
    <n v="23.472000000000001"/>
    <x v="1"/>
    <n v="0.2"/>
    <n v="7.6284000000000001"/>
  </r>
  <r>
    <n v="5487"/>
    <x v="2736"/>
    <x v="1"/>
    <x v="1040"/>
    <d v="2012-10-29T00:00:00"/>
    <x v="1"/>
    <s v="MT-18070"/>
    <s v="Michelle Tran"/>
    <x v="2"/>
    <x v="0"/>
    <x v="52"/>
    <x v="5"/>
    <x v="65"/>
    <x v="2"/>
    <s v="OFF-BI-10004140"/>
    <x v="1"/>
    <x v="8"/>
    <s v="Avery Non-Stick Binders"/>
    <n v="3.5920000000000001"/>
    <x v="4"/>
    <n v="0.8"/>
    <n v="-6.2859999999999996"/>
  </r>
  <r>
    <n v="5488"/>
    <x v="2737"/>
    <x v="3"/>
    <x v="719"/>
    <d v="2014-04-05T00:00:00"/>
    <x v="0"/>
    <s v="BF-11020"/>
    <s v="Barry FranzÃ¶sisch"/>
    <x v="1"/>
    <x v="0"/>
    <x v="108"/>
    <x v="2"/>
    <x v="133"/>
    <x v="0"/>
    <s v="TEC-PH-10004897"/>
    <x v="2"/>
    <x v="7"/>
    <s v="Mediabridge Sport Armband iPhone 5s"/>
    <n v="23.975999999999999"/>
    <x v="1"/>
    <n v="0.2"/>
    <n v="-5.6943000000000001"/>
  </r>
  <r>
    <n v="5489"/>
    <x v="2737"/>
    <x v="3"/>
    <x v="719"/>
    <d v="2014-04-05T00:00:00"/>
    <x v="0"/>
    <s v="BF-11020"/>
    <s v="Barry FranzÃ¶sisch"/>
    <x v="1"/>
    <x v="0"/>
    <x v="108"/>
    <x v="2"/>
    <x v="133"/>
    <x v="0"/>
    <s v="OFF-LA-10000262"/>
    <x v="1"/>
    <x v="2"/>
    <s v="Avery 494"/>
    <n v="6.2640000000000002"/>
    <x v="1"/>
    <n v="0.2"/>
    <n v="2.0358000000000001"/>
  </r>
  <r>
    <n v="5490"/>
    <x v="2737"/>
    <x v="3"/>
    <x v="719"/>
    <d v="2014-04-05T00:00:00"/>
    <x v="0"/>
    <s v="BF-11020"/>
    <s v="Barry FranzÃ¶sisch"/>
    <x v="1"/>
    <x v="0"/>
    <x v="108"/>
    <x v="2"/>
    <x v="133"/>
    <x v="0"/>
    <s v="OFF-AP-10002222"/>
    <x v="1"/>
    <x v="9"/>
    <s v="Staples"/>
    <n v="20.808"/>
    <x v="1"/>
    <n v="0.2"/>
    <n v="1.8207"/>
  </r>
  <r>
    <n v="5491"/>
    <x v="2737"/>
    <x v="3"/>
    <x v="719"/>
    <d v="2014-04-05T00:00:00"/>
    <x v="0"/>
    <s v="BF-11020"/>
    <s v="Barry FranzÃ¶sisch"/>
    <x v="1"/>
    <x v="0"/>
    <x v="108"/>
    <x v="2"/>
    <x v="133"/>
    <x v="0"/>
    <s v="FUR-CH-10003774"/>
    <x v="0"/>
    <x v="1"/>
    <s v="Global Wood Trimmed Manager's Task Chair, Khaki"/>
    <n v="218.352"/>
    <x v="1"/>
    <n v="0.2"/>
    <n v="-19.105799999999999"/>
  </r>
  <r>
    <n v="5492"/>
    <x v="2738"/>
    <x v="3"/>
    <x v="795"/>
    <d v="2014-01-28T00:00:00"/>
    <x v="2"/>
    <s v="CG-12520"/>
    <s v="Claire Gute"/>
    <x v="0"/>
    <x v="0"/>
    <x v="12"/>
    <x v="5"/>
    <x v="32"/>
    <x v="2"/>
    <s v="OFF-ST-10000615"/>
    <x v="1"/>
    <x v="4"/>
    <s v="SimpliFile Personal File, Black Granite, 15w x 6-15/16d x 11-1/4h"/>
    <n v="18.16"/>
    <x v="0"/>
    <n v="0.2"/>
    <n v="1.8160000000000001"/>
  </r>
  <r>
    <n v="5493"/>
    <x v="2739"/>
    <x v="2"/>
    <x v="683"/>
    <d v="2011-11-28T00:00:00"/>
    <x v="3"/>
    <s v="DH-13675"/>
    <s v="Duane Huffman"/>
    <x v="2"/>
    <x v="0"/>
    <x v="8"/>
    <x v="1"/>
    <x v="34"/>
    <x v="1"/>
    <s v="OFF-SU-10001225"/>
    <x v="1"/>
    <x v="14"/>
    <s v="Staples"/>
    <n v="7.36"/>
    <x v="0"/>
    <n v="0"/>
    <n v="0.1472"/>
  </r>
  <r>
    <n v="5494"/>
    <x v="2739"/>
    <x v="2"/>
    <x v="683"/>
    <d v="2011-11-28T00:00:00"/>
    <x v="3"/>
    <s v="DH-13675"/>
    <s v="Duane Huffman"/>
    <x v="2"/>
    <x v="0"/>
    <x v="8"/>
    <x v="1"/>
    <x v="34"/>
    <x v="1"/>
    <s v="OFF-LA-10002043"/>
    <x v="1"/>
    <x v="2"/>
    <s v="Avery 489"/>
    <n v="41.4"/>
    <x v="4"/>
    <n v="0"/>
    <n v="19.872"/>
  </r>
  <r>
    <n v="5495"/>
    <x v="2739"/>
    <x v="2"/>
    <x v="683"/>
    <d v="2011-11-28T00:00:00"/>
    <x v="3"/>
    <s v="DH-13675"/>
    <s v="Duane Huffman"/>
    <x v="2"/>
    <x v="0"/>
    <x v="8"/>
    <x v="1"/>
    <x v="34"/>
    <x v="1"/>
    <s v="FUR-BO-10000330"/>
    <x v="0"/>
    <x v="0"/>
    <s v="Sauder Camden County Barrister Bookcase, Planked Cherry Finish"/>
    <n v="411.33199999999999"/>
    <x v="4"/>
    <n v="0.15"/>
    <n v="-4.8391999999999999"/>
  </r>
  <r>
    <n v="5496"/>
    <x v="2740"/>
    <x v="1"/>
    <x v="406"/>
    <d v="2012-09-08T00:00:00"/>
    <x v="1"/>
    <s v="SC-20440"/>
    <s v="Shaun Chance"/>
    <x v="1"/>
    <x v="0"/>
    <x v="10"/>
    <x v="9"/>
    <x v="11"/>
    <x v="3"/>
    <s v="OFF-BI-10001249"/>
    <x v="1"/>
    <x v="8"/>
    <s v="Avery Heavy-Duty EZD View Binder with Locking Rings"/>
    <n v="7.6559999999999997"/>
    <x v="4"/>
    <n v="0.7"/>
    <n v="-6.1247999999999996"/>
  </r>
  <r>
    <n v="5497"/>
    <x v="2741"/>
    <x v="3"/>
    <x v="492"/>
    <d v="2014-06-17T00:00:00"/>
    <x v="1"/>
    <s v="HG-15025"/>
    <s v="Hunter Glantz"/>
    <x v="0"/>
    <x v="0"/>
    <x v="292"/>
    <x v="24"/>
    <x v="367"/>
    <x v="3"/>
    <s v="TEC-AC-10004469"/>
    <x v="2"/>
    <x v="11"/>
    <s v="Microsoft Sculpt Comfort Mouse"/>
    <n v="63.92"/>
    <x v="0"/>
    <n v="0.2"/>
    <n v="19.175999999999998"/>
  </r>
  <r>
    <n v="5498"/>
    <x v="2742"/>
    <x v="3"/>
    <x v="663"/>
    <d v="2014-07-19T00:00:00"/>
    <x v="0"/>
    <s v="MM-18055"/>
    <s v="Michelle Moray"/>
    <x v="0"/>
    <x v="0"/>
    <x v="20"/>
    <x v="15"/>
    <x v="23"/>
    <x v="3"/>
    <s v="OFF-AR-10001177"/>
    <x v="1"/>
    <x v="6"/>
    <s v="Newell 349"/>
    <n v="6.56"/>
    <x v="0"/>
    <n v="0"/>
    <n v="1.9024000000000001"/>
  </r>
  <r>
    <n v="5499"/>
    <x v="2742"/>
    <x v="3"/>
    <x v="663"/>
    <d v="2014-07-19T00:00:00"/>
    <x v="0"/>
    <s v="MM-18055"/>
    <s v="Michelle Moray"/>
    <x v="0"/>
    <x v="0"/>
    <x v="20"/>
    <x v="15"/>
    <x v="23"/>
    <x v="3"/>
    <s v="OFF-LA-10000634"/>
    <x v="1"/>
    <x v="2"/>
    <s v="Avery 509"/>
    <n v="7.83"/>
    <x v="1"/>
    <n v="0"/>
    <n v="3.6017999999999999"/>
  </r>
  <r>
    <n v="5500"/>
    <x v="2742"/>
    <x v="3"/>
    <x v="663"/>
    <d v="2014-07-19T00:00:00"/>
    <x v="0"/>
    <s v="MM-18055"/>
    <s v="Michelle Moray"/>
    <x v="0"/>
    <x v="0"/>
    <x v="20"/>
    <x v="15"/>
    <x v="23"/>
    <x v="3"/>
    <s v="TEC-AC-10004708"/>
    <x v="2"/>
    <x v="11"/>
    <s v="Sony 32GB Class 10 Micro SDHC R40 Memory Card"/>
    <n v="41.9"/>
    <x v="0"/>
    <n v="0"/>
    <n v="8.7989999999999995"/>
  </r>
  <r>
    <n v="5501"/>
    <x v="2742"/>
    <x v="3"/>
    <x v="663"/>
    <d v="2014-07-19T00:00:00"/>
    <x v="0"/>
    <s v="MM-18055"/>
    <s v="Michelle Moray"/>
    <x v="0"/>
    <x v="0"/>
    <x v="20"/>
    <x v="15"/>
    <x v="23"/>
    <x v="3"/>
    <s v="FUR-CH-10002084"/>
    <x v="0"/>
    <x v="1"/>
    <s v="Hon Mobius Operator's Chair"/>
    <n v="664.14599999999996"/>
    <x v="5"/>
    <n v="0.1"/>
    <n v="88.552800000000005"/>
  </r>
  <r>
    <n v="5502"/>
    <x v="2742"/>
    <x v="3"/>
    <x v="663"/>
    <d v="2014-07-19T00:00:00"/>
    <x v="0"/>
    <s v="MM-18055"/>
    <s v="Michelle Moray"/>
    <x v="0"/>
    <x v="0"/>
    <x v="20"/>
    <x v="15"/>
    <x v="23"/>
    <x v="3"/>
    <s v="OFF-PA-10004519"/>
    <x v="1"/>
    <x v="10"/>
    <s v="Spiral Phone Message Books with Labels by Adams"/>
    <n v="8.9600000000000009"/>
    <x v="0"/>
    <n v="0"/>
    <n v="4.3903999999999996"/>
  </r>
  <r>
    <n v="5503"/>
    <x v="2743"/>
    <x v="3"/>
    <x v="808"/>
    <d v="2014-11-07T00:00:00"/>
    <x v="1"/>
    <s v="TH-21115"/>
    <s v="Thea Hudgings"/>
    <x v="1"/>
    <x v="0"/>
    <x v="10"/>
    <x v="9"/>
    <x v="11"/>
    <x v="3"/>
    <s v="FUR-FU-10001847"/>
    <x v="0"/>
    <x v="5"/>
    <s v="Eldon Image Series Black Desk Accessories"/>
    <n v="3.3119999999999998"/>
    <x v="7"/>
    <n v="0.2"/>
    <n v="0.66239999999999999"/>
  </r>
  <r>
    <n v="5504"/>
    <x v="2743"/>
    <x v="3"/>
    <x v="808"/>
    <d v="2014-11-07T00:00:00"/>
    <x v="1"/>
    <s v="TH-21115"/>
    <s v="Thea Hudgings"/>
    <x v="1"/>
    <x v="0"/>
    <x v="10"/>
    <x v="9"/>
    <x v="11"/>
    <x v="3"/>
    <s v="OFF-AP-10001962"/>
    <x v="1"/>
    <x v="9"/>
    <s v="Black &amp; Decker Filter for Double Action Dustbuster Cordless Vac BLDV7210"/>
    <n v="20.135999999999999"/>
    <x v="1"/>
    <n v="0.2"/>
    <n v="1.2585"/>
  </r>
  <r>
    <n v="5505"/>
    <x v="2743"/>
    <x v="3"/>
    <x v="808"/>
    <d v="2014-11-07T00:00:00"/>
    <x v="1"/>
    <s v="TH-21115"/>
    <s v="Thea Hudgings"/>
    <x v="1"/>
    <x v="0"/>
    <x v="10"/>
    <x v="9"/>
    <x v="11"/>
    <x v="3"/>
    <s v="OFF-EN-10003845"/>
    <x v="1"/>
    <x v="12"/>
    <s v="Colored Envelopes"/>
    <n v="8.8559999999999999"/>
    <x v="1"/>
    <n v="0.2"/>
    <n v="2.8782000000000001"/>
  </r>
  <r>
    <n v="5506"/>
    <x v="2743"/>
    <x v="3"/>
    <x v="808"/>
    <d v="2014-11-07T00:00:00"/>
    <x v="1"/>
    <s v="TH-21115"/>
    <s v="Thea Hudgings"/>
    <x v="1"/>
    <x v="0"/>
    <x v="10"/>
    <x v="9"/>
    <x v="11"/>
    <x v="3"/>
    <s v="TEC-PH-10001817"/>
    <x v="2"/>
    <x v="7"/>
    <s v="Wilson Electronics DB Pro Signal Booster"/>
    <n v="859.2"/>
    <x v="4"/>
    <n v="0.4"/>
    <n v="-186.16"/>
  </r>
  <r>
    <n v="5507"/>
    <x v="2744"/>
    <x v="0"/>
    <x v="750"/>
    <d v="2013-10-09T00:00:00"/>
    <x v="3"/>
    <s v="JE-15745"/>
    <s v="Joel Eaton"/>
    <x v="0"/>
    <x v="0"/>
    <x v="1"/>
    <x v="1"/>
    <x v="1"/>
    <x v="1"/>
    <s v="OFF-PA-10000167"/>
    <x v="1"/>
    <x v="10"/>
    <s v="Xerox 1925"/>
    <n v="61.96"/>
    <x v="0"/>
    <n v="0"/>
    <n v="27.882000000000001"/>
  </r>
  <r>
    <n v="5508"/>
    <x v="2745"/>
    <x v="0"/>
    <x v="143"/>
    <d v="2013-04-15T00:00:00"/>
    <x v="1"/>
    <s v="PG-18820"/>
    <s v="Patrick Gardner"/>
    <x v="0"/>
    <x v="0"/>
    <x v="214"/>
    <x v="32"/>
    <x v="268"/>
    <x v="0"/>
    <s v="OFF-EN-10002973"/>
    <x v="1"/>
    <x v="12"/>
    <s v="Ampad #10 Peel &amp; Seel Holiday Envelopes"/>
    <n v="17.920000000000002"/>
    <x v="4"/>
    <n v="0"/>
    <n v="8.6015999999999995"/>
  </r>
  <r>
    <n v="5509"/>
    <x v="2746"/>
    <x v="1"/>
    <x v="1049"/>
    <d v="2012-10-12T00:00:00"/>
    <x v="1"/>
    <s v="MB-17305"/>
    <s v="Maria Bertelson"/>
    <x v="0"/>
    <x v="0"/>
    <x v="8"/>
    <x v="1"/>
    <x v="34"/>
    <x v="1"/>
    <s v="FUR-FU-10001588"/>
    <x v="0"/>
    <x v="5"/>
    <s v="Deflect-o SuperTray Unbreakable Stackable Tray, Letter, Black"/>
    <n v="145.9"/>
    <x v="2"/>
    <n v="0"/>
    <n v="62.737000000000002"/>
  </r>
  <r>
    <n v="5510"/>
    <x v="2747"/>
    <x v="3"/>
    <x v="356"/>
    <d v="2014-05-21T00:00:00"/>
    <x v="1"/>
    <s v="JD-16015"/>
    <s v="Joy Daniels"/>
    <x v="0"/>
    <x v="0"/>
    <x v="22"/>
    <x v="10"/>
    <x v="155"/>
    <x v="2"/>
    <s v="OFF-PA-10001736"/>
    <x v="1"/>
    <x v="10"/>
    <s v="Xerox 1880"/>
    <n v="56.704000000000001"/>
    <x v="0"/>
    <n v="0.2"/>
    <n v="19.137599999999999"/>
  </r>
  <r>
    <n v="5511"/>
    <x v="2747"/>
    <x v="3"/>
    <x v="356"/>
    <d v="2014-05-21T00:00:00"/>
    <x v="1"/>
    <s v="JD-16015"/>
    <s v="Joy Daniels"/>
    <x v="0"/>
    <x v="0"/>
    <x v="22"/>
    <x v="10"/>
    <x v="155"/>
    <x v="2"/>
    <s v="TEC-PH-10002185"/>
    <x v="2"/>
    <x v="7"/>
    <s v="QVS USB Car Charger 2-Port 2.1Amp for iPod/iPhone/iPad/iPad 2/iPad 3"/>
    <n v="11.12"/>
    <x v="0"/>
    <n v="0.2"/>
    <n v="3.4750000000000001"/>
  </r>
  <r>
    <n v="5512"/>
    <x v="2748"/>
    <x v="2"/>
    <x v="1050"/>
    <d v="2011-03-02T00:00:00"/>
    <x v="1"/>
    <s v="JH-15430"/>
    <s v="Jennifer Halladay"/>
    <x v="0"/>
    <x v="0"/>
    <x v="261"/>
    <x v="21"/>
    <x v="324"/>
    <x v="1"/>
    <s v="OFF-PA-10000174"/>
    <x v="1"/>
    <x v="10"/>
    <s v="Message Book, Wirebound, Four 5 1/2&quot; X 4&quot; Forms/Pg., 200 Dupl. Sets/Book"/>
    <n v="32.896000000000001"/>
    <x v="4"/>
    <n v="0.2"/>
    <n v="11.102399999999999"/>
  </r>
  <r>
    <n v="5513"/>
    <x v="2748"/>
    <x v="2"/>
    <x v="1050"/>
    <d v="2011-03-02T00:00:00"/>
    <x v="1"/>
    <s v="JH-15430"/>
    <s v="Jennifer Halladay"/>
    <x v="0"/>
    <x v="0"/>
    <x v="261"/>
    <x v="21"/>
    <x v="324"/>
    <x v="1"/>
    <s v="OFF-PA-10000069"/>
    <x v="1"/>
    <x v="10"/>
    <s v="TOPS 4 x 6 Fluorescent Color Memo Sheets, 500 Sheets per Pack"/>
    <n v="22.776"/>
    <x v="1"/>
    <n v="0.2"/>
    <n v="7.6868999999999996"/>
  </r>
  <r>
    <n v="5514"/>
    <x v="2749"/>
    <x v="1"/>
    <x v="1051"/>
    <d v="2012-06-01T00:00:00"/>
    <x v="2"/>
    <s v="EN-13780"/>
    <s v="Edward Nazzal"/>
    <x v="0"/>
    <x v="0"/>
    <x v="20"/>
    <x v="15"/>
    <x v="29"/>
    <x v="3"/>
    <s v="TEC-PH-10001795"/>
    <x v="2"/>
    <x v="7"/>
    <s v="RCA H5401RE1 DECT 6.0 4-Line Cordless Handset With Caller ID/Call Waiting"/>
    <n v="239.97"/>
    <x v="1"/>
    <n v="0"/>
    <n v="2.3997000000000002"/>
  </r>
  <r>
    <n v="5515"/>
    <x v="2749"/>
    <x v="1"/>
    <x v="1051"/>
    <d v="2012-06-01T00:00:00"/>
    <x v="2"/>
    <s v="EN-13780"/>
    <s v="Edward Nazzal"/>
    <x v="0"/>
    <x v="0"/>
    <x v="20"/>
    <x v="15"/>
    <x v="29"/>
    <x v="3"/>
    <s v="OFF-AP-10004540"/>
    <x v="1"/>
    <x v="9"/>
    <s v="Eureka The Boss Lite 10-Amp Upright Vacuum, Blue"/>
    <n v="160.32"/>
    <x v="0"/>
    <n v="0"/>
    <n v="44.889600000000002"/>
  </r>
  <r>
    <n v="5516"/>
    <x v="2749"/>
    <x v="1"/>
    <x v="1051"/>
    <d v="2012-06-01T00:00:00"/>
    <x v="2"/>
    <s v="EN-13780"/>
    <s v="Edward Nazzal"/>
    <x v="0"/>
    <x v="0"/>
    <x v="20"/>
    <x v="15"/>
    <x v="29"/>
    <x v="3"/>
    <s v="TEC-PH-10001527"/>
    <x v="2"/>
    <x v="7"/>
    <s v="Plantronics MX500i Earset"/>
    <n v="128.85"/>
    <x v="1"/>
    <n v="0"/>
    <n v="3.8654999999999999"/>
  </r>
  <r>
    <n v="5517"/>
    <x v="2750"/>
    <x v="0"/>
    <x v="741"/>
    <d v="2013-11-22T00:00:00"/>
    <x v="0"/>
    <s v="KC-16255"/>
    <s v="Karen Carlisle"/>
    <x v="1"/>
    <x v="0"/>
    <x v="114"/>
    <x v="19"/>
    <x v="363"/>
    <x v="0"/>
    <s v="TEC-AC-10003870"/>
    <x v="2"/>
    <x v="11"/>
    <s v="LogitechÂ Z-906 Speaker sys - home theater - 5.1-CH"/>
    <n v="1319.96"/>
    <x v="4"/>
    <n v="0"/>
    <n v="527.98400000000004"/>
  </r>
  <r>
    <n v="5518"/>
    <x v="2751"/>
    <x v="3"/>
    <x v="769"/>
    <d v="2014-12-10T00:00:00"/>
    <x v="1"/>
    <s v="MS-17980"/>
    <s v="Michael Stewart"/>
    <x v="1"/>
    <x v="0"/>
    <x v="10"/>
    <x v="9"/>
    <x v="63"/>
    <x v="3"/>
    <s v="FUR-CH-10004540"/>
    <x v="0"/>
    <x v="1"/>
    <s v="Global Chrome Stack Chair"/>
    <n v="239.96"/>
    <x v="12"/>
    <n v="0.3"/>
    <n v="-10.284000000000001"/>
  </r>
  <r>
    <n v="5519"/>
    <x v="2751"/>
    <x v="3"/>
    <x v="769"/>
    <d v="2014-12-10T00:00:00"/>
    <x v="1"/>
    <s v="MS-17980"/>
    <s v="Michael Stewart"/>
    <x v="1"/>
    <x v="0"/>
    <x v="10"/>
    <x v="9"/>
    <x v="63"/>
    <x v="3"/>
    <s v="FUR-FU-10004093"/>
    <x v="0"/>
    <x v="5"/>
    <s v="Hand-Finished Solid Wood Document Frame"/>
    <n v="54.768000000000001"/>
    <x v="0"/>
    <n v="0.2"/>
    <n v="6.8460000000000001"/>
  </r>
  <r>
    <n v="5520"/>
    <x v="2751"/>
    <x v="3"/>
    <x v="769"/>
    <d v="2014-12-10T00:00:00"/>
    <x v="1"/>
    <s v="MS-17980"/>
    <s v="Michael Stewart"/>
    <x v="1"/>
    <x v="0"/>
    <x v="10"/>
    <x v="9"/>
    <x v="63"/>
    <x v="3"/>
    <s v="OFF-AR-10000716"/>
    <x v="1"/>
    <x v="6"/>
    <s v="DIXON Ticonderoga Erasable Checking Pencils"/>
    <n v="13.391999999999999"/>
    <x v="1"/>
    <n v="0.2"/>
    <n v="3.1806000000000001"/>
  </r>
  <r>
    <n v="5521"/>
    <x v="2751"/>
    <x v="3"/>
    <x v="769"/>
    <d v="2014-12-10T00:00:00"/>
    <x v="1"/>
    <s v="MS-17980"/>
    <s v="Michael Stewart"/>
    <x v="1"/>
    <x v="0"/>
    <x v="10"/>
    <x v="9"/>
    <x v="63"/>
    <x v="3"/>
    <s v="OFF-PA-10002709"/>
    <x v="1"/>
    <x v="10"/>
    <s v="Xerox 1956"/>
    <n v="23.92"/>
    <x v="2"/>
    <n v="0.2"/>
    <n v="8.6709999999999994"/>
  </r>
  <r>
    <n v="5522"/>
    <x v="2751"/>
    <x v="3"/>
    <x v="769"/>
    <d v="2014-12-10T00:00:00"/>
    <x v="1"/>
    <s v="MS-17980"/>
    <s v="Michael Stewart"/>
    <x v="1"/>
    <x v="0"/>
    <x v="10"/>
    <x v="9"/>
    <x v="63"/>
    <x v="3"/>
    <s v="TEC-AC-10000580"/>
    <x v="2"/>
    <x v="11"/>
    <s v="Logitech G13 Programmable Gameboard with LCD Display"/>
    <n v="255.96799999999999"/>
    <x v="4"/>
    <n v="0.2"/>
    <n v="-28.796399999999998"/>
  </r>
  <r>
    <n v="5523"/>
    <x v="2752"/>
    <x v="0"/>
    <x v="410"/>
    <d v="2013-06-08T00:00:00"/>
    <x v="2"/>
    <s v="CK-12205"/>
    <s v="Chloris Kastensmidt"/>
    <x v="0"/>
    <x v="0"/>
    <x v="68"/>
    <x v="1"/>
    <x v="86"/>
    <x v="1"/>
    <s v="OFF-BI-10000829"/>
    <x v="1"/>
    <x v="8"/>
    <s v="Avery Non-Stick Binders"/>
    <n v="21.552"/>
    <x v="5"/>
    <n v="0.2"/>
    <n v="7.0044000000000004"/>
  </r>
  <r>
    <n v="5524"/>
    <x v="2752"/>
    <x v="0"/>
    <x v="410"/>
    <d v="2013-06-08T00:00:00"/>
    <x v="2"/>
    <s v="CK-12205"/>
    <s v="Chloris Kastensmidt"/>
    <x v="0"/>
    <x v="0"/>
    <x v="68"/>
    <x v="1"/>
    <x v="86"/>
    <x v="1"/>
    <s v="OFF-AP-10004859"/>
    <x v="1"/>
    <x v="9"/>
    <s v="Acco 6 Outlet Guardian Premium Surge Suppressor"/>
    <n v="58.24"/>
    <x v="4"/>
    <n v="0"/>
    <n v="15.7248"/>
  </r>
  <r>
    <n v="5525"/>
    <x v="2753"/>
    <x v="0"/>
    <x v="107"/>
    <d v="2013-12-13T00:00:00"/>
    <x v="2"/>
    <s v="SJ-20125"/>
    <s v="Sanjit Jacobs"/>
    <x v="2"/>
    <x v="0"/>
    <x v="85"/>
    <x v="1"/>
    <x v="106"/>
    <x v="1"/>
    <s v="OFF-PA-10000575"/>
    <x v="1"/>
    <x v="10"/>
    <s v="Wirebound Message Books, Four 2 3/4 x 5 White Forms per Page"/>
    <n v="80.28"/>
    <x v="13"/>
    <n v="0"/>
    <n v="36.928800000000003"/>
  </r>
  <r>
    <n v="5526"/>
    <x v="2754"/>
    <x v="3"/>
    <x v="504"/>
    <d v="2014-05-06T00:00:00"/>
    <x v="1"/>
    <s v="EA-14035"/>
    <s v="Erin Ashbrook"/>
    <x v="1"/>
    <x v="0"/>
    <x v="1"/>
    <x v="1"/>
    <x v="141"/>
    <x v="1"/>
    <s v="OFF-AR-10002804"/>
    <x v="1"/>
    <x v="6"/>
    <s v="Faber Castell Col-Erase Pencils"/>
    <n v="9.7799999999999994"/>
    <x v="0"/>
    <n v="0"/>
    <n v="4.0098000000000003"/>
  </r>
  <r>
    <n v="5527"/>
    <x v="2755"/>
    <x v="3"/>
    <x v="558"/>
    <d v="2014-04-29T00:00:00"/>
    <x v="1"/>
    <s v="MG-17890"/>
    <s v="Michael Granlund"/>
    <x v="2"/>
    <x v="0"/>
    <x v="443"/>
    <x v="1"/>
    <x v="536"/>
    <x v="1"/>
    <s v="OFF-FA-10002676"/>
    <x v="1"/>
    <x v="13"/>
    <s v="Colored Push Pins"/>
    <n v="1.81"/>
    <x v="7"/>
    <n v="0"/>
    <n v="0.65159999999999996"/>
  </r>
  <r>
    <n v="5528"/>
    <x v="2756"/>
    <x v="1"/>
    <x v="412"/>
    <d v="2012-05-10T00:00:00"/>
    <x v="2"/>
    <s v="AB-10255"/>
    <s v="Alejandro Ballentine"/>
    <x v="2"/>
    <x v="0"/>
    <x v="20"/>
    <x v="15"/>
    <x v="29"/>
    <x v="3"/>
    <s v="OFF-PA-10003465"/>
    <x v="1"/>
    <x v="10"/>
    <s v="Xerox 1912"/>
    <n v="37.94"/>
    <x v="0"/>
    <n v="0"/>
    <n v="18.211200000000002"/>
  </r>
  <r>
    <n v="5529"/>
    <x v="2757"/>
    <x v="1"/>
    <x v="1052"/>
    <d v="2012-04-04T00:00:00"/>
    <x v="1"/>
    <s v="SC-20260"/>
    <s v="Scott Cohen"/>
    <x v="1"/>
    <x v="0"/>
    <x v="108"/>
    <x v="2"/>
    <x v="133"/>
    <x v="0"/>
    <s v="TEC-PH-10000011"/>
    <x v="2"/>
    <x v="7"/>
    <s v="PureGear Roll-On Screen Protector"/>
    <n v="79.959999999999994"/>
    <x v="2"/>
    <n v="0.2"/>
    <n v="27.986000000000001"/>
  </r>
  <r>
    <n v="5530"/>
    <x v="2758"/>
    <x v="3"/>
    <x v="634"/>
    <d v="2014-08-12T00:00:00"/>
    <x v="1"/>
    <s v="TB-21355"/>
    <s v="Todd Boyes"/>
    <x v="1"/>
    <x v="0"/>
    <x v="444"/>
    <x v="5"/>
    <x v="537"/>
    <x v="2"/>
    <s v="OFF-PA-10004381"/>
    <x v="1"/>
    <x v="10"/>
    <s v="14-7/8 x 11 Blue Bar Computer Printout Paper"/>
    <n v="115.29600000000001"/>
    <x v="1"/>
    <n v="0.2"/>
    <n v="40.3536"/>
  </r>
  <r>
    <n v="5531"/>
    <x v="2759"/>
    <x v="3"/>
    <x v="574"/>
    <d v="2014-12-07T00:00:00"/>
    <x v="1"/>
    <s v="JK-16090"/>
    <s v="Juliana Krohn"/>
    <x v="0"/>
    <x v="0"/>
    <x v="155"/>
    <x v="8"/>
    <x v="198"/>
    <x v="2"/>
    <s v="TEC-PH-10001795"/>
    <x v="2"/>
    <x v="7"/>
    <s v="ClearOne CHATAttach 160 -Â speaker phone"/>
    <n v="2479.96"/>
    <x v="4"/>
    <n v="0"/>
    <n v="743.98800000000006"/>
  </r>
  <r>
    <n v="5532"/>
    <x v="2760"/>
    <x v="0"/>
    <x v="112"/>
    <d v="2013-06-08T00:00:00"/>
    <x v="2"/>
    <s v="CK-12595"/>
    <s v="Clytie Kelty"/>
    <x v="0"/>
    <x v="0"/>
    <x v="290"/>
    <x v="36"/>
    <x v="365"/>
    <x v="0"/>
    <s v="TEC-AC-10001109"/>
    <x v="2"/>
    <x v="11"/>
    <s v="Logitech Trackman Marble Mouse"/>
    <n v="179.94"/>
    <x v="5"/>
    <n v="0"/>
    <n v="75.574799999999996"/>
  </r>
  <r>
    <n v="5533"/>
    <x v="2760"/>
    <x v="0"/>
    <x v="112"/>
    <d v="2013-06-08T00:00:00"/>
    <x v="2"/>
    <s v="CK-12595"/>
    <s v="Clytie Kelty"/>
    <x v="0"/>
    <x v="0"/>
    <x v="290"/>
    <x v="36"/>
    <x v="365"/>
    <x v="0"/>
    <s v="TEC-AC-10003038"/>
    <x v="2"/>
    <x v="11"/>
    <s v="Kingston Digital DataTraveler 16GB USB 2.0"/>
    <n v="26.85"/>
    <x v="1"/>
    <n v="0"/>
    <n v="5.1014999999999997"/>
  </r>
  <r>
    <n v="5534"/>
    <x v="2760"/>
    <x v="0"/>
    <x v="112"/>
    <d v="2013-06-08T00:00:00"/>
    <x v="2"/>
    <s v="CK-12595"/>
    <s v="Clytie Kelty"/>
    <x v="0"/>
    <x v="0"/>
    <x v="290"/>
    <x v="36"/>
    <x v="365"/>
    <x v="0"/>
    <s v="TEC-AC-10003174"/>
    <x v="2"/>
    <x v="11"/>
    <s v="Plantronics S12 Corded Telephone Headset System"/>
    <n v="323.37"/>
    <x v="1"/>
    <n v="0"/>
    <n v="129.34800000000001"/>
  </r>
  <r>
    <n v="5535"/>
    <x v="2760"/>
    <x v="0"/>
    <x v="112"/>
    <d v="2013-06-08T00:00:00"/>
    <x v="2"/>
    <s v="CK-12595"/>
    <s v="Clytie Kelty"/>
    <x v="0"/>
    <x v="0"/>
    <x v="290"/>
    <x v="36"/>
    <x v="365"/>
    <x v="0"/>
    <s v="OFF-PA-10000157"/>
    <x v="1"/>
    <x v="10"/>
    <s v="Xerox 191"/>
    <n v="59.94"/>
    <x v="1"/>
    <n v="0"/>
    <n v="28.171800000000001"/>
  </r>
  <r>
    <n v="5536"/>
    <x v="2760"/>
    <x v="0"/>
    <x v="112"/>
    <d v="2013-06-08T00:00:00"/>
    <x v="2"/>
    <s v="CK-12595"/>
    <s v="Clytie Kelty"/>
    <x v="0"/>
    <x v="0"/>
    <x v="290"/>
    <x v="36"/>
    <x v="365"/>
    <x v="0"/>
    <s v="OFF-BI-10001721"/>
    <x v="1"/>
    <x v="8"/>
    <s v="Trimflex Flexible Post Binders"/>
    <n v="64.14"/>
    <x v="1"/>
    <n v="0"/>
    <n v="30.787199999999999"/>
  </r>
  <r>
    <n v="5537"/>
    <x v="2760"/>
    <x v="0"/>
    <x v="112"/>
    <d v="2013-06-08T00:00:00"/>
    <x v="2"/>
    <s v="CK-12595"/>
    <s v="Clytie Kelty"/>
    <x v="0"/>
    <x v="0"/>
    <x v="290"/>
    <x v="36"/>
    <x v="365"/>
    <x v="0"/>
    <s v="OFF-BI-10000591"/>
    <x v="1"/>
    <x v="8"/>
    <s v="Avery Binder Labels"/>
    <n v="11.67"/>
    <x v="1"/>
    <n v="0"/>
    <n v="5.6016000000000004"/>
  </r>
  <r>
    <n v="5538"/>
    <x v="2760"/>
    <x v="0"/>
    <x v="112"/>
    <d v="2013-06-08T00:00:00"/>
    <x v="2"/>
    <s v="CK-12595"/>
    <s v="Clytie Kelty"/>
    <x v="0"/>
    <x v="0"/>
    <x v="290"/>
    <x v="36"/>
    <x v="365"/>
    <x v="0"/>
    <s v="OFF-PA-10001534"/>
    <x v="1"/>
    <x v="10"/>
    <s v="Xerox 230"/>
    <n v="12.96"/>
    <x v="0"/>
    <n v="0"/>
    <n v="6.2207999999999997"/>
  </r>
  <r>
    <n v="5539"/>
    <x v="2761"/>
    <x v="1"/>
    <x v="657"/>
    <d v="2012-04-20T00:00:00"/>
    <x v="1"/>
    <s v="SS-20590"/>
    <s v="Sonia Sunley"/>
    <x v="0"/>
    <x v="0"/>
    <x v="445"/>
    <x v="8"/>
    <x v="538"/>
    <x v="2"/>
    <s v="OFF-BI-10002071"/>
    <x v="1"/>
    <x v="8"/>
    <s v="Fellowes Black Plastic Comb Bindings"/>
    <n v="17.43"/>
    <x v="1"/>
    <n v="0"/>
    <n v="8.0177999999999994"/>
  </r>
  <r>
    <n v="5540"/>
    <x v="2762"/>
    <x v="3"/>
    <x v="1053"/>
    <d v="2014-05-27T00:00:00"/>
    <x v="1"/>
    <s v="LE-16810"/>
    <s v="Laurel Elliston"/>
    <x v="0"/>
    <x v="0"/>
    <x v="22"/>
    <x v="10"/>
    <x v="155"/>
    <x v="2"/>
    <s v="FUR-CH-10000513"/>
    <x v="0"/>
    <x v="1"/>
    <s v="High-Back Leather Manager's Chair"/>
    <n v="181.98599999999999"/>
    <x v="0"/>
    <n v="0.3"/>
    <n v="-54.595799999999997"/>
  </r>
  <r>
    <n v="5541"/>
    <x v="2762"/>
    <x v="3"/>
    <x v="1053"/>
    <d v="2014-05-27T00:00:00"/>
    <x v="1"/>
    <s v="LE-16810"/>
    <s v="Laurel Elliston"/>
    <x v="0"/>
    <x v="0"/>
    <x v="22"/>
    <x v="10"/>
    <x v="155"/>
    <x v="2"/>
    <s v="OFF-BI-10003274"/>
    <x v="1"/>
    <x v="8"/>
    <s v="Avery Durable Slant Ring Binders, No Labels"/>
    <n v="1.5920000000000001"/>
    <x v="0"/>
    <n v="0.8"/>
    <n v="-2.6267999999999998"/>
  </r>
  <r>
    <n v="5542"/>
    <x v="2762"/>
    <x v="3"/>
    <x v="1053"/>
    <d v="2014-05-27T00:00:00"/>
    <x v="1"/>
    <s v="LE-16810"/>
    <s v="Laurel Elliston"/>
    <x v="0"/>
    <x v="0"/>
    <x v="22"/>
    <x v="10"/>
    <x v="155"/>
    <x v="2"/>
    <s v="OFF-SU-10000381"/>
    <x v="1"/>
    <x v="14"/>
    <s v="Acme Forged Steel Scissors with Black Enamel Handles"/>
    <n v="22.344000000000001"/>
    <x v="1"/>
    <n v="0.2"/>
    <n v="2.5137"/>
  </r>
  <r>
    <n v="5543"/>
    <x v="2763"/>
    <x v="0"/>
    <x v="1054"/>
    <d v="2013-12-26T00:00:00"/>
    <x v="1"/>
    <s v="ES-14080"/>
    <s v="Erin Smith"/>
    <x v="1"/>
    <x v="0"/>
    <x v="93"/>
    <x v="16"/>
    <x v="115"/>
    <x v="1"/>
    <s v="FUR-TA-10001086"/>
    <x v="0"/>
    <x v="3"/>
    <s v="SAFCO PlanMaster Boards, 60w x 37-1/2d, White Melamine"/>
    <n v="455.97"/>
    <x v="5"/>
    <n v="0.5"/>
    <n v="-218.8656"/>
  </r>
  <r>
    <n v="5544"/>
    <x v="2763"/>
    <x v="0"/>
    <x v="1054"/>
    <d v="2013-12-26T00:00:00"/>
    <x v="1"/>
    <s v="ES-14080"/>
    <s v="Erin Smith"/>
    <x v="1"/>
    <x v="0"/>
    <x v="93"/>
    <x v="16"/>
    <x v="115"/>
    <x v="1"/>
    <s v="OFF-BI-10000174"/>
    <x v="1"/>
    <x v="8"/>
    <s v="Wilson Jones Clip &amp; Carry Folder Binder Tool for Ring Binders, Clear"/>
    <n v="10.44"/>
    <x v="5"/>
    <n v="0.7"/>
    <n v="-7.6559999999999997"/>
  </r>
  <r>
    <n v="5545"/>
    <x v="2763"/>
    <x v="0"/>
    <x v="1054"/>
    <d v="2013-12-26T00:00:00"/>
    <x v="1"/>
    <s v="ES-14080"/>
    <s v="Erin Smith"/>
    <x v="1"/>
    <x v="0"/>
    <x v="93"/>
    <x v="16"/>
    <x v="115"/>
    <x v="1"/>
    <s v="OFF-BI-10002103"/>
    <x v="1"/>
    <x v="8"/>
    <s v="Cardinal Slant-D Ring Binder, Heavy Gauge Vinyl"/>
    <n v="5.2140000000000004"/>
    <x v="0"/>
    <n v="0.7"/>
    <n v="-4.1711999999999998"/>
  </r>
  <r>
    <n v="5546"/>
    <x v="2764"/>
    <x v="3"/>
    <x v="585"/>
    <d v="2014-09-27T00:00:00"/>
    <x v="1"/>
    <s v="MG-17890"/>
    <s v="Michael Granlund"/>
    <x v="2"/>
    <x v="0"/>
    <x v="3"/>
    <x v="38"/>
    <x v="208"/>
    <x v="3"/>
    <s v="OFF-ST-10001590"/>
    <x v="1"/>
    <x v="4"/>
    <s v="Tenex Personal Project File with Scoop Front Design, Black"/>
    <n v="67.400000000000006"/>
    <x v="2"/>
    <n v="0"/>
    <n v="17.524000000000001"/>
  </r>
  <r>
    <n v="5547"/>
    <x v="2765"/>
    <x v="3"/>
    <x v="210"/>
    <d v="2014-09-09T00:00:00"/>
    <x v="2"/>
    <s v="JM-16195"/>
    <s v="Justin MacKendrick"/>
    <x v="0"/>
    <x v="0"/>
    <x v="446"/>
    <x v="7"/>
    <x v="539"/>
    <x v="1"/>
    <s v="FUR-FU-10002396"/>
    <x v="0"/>
    <x v="5"/>
    <s v="DAX Copper Panel Document Frame, 5 x 7 Size"/>
    <n v="25.16"/>
    <x v="0"/>
    <n v="0"/>
    <n v="10.5672"/>
  </r>
  <r>
    <n v="5548"/>
    <x v="2765"/>
    <x v="3"/>
    <x v="210"/>
    <d v="2014-09-09T00:00:00"/>
    <x v="2"/>
    <s v="JM-16195"/>
    <s v="Justin MacKendrick"/>
    <x v="0"/>
    <x v="0"/>
    <x v="446"/>
    <x v="7"/>
    <x v="539"/>
    <x v="1"/>
    <s v="TEC-PH-10002807"/>
    <x v="2"/>
    <x v="7"/>
    <s v="Motorla HX550 Universal Bluetooth Headset"/>
    <n v="126.56"/>
    <x v="4"/>
    <n v="0.2"/>
    <n v="47.46"/>
  </r>
  <r>
    <n v="5549"/>
    <x v="2766"/>
    <x v="2"/>
    <x v="683"/>
    <d v="2011-12-01T00:00:00"/>
    <x v="2"/>
    <s v="SG-20470"/>
    <s v="Sheri Gordon"/>
    <x v="0"/>
    <x v="0"/>
    <x v="8"/>
    <x v="1"/>
    <x v="9"/>
    <x v="1"/>
    <s v="OFF-AP-10004859"/>
    <x v="1"/>
    <x v="9"/>
    <s v="Acco 6 Outlet Guardian Premium Surge Suppressor"/>
    <n v="43.68"/>
    <x v="1"/>
    <n v="0"/>
    <n v="11.7936"/>
  </r>
  <r>
    <n v="5550"/>
    <x v="2766"/>
    <x v="2"/>
    <x v="683"/>
    <d v="2011-12-01T00:00:00"/>
    <x v="2"/>
    <s v="SG-20470"/>
    <s v="Sheri Gordon"/>
    <x v="0"/>
    <x v="0"/>
    <x v="8"/>
    <x v="1"/>
    <x v="9"/>
    <x v="1"/>
    <s v="TEC-AC-10003447"/>
    <x v="2"/>
    <x v="11"/>
    <s v="Micropad Numeric Keypads"/>
    <n v="139.93"/>
    <x v="3"/>
    <n v="0"/>
    <n v="34.982500000000002"/>
  </r>
  <r>
    <n v="5551"/>
    <x v="2767"/>
    <x v="2"/>
    <x v="607"/>
    <d v="2011-11-16T00:00:00"/>
    <x v="1"/>
    <s v="DB-12970"/>
    <s v="Darren Budd"/>
    <x v="1"/>
    <x v="0"/>
    <x v="12"/>
    <x v="5"/>
    <x v="66"/>
    <x v="2"/>
    <s v="OFF-AR-10003183"/>
    <x v="1"/>
    <x v="6"/>
    <s v="Avery Fluorescent Highlighter Four-Color Set"/>
    <n v="2.6720000000000002"/>
    <x v="7"/>
    <n v="0.2"/>
    <n v="0.33400000000000002"/>
  </r>
  <r>
    <n v="5552"/>
    <x v="2767"/>
    <x v="2"/>
    <x v="607"/>
    <d v="2011-11-16T00:00:00"/>
    <x v="1"/>
    <s v="DB-12970"/>
    <s v="Darren Budd"/>
    <x v="1"/>
    <x v="0"/>
    <x v="12"/>
    <x v="5"/>
    <x v="66"/>
    <x v="2"/>
    <s v="OFF-SU-10000432"/>
    <x v="1"/>
    <x v="14"/>
    <s v="Acco Side-Punched Conventional Columnar Pads"/>
    <n v="16.655999999999999"/>
    <x v="5"/>
    <n v="0.2"/>
    <n v="-3.1230000000000002"/>
  </r>
  <r>
    <n v="5553"/>
    <x v="2767"/>
    <x v="2"/>
    <x v="607"/>
    <d v="2011-11-16T00:00:00"/>
    <x v="1"/>
    <s v="DB-12970"/>
    <s v="Darren Budd"/>
    <x v="1"/>
    <x v="0"/>
    <x v="12"/>
    <x v="5"/>
    <x v="66"/>
    <x v="2"/>
    <s v="TEC-AC-10003832"/>
    <x v="2"/>
    <x v="11"/>
    <s v="ImationÂ 16GB Mini TravelDrive USB 2.0Â Flash Drive"/>
    <n v="79.512"/>
    <x v="1"/>
    <n v="0.2"/>
    <n v="20.8719"/>
  </r>
  <r>
    <n v="5554"/>
    <x v="2767"/>
    <x v="2"/>
    <x v="607"/>
    <d v="2011-11-16T00:00:00"/>
    <x v="1"/>
    <s v="DB-12970"/>
    <s v="Darren Budd"/>
    <x v="1"/>
    <x v="0"/>
    <x v="12"/>
    <x v="5"/>
    <x v="66"/>
    <x v="2"/>
    <s v="OFF-PA-10004100"/>
    <x v="1"/>
    <x v="10"/>
    <s v="Xerox 216"/>
    <n v="36.287999999999997"/>
    <x v="3"/>
    <n v="0.2"/>
    <n v="12.700799999999999"/>
  </r>
  <r>
    <n v="5555"/>
    <x v="2767"/>
    <x v="2"/>
    <x v="607"/>
    <d v="2011-11-16T00:00:00"/>
    <x v="1"/>
    <s v="DB-12970"/>
    <s v="Darren Budd"/>
    <x v="1"/>
    <x v="0"/>
    <x v="12"/>
    <x v="5"/>
    <x v="66"/>
    <x v="2"/>
    <s v="FUR-BO-10004467"/>
    <x v="0"/>
    <x v="0"/>
    <s v="Bestar Classic Bookcase"/>
    <n v="67.993200000000002"/>
    <x v="7"/>
    <n v="0.32"/>
    <n v="-12.998699999999999"/>
  </r>
  <r>
    <n v="5556"/>
    <x v="2768"/>
    <x v="3"/>
    <x v="280"/>
    <d v="2014-10-07T00:00:00"/>
    <x v="0"/>
    <s v="JW-15220"/>
    <s v="Jane Waco"/>
    <x v="1"/>
    <x v="0"/>
    <x v="122"/>
    <x v="19"/>
    <x v="153"/>
    <x v="0"/>
    <s v="FUR-FU-10002963"/>
    <x v="0"/>
    <x v="5"/>
    <s v="Master Caster Door Stop, Gray"/>
    <n v="10.16"/>
    <x v="0"/>
    <n v="0"/>
    <n v="3.4544000000000001"/>
  </r>
  <r>
    <n v="5557"/>
    <x v="2769"/>
    <x v="1"/>
    <x v="639"/>
    <d v="2012-12-18T00:00:00"/>
    <x v="1"/>
    <s v="KD-16495"/>
    <s v="Keith Dawkins"/>
    <x v="1"/>
    <x v="0"/>
    <x v="25"/>
    <x v="35"/>
    <x v="129"/>
    <x v="0"/>
    <s v="FUR-FU-10003829"/>
    <x v="0"/>
    <x v="5"/>
    <s v="Stackable Trays"/>
    <n v="6.16"/>
    <x v="0"/>
    <n v="0"/>
    <n v="1.9712000000000001"/>
  </r>
  <r>
    <n v="5558"/>
    <x v="2769"/>
    <x v="1"/>
    <x v="639"/>
    <d v="2012-12-18T00:00:00"/>
    <x v="1"/>
    <s v="KD-16495"/>
    <s v="Keith Dawkins"/>
    <x v="1"/>
    <x v="0"/>
    <x v="25"/>
    <x v="35"/>
    <x v="129"/>
    <x v="0"/>
    <s v="OFF-AR-10003582"/>
    <x v="1"/>
    <x v="6"/>
    <s v="Boston Electric Pencil Sharpener, Model 1818, Charcoal Black"/>
    <n v="56.3"/>
    <x v="0"/>
    <n v="0"/>
    <n v="15.763999999999999"/>
  </r>
  <r>
    <n v="5559"/>
    <x v="2770"/>
    <x v="1"/>
    <x v="401"/>
    <d v="2012-12-10T00:00:00"/>
    <x v="1"/>
    <s v="IL-15100"/>
    <s v="Ivan Liston"/>
    <x v="0"/>
    <x v="0"/>
    <x v="226"/>
    <x v="33"/>
    <x v="282"/>
    <x v="1"/>
    <s v="OFF-PA-10000048"/>
    <x v="1"/>
    <x v="10"/>
    <s v="Xerox 20"/>
    <n v="6.48"/>
    <x v="7"/>
    <n v="0"/>
    <n v="3.1103999999999998"/>
  </r>
  <r>
    <n v="5560"/>
    <x v="2770"/>
    <x v="1"/>
    <x v="401"/>
    <d v="2012-12-10T00:00:00"/>
    <x v="1"/>
    <s v="IL-15100"/>
    <s v="Ivan Liston"/>
    <x v="0"/>
    <x v="0"/>
    <x v="226"/>
    <x v="33"/>
    <x v="282"/>
    <x v="1"/>
    <s v="OFF-ST-10000078"/>
    <x v="1"/>
    <x v="4"/>
    <s v="Tennsco 6- and 18-Compartment Lockers"/>
    <n v="1325.85"/>
    <x v="2"/>
    <n v="0"/>
    <n v="238.65299999999999"/>
  </r>
  <r>
    <n v="5561"/>
    <x v="2770"/>
    <x v="1"/>
    <x v="401"/>
    <d v="2012-12-10T00:00:00"/>
    <x v="1"/>
    <s v="IL-15100"/>
    <s v="Ivan Liston"/>
    <x v="0"/>
    <x v="0"/>
    <x v="226"/>
    <x v="33"/>
    <x v="282"/>
    <x v="1"/>
    <s v="OFF-LA-10004853"/>
    <x v="1"/>
    <x v="2"/>
    <s v="Avery 483"/>
    <n v="14.94"/>
    <x v="1"/>
    <n v="0"/>
    <n v="6.8723999999999998"/>
  </r>
  <r>
    <n v="5562"/>
    <x v="2771"/>
    <x v="3"/>
    <x v="185"/>
    <d v="2014-04-03T00:00:00"/>
    <x v="0"/>
    <s v="JE-15610"/>
    <s v="Jim Epp"/>
    <x v="1"/>
    <x v="0"/>
    <x v="118"/>
    <x v="32"/>
    <x v="148"/>
    <x v="0"/>
    <s v="OFF-BI-10001153"/>
    <x v="1"/>
    <x v="8"/>
    <s v="Ibico Recycled Grain-Textured Covers"/>
    <n v="34.54"/>
    <x v="7"/>
    <n v="0"/>
    <n v="17.27"/>
  </r>
  <r>
    <n v="5563"/>
    <x v="2771"/>
    <x v="3"/>
    <x v="185"/>
    <d v="2014-04-03T00:00:00"/>
    <x v="0"/>
    <s v="JE-15610"/>
    <s v="Jim Epp"/>
    <x v="1"/>
    <x v="0"/>
    <x v="118"/>
    <x v="32"/>
    <x v="148"/>
    <x v="0"/>
    <s v="TEC-CO-10001449"/>
    <x v="2"/>
    <x v="16"/>
    <s v="Hewlett Packard LaserJet 3310 Copier"/>
    <n v="2999.95"/>
    <x v="2"/>
    <n v="0"/>
    <n v="1439.9760000000001"/>
  </r>
  <r>
    <n v="5564"/>
    <x v="2771"/>
    <x v="3"/>
    <x v="185"/>
    <d v="2014-04-03T00:00:00"/>
    <x v="0"/>
    <s v="JE-15610"/>
    <s v="Jim Epp"/>
    <x v="1"/>
    <x v="0"/>
    <x v="118"/>
    <x v="32"/>
    <x v="148"/>
    <x v="0"/>
    <s v="OFF-BI-10000474"/>
    <x v="1"/>
    <x v="8"/>
    <s v="Avery Recycled Flexi-View Covers for Binding Systems"/>
    <n v="64.12"/>
    <x v="4"/>
    <n v="0"/>
    <n v="30.7776"/>
  </r>
  <r>
    <n v="5565"/>
    <x v="2772"/>
    <x v="3"/>
    <x v="677"/>
    <d v="2014-03-14T00:00:00"/>
    <x v="3"/>
    <s v="SU-20665"/>
    <s v="Stephanie Ulpright"/>
    <x v="2"/>
    <x v="0"/>
    <x v="22"/>
    <x v="10"/>
    <x v="26"/>
    <x v="2"/>
    <s v="OFF-AR-10000799"/>
    <x v="1"/>
    <x v="6"/>
    <s v="Col-Erase Pencils with Erasers"/>
    <n v="19.456"/>
    <x v="4"/>
    <n v="0.2"/>
    <n v="2.1888000000000001"/>
  </r>
  <r>
    <n v="5566"/>
    <x v="2772"/>
    <x v="3"/>
    <x v="677"/>
    <d v="2014-03-14T00:00:00"/>
    <x v="3"/>
    <s v="SU-20665"/>
    <s v="Stephanie Ulpright"/>
    <x v="2"/>
    <x v="0"/>
    <x v="22"/>
    <x v="10"/>
    <x v="26"/>
    <x v="2"/>
    <s v="TEC-MA-10002109"/>
    <x v="2"/>
    <x v="15"/>
    <s v="HP Officejet Pro 8600 e-All-In-One Printer, Copier, Scanner, Fax"/>
    <n v="209.98599999999999"/>
    <x v="0"/>
    <n v="0.3"/>
    <n v="8.9993999999999996"/>
  </r>
  <r>
    <n v="5567"/>
    <x v="2772"/>
    <x v="3"/>
    <x v="677"/>
    <d v="2014-03-14T00:00:00"/>
    <x v="3"/>
    <s v="SU-20665"/>
    <s v="Stephanie Ulpright"/>
    <x v="2"/>
    <x v="0"/>
    <x v="22"/>
    <x v="10"/>
    <x v="26"/>
    <x v="2"/>
    <s v="OFF-AR-10003338"/>
    <x v="1"/>
    <x v="6"/>
    <s v="Eberhard Faber 3 1/2&quot; Golf Pencils"/>
    <n v="29.76"/>
    <x v="2"/>
    <n v="0.2"/>
    <n v="1.86"/>
  </r>
  <r>
    <n v="5568"/>
    <x v="2772"/>
    <x v="3"/>
    <x v="677"/>
    <d v="2014-03-14T00:00:00"/>
    <x v="3"/>
    <s v="SU-20665"/>
    <s v="Stephanie Ulpright"/>
    <x v="2"/>
    <x v="0"/>
    <x v="22"/>
    <x v="10"/>
    <x v="26"/>
    <x v="2"/>
    <s v="FUR-CH-10003606"/>
    <x v="0"/>
    <x v="1"/>
    <s v="SAFCO Folding Chair Trolley"/>
    <n v="89.768000000000001"/>
    <x v="7"/>
    <n v="0.3"/>
    <n v="-2.5648"/>
  </r>
  <r>
    <n v="5569"/>
    <x v="2772"/>
    <x v="3"/>
    <x v="677"/>
    <d v="2014-03-14T00:00:00"/>
    <x v="3"/>
    <s v="SU-20665"/>
    <s v="Stephanie Ulpright"/>
    <x v="2"/>
    <x v="0"/>
    <x v="22"/>
    <x v="10"/>
    <x v="26"/>
    <x v="2"/>
    <s v="TEC-CO-10001449"/>
    <x v="2"/>
    <x v="16"/>
    <s v="Hewlett Packard LaserJet 3310 Copier"/>
    <n v="959.98400000000004"/>
    <x v="0"/>
    <n v="0.2"/>
    <n v="335.99439999999998"/>
  </r>
  <r>
    <n v="5570"/>
    <x v="2772"/>
    <x v="3"/>
    <x v="677"/>
    <d v="2014-03-14T00:00:00"/>
    <x v="3"/>
    <s v="SU-20665"/>
    <s v="Stephanie Ulpright"/>
    <x v="2"/>
    <x v="0"/>
    <x v="22"/>
    <x v="10"/>
    <x v="26"/>
    <x v="2"/>
    <s v="OFF-PA-10001934"/>
    <x v="1"/>
    <x v="10"/>
    <s v="Xerox 1993"/>
    <n v="15.552"/>
    <x v="1"/>
    <n v="0.2"/>
    <n v="5.6375999999999999"/>
  </r>
  <r>
    <n v="5571"/>
    <x v="2772"/>
    <x v="3"/>
    <x v="677"/>
    <d v="2014-03-14T00:00:00"/>
    <x v="3"/>
    <s v="SU-20665"/>
    <s v="Stephanie Ulpright"/>
    <x v="2"/>
    <x v="0"/>
    <x v="22"/>
    <x v="10"/>
    <x v="26"/>
    <x v="2"/>
    <s v="TEC-PH-10001527"/>
    <x v="2"/>
    <x v="7"/>
    <s v="Plantronics MX500i Earset"/>
    <n v="34.36"/>
    <x v="7"/>
    <n v="0.2"/>
    <n v="-7.3014999999999999"/>
  </r>
  <r>
    <n v="5572"/>
    <x v="2773"/>
    <x v="2"/>
    <x v="29"/>
    <d v="2011-12-09T00:00:00"/>
    <x v="1"/>
    <s v="EA-14035"/>
    <s v="Erin Ashbrook"/>
    <x v="1"/>
    <x v="0"/>
    <x v="38"/>
    <x v="24"/>
    <x v="47"/>
    <x v="3"/>
    <s v="OFF-PA-10001033"/>
    <x v="1"/>
    <x v="10"/>
    <s v="Xerox 1893"/>
    <n v="98.376000000000005"/>
    <x v="1"/>
    <n v="0.2"/>
    <n v="35.661299999999997"/>
  </r>
  <r>
    <n v="5573"/>
    <x v="2773"/>
    <x v="2"/>
    <x v="29"/>
    <d v="2011-12-09T00:00:00"/>
    <x v="1"/>
    <s v="EA-14035"/>
    <s v="Erin Ashbrook"/>
    <x v="1"/>
    <x v="0"/>
    <x v="38"/>
    <x v="24"/>
    <x v="47"/>
    <x v="3"/>
    <s v="OFF-BI-10003719"/>
    <x v="1"/>
    <x v="8"/>
    <s v="Large Capacity Hanging Post Binders"/>
    <n v="29.94"/>
    <x v="4"/>
    <n v="0.7"/>
    <n v="-23.952000000000002"/>
  </r>
  <r>
    <n v="5574"/>
    <x v="2773"/>
    <x v="2"/>
    <x v="29"/>
    <d v="2011-12-09T00:00:00"/>
    <x v="1"/>
    <s v="EA-14035"/>
    <s v="Erin Ashbrook"/>
    <x v="1"/>
    <x v="0"/>
    <x v="38"/>
    <x v="24"/>
    <x v="47"/>
    <x v="3"/>
    <s v="OFF-PA-10003036"/>
    <x v="1"/>
    <x v="10"/>
    <s v="Black Print Carbonless 8 1/2&quot; x 8 1/4&quot; Rapid Memo Book"/>
    <n v="17.472000000000001"/>
    <x v="1"/>
    <n v="0.2"/>
    <n v="5.6783999999999999"/>
  </r>
  <r>
    <n v="5575"/>
    <x v="2773"/>
    <x v="2"/>
    <x v="29"/>
    <d v="2011-12-09T00:00:00"/>
    <x v="1"/>
    <s v="EA-14035"/>
    <s v="Erin Ashbrook"/>
    <x v="1"/>
    <x v="0"/>
    <x v="38"/>
    <x v="24"/>
    <x v="47"/>
    <x v="3"/>
    <s v="TEC-PH-10001870"/>
    <x v="2"/>
    <x v="7"/>
    <s v="Lunatik TT5L-002 Taktik Strike Impact Protection System for iPhone 5"/>
    <n v="36.738"/>
    <x v="7"/>
    <n v="0.4"/>
    <n v="-9.1844999999999999"/>
  </r>
  <r>
    <n v="5576"/>
    <x v="2773"/>
    <x v="2"/>
    <x v="29"/>
    <d v="2011-12-09T00:00:00"/>
    <x v="1"/>
    <s v="EA-14035"/>
    <s v="Erin Ashbrook"/>
    <x v="1"/>
    <x v="0"/>
    <x v="38"/>
    <x v="24"/>
    <x v="47"/>
    <x v="3"/>
    <s v="TEC-PH-10001809"/>
    <x v="2"/>
    <x v="7"/>
    <s v="Panasonic KX T7736-B Digital phone"/>
    <n v="179.94"/>
    <x v="0"/>
    <n v="0.4"/>
    <n v="-44.984999999999999"/>
  </r>
  <r>
    <n v="5577"/>
    <x v="2774"/>
    <x v="0"/>
    <x v="939"/>
    <d v="2013-12-17T00:00:00"/>
    <x v="1"/>
    <s v="RF-19840"/>
    <s v="Roy FranzÃ¶sisch"/>
    <x v="0"/>
    <x v="0"/>
    <x v="45"/>
    <x v="1"/>
    <x v="54"/>
    <x v="1"/>
    <s v="FUR-FU-10004864"/>
    <x v="0"/>
    <x v="5"/>
    <s v="Howard Miller 14-1/2&quot; Diameter Chrome Round Wall Clock"/>
    <n v="383.64"/>
    <x v="5"/>
    <n v="0"/>
    <n v="122.76479999999999"/>
  </r>
  <r>
    <n v="5578"/>
    <x v="2774"/>
    <x v="0"/>
    <x v="939"/>
    <d v="2013-12-17T00:00:00"/>
    <x v="1"/>
    <s v="RF-19840"/>
    <s v="Roy FranzÃ¶sisch"/>
    <x v="0"/>
    <x v="0"/>
    <x v="45"/>
    <x v="1"/>
    <x v="54"/>
    <x v="1"/>
    <s v="OFF-AP-10002350"/>
    <x v="1"/>
    <x v="9"/>
    <s v="Belkin F9H710-06 7 Outlet SurgeMaster Surge Protector"/>
    <n v="56.52"/>
    <x v="1"/>
    <n v="0"/>
    <n v="15.8256"/>
  </r>
  <r>
    <n v="5579"/>
    <x v="2775"/>
    <x v="3"/>
    <x v="428"/>
    <d v="2014-09-15T00:00:00"/>
    <x v="0"/>
    <s v="LC-17050"/>
    <s v="Liz Carlisle"/>
    <x v="0"/>
    <x v="0"/>
    <x v="1"/>
    <x v="1"/>
    <x v="25"/>
    <x v="1"/>
    <s v="OFF-AR-10003829"/>
    <x v="1"/>
    <x v="6"/>
    <s v="Newell 35"/>
    <n v="6.56"/>
    <x v="0"/>
    <n v="0"/>
    <n v="1.9024000000000001"/>
  </r>
  <r>
    <n v="5580"/>
    <x v="2775"/>
    <x v="3"/>
    <x v="428"/>
    <d v="2014-09-15T00:00:00"/>
    <x v="0"/>
    <s v="LC-17050"/>
    <s v="Liz Carlisle"/>
    <x v="0"/>
    <x v="0"/>
    <x v="1"/>
    <x v="1"/>
    <x v="25"/>
    <x v="1"/>
    <s v="FUR-CH-10003833"/>
    <x v="0"/>
    <x v="1"/>
    <s v="Novimex Fabric Task Chair"/>
    <n v="243.92"/>
    <x v="2"/>
    <n v="0.2"/>
    <n v="-15.244999999999999"/>
  </r>
  <r>
    <n v="5581"/>
    <x v="2775"/>
    <x v="3"/>
    <x v="428"/>
    <d v="2014-09-15T00:00:00"/>
    <x v="0"/>
    <s v="LC-17050"/>
    <s v="Liz Carlisle"/>
    <x v="0"/>
    <x v="0"/>
    <x v="1"/>
    <x v="1"/>
    <x v="25"/>
    <x v="1"/>
    <s v="OFF-PA-10000143"/>
    <x v="1"/>
    <x v="10"/>
    <s v="Astroparche Fine Business Paper"/>
    <n v="47.52"/>
    <x v="6"/>
    <n v="0"/>
    <n v="22.8096"/>
  </r>
  <r>
    <n v="5582"/>
    <x v="2776"/>
    <x v="3"/>
    <x v="1055"/>
    <d v="2014-10-09T00:00:00"/>
    <x v="1"/>
    <s v="PS-18970"/>
    <s v="Paul Stevenson"/>
    <x v="2"/>
    <x v="0"/>
    <x v="183"/>
    <x v="39"/>
    <x v="234"/>
    <x v="3"/>
    <s v="FUR-FU-10000076"/>
    <x v="0"/>
    <x v="5"/>
    <s v="24-Hour Round Wall Clock"/>
    <n v="19.98"/>
    <x v="7"/>
    <n v="0"/>
    <n v="8.5914000000000001"/>
  </r>
  <r>
    <n v="5583"/>
    <x v="2777"/>
    <x v="0"/>
    <x v="195"/>
    <d v="2013-05-14T00:00:00"/>
    <x v="1"/>
    <s v="PS-18970"/>
    <s v="Paul Stevenson"/>
    <x v="2"/>
    <x v="0"/>
    <x v="20"/>
    <x v="15"/>
    <x v="23"/>
    <x v="3"/>
    <s v="OFF-AR-10000462"/>
    <x v="1"/>
    <x v="6"/>
    <s v="Sanford Pocket Accent Highlighters"/>
    <n v="8"/>
    <x v="2"/>
    <n v="0"/>
    <n v="3.44"/>
  </r>
  <r>
    <n v="5584"/>
    <x v="2778"/>
    <x v="2"/>
    <x v="534"/>
    <d v="2011-12-19T00:00:00"/>
    <x v="0"/>
    <s v="JO-15280"/>
    <s v="Jas O'Carroll"/>
    <x v="0"/>
    <x v="0"/>
    <x v="70"/>
    <x v="1"/>
    <x v="88"/>
    <x v="1"/>
    <s v="FUR-FU-10003829"/>
    <x v="0"/>
    <x v="5"/>
    <s v="Stackable Trays"/>
    <n v="6.16"/>
    <x v="0"/>
    <n v="0"/>
    <n v="1.9712000000000001"/>
  </r>
  <r>
    <n v="5585"/>
    <x v="2779"/>
    <x v="3"/>
    <x v="329"/>
    <d v="2014-12-05T00:00:00"/>
    <x v="1"/>
    <s v="VP-21730"/>
    <s v="Victor Preis"/>
    <x v="2"/>
    <x v="0"/>
    <x v="20"/>
    <x v="15"/>
    <x v="164"/>
    <x v="3"/>
    <s v="OFF-ST-10002182"/>
    <x v="1"/>
    <x v="4"/>
    <s v="Iris 3-Drawer Stacking Bin, Black"/>
    <n v="83.56"/>
    <x v="4"/>
    <n v="0"/>
    <n v="1.6712"/>
  </r>
  <r>
    <n v="5586"/>
    <x v="2779"/>
    <x v="3"/>
    <x v="329"/>
    <d v="2014-12-05T00:00:00"/>
    <x v="1"/>
    <s v="VP-21730"/>
    <s v="Victor Preis"/>
    <x v="2"/>
    <x v="0"/>
    <x v="20"/>
    <x v="15"/>
    <x v="164"/>
    <x v="3"/>
    <s v="TEC-PH-10001468"/>
    <x v="2"/>
    <x v="7"/>
    <s v="Panasonic BusinessÂ TelephonesÂ KX-T7736"/>
    <n v="546.05999999999995"/>
    <x v="1"/>
    <n v="0"/>
    <n v="163.81800000000001"/>
  </r>
  <r>
    <n v="5587"/>
    <x v="2779"/>
    <x v="3"/>
    <x v="329"/>
    <d v="2014-12-05T00:00:00"/>
    <x v="1"/>
    <s v="VP-21730"/>
    <s v="Victor Preis"/>
    <x v="2"/>
    <x v="0"/>
    <x v="20"/>
    <x v="15"/>
    <x v="164"/>
    <x v="3"/>
    <s v="OFF-ST-10001809"/>
    <x v="1"/>
    <x v="4"/>
    <s v="Fellowes Officeware Wire Shelving"/>
    <n v="269.49"/>
    <x v="1"/>
    <n v="0"/>
    <n v="5.3898000000000001"/>
  </r>
  <r>
    <n v="5588"/>
    <x v="2780"/>
    <x v="1"/>
    <x v="531"/>
    <d v="2012-03-20T00:00:00"/>
    <x v="2"/>
    <s v="GA-14725"/>
    <s v="Guy Armstrong"/>
    <x v="0"/>
    <x v="0"/>
    <x v="152"/>
    <x v="1"/>
    <x v="194"/>
    <x v="1"/>
    <s v="OFF-FA-10001561"/>
    <x v="1"/>
    <x v="13"/>
    <s v="Stockwell Push Pins"/>
    <n v="10.9"/>
    <x v="2"/>
    <n v="0"/>
    <n v="3.597"/>
  </r>
  <r>
    <n v="5589"/>
    <x v="2781"/>
    <x v="2"/>
    <x v="866"/>
    <d v="2011-07-24T00:00:00"/>
    <x v="1"/>
    <s v="EM-14140"/>
    <s v="Eugene Moren"/>
    <x v="2"/>
    <x v="0"/>
    <x v="120"/>
    <x v="37"/>
    <x v="150"/>
    <x v="1"/>
    <s v="OFF-BI-10001759"/>
    <x v="1"/>
    <x v="8"/>
    <s v="Acco Pressboard Covers with Storage Hooks, 14 7/8&quot; x 11&quot;, Dark Blue"/>
    <n v="6.0960000000000001"/>
    <x v="0"/>
    <n v="0.2"/>
    <n v="2.2098"/>
  </r>
  <r>
    <n v="5590"/>
    <x v="2782"/>
    <x v="0"/>
    <x v="16"/>
    <d v="2013-12-12T00:00:00"/>
    <x v="0"/>
    <s v="DB-13615"/>
    <s v="Doug Bickford"/>
    <x v="0"/>
    <x v="0"/>
    <x v="8"/>
    <x v="1"/>
    <x v="94"/>
    <x v="1"/>
    <s v="OFF-ST-10000615"/>
    <x v="1"/>
    <x v="4"/>
    <s v="SimpliFile Personal File, Black Granite, 15w x 6-15/16d x 11-1/4h"/>
    <n v="34.049999999999997"/>
    <x v="1"/>
    <n v="0"/>
    <n v="9.5340000000000007"/>
  </r>
  <r>
    <n v="5591"/>
    <x v="2782"/>
    <x v="0"/>
    <x v="16"/>
    <d v="2013-12-12T00:00:00"/>
    <x v="0"/>
    <s v="DB-13615"/>
    <s v="Doug Bickford"/>
    <x v="0"/>
    <x v="0"/>
    <x v="8"/>
    <x v="1"/>
    <x v="94"/>
    <x v="1"/>
    <s v="OFF-ST-10003816"/>
    <x v="1"/>
    <x v="4"/>
    <s v="Fellowes High-Stak Drawer Files"/>
    <n v="352.38"/>
    <x v="0"/>
    <n v="0"/>
    <n v="81.047399999999996"/>
  </r>
  <r>
    <n v="5592"/>
    <x v="2783"/>
    <x v="2"/>
    <x v="303"/>
    <d v="2011-10-18T00:00:00"/>
    <x v="0"/>
    <s v="ML-17395"/>
    <s v="Marina Lichtenstein"/>
    <x v="1"/>
    <x v="0"/>
    <x v="80"/>
    <x v="30"/>
    <x v="100"/>
    <x v="3"/>
    <s v="FUR-CH-10002880"/>
    <x v="0"/>
    <x v="1"/>
    <s v="Global High-Back Leather Tilter, Burgundy"/>
    <n v="245.98"/>
    <x v="0"/>
    <n v="0"/>
    <n v="27.0578"/>
  </r>
  <r>
    <n v="5593"/>
    <x v="2783"/>
    <x v="2"/>
    <x v="303"/>
    <d v="2011-10-18T00:00:00"/>
    <x v="0"/>
    <s v="ML-17395"/>
    <s v="Marina Lichtenstein"/>
    <x v="1"/>
    <x v="0"/>
    <x v="80"/>
    <x v="30"/>
    <x v="100"/>
    <x v="3"/>
    <s v="OFF-BI-10004738"/>
    <x v="1"/>
    <x v="8"/>
    <s v="Flexible Leather- Look Classic Collection Ring Binder"/>
    <n v="18.940000000000001"/>
    <x v="7"/>
    <n v="0"/>
    <n v="9.4700000000000006"/>
  </r>
  <r>
    <n v="5594"/>
    <x v="2784"/>
    <x v="3"/>
    <x v="123"/>
    <d v="2014-11-26T00:00:00"/>
    <x v="1"/>
    <s v="JH-15430"/>
    <s v="Jennifer Halladay"/>
    <x v="0"/>
    <x v="0"/>
    <x v="138"/>
    <x v="24"/>
    <x v="177"/>
    <x v="3"/>
    <s v="OFF-BI-10003984"/>
    <x v="1"/>
    <x v="8"/>
    <s v="Lock-Up Easel 'Spel-Binder'"/>
    <n v="59.912999999999997"/>
    <x v="3"/>
    <n v="0.7"/>
    <n v="-45.933300000000003"/>
  </r>
  <r>
    <n v="5595"/>
    <x v="2785"/>
    <x v="3"/>
    <x v="241"/>
    <d v="2014-09-25T00:00:00"/>
    <x v="3"/>
    <s v="BP-11095"/>
    <s v="Bart Pistole"/>
    <x v="1"/>
    <x v="0"/>
    <x v="104"/>
    <x v="31"/>
    <x v="128"/>
    <x v="3"/>
    <s v="TEC-PH-10000984"/>
    <x v="2"/>
    <x v="7"/>
    <s v="Panasonic KX-TG9471B"/>
    <n v="391.98"/>
    <x v="0"/>
    <n v="0"/>
    <n v="109.7544"/>
  </r>
  <r>
    <n v="5596"/>
    <x v="2785"/>
    <x v="3"/>
    <x v="241"/>
    <d v="2014-09-25T00:00:00"/>
    <x v="3"/>
    <s v="BP-11095"/>
    <s v="Bart Pistole"/>
    <x v="1"/>
    <x v="0"/>
    <x v="104"/>
    <x v="31"/>
    <x v="128"/>
    <x v="3"/>
    <s v="TEC-PH-10001944"/>
    <x v="2"/>
    <x v="7"/>
    <s v="Wi-Ex zBoost YX540 Cellular Phone Signal Booster"/>
    <n v="437.85"/>
    <x v="1"/>
    <n v="0"/>
    <n v="131.35499999999999"/>
  </r>
  <r>
    <n v="5597"/>
    <x v="2786"/>
    <x v="1"/>
    <x v="12"/>
    <d v="2012-09-29T00:00:00"/>
    <x v="1"/>
    <s v="SB-20185"/>
    <s v="Sarah Brown"/>
    <x v="0"/>
    <x v="0"/>
    <x v="3"/>
    <x v="38"/>
    <x v="208"/>
    <x v="3"/>
    <s v="OFF-BI-10002735"/>
    <x v="1"/>
    <x v="8"/>
    <s v="GBC Prestige Therm-A-Bind Covers"/>
    <n v="68.62"/>
    <x v="0"/>
    <n v="0"/>
    <n v="32.251399999999997"/>
  </r>
  <r>
    <n v="5598"/>
    <x v="2787"/>
    <x v="3"/>
    <x v="778"/>
    <d v="2014-02-21T00:00:00"/>
    <x v="1"/>
    <s v="SV-20785"/>
    <s v="Stewart Visinsky"/>
    <x v="0"/>
    <x v="0"/>
    <x v="248"/>
    <x v="39"/>
    <x v="307"/>
    <x v="3"/>
    <s v="OFF-SU-10001165"/>
    <x v="1"/>
    <x v="14"/>
    <s v="Acme Elite Stainless Steel Scissors"/>
    <n v="25.02"/>
    <x v="1"/>
    <n v="0"/>
    <n v="6.5052000000000003"/>
  </r>
  <r>
    <n v="5599"/>
    <x v="2787"/>
    <x v="3"/>
    <x v="778"/>
    <d v="2014-02-21T00:00:00"/>
    <x v="1"/>
    <s v="SV-20785"/>
    <s v="Stewart Visinsky"/>
    <x v="0"/>
    <x v="0"/>
    <x v="248"/>
    <x v="39"/>
    <x v="307"/>
    <x v="3"/>
    <s v="OFF-AR-10000614"/>
    <x v="1"/>
    <x v="6"/>
    <s v="Barrel Sharpener"/>
    <n v="10.71"/>
    <x v="1"/>
    <n v="0"/>
    <n v="2.7846000000000002"/>
  </r>
  <r>
    <n v="5600"/>
    <x v="2788"/>
    <x v="2"/>
    <x v="462"/>
    <d v="2011-10-03T00:00:00"/>
    <x v="3"/>
    <s v="DO-13435"/>
    <s v="Denny Ordway"/>
    <x v="0"/>
    <x v="0"/>
    <x v="38"/>
    <x v="24"/>
    <x v="47"/>
    <x v="3"/>
    <s v="OFF-AR-10004010"/>
    <x v="1"/>
    <x v="6"/>
    <s v="Hunt Boston Vacuum Mount KS Pencil Sharpener"/>
    <n v="55.984000000000002"/>
    <x v="0"/>
    <n v="0.2"/>
    <n v="4.1988000000000003"/>
  </r>
  <r>
    <n v="5601"/>
    <x v="2788"/>
    <x v="2"/>
    <x v="462"/>
    <d v="2011-10-03T00:00:00"/>
    <x v="3"/>
    <s v="DO-13435"/>
    <s v="Denny Ordway"/>
    <x v="0"/>
    <x v="0"/>
    <x v="38"/>
    <x v="24"/>
    <x v="47"/>
    <x v="3"/>
    <s v="OFF-EN-10004030"/>
    <x v="1"/>
    <x v="12"/>
    <s v="Convenience Packs of Business Envelopes"/>
    <n v="14.48"/>
    <x v="2"/>
    <n v="0.2"/>
    <n v="4.8869999999999996"/>
  </r>
  <r>
    <n v="5602"/>
    <x v="2788"/>
    <x v="2"/>
    <x v="462"/>
    <d v="2011-10-03T00:00:00"/>
    <x v="3"/>
    <s v="DO-13435"/>
    <s v="Denny Ordway"/>
    <x v="0"/>
    <x v="0"/>
    <x v="38"/>
    <x v="24"/>
    <x v="47"/>
    <x v="3"/>
    <s v="TEC-AC-10003023"/>
    <x v="2"/>
    <x v="11"/>
    <s v="Logitech G105 Gaming Keyboard"/>
    <n v="142.488"/>
    <x v="1"/>
    <n v="0.2"/>
    <n v="-3.5621999999999998"/>
  </r>
  <r>
    <n v="5603"/>
    <x v="2789"/>
    <x v="0"/>
    <x v="278"/>
    <d v="2013-08-30T00:00:00"/>
    <x v="0"/>
    <s v="TB-21355"/>
    <s v="Todd Boyes"/>
    <x v="1"/>
    <x v="0"/>
    <x v="12"/>
    <x v="5"/>
    <x v="16"/>
    <x v="2"/>
    <s v="OFF-ST-10003572"/>
    <x v="1"/>
    <x v="4"/>
    <s v="Portfile Personal File Boxes"/>
    <n v="14.16"/>
    <x v="7"/>
    <n v="0.2"/>
    <n v="1.0620000000000001"/>
  </r>
  <r>
    <n v="5604"/>
    <x v="2789"/>
    <x v="0"/>
    <x v="278"/>
    <d v="2013-08-30T00:00:00"/>
    <x v="0"/>
    <s v="TB-21355"/>
    <s v="Todd Boyes"/>
    <x v="1"/>
    <x v="0"/>
    <x v="12"/>
    <x v="5"/>
    <x v="16"/>
    <x v="2"/>
    <s v="OFF-PA-10004353"/>
    <x v="1"/>
    <x v="10"/>
    <s v="Southworth 25% Cotton Premium Laser Paper and Envelopes"/>
    <n v="79.92"/>
    <x v="2"/>
    <n v="0.2"/>
    <n v="27.972000000000001"/>
  </r>
  <r>
    <n v="5605"/>
    <x v="2790"/>
    <x v="1"/>
    <x v="155"/>
    <d v="2012-12-07T00:00:00"/>
    <x v="1"/>
    <s v="BS-11380"/>
    <s v="Bill Stewart"/>
    <x v="1"/>
    <x v="0"/>
    <x v="20"/>
    <x v="15"/>
    <x v="164"/>
    <x v="3"/>
    <s v="OFF-BI-10003718"/>
    <x v="1"/>
    <x v="8"/>
    <s v="GBC Therma-A-Bind 250T Electric Binding System"/>
    <n v="590.35199999999998"/>
    <x v="5"/>
    <n v="0.2"/>
    <n v="206.6232"/>
  </r>
  <r>
    <n v="5606"/>
    <x v="2791"/>
    <x v="0"/>
    <x v="873"/>
    <d v="2013-09-26T00:00:00"/>
    <x v="1"/>
    <s v="FM-14215"/>
    <s v="Filia McAdams"/>
    <x v="1"/>
    <x v="0"/>
    <x v="247"/>
    <x v="3"/>
    <x v="306"/>
    <x v="0"/>
    <s v="FUR-FU-10001546"/>
    <x v="0"/>
    <x v="5"/>
    <s v="Dana Swing-Arm Lamps"/>
    <n v="17.088000000000001"/>
    <x v="0"/>
    <n v="0.2"/>
    <n v="1.0680000000000001"/>
  </r>
  <r>
    <n v="5607"/>
    <x v="2791"/>
    <x v="0"/>
    <x v="873"/>
    <d v="2013-09-26T00:00:00"/>
    <x v="1"/>
    <s v="FM-14215"/>
    <s v="Filia McAdams"/>
    <x v="1"/>
    <x v="0"/>
    <x v="247"/>
    <x v="3"/>
    <x v="306"/>
    <x v="0"/>
    <s v="FUR-CH-10002880"/>
    <x v="0"/>
    <x v="1"/>
    <s v="Global High-Back Leather Tilter, Burgundy"/>
    <n v="98.391999999999996"/>
    <x v="7"/>
    <n v="0.2"/>
    <n v="-11.069100000000001"/>
  </r>
  <r>
    <n v="5608"/>
    <x v="2792"/>
    <x v="3"/>
    <x v="613"/>
    <d v="2014-04-01T00:00:00"/>
    <x v="1"/>
    <s v="JL-15835"/>
    <s v="John Lee"/>
    <x v="0"/>
    <x v="0"/>
    <x v="20"/>
    <x v="15"/>
    <x v="23"/>
    <x v="3"/>
    <s v="OFF-AR-10001547"/>
    <x v="1"/>
    <x v="6"/>
    <s v="Newell 311"/>
    <n v="11.05"/>
    <x v="2"/>
    <n v="0"/>
    <n v="2.9834999999999998"/>
  </r>
  <r>
    <n v="5609"/>
    <x v="2793"/>
    <x v="1"/>
    <x v="401"/>
    <d v="2012-12-11T00:00:00"/>
    <x v="1"/>
    <s v="AF-10870"/>
    <s v="Art Ferguson"/>
    <x v="0"/>
    <x v="0"/>
    <x v="8"/>
    <x v="1"/>
    <x v="9"/>
    <x v="1"/>
    <s v="OFF-AP-10001626"/>
    <x v="1"/>
    <x v="9"/>
    <s v="Commercial WindTunnel Clean Air Upright Vacuum, Replacement Belts, Filtration Bags"/>
    <n v="7.78"/>
    <x v="0"/>
    <n v="0"/>
    <n v="2.0228000000000002"/>
  </r>
  <r>
    <n v="5610"/>
    <x v="2794"/>
    <x v="3"/>
    <x v="515"/>
    <d v="2014-09-06T00:00:00"/>
    <x v="1"/>
    <s v="BG-11035"/>
    <s v="Barry Gonzalez"/>
    <x v="0"/>
    <x v="0"/>
    <x v="53"/>
    <x v="28"/>
    <x v="68"/>
    <x v="0"/>
    <s v="TEC-AC-10003033"/>
    <x v="2"/>
    <x v="11"/>
    <s v="Plantronics CS510 - Over-the-Head monaural Wireless Headset System"/>
    <n v="659.9"/>
    <x v="0"/>
    <n v="0"/>
    <n v="217.767"/>
  </r>
  <r>
    <n v="5611"/>
    <x v="2795"/>
    <x v="1"/>
    <x v="348"/>
    <d v="2012-10-07T00:00:00"/>
    <x v="2"/>
    <s v="MB-17305"/>
    <s v="Maria Bertelson"/>
    <x v="0"/>
    <x v="0"/>
    <x v="74"/>
    <x v="24"/>
    <x v="93"/>
    <x v="3"/>
    <s v="TEC-AC-10002323"/>
    <x v="2"/>
    <x v="11"/>
    <s v="SanDisk Ultra 32 GB MicroSDHC Class 10 Memory Card"/>
    <n v="53.04"/>
    <x v="1"/>
    <n v="0.2"/>
    <n v="-4.641"/>
  </r>
  <r>
    <n v="5612"/>
    <x v="2796"/>
    <x v="3"/>
    <x v="238"/>
    <d v="2014-08-23T00:00:00"/>
    <x v="1"/>
    <s v="HW-14935"/>
    <s v="Helen Wasserman"/>
    <x v="1"/>
    <x v="0"/>
    <x v="4"/>
    <x v="4"/>
    <x v="59"/>
    <x v="1"/>
    <s v="TEC-AC-10002049"/>
    <x v="2"/>
    <x v="11"/>
    <s v="Plantronics Savi W720 Multi-Device Wireless Headset System"/>
    <n v="843.9"/>
    <x v="0"/>
    <n v="0"/>
    <n v="371.31599999999997"/>
  </r>
  <r>
    <n v="5613"/>
    <x v="2796"/>
    <x v="3"/>
    <x v="238"/>
    <d v="2014-08-23T00:00:00"/>
    <x v="1"/>
    <s v="HW-14935"/>
    <s v="Helen Wasserman"/>
    <x v="1"/>
    <x v="0"/>
    <x v="4"/>
    <x v="4"/>
    <x v="59"/>
    <x v="1"/>
    <s v="TEC-AC-10002253"/>
    <x v="2"/>
    <x v="11"/>
    <s v="Imation Bio 8GB USBÂ Flash Drive ImationÂ Corp"/>
    <n v="1496.16"/>
    <x v="6"/>
    <n v="0"/>
    <n v="224.42400000000001"/>
  </r>
  <r>
    <n v="5614"/>
    <x v="2797"/>
    <x v="0"/>
    <x v="1056"/>
    <d v="2013-02-07T00:00:00"/>
    <x v="1"/>
    <s v="AB-10105"/>
    <s v="Adrian Barton"/>
    <x v="0"/>
    <x v="0"/>
    <x v="20"/>
    <x v="15"/>
    <x v="164"/>
    <x v="3"/>
    <s v="OFF-ST-10003994"/>
    <x v="1"/>
    <x v="4"/>
    <s v="Belkin 19&quot; Center-Weighted Shelf, Gray"/>
    <n v="117.96"/>
    <x v="0"/>
    <n v="0"/>
    <n v="5.8979999999999997"/>
  </r>
  <r>
    <n v="5615"/>
    <x v="2798"/>
    <x v="0"/>
    <x v="828"/>
    <d v="2013-08-28T00:00:00"/>
    <x v="1"/>
    <s v="JP-15460"/>
    <s v="Jennifer Patt"/>
    <x v="1"/>
    <x v="0"/>
    <x v="20"/>
    <x v="15"/>
    <x v="45"/>
    <x v="3"/>
    <s v="OFF-AR-10002399"/>
    <x v="1"/>
    <x v="6"/>
    <s v="Dixon Prang Watercolor Pencils, 10-Color Set with Brush"/>
    <n v="21.3"/>
    <x v="2"/>
    <n v="0"/>
    <n v="8.7330000000000005"/>
  </r>
  <r>
    <n v="5616"/>
    <x v="2798"/>
    <x v="0"/>
    <x v="828"/>
    <d v="2013-08-28T00:00:00"/>
    <x v="1"/>
    <s v="JP-15460"/>
    <s v="Jennifer Patt"/>
    <x v="1"/>
    <x v="0"/>
    <x v="20"/>
    <x v="15"/>
    <x v="45"/>
    <x v="3"/>
    <s v="OFF-AP-10002118"/>
    <x v="1"/>
    <x v="9"/>
    <s v="1.7 Cubic Foot Compact &quot;Cube&quot; Office Refrigerators"/>
    <n v="1040.8"/>
    <x v="2"/>
    <n v="0"/>
    <n v="281.01600000000002"/>
  </r>
  <r>
    <n v="5617"/>
    <x v="2798"/>
    <x v="0"/>
    <x v="828"/>
    <d v="2013-08-28T00:00:00"/>
    <x v="1"/>
    <s v="JP-15460"/>
    <s v="Jennifer Patt"/>
    <x v="1"/>
    <x v="0"/>
    <x v="20"/>
    <x v="15"/>
    <x v="45"/>
    <x v="3"/>
    <s v="OFF-AR-10001954"/>
    <x v="1"/>
    <x v="6"/>
    <s v="Newell 331"/>
    <n v="29.34"/>
    <x v="5"/>
    <n v="0"/>
    <n v="7.9218000000000002"/>
  </r>
  <r>
    <n v="5618"/>
    <x v="2799"/>
    <x v="3"/>
    <x v="160"/>
    <d v="2014-07-05T00:00:00"/>
    <x v="1"/>
    <s v="DV-13045"/>
    <s v="Darrin Van Huff"/>
    <x v="1"/>
    <x v="0"/>
    <x v="26"/>
    <x v="18"/>
    <x v="31"/>
    <x v="0"/>
    <s v="FUR-FU-10001591"/>
    <x v="0"/>
    <x v="5"/>
    <s v="Advantus Panel Wall Certificate Holder - 8.5x11"/>
    <n v="19.52"/>
    <x v="0"/>
    <n v="0.2"/>
    <n v="5.3680000000000003"/>
  </r>
  <r>
    <n v="5619"/>
    <x v="2800"/>
    <x v="1"/>
    <x v="227"/>
    <d v="2012-09-21T00:00:00"/>
    <x v="2"/>
    <s v="CM-12190"/>
    <s v="Charlotte Melton"/>
    <x v="0"/>
    <x v="0"/>
    <x v="70"/>
    <x v="1"/>
    <x v="188"/>
    <x v="1"/>
    <s v="OFF-ST-10004186"/>
    <x v="1"/>
    <x v="4"/>
    <s v="Stur-D-Stor Shelving, Vertical 5-Shelf: 72&quot;H x 36&quot;W x 18 1/2&quot;D"/>
    <n v="443.92"/>
    <x v="4"/>
    <n v="0"/>
    <n v="8.8783999999999992"/>
  </r>
  <r>
    <n v="5620"/>
    <x v="2801"/>
    <x v="0"/>
    <x v="477"/>
    <d v="2013-10-01T00:00:00"/>
    <x v="1"/>
    <s v="SC-20695"/>
    <s v="Steve Chapman"/>
    <x v="1"/>
    <x v="0"/>
    <x v="411"/>
    <x v="6"/>
    <x v="498"/>
    <x v="2"/>
    <s v="TEC-AC-10001908"/>
    <x v="2"/>
    <x v="11"/>
    <s v="Logitech Wireless Headset h800"/>
    <n v="499.95"/>
    <x v="2"/>
    <n v="0"/>
    <n v="174.98249999999999"/>
  </r>
  <r>
    <n v="5621"/>
    <x v="2801"/>
    <x v="0"/>
    <x v="477"/>
    <d v="2013-10-01T00:00:00"/>
    <x v="1"/>
    <s v="SC-20695"/>
    <s v="Steve Chapman"/>
    <x v="1"/>
    <x v="0"/>
    <x v="411"/>
    <x v="6"/>
    <x v="498"/>
    <x v="2"/>
    <s v="OFF-AR-10000817"/>
    <x v="1"/>
    <x v="6"/>
    <s v="Manco Dry-Lighter Erasable Highlighter"/>
    <n v="3.04"/>
    <x v="7"/>
    <n v="0"/>
    <n v="1.0336000000000001"/>
  </r>
  <r>
    <n v="5622"/>
    <x v="2801"/>
    <x v="0"/>
    <x v="477"/>
    <d v="2013-10-01T00:00:00"/>
    <x v="1"/>
    <s v="SC-20695"/>
    <s v="Steve Chapman"/>
    <x v="1"/>
    <x v="0"/>
    <x v="411"/>
    <x v="6"/>
    <x v="498"/>
    <x v="2"/>
    <s v="FUR-CH-10004218"/>
    <x v="0"/>
    <x v="1"/>
    <s v="Global Fabric Manager's Chair, Dark Gray"/>
    <n v="201.96"/>
    <x v="0"/>
    <n v="0"/>
    <n v="50.49"/>
  </r>
  <r>
    <n v="5623"/>
    <x v="2801"/>
    <x v="0"/>
    <x v="477"/>
    <d v="2013-10-01T00:00:00"/>
    <x v="1"/>
    <s v="SC-20695"/>
    <s v="Steve Chapman"/>
    <x v="1"/>
    <x v="0"/>
    <x v="411"/>
    <x v="6"/>
    <x v="498"/>
    <x v="2"/>
    <s v="FUR-FU-10000755"/>
    <x v="0"/>
    <x v="5"/>
    <s v="Eldon Expressions Mahogany Wood Desk Collection"/>
    <n v="68.64"/>
    <x v="10"/>
    <n v="0"/>
    <n v="17.16"/>
  </r>
  <r>
    <n v="5624"/>
    <x v="2802"/>
    <x v="0"/>
    <x v="1057"/>
    <d v="2013-10-29T00:00:00"/>
    <x v="0"/>
    <s v="VW-21775"/>
    <s v="Victoria Wilson"/>
    <x v="1"/>
    <x v="0"/>
    <x v="1"/>
    <x v="1"/>
    <x v="3"/>
    <x v="1"/>
    <s v="TEC-AC-10003063"/>
    <x v="2"/>
    <x v="11"/>
    <s v="Micro Innovations USB RF Wireless Keyboard with Mouse"/>
    <n v="100"/>
    <x v="4"/>
    <n v="0"/>
    <n v="21"/>
  </r>
  <r>
    <n v="5625"/>
    <x v="2802"/>
    <x v="0"/>
    <x v="1057"/>
    <d v="2013-10-29T00:00:00"/>
    <x v="0"/>
    <s v="VW-21775"/>
    <s v="Victoria Wilson"/>
    <x v="1"/>
    <x v="0"/>
    <x v="1"/>
    <x v="1"/>
    <x v="3"/>
    <x v="1"/>
    <s v="TEC-AC-10002637"/>
    <x v="2"/>
    <x v="11"/>
    <s v="LogitechÂ VX Revolution Cordless Laser Mouse for Notebooks (Black)"/>
    <n v="359.98"/>
    <x v="0"/>
    <n v="0"/>
    <n v="21.598800000000001"/>
  </r>
  <r>
    <n v="5626"/>
    <x v="2803"/>
    <x v="2"/>
    <x v="411"/>
    <d v="2011-10-01T00:00:00"/>
    <x v="0"/>
    <s v="PP-18955"/>
    <s v="Paul Prost"/>
    <x v="2"/>
    <x v="0"/>
    <x v="4"/>
    <x v="4"/>
    <x v="60"/>
    <x v="1"/>
    <s v="FUR-FU-10001706"/>
    <x v="0"/>
    <x v="5"/>
    <s v="Longer-Life Soft White Bulbs"/>
    <n v="6.16"/>
    <x v="0"/>
    <n v="0"/>
    <n v="2.9567999999999999"/>
  </r>
  <r>
    <n v="5627"/>
    <x v="2803"/>
    <x v="2"/>
    <x v="411"/>
    <d v="2011-10-01T00:00:00"/>
    <x v="0"/>
    <s v="PP-18955"/>
    <s v="Paul Prost"/>
    <x v="2"/>
    <x v="0"/>
    <x v="4"/>
    <x v="4"/>
    <x v="60"/>
    <x v="1"/>
    <s v="FUR-TA-10002958"/>
    <x v="0"/>
    <x v="3"/>
    <s v="Bevis Oval Conference Table, Walnut"/>
    <n v="2348.8200000000002"/>
    <x v="6"/>
    <n v="0"/>
    <n v="399.29939999999999"/>
  </r>
  <r>
    <n v="5628"/>
    <x v="2804"/>
    <x v="3"/>
    <x v="335"/>
    <d v="2014-07-02T00:00:00"/>
    <x v="1"/>
    <s v="DR-12880"/>
    <s v="Dan Reichenbach"/>
    <x v="1"/>
    <x v="0"/>
    <x v="100"/>
    <x v="2"/>
    <x v="123"/>
    <x v="0"/>
    <s v="OFF-LA-10004689"/>
    <x v="1"/>
    <x v="2"/>
    <s v="Avery 512"/>
    <n v="13.872"/>
    <x v="5"/>
    <n v="0.2"/>
    <n v="4.6818"/>
  </r>
  <r>
    <n v="5629"/>
    <x v="2804"/>
    <x v="3"/>
    <x v="335"/>
    <d v="2014-07-02T00:00:00"/>
    <x v="1"/>
    <s v="DR-12880"/>
    <s v="Dan Reichenbach"/>
    <x v="1"/>
    <x v="0"/>
    <x v="100"/>
    <x v="2"/>
    <x v="123"/>
    <x v="0"/>
    <s v="FUR-CH-10001545"/>
    <x v="0"/>
    <x v="1"/>
    <s v="Hon Comfortask Task/Swivel Chairs"/>
    <n v="273.55200000000002"/>
    <x v="1"/>
    <n v="0.2"/>
    <n v="-13.6776"/>
  </r>
  <r>
    <n v="5630"/>
    <x v="2805"/>
    <x v="0"/>
    <x v="1036"/>
    <d v="2013-08-24T00:00:00"/>
    <x v="0"/>
    <s v="RB-19465"/>
    <s v="Rick Bensley"/>
    <x v="2"/>
    <x v="0"/>
    <x v="10"/>
    <x v="9"/>
    <x v="105"/>
    <x v="3"/>
    <s v="FUR-TA-10002530"/>
    <x v="0"/>
    <x v="3"/>
    <s v="Iceberg OfficeWorks 42&quot; Round Tables"/>
    <n v="815.29200000000003"/>
    <x v="6"/>
    <n v="0.4"/>
    <n v="-339.70499999999998"/>
  </r>
  <r>
    <n v="5631"/>
    <x v="2806"/>
    <x v="2"/>
    <x v="1058"/>
    <d v="2011-02-16T00:00:00"/>
    <x v="1"/>
    <s v="NF-18385"/>
    <s v="Natalie Fritzler"/>
    <x v="0"/>
    <x v="0"/>
    <x v="269"/>
    <x v="17"/>
    <x v="336"/>
    <x v="0"/>
    <s v="TEC-AC-10001432"/>
    <x v="2"/>
    <x v="11"/>
    <s v="Enermax Aurora Lite Keyboard"/>
    <n v="234.45"/>
    <x v="1"/>
    <n v="0"/>
    <n v="103.158"/>
  </r>
  <r>
    <n v="5632"/>
    <x v="2806"/>
    <x v="2"/>
    <x v="1058"/>
    <d v="2011-02-16T00:00:00"/>
    <x v="1"/>
    <s v="NF-18385"/>
    <s v="Natalie Fritzler"/>
    <x v="0"/>
    <x v="0"/>
    <x v="269"/>
    <x v="17"/>
    <x v="336"/>
    <x v="0"/>
    <s v="FUR-TA-10003715"/>
    <x v="0"/>
    <x v="3"/>
    <s v="Hon 2111 Invitation Series Corner Table"/>
    <n v="1256.22"/>
    <x v="5"/>
    <n v="0"/>
    <n v="75.373199999999997"/>
  </r>
  <r>
    <n v="5633"/>
    <x v="2806"/>
    <x v="2"/>
    <x v="1058"/>
    <d v="2011-02-16T00:00:00"/>
    <x v="1"/>
    <s v="NF-18385"/>
    <s v="Natalie Fritzler"/>
    <x v="0"/>
    <x v="0"/>
    <x v="269"/>
    <x v="17"/>
    <x v="336"/>
    <x v="0"/>
    <s v="OFF-BI-10003291"/>
    <x v="1"/>
    <x v="8"/>
    <s v="Wilson Jones Leather-Like Binders with DublLock Round Rings"/>
    <n v="17.46"/>
    <x v="0"/>
    <n v="0"/>
    <n v="8.2062000000000008"/>
  </r>
  <r>
    <n v="5634"/>
    <x v="2807"/>
    <x v="0"/>
    <x v="713"/>
    <d v="2013-09-29T00:00:00"/>
    <x v="0"/>
    <s v="CR-12580"/>
    <s v="Clay Rozendal"/>
    <x v="2"/>
    <x v="0"/>
    <x v="20"/>
    <x v="15"/>
    <x v="29"/>
    <x v="3"/>
    <s v="OFF-BI-10004187"/>
    <x v="1"/>
    <x v="8"/>
    <s v="Staples"/>
    <n v="10.528"/>
    <x v="3"/>
    <n v="0.2"/>
    <n v="3.6848000000000001"/>
  </r>
  <r>
    <n v="5635"/>
    <x v="2808"/>
    <x v="1"/>
    <x v="901"/>
    <d v="2012-12-06T00:00:00"/>
    <x v="2"/>
    <s v="SU-20665"/>
    <s v="Stephanie Ulpright"/>
    <x v="2"/>
    <x v="0"/>
    <x v="447"/>
    <x v="12"/>
    <x v="540"/>
    <x v="2"/>
    <s v="OFF-BI-10000666"/>
    <x v="1"/>
    <x v="8"/>
    <s v="Surelock Post Binders"/>
    <n v="152.80000000000001"/>
    <x v="2"/>
    <n v="0"/>
    <n v="76.400000000000006"/>
  </r>
  <r>
    <n v="5636"/>
    <x v="2809"/>
    <x v="3"/>
    <x v="213"/>
    <d v="2014-09-09T00:00:00"/>
    <x v="1"/>
    <s v="SC-20050"/>
    <s v="Sample Company A"/>
    <x v="2"/>
    <x v="0"/>
    <x v="448"/>
    <x v="1"/>
    <x v="541"/>
    <x v="1"/>
    <s v="OFF-BI-10002225"/>
    <x v="1"/>
    <x v="8"/>
    <s v="Square Ring Data Binders, Rigid 75 Pt. Covers, 11&quot; x 14-7/8&quot;"/>
    <n v="82.56"/>
    <x v="2"/>
    <n v="0.2"/>
    <n v="28.896000000000001"/>
  </r>
  <r>
    <n v="5637"/>
    <x v="2809"/>
    <x v="3"/>
    <x v="213"/>
    <d v="2014-09-09T00:00:00"/>
    <x v="1"/>
    <s v="SC-20050"/>
    <s v="Sample Company A"/>
    <x v="2"/>
    <x v="0"/>
    <x v="448"/>
    <x v="1"/>
    <x v="541"/>
    <x v="1"/>
    <s v="TEC-AC-10000474"/>
    <x v="2"/>
    <x v="11"/>
    <s v="Kensington Expert Mouse Optical USB Trackball for PC or Mac"/>
    <n v="284.97000000000003"/>
    <x v="1"/>
    <n v="0"/>
    <n v="85.491"/>
  </r>
  <r>
    <n v="5638"/>
    <x v="2810"/>
    <x v="3"/>
    <x v="606"/>
    <d v="2014-04-03T00:00:00"/>
    <x v="1"/>
    <s v="ML-18040"/>
    <s v="Michelle Lonsdale"/>
    <x v="1"/>
    <x v="0"/>
    <x v="130"/>
    <x v="12"/>
    <x v="165"/>
    <x v="2"/>
    <s v="FUR-FU-10004245"/>
    <x v="0"/>
    <x v="5"/>
    <s v="Career Cubicle Clock, 8 1/4&quot;, Black"/>
    <n v="60.84"/>
    <x v="1"/>
    <n v="0"/>
    <n v="23.119199999999999"/>
  </r>
  <r>
    <n v="5639"/>
    <x v="2811"/>
    <x v="2"/>
    <x v="1059"/>
    <d v="2011-12-27T00:00:00"/>
    <x v="1"/>
    <s v="GM-14440"/>
    <s v="Gary McGarr"/>
    <x v="0"/>
    <x v="0"/>
    <x v="70"/>
    <x v="1"/>
    <x v="142"/>
    <x v="1"/>
    <s v="FUR-CH-10004287"/>
    <x v="0"/>
    <x v="1"/>
    <s v="SAFCO Arco Folding Chair"/>
    <n v="1325.76"/>
    <x v="5"/>
    <n v="0.2"/>
    <n v="149.148"/>
  </r>
  <r>
    <n v="5640"/>
    <x v="2811"/>
    <x v="2"/>
    <x v="1059"/>
    <d v="2011-12-27T00:00:00"/>
    <x v="1"/>
    <s v="GM-14440"/>
    <s v="Gary McGarr"/>
    <x v="0"/>
    <x v="0"/>
    <x v="70"/>
    <x v="1"/>
    <x v="142"/>
    <x v="1"/>
    <s v="FUR-CH-10000595"/>
    <x v="0"/>
    <x v="1"/>
    <s v="Safco Contoured Stacking Chairs"/>
    <n v="572.16"/>
    <x v="1"/>
    <n v="0.2"/>
    <n v="35.76"/>
  </r>
  <r>
    <n v="5641"/>
    <x v="2812"/>
    <x v="2"/>
    <x v="865"/>
    <d v="2011-09-28T00:00:00"/>
    <x v="1"/>
    <s v="JK-15640"/>
    <s v="Jim Kriz"/>
    <x v="2"/>
    <x v="0"/>
    <x v="80"/>
    <x v="24"/>
    <x v="345"/>
    <x v="3"/>
    <s v="OFF-PA-10003063"/>
    <x v="1"/>
    <x v="10"/>
    <s v="EcoTones Memo Sheets"/>
    <n v="28.8"/>
    <x v="6"/>
    <n v="0.2"/>
    <n v="10.08"/>
  </r>
  <r>
    <n v="5642"/>
    <x v="2813"/>
    <x v="3"/>
    <x v="459"/>
    <d v="2014-04-06T00:00:00"/>
    <x v="2"/>
    <s v="AT-10435"/>
    <s v="Alyssa Tate"/>
    <x v="2"/>
    <x v="0"/>
    <x v="255"/>
    <x v="29"/>
    <x v="315"/>
    <x v="3"/>
    <s v="OFF-AR-10000246"/>
    <x v="1"/>
    <x v="6"/>
    <s v="Newell 318"/>
    <n v="11.12"/>
    <x v="4"/>
    <n v="0"/>
    <n v="2.8912"/>
  </r>
  <r>
    <n v="5643"/>
    <x v="2814"/>
    <x v="0"/>
    <x v="178"/>
    <d v="2013-04-06T00:00:00"/>
    <x v="0"/>
    <s v="DB-12910"/>
    <s v="Daniel Byrd"/>
    <x v="2"/>
    <x v="0"/>
    <x v="38"/>
    <x v="32"/>
    <x v="112"/>
    <x v="0"/>
    <s v="FUR-FU-10003274"/>
    <x v="0"/>
    <x v="5"/>
    <s v="Regeneration Desk Collection"/>
    <n v="7.04"/>
    <x v="4"/>
    <n v="0"/>
    <n v="3.0975999999999999"/>
  </r>
  <r>
    <n v="5644"/>
    <x v="2815"/>
    <x v="1"/>
    <x v="1060"/>
    <d v="2012-05-20T00:00:00"/>
    <x v="0"/>
    <s v="AH-10690"/>
    <s v="Anna HÃ¤berlin"/>
    <x v="1"/>
    <x v="0"/>
    <x v="185"/>
    <x v="32"/>
    <x v="235"/>
    <x v="0"/>
    <s v="OFF-EN-10004147"/>
    <x v="1"/>
    <x v="12"/>
    <s v="Wausau Papers Astrobrights Colored Envelopes"/>
    <n v="17.940000000000001"/>
    <x v="1"/>
    <n v="0"/>
    <n v="8.7905999999999995"/>
  </r>
  <r>
    <n v="5645"/>
    <x v="2816"/>
    <x v="3"/>
    <x v="721"/>
    <d v="2014-03-27T00:00:00"/>
    <x v="2"/>
    <s v="SJ-20125"/>
    <s v="Sanjit Jacobs"/>
    <x v="2"/>
    <x v="0"/>
    <x v="4"/>
    <x v="4"/>
    <x v="59"/>
    <x v="1"/>
    <s v="OFF-BI-10002103"/>
    <x v="1"/>
    <x v="8"/>
    <s v="Cardinal Slant-D Ring Binder, Heavy Gauge Vinyl"/>
    <n v="34.76"/>
    <x v="2"/>
    <n v="0.2"/>
    <n v="11.297000000000001"/>
  </r>
  <r>
    <n v="5646"/>
    <x v="2817"/>
    <x v="3"/>
    <x v="349"/>
    <d v="2014-04-20T00:00:00"/>
    <x v="1"/>
    <s v="HM-14860"/>
    <s v="Harry Marie"/>
    <x v="1"/>
    <x v="0"/>
    <x v="73"/>
    <x v="30"/>
    <x v="92"/>
    <x v="3"/>
    <s v="FUR-FU-10004018"/>
    <x v="0"/>
    <x v="5"/>
    <s v="Tensor Computer Mounted Lamp"/>
    <n v="74.45"/>
    <x v="2"/>
    <n v="0"/>
    <n v="20.101500000000001"/>
  </r>
  <r>
    <n v="5647"/>
    <x v="2818"/>
    <x v="1"/>
    <x v="1038"/>
    <d v="2012-01-09T00:00:00"/>
    <x v="1"/>
    <s v="AG-10495"/>
    <s v="Andrew Gjertsen"/>
    <x v="1"/>
    <x v="0"/>
    <x v="166"/>
    <x v="17"/>
    <x v="212"/>
    <x v="0"/>
    <s v="FUR-FU-10001473"/>
    <x v="0"/>
    <x v="5"/>
    <s v="DAX Wood Document Frame"/>
    <n v="192.22"/>
    <x v="9"/>
    <n v="0"/>
    <n v="69.199200000000005"/>
  </r>
  <r>
    <n v="5648"/>
    <x v="2819"/>
    <x v="3"/>
    <x v="808"/>
    <d v="2014-11-08T00:00:00"/>
    <x v="1"/>
    <s v="JB-16000"/>
    <s v="Joy Bell-"/>
    <x v="0"/>
    <x v="0"/>
    <x v="288"/>
    <x v="7"/>
    <x v="362"/>
    <x v="1"/>
    <s v="OFF-PA-10001800"/>
    <x v="1"/>
    <x v="10"/>
    <s v="Xerox 220"/>
    <n v="19.440000000000001"/>
    <x v="1"/>
    <n v="0"/>
    <n v="9.3312000000000008"/>
  </r>
  <r>
    <n v="5649"/>
    <x v="2820"/>
    <x v="3"/>
    <x v="729"/>
    <d v="2014-07-20T00:00:00"/>
    <x v="0"/>
    <s v="AJ-10795"/>
    <s v="Anthony Johnson"/>
    <x v="1"/>
    <x v="0"/>
    <x v="339"/>
    <x v="1"/>
    <x v="429"/>
    <x v="1"/>
    <s v="OFF-PA-10004609"/>
    <x v="1"/>
    <x v="10"/>
    <s v="Xerox 221"/>
    <n v="32.4"/>
    <x v="2"/>
    <n v="0"/>
    <n v="15.552"/>
  </r>
  <r>
    <n v="5650"/>
    <x v="2820"/>
    <x v="3"/>
    <x v="729"/>
    <d v="2014-07-20T00:00:00"/>
    <x v="0"/>
    <s v="AJ-10795"/>
    <s v="Anthony Johnson"/>
    <x v="1"/>
    <x v="0"/>
    <x v="339"/>
    <x v="1"/>
    <x v="429"/>
    <x v="1"/>
    <s v="OFF-EN-10002592"/>
    <x v="1"/>
    <x v="12"/>
    <s v="Peel &amp; Seel Recycled Catalog Envelopes, Brown"/>
    <n v="57.9"/>
    <x v="2"/>
    <n v="0"/>
    <n v="28.95"/>
  </r>
  <r>
    <n v="5651"/>
    <x v="2820"/>
    <x v="3"/>
    <x v="729"/>
    <d v="2014-07-20T00:00:00"/>
    <x v="0"/>
    <s v="AJ-10795"/>
    <s v="Anthony Johnson"/>
    <x v="1"/>
    <x v="0"/>
    <x v="339"/>
    <x v="1"/>
    <x v="429"/>
    <x v="1"/>
    <s v="OFF-ST-10002957"/>
    <x v="1"/>
    <x v="4"/>
    <s v="Sterilite Show Offs Storage Containers"/>
    <n v="10.56"/>
    <x v="0"/>
    <n v="0"/>
    <n v="0"/>
  </r>
  <r>
    <n v="5652"/>
    <x v="2820"/>
    <x v="3"/>
    <x v="729"/>
    <d v="2014-07-20T00:00:00"/>
    <x v="0"/>
    <s v="AJ-10795"/>
    <s v="Anthony Johnson"/>
    <x v="1"/>
    <x v="0"/>
    <x v="339"/>
    <x v="1"/>
    <x v="429"/>
    <x v="1"/>
    <s v="FUR-BO-10002613"/>
    <x v="0"/>
    <x v="0"/>
    <s v="Atlantic Metals Mobile 4-Shelf Bookcases, Custom Colors"/>
    <n v="1194.165"/>
    <x v="2"/>
    <n v="0.15"/>
    <n v="210.73500000000001"/>
  </r>
  <r>
    <n v="5653"/>
    <x v="2821"/>
    <x v="3"/>
    <x v="833"/>
    <d v="2014-10-12T00:00:00"/>
    <x v="1"/>
    <s v="MM-18280"/>
    <s v="Muhammed MacIntyre"/>
    <x v="1"/>
    <x v="0"/>
    <x v="20"/>
    <x v="15"/>
    <x v="29"/>
    <x v="3"/>
    <s v="OFF-PA-10001033"/>
    <x v="1"/>
    <x v="10"/>
    <s v="Xerox 1893"/>
    <n v="40.99"/>
    <x v="7"/>
    <n v="0"/>
    <n v="20.085100000000001"/>
  </r>
  <r>
    <n v="5654"/>
    <x v="2822"/>
    <x v="2"/>
    <x v="130"/>
    <d v="2011-11-11T00:00:00"/>
    <x v="1"/>
    <s v="TH-21235"/>
    <s v="Tiffany House"/>
    <x v="1"/>
    <x v="0"/>
    <x v="85"/>
    <x v="1"/>
    <x v="106"/>
    <x v="1"/>
    <s v="OFF-AR-10000940"/>
    <x v="1"/>
    <x v="6"/>
    <s v="Newell 343"/>
    <n v="2.94"/>
    <x v="7"/>
    <n v="0"/>
    <n v="0.79379999999999995"/>
  </r>
  <r>
    <n v="5655"/>
    <x v="2823"/>
    <x v="0"/>
    <x v="122"/>
    <d v="2013-12-22T00:00:00"/>
    <x v="2"/>
    <s v="AH-10120"/>
    <s v="Adrian Hane"/>
    <x v="2"/>
    <x v="0"/>
    <x v="127"/>
    <x v="21"/>
    <x v="160"/>
    <x v="1"/>
    <s v="OFF-BI-10001670"/>
    <x v="1"/>
    <x v="8"/>
    <s v="Vinyl Sectional Post Binders"/>
    <n v="45.24"/>
    <x v="4"/>
    <n v="0.7"/>
    <n v="-30.16"/>
  </r>
  <r>
    <n v="5656"/>
    <x v="2823"/>
    <x v="0"/>
    <x v="122"/>
    <d v="2013-12-22T00:00:00"/>
    <x v="2"/>
    <s v="AH-10120"/>
    <s v="Adrian Hane"/>
    <x v="2"/>
    <x v="0"/>
    <x v="127"/>
    <x v="21"/>
    <x v="160"/>
    <x v="1"/>
    <s v="OFF-AR-10004078"/>
    <x v="1"/>
    <x v="6"/>
    <s v="Newell 312"/>
    <n v="18.687999999999999"/>
    <x v="4"/>
    <n v="0.2"/>
    <n v="2.3359999999999999"/>
  </r>
  <r>
    <n v="5657"/>
    <x v="2823"/>
    <x v="0"/>
    <x v="122"/>
    <d v="2013-12-22T00:00:00"/>
    <x v="2"/>
    <s v="AH-10120"/>
    <s v="Adrian Hane"/>
    <x v="2"/>
    <x v="0"/>
    <x v="127"/>
    <x v="21"/>
    <x v="160"/>
    <x v="1"/>
    <s v="OFF-PA-10003036"/>
    <x v="1"/>
    <x v="10"/>
    <s v="Black Print Carbonless 8 1/2&quot; x 8 1/4&quot; Rapid Memo Book"/>
    <n v="11.648"/>
    <x v="0"/>
    <n v="0.2"/>
    <n v="3.7856000000000001"/>
  </r>
  <r>
    <n v="5658"/>
    <x v="2823"/>
    <x v="0"/>
    <x v="122"/>
    <d v="2013-12-22T00:00:00"/>
    <x v="2"/>
    <s v="AH-10120"/>
    <s v="Adrian Hane"/>
    <x v="2"/>
    <x v="0"/>
    <x v="127"/>
    <x v="21"/>
    <x v="160"/>
    <x v="1"/>
    <s v="TEC-AC-10000991"/>
    <x v="2"/>
    <x v="11"/>
    <s v="Sony Micro Vault Click 8 GB USB 2.0 Flash Drive"/>
    <n v="112.776"/>
    <x v="1"/>
    <n v="0.2"/>
    <n v="-8.4581999999999997"/>
  </r>
  <r>
    <n v="5659"/>
    <x v="2823"/>
    <x v="0"/>
    <x v="122"/>
    <d v="2013-12-22T00:00:00"/>
    <x v="2"/>
    <s v="AH-10120"/>
    <s v="Adrian Hane"/>
    <x v="2"/>
    <x v="0"/>
    <x v="127"/>
    <x v="21"/>
    <x v="160"/>
    <x v="1"/>
    <s v="FUR-TA-10002530"/>
    <x v="0"/>
    <x v="3"/>
    <s v="Iceberg OfficeWorks 42&quot; Round Tables"/>
    <n v="377.45"/>
    <x v="2"/>
    <n v="0.5"/>
    <n v="-264.21499999999997"/>
  </r>
  <r>
    <n v="5660"/>
    <x v="2823"/>
    <x v="0"/>
    <x v="122"/>
    <d v="2013-12-22T00:00:00"/>
    <x v="2"/>
    <s v="AH-10120"/>
    <s v="Adrian Hane"/>
    <x v="2"/>
    <x v="0"/>
    <x v="127"/>
    <x v="21"/>
    <x v="160"/>
    <x v="1"/>
    <s v="OFF-LA-10000407"/>
    <x v="1"/>
    <x v="2"/>
    <s v="Avery White Multi-Purpose Labels"/>
    <n v="15.936"/>
    <x v="4"/>
    <n v="0.2"/>
    <n v="5.1791999999999998"/>
  </r>
  <r>
    <n v="5661"/>
    <x v="2823"/>
    <x v="0"/>
    <x v="122"/>
    <d v="2013-12-22T00:00:00"/>
    <x v="2"/>
    <s v="AH-10120"/>
    <s v="Adrian Hane"/>
    <x v="2"/>
    <x v="0"/>
    <x v="127"/>
    <x v="21"/>
    <x v="160"/>
    <x v="1"/>
    <s v="TEC-PH-10004833"/>
    <x v="2"/>
    <x v="7"/>
    <s v="Macally Suction Cup Mount"/>
    <n v="28.68"/>
    <x v="1"/>
    <n v="0.2"/>
    <n v="-7.17"/>
  </r>
  <r>
    <n v="5662"/>
    <x v="2824"/>
    <x v="0"/>
    <x v="446"/>
    <d v="2013-10-02T00:00:00"/>
    <x v="1"/>
    <s v="CL-12700"/>
    <s v="Craig Leslie"/>
    <x v="2"/>
    <x v="0"/>
    <x v="34"/>
    <x v="22"/>
    <x v="42"/>
    <x v="1"/>
    <s v="FUR-FU-10002671"/>
    <x v="0"/>
    <x v="5"/>
    <s v="Electrix 20W Halogen Replacement Bulb for Zoom-In Desk Lamp"/>
    <n v="21.44"/>
    <x v="0"/>
    <n v="0.2"/>
    <n v="7.5039999999999996"/>
  </r>
  <r>
    <n v="5663"/>
    <x v="2824"/>
    <x v="0"/>
    <x v="446"/>
    <d v="2013-10-02T00:00:00"/>
    <x v="1"/>
    <s v="CL-12700"/>
    <s v="Craig Leslie"/>
    <x v="2"/>
    <x v="0"/>
    <x v="34"/>
    <x v="22"/>
    <x v="42"/>
    <x v="1"/>
    <s v="OFF-ST-10001370"/>
    <x v="1"/>
    <x v="4"/>
    <s v="Sensible Storage WireTech Storage Systems"/>
    <n v="511.05599999999998"/>
    <x v="6"/>
    <n v="0.2"/>
    <n v="-95.822999999999993"/>
  </r>
  <r>
    <n v="5664"/>
    <x v="2825"/>
    <x v="0"/>
    <x v="658"/>
    <d v="2013-07-22T00:00:00"/>
    <x v="3"/>
    <s v="JG-15310"/>
    <s v="Jason Gross"/>
    <x v="1"/>
    <x v="0"/>
    <x v="46"/>
    <x v="24"/>
    <x v="55"/>
    <x v="3"/>
    <s v="OFF-AR-10000914"/>
    <x v="1"/>
    <x v="6"/>
    <s v="Boston 16765 Mini Stand Up Battery Pencil Sharpener"/>
    <n v="18.655999999999999"/>
    <x v="0"/>
    <n v="0.2"/>
    <n v="1.3992"/>
  </r>
  <r>
    <n v="5665"/>
    <x v="2825"/>
    <x v="0"/>
    <x v="658"/>
    <d v="2013-07-22T00:00:00"/>
    <x v="3"/>
    <s v="JG-15310"/>
    <s v="Jason Gross"/>
    <x v="1"/>
    <x v="0"/>
    <x v="46"/>
    <x v="24"/>
    <x v="55"/>
    <x v="3"/>
    <s v="OFF-BI-10001116"/>
    <x v="1"/>
    <x v="8"/>
    <s v="Wilson Jones 1&quot; Hanging DublLock Ring Binders"/>
    <n v="11.087999999999999"/>
    <x v="3"/>
    <n v="0.7"/>
    <n v="-8.1311999999999998"/>
  </r>
  <r>
    <n v="5666"/>
    <x v="2825"/>
    <x v="0"/>
    <x v="658"/>
    <d v="2013-07-22T00:00:00"/>
    <x v="3"/>
    <s v="JG-15310"/>
    <s v="Jason Gross"/>
    <x v="1"/>
    <x v="0"/>
    <x v="46"/>
    <x v="24"/>
    <x v="55"/>
    <x v="3"/>
    <s v="OFF-ST-10002276"/>
    <x v="1"/>
    <x v="4"/>
    <s v="Safco Steel Mobile File Cart"/>
    <n v="66.688000000000002"/>
    <x v="7"/>
    <n v="0.2"/>
    <n v="4.1680000000000001"/>
  </r>
  <r>
    <n v="5667"/>
    <x v="2825"/>
    <x v="0"/>
    <x v="658"/>
    <d v="2013-07-22T00:00:00"/>
    <x v="3"/>
    <s v="JG-15310"/>
    <s v="Jason Gross"/>
    <x v="1"/>
    <x v="0"/>
    <x v="46"/>
    <x v="24"/>
    <x v="55"/>
    <x v="3"/>
    <s v="OFF-ST-10004340"/>
    <x v="1"/>
    <x v="4"/>
    <s v="Fellowes Mobile File Cart, Black"/>
    <n v="99.488"/>
    <x v="0"/>
    <n v="0.2"/>
    <n v="8.7051999999999996"/>
  </r>
  <r>
    <n v="5668"/>
    <x v="2826"/>
    <x v="0"/>
    <x v="725"/>
    <d v="2013-06-16T00:00:00"/>
    <x v="1"/>
    <s v="SE-20110"/>
    <s v="Sanjit Engle"/>
    <x v="0"/>
    <x v="0"/>
    <x v="4"/>
    <x v="4"/>
    <x v="5"/>
    <x v="1"/>
    <s v="OFF-LA-10004093"/>
    <x v="1"/>
    <x v="2"/>
    <s v="Avery 486"/>
    <n v="14.62"/>
    <x v="0"/>
    <n v="0"/>
    <n v="6.8714000000000004"/>
  </r>
  <r>
    <n v="5669"/>
    <x v="2826"/>
    <x v="0"/>
    <x v="725"/>
    <d v="2013-06-16T00:00:00"/>
    <x v="1"/>
    <s v="SE-20110"/>
    <s v="Sanjit Engle"/>
    <x v="0"/>
    <x v="0"/>
    <x v="4"/>
    <x v="4"/>
    <x v="5"/>
    <x v="1"/>
    <s v="OFF-BI-10004728"/>
    <x v="1"/>
    <x v="8"/>
    <s v="Wilson Jones Turn Tabs Binder Tool for Ring Binders"/>
    <n v="53.984000000000002"/>
    <x v="9"/>
    <n v="0.2"/>
    <n v="17.544799999999999"/>
  </r>
  <r>
    <n v="5670"/>
    <x v="2826"/>
    <x v="0"/>
    <x v="725"/>
    <d v="2013-06-16T00:00:00"/>
    <x v="1"/>
    <s v="SE-20110"/>
    <s v="Sanjit Engle"/>
    <x v="0"/>
    <x v="0"/>
    <x v="4"/>
    <x v="4"/>
    <x v="5"/>
    <x v="1"/>
    <s v="TEC-AC-10003095"/>
    <x v="2"/>
    <x v="11"/>
    <s v="Logitech G35 7.1-Channel Surround Sound Headset"/>
    <n v="389.97"/>
    <x v="1"/>
    <n v="0"/>
    <n v="132.5898"/>
  </r>
  <r>
    <n v="5671"/>
    <x v="2827"/>
    <x v="1"/>
    <x v="988"/>
    <d v="2012-06-11T00:00:00"/>
    <x v="0"/>
    <s v="TG-21640"/>
    <s v="Trudy Glocke"/>
    <x v="0"/>
    <x v="0"/>
    <x v="449"/>
    <x v="45"/>
    <x v="542"/>
    <x v="1"/>
    <s v="FUR-FU-10003192"/>
    <x v="0"/>
    <x v="5"/>
    <s v="Luxo Adjustable Task Clamp Lamp"/>
    <n v="355.36"/>
    <x v="4"/>
    <n v="0"/>
    <n v="92.393600000000006"/>
  </r>
  <r>
    <n v="5672"/>
    <x v="2827"/>
    <x v="1"/>
    <x v="988"/>
    <d v="2012-06-11T00:00:00"/>
    <x v="0"/>
    <s v="TG-21640"/>
    <s v="Trudy Glocke"/>
    <x v="0"/>
    <x v="0"/>
    <x v="449"/>
    <x v="45"/>
    <x v="542"/>
    <x v="1"/>
    <s v="TEC-PH-10004522"/>
    <x v="2"/>
    <x v="7"/>
    <s v="Dexim XPower Skin Super-Thin Power Case for iPhone 5 - Black"/>
    <n v="140.376"/>
    <x v="1"/>
    <n v="0.2"/>
    <n v="8.7735000000000003"/>
  </r>
  <r>
    <n v="5673"/>
    <x v="2828"/>
    <x v="3"/>
    <x v="855"/>
    <d v="2014-11-04T00:00:00"/>
    <x v="1"/>
    <s v="SH-19975"/>
    <s v="Sally Hughsby"/>
    <x v="1"/>
    <x v="0"/>
    <x v="61"/>
    <x v="5"/>
    <x v="176"/>
    <x v="2"/>
    <s v="OFF-EN-10003068"/>
    <x v="1"/>
    <x v="12"/>
    <s v="#6 3/4 Gummed Flap White Envelopes"/>
    <n v="15.84"/>
    <x v="0"/>
    <n v="0.2"/>
    <n v="5.5439999999999996"/>
  </r>
  <r>
    <n v="5674"/>
    <x v="2828"/>
    <x v="3"/>
    <x v="855"/>
    <d v="2014-11-04T00:00:00"/>
    <x v="1"/>
    <s v="SH-19975"/>
    <s v="Sally Hughsby"/>
    <x v="1"/>
    <x v="0"/>
    <x v="61"/>
    <x v="5"/>
    <x v="176"/>
    <x v="2"/>
    <s v="OFF-PA-10001204"/>
    <x v="1"/>
    <x v="10"/>
    <s v="Xerox 1972"/>
    <n v="8.4480000000000004"/>
    <x v="0"/>
    <n v="0.2"/>
    <n v="2.64"/>
  </r>
  <r>
    <n v="5675"/>
    <x v="2829"/>
    <x v="0"/>
    <x v="115"/>
    <d v="2013-01-27T00:00:00"/>
    <x v="1"/>
    <s v="MC-17275"/>
    <s v="Marc Crier"/>
    <x v="0"/>
    <x v="0"/>
    <x v="4"/>
    <x v="4"/>
    <x v="59"/>
    <x v="1"/>
    <s v="OFF-PA-10003953"/>
    <x v="1"/>
    <x v="10"/>
    <s v="Xerox 218"/>
    <n v="12.96"/>
    <x v="0"/>
    <n v="0"/>
    <n v="6.2207999999999997"/>
  </r>
  <r>
    <n v="5676"/>
    <x v="2830"/>
    <x v="2"/>
    <x v="1061"/>
    <d v="2011-06-02T00:00:00"/>
    <x v="1"/>
    <s v="PJ-18835"/>
    <s v="Patrick Jones"/>
    <x v="1"/>
    <x v="0"/>
    <x v="4"/>
    <x v="4"/>
    <x v="60"/>
    <x v="1"/>
    <s v="TEC-PH-10001552"/>
    <x v="2"/>
    <x v="7"/>
    <s v="I Need's 3d Hello Kitty Hybrid Silicone Case Cover for HTC One X 4g with 3d Hello Kitty Stylus Pen Green/pink"/>
    <n v="57.408000000000001"/>
    <x v="5"/>
    <n v="0.2"/>
    <n v="5.7408000000000001"/>
  </r>
  <r>
    <n v="5677"/>
    <x v="2830"/>
    <x v="2"/>
    <x v="1061"/>
    <d v="2011-06-02T00:00:00"/>
    <x v="1"/>
    <s v="PJ-18835"/>
    <s v="Patrick Jones"/>
    <x v="1"/>
    <x v="0"/>
    <x v="4"/>
    <x v="4"/>
    <x v="60"/>
    <x v="1"/>
    <s v="TEC-AC-10004877"/>
    <x v="2"/>
    <x v="11"/>
    <s v="ImationÂ 30456 USBÂ Flash DriveÂ 8GB"/>
    <n v="27.6"/>
    <x v="4"/>
    <n v="0"/>
    <n v="2.2080000000000002"/>
  </r>
  <r>
    <n v="5678"/>
    <x v="2831"/>
    <x v="2"/>
    <x v="282"/>
    <d v="2012-01-05T00:00:00"/>
    <x v="1"/>
    <s v="ZC-21910"/>
    <s v="Zuschuss Carroll"/>
    <x v="0"/>
    <x v="0"/>
    <x v="22"/>
    <x v="10"/>
    <x v="26"/>
    <x v="2"/>
    <s v="FUR-FU-10000193"/>
    <x v="0"/>
    <x v="5"/>
    <s v="Tenex Chairmats For Use with Hard Floors"/>
    <n v="38.975999999999999"/>
    <x v="1"/>
    <n v="0.6"/>
    <n v="-50.668799999999997"/>
  </r>
  <r>
    <n v="5679"/>
    <x v="2832"/>
    <x v="0"/>
    <x v="1062"/>
    <d v="2013-08-04T00:00:00"/>
    <x v="1"/>
    <s v="SC-20680"/>
    <s v="Steve Carroll"/>
    <x v="2"/>
    <x v="0"/>
    <x v="450"/>
    <x v="12"/>
    <x v="543"/>
    <x v="2"/>
    <s v="OFF-FA-10000735"/>
    <x v="1"/>
    <x v="13"/>
    <s v="Staples"/>
    <n v="20.440000000000001"/>
    <x v="3"/>
    <n v="0"/>
    <n v="9.1980000000000004"/>
  </r>
  <r>
    <n v="5680"/>
    <x v="2832"/>
    <x v="0"/>
    <x v="1062"/>
    <d v="2013-08-04T00:00:00"/>
    <x v="1"/>
    <s v="SC-20680"/>
    <s v="Steve Carroll"/>
    <x v="2"/>
    <x v="0"/>
    <x v="450"/>
    <x v="12"/>
    <x v="543"/>
    <x v="2"/>
    <s v="OFF-PA-10002120"/>
    <x v="1"/>
    <x v="10"/>
    <s v="Xerox 1889"/>
    <n v="109.92"/>
    <x v="0"/>
    <n v="0"/>
    <n v="53.860799999999998"/>
  </r>
  <r>
    <n v="5681"/>
    <x v="2833"/>
    <x v="0"/>
    <x v="446"/>
    <d v="2013-10-01T00:00:00"/>
    <x v="1"/>
    <s v="BP-11230"/>
    <s v="Benjamin Patterson"/>
    <x v="0"/>
    <x v="0"/>
    <x v="387"/>
    <x v="26"/>
    <x v="472"/>
    <x v="2"/>
    <s v="OFF-BI-10001249"/>
    <x v="1"/>
    <x v="8"/>
    <s v="Avery Heavy-Duty EZD View Binder with Locking Rings"/>
    <n v="6.38"/>
    <x v="7"/>
    <n v="0"/>
    <n v="2.9348000000000001"/>
  </r>
  <r>
    <n v="5682"/>
    <x v="2833"/>
    <x v="0"/>
    <x v="446"/>
    <d v="2013-10-01T00:00:00"/>
    <x v="1"/>
    <s v="BP-11230"/>
    <s v="Benjamin Patterson"/>
    <x v="0"/>
    <x v="0"/>
    <x v="387"/>
    <x v="26"/>
    <x v="472"/>
    <x v="2"/>
    <s v="OFF-PA-10001569"/>
    <x v="1"/>
    <x v="10"/>
    <s v="Xerox 232"/>
    <n v="6.48"/>
    <x v="7"/>
    <n v="0"/>
    <n v="3.1103999999999998"/>
  </r>
  <r>
    <n v="5683"/>
    <x v="2834"/>
    <x v="2"/>
    <x v="1063"/>
    <d v="2011-04-08T00:00:00"/>
    <x v="1"/>
    <s v="RD-19585"/>
    <s v="Rob Dowd"/>
    <x v="0"/>
    <x v="0"/>
    <x v="417"/>
    <x v="32"/>
    <x v="505"/>
    <x v="0"/>
    <s v="OFF-PA-10004248"/>
    <x v="1"/>
    <x v="10"/>
    <s v="Xerox 1990"/>
    <n v="15.84"/>
    <x v="1"/>
    <n v="0"/>
    <n v="7.1280000000000001"/>
  </r>
  <r>
    <n v="5684"/>
    <x v="2834"/>
    <x v="2"/>
    <x v="1063"/>
    <d v="2011-04-08T00:00:00"/>
    <x v="1"/>
    <s v="RD-19585"/>
    <s v="Rob Dowd"/>
    <x v="0"/>
    <x v="0"/>
    <x v="417"/>
    <x v="32"/>
    <x v="505"/>
    <x v="0"/>
    <s v="TEC-PH-10001128"/>
    <x v="2"/>
    <x v="7"/>
    <s v="Motorola Droid Maxx"/>
    <n v="1049.93"/>
    <x v="3"/>
    <n v="0"/>
    <n v="293.98039999999997"/>
  </r>
  <r>
    <n v="5685"/>
    <x v="2834"/>
    <x v="2"/>
    <x v="1063"/>
    <d v="2011-04-08T00:00:00"/>
    <x v="1"/>
    <s v="RD-19585"/>
    <s v="Rob Dowd"/>
    <x v="0"/>
    <x v="0"/>
    <x v="417"/>
    <x v="32"/>
    <x v="505"/>
    <x v="0"/>
    <s v="OFF-AP-10003842"/>
    <x v="1"/>
    <x v="9"/>
    <s v="Euro-Pro Shark Turbo Vacuum"/>
    <n v="154.9"/>
    <x v="2"/>
    <n v="0"/>
    <n v="40.274000000000001"/>
  </r>
  <r>
    <n v="5686"/>
    <x v="2835"/>
    <x v="1"/>
    <x v="599"/>
    <d v="2012-11-05T00:00:00"/>
    <x v="3"/>
    <s v="KL-16645"/>
    <s v="Ken Lonsdale"/>
    <x v="0"/>
    <x v="0"/>
    <x v="4"/>
    <x v="4"/>
    <x v="59"/>
    <x v="1"/>
    <s v="OFF-BI-10002794"/>
    <x v="1"/>
    <x v="8"/>
    <s v="Avery Trapezoid Ring Binder, 3&quot; Capacity, Black, 1040 sheets"/>
    <n v="98.352000000000004"/>
    <x v="1"/>
    <n v="0.2"/>
    <n v="35.6526"/>
  </r>
  <r>
    <n v="5687"/>
    <x v="2836"/>
    <x v="2"/>
    <x v="1064"/>
    <d v="2011-07-28T00:00:00"/>
    <x v="3"/>
    <s v="CK-12205"/>
    <s v="Chloris Kastensmidt"/>
    <x v="0"/>
    <x v="0"/>
    <x v="264"/>
    <x v="2"/>
    <x v="330"/>
    <x v="0"/>
    <s v="OFF-FA-10000621"/>
    <x v="1"/>
    <x v="13"/>
    <s v="OIC Colored Binder Clips, Assorted Sizes"/>
    <n v="14.32"/>
    <x v="2"/>
    <n v="0.2"/>
    <n v="5.1909999999999998"/>
  </r>
  <r>
    <n v="5688"/>
    <x v="2836"/>
    <x v="2"/>
    <x v="1064"/>
    <d v="2011-07-28T00:00:00"/>
    <x v="3"/>
    <s v="CK-12205"/>
    <s v="Chloris Kastensmidt"/>
    <x v="0"/>
    <x v="0"/>
    <x v="264"/>
    <x v="2"/>
    <x v="330"/>
    <x v="0"/>
    <s v="FUR-FU-10003623"/>
    <x v="0"/>
    <x v="5"/>
    <s v="DataProducts Ampli Magnifier Task Lamp, Black,"/>
    <n v="129.88800000000001"/>
    <x v="5"/>
    <n v="0.2"/>
    <n v="12.988799999999999"/>
  </r>
  <r>
    <n v="5689"/>
    <x v="2836"/>
    <x v="2"/>
    <x v="1064"/>
    <d v="2011-07-28T00:00:00"/>
    <x v="3"/>
    <s v="CK-12205"/>
    <s v="Chloris Kastensmidt"/>
    <x v="0"/>
    <x v="0"/>
    <x v="264"/>
    <x v="2"/>
    <x v="330"/>
    <x v="0"/>
    <s v="OFF-EN-10000781"/>
    <x v="1"/>
    <x v="12"/>
    <s v="#10- 4 1/8&quot; x 9 1/2&quot; Recycled Envelopes"/>
    <n v="48.944000000000003"/>
    <x v="3"/>
    <n v="0.2"/>
    <n v="16.518599999999999"/>
  </r>
  <r>
    <n v="5690"/>
    <x v="2837"/>
    <x v="1"/>
    <x v="207"/>
    <d v="2012-12-31T00:00:00"/>
    <x v="1"/>
    <s v="RB-19705"/>
    <s v="Roger Barcio"/>
    <x v="2"/>
    <x v="0"/>
    <x v="12"/>
    <x v="5"/>
    <x v="32"/>
    <x v="2"/>
    <s v="FUR-CH-10002044"/>
    <x v="0"/>
    <x v="1"/>
    <s v="Office Star - Contemporary Task Swivel chair with 2-way adjustable arms, Plum"/>
    <n v="275.05799999999999"/>
    <x v="1"/>
    <n v="0.3"/>
    <n v="-90.376199999999997"/>
  </r>
  <r>
    <n v="5691"/>
    <x v="2838"/>
    <x v="1"/>
    <x v="895"/>
    <d v="2012-12-16T00:00:00"/>
    <x v="1"/>
    <s v="KM-16225"/>
    <s v="Kalyca Meade"/>
    <x v="1"/>
    <x v="0"/>
    <x v="248"/>
    <x v="39"/>
    <x v="307"/>
    <x v="3"/>
    <s v="OFF-AR-10000817"/>
    <x v="1"/>
    <x v="6"/>
    <s v="Manco Dry-Lighter Erasable Highlighter"/>
    <n v="27.36"/>
    <x v="6"/>
    <n v="0"/>
    <n v="9.3024000000000004"/>
  </r>
  <r>
    <n v="5692"/>
    <x v="2838"/>
    <x v="1"/>
    <x v="895"/>
    <d v="2012-12-16T00:00:00"/>
    <x v="1"/>
    <s v="KM-16225"/>
    <s v="Kalyca Meade"/>
    <x v="1"/>
    <x v="0"/>
    <x v="248"/>
    <x v="39"/>
    <x v="307"/>
    <x v="3"/>
    <s v="OFF-PA-10001509"/>
    <x v="1"/>
    <x v="10"/>
    <s v="Recycled Desk Saver Line &quot;While You Were Out&quot; Book, 5 1/2&quot; X 4&quot;"/>
    <n v="44.75"/>
    <x v="2"/>
    <n v="0"/>
    <n v="20.585000000000001"/>
  </r>
  <r>
    <n v="5693"/>
    <x v="2838"/>
    <x v="1"/>
    <x v="895"/>
    <d v="2012-12-16T00:00:00"/>
    <x v="1"/>
    <s v="KM-16225"/>
    <s v="Kalyca Meade"/>
    <x v="1"/>
    <x v="0"/>
    <x v="248"/>
    <x v="39"/>
    <x v="307"/>
    <x v="3"/>
    <s v="TEC-PH-10004667"/>
    <x v="2"/>
    <x v="7"/>
    <s v="Cisco 8x8 Inc. 6753i IP Business Phone System"/>
    <n v="134.99"/>
    <x v="7"/>
    <n v="0"/>
    <n v="36.447299999999998"/>
  </r>
  <r>
    <n v="5694"/>
    <x v="2838"/>
    <x v="1"/>
    <x v="895"/>
    <d v="2012-12-16T00:00:00"/>
    <x v="1"/>
    <s v="KM-16225"/>
    <s v="Kalyca Meade"/>
    <x v="1"/>
    <x v="0"/>
    <x v="248"/>
    <x v="39"/>
    <x v="307"/>
    <x v="3"/>
    <s v="OFF-PA-10000143"/>
    <x v="1"/>
    <x v="10"/>
    <s v="Astroparche Fine Business Paper"/>
    <n v="26.4"/>
    <x v="2"/>
    <n v="0"/>
    <n v="12.672000000000001"/>
  </r>
  <r>
    <n v="5695"/>
    <x v="2838"/>
    <x v="1"/>
    <x v="895"/>
    <d v="2012-12-16T00:00:00"/>
    <x v="1"/>
    <s v="KM-16225"/>
    <s v="Kalyca Meade"/>
    <x v="1"/>
    <x v="0"/>
    <x v="248"/>
    <x v="39"/>
    <x v="307"/>
    <x v="3"/>
    <s v="FUR-CH-10000785"/>
    <x v="0"/>
    <x v="1"/>
    <s v="Global Ergonomic Managers Chair"/>
    <n v="542.94000000000005"/>
    <x v="1"/>
    <n v="0"/>
    <n v="141.1644"/>
  </r>
  <r>
    <n v="5696"/>
    <x v="2839"/>
    <x v="0"/>
    <x v="465"/>
    <d v="2013-05-08T00:00:00"/>
    <x v="0"/>
    <s v="AH-10465"/>
    <s v="Amy Hunt"/>
    <x v="0"/>
    <x v="0"/>
    <x v="8"/>
    <x v="1"/>
    <x v="9"/>
    <x v="1"/>
    <s v="FUR-TA-10001676"/>
    <x v="0"/>
    <x v="3"/>
    <s v="Hon 61000 Series Interactive Training Tables"/>
    <n v="71.087999999999994"/>
    <x v="0"/>
    <n v="0.2"/>
    <n v="-1.7771999999999999"/>
  </r>
  <r>
    <n v="5697"/>
    <x v="2840"/>
    <x v="3"/>
    <x v="336"/>
    <d v="2014-10-19T00:00:00"/>
    <x v="1"/>
    <s v="AG-10765"/>
    <s v="Anthony Garverick"/>
    <x v="2"/>
    <x v="0"/>
    <x v="22"/>
    <x v="10"/>
    <x v="36"/>
    <x v="2"/>
    <s v="OFF-BI-10000309"/>
    <x v="1"/>
    <x v="8"/>
    <s v="GBC Twin Loop Wire Binding Elements, 9/16&quot; Spine, Black"/>
    <n v="27.396000000000001"/>
    <x v="6"/>
    <n v="0.8"/>
    <n v="-42.463799999999999"/>
  </r>
  <r>
    <n v="5698"/>
    <x v="2840"/>
    <x v="3"/>
    <x v="336"/>
    <d v="2014-10-19T00:00:00"/>
    <x v="1"/>
    <s v="AG-10765"/>
    <s v="Anthony Garverick"/>
    <x v="2"/>
    <x v="0"/>
    <x v="22"/>
    <x v="10"/>
    <x v="36"/>
    <x v="2"/>
    <s v="OFF-BI-10004224"/>
    <x v="1"/>
    <x v="8"/>
    <s v="Catalog Binders with Expanding Posts"/>
    <n v="13.456"/>
    <x v="7"/>
    <n v="0.8"/>
    <n v="-23.547999999999998"/>
  </r>
  <r>
    <n v="5699"/>
    <x v="2841"/>
    <x v="0"/>
    <x v="732"/>
    <d v="2013-11-06T00:00:00"/>
    <x v="3"/>
    <s v="EB-14170"/>
    <s v="Evan Bailliet"/>
    <x v="0"/>
    <x v="0"/>
    <x v="128"/>
    <x v="5"/>
    <x v="161"/>
    <x v="2"/>
    <s v="OFF-LA-10002312"/>
    <x v="1"/>
    <x v="2"/>
    <s v="Avery 490"/>
    <n v="11.84"/>
    <x v="7"/>
    <n v="0.2"/>
    <n v="4.4400000000000004"/>
  </r>
  <r>
    <n v="5700"/>
    <x v="2842"/>
    <x v="3"/>
    <x v="132"/>
    <d v="2014-11-09T00:00:00"/>
    <x v="1"/>
    <s v="PG-18895"/>
    <s v="Paul Gonzalez"/>
    <x v="0"/>
    <x v="0"/>
    <x v="8"/>
    <x v="1"/>
    <x v="9"/>
    <x v="1"/>
    <s v="OFF-PA-10003022"/>
    <x v="1"/>
    <x v="10"/>
    <s v="Xerox 1992"/>
    <n v="35.880000000000003"/>
    <x v="5"/>
    <n v="0"/>
    <n v="17.581199999999999"/>
  </r>
  <r>
    <n v="5701"/>
    <x v="2843"/>
    <x v="0"/>
    <x v="390"/>
    <d v="2013-11-27T00:00:00"/>
    <x v="2"/>
    <s v="CA-12055"/>
    <s v="Cathy Armstrong"/>
    <x v="2"/>
    <x v="0"/>
    <x v="138"/>
    <x v="24"/>
    <x v="177"/>
    <x v="3"/>
    <s v="OFF-EN-10001532"/>
    <x v="1"/>
    <x v="12"/>
    <s v="Brown Kraft Recycled Envelopes"/>
    <n v="40.752000000000002"/>
    <x v="1"/>
    <n v="0.2"/>
    <n v="15.282"/>
  </r>
  <r>
    <n v="5702"/>
    <x v="2843"/>
    <x v="0"/>
    <x v="390"/>
    <d v="2013-11-27T00:00:00"/>
    <x v="2"/>
    <s v="CA-12055"/>
    <s v="Cathy Armstrong"/>
    <x v="2"/>
    <x v="0"/>
    <x v="138"/>
    <x v="24"/>
    <x v="177"/>
    <x v="3"/>
    <s v="TEC-AC-10004855"/>
    <x v="2"/>
    <x v="11"/>
    <s v="V7 USB Numeric Keypad"/>
    <n v="139.96"/>
    <x v="2"/>
    <n v="0.2"/>
    <n v="-22.743500000000001"/>
  </r>
  <r>
    <n v="5703"/>
    <x v="2844"/>
    <x v="2"/>
    <x v="637"/>
    <d v="2011-12-21T00:00:00"/>
    <x v="1"/>
    <s v="SS-20875"/>
    <s v="Sung Shariari"/>
    <x v="0"/>
    <x v="0"/>
    <x v="292"/>
    <x v="24"/>
    <x v="367"/>
    <x v="3"/>
    <s v="OFF-AR-10003829"/>
    <x v="1"/>
    <x v="6"/>
    <s v="Newell 35"/>
    <n v="2.6240000000000001"/>
    <x v="7"/>
    <n v="0.2"/>
    <n v="0.29520000000000002"/>
  </r>
  <r>
    <n v="5704"/>
    <x v="2844"/>
    <x v="2"/>
    <x v="637"/>
    <d v="2011-12-21T00:00:00"/>
    <x v="1"/>
    <s v="SS-20875"/>
    <s v="Sung Shariari"/>
    <x v="0"/>
    <x v="0"/>
    <x v="292"/>
    <x v="24"/>
    <x v="367"/>
    <x v="3"/>
    <s v="FUR-TA-10002645"/>
    <x v="0"/>
    <x v="3"/>
    <s v="Hon Rectangular Conference Tables"/>
    <n v="136.53"/>
    <x v="7"/>
    <n v="0.4"/>
    <n v="-52.336500000000001"/>
  </r>
  <r>
    <n v="5705"/>
    <x v="2844"/>
    <x v="2"/>
    <x v="637"/>
    <d v="2011-12-21T00:00:00"/>
    <x v="1"/>
    <s v="SS-20875"/>
    <s v="Sung Shariari"/>
    <x v="0"/>
    <x v="0"/>
    <x v="292"/>
    <x v="24"/>
    <x v="367"/>
    <x v="3"/>
    <s v="TEC-AC-10003033"/>
    <x v="2"/>
    <x v="11"/>
    <s v="Plantronics CS510 - Over-the-Head monaural Wireless Headset System"/>
    <n v="263.95999999999998"/>
    <x v="7"/>
    <n v="0.2"/>
    <n v="42.893500000000003"/>
  </r>
  <r>
    <n v="5706"/>
    <x v="2845"/>
    <x v="2"/>
    <x v="935"/>
    <d v="2011-11-08T00:00:00"/>
    <x v="1"/>
    <s v="RP-19390"/>
    <s v="Resi PÃ¶lking"/>
    <x v="0"/>
    <x v="0"/>
    <x v="54"/>
    <x v="29"/>
    <x v="69"/>
    <x v="3"/>
    <s v="OFF-SU-10002522"/>
    <x v="1"/>
    <x v="14"/>
    <s v="Acme Kleen Earth Office Shears"/>
    <n v="11.64"/>
    <x v="1"/>
    <n v="0"/>
    <n v="3.3755999999999999"/>
  </r>
  <r>
    <n v="5707"/>
    <x v="2846"/>
    <x v="3"/>
    <x v="585"/>
    <d v="2014-09-26T00:00:00"/>
    <x v="0"/>
    <s v="SC-20440"/>
    <s v="Shaun Chance"/>
    <x v="1"/>
    <x v="0"/>
    <x v="20"/>
    <x v="15"/>
    <x v="29"/>
    <x v="3"/>
    <s v="OFF-BI-10004828"/>
    <x v="1"/>
    <x v="8"/>
    <s v="GBC Poly Designer Binding Covers"/>
    <n v="40.176000000000002"/>
    <x v="1"/>
    <n v="0.2"/>
    <n v="14.563800000000001"/>
  </r>
  <r>
    <n v="5708"/>
    <x v="2847"/>
    <x v="1"/>
    <x v="412"/>
    <d v="2012-05-15T00:00:00"/>
    <x v="1"/>
    <s v="NW-18400"/>
    <s v="Natalie Webber"/>
    <x v="0"/>
    <x v="0"/>
    <x v="20"/>
    <x v="15"/>
    <x v="23"/>
    <x v="3"/>
    <s v="FUR-FU-10001095"/>
    <x v="0"/>
    <x v="5"/>
    <s v="DAX Black Cherry Wood-Tone Poster Frame"/>
    <n v="79.44"/>
    <x v="1"/>
    <n v="0"/>
    <n v="30.187200000000001"/>
  </r>
  <r>
    <n v="5709"/>
    <x v="2847"/>
    <x v="1"/>
    <x v="412"/>
    <d v="2012-05-15T00:00:00"/>
    <x v="1"/>
    <s v="NW-18400"/>
    <s v="Natalie Webber"/>
    <x v="0"/>
    <x v="0"/>
    <x v="20"/>
    <x v="15"/>
    <x v="23"/>
    <x v="3"/>
    <s v="OFF-SU-10000157"/>
    <x v="1"/>
    <x v="14"/>
    <s v="Compact Automatic Electric Letter Opener"/>
    <n v="357.93"/>
    <x v="1"/>
    <n v="0"/>
    <n v="7.1585999999999999"/>
  </r>
  <r>
    <n v="5710"/>
    <x v="2847"/>
    <x v="1"/>
    <x v="412"/>
    <d v="2012-05-15T00:00:00"/>
    <x v="1"/>
    <s v="NW-18400"/>
    <s v="Natalie Webber"/>
    <x v="0"/>
    <x v="0"/>
    <x v="20"/>
    <x v="15"/>
    <x v="23"/>
    <x v="3"/>
    <s v="FUR-CH-10002647"/>
    <x v="0"/>
    <x v="1"/>
    <s v="Situations Contoured Folding Chairs, 4/Set"/>
    <n v="127.764"/>
    <x v="0"/>
    <n v="0.1"/>
    <n v="21.294"/>
  </r>
  <r>
    <n v="5711"/>
    <x v="2847"/>
    <x v="1"/>
    <x v="412"/>
    <d v="2012-05-15T00:00:00"/>
    <x v="1"/>
    <s v="NW-18400"/>
    <s v="Natalie Webber"/>
    <x v="0"/>
    <x v="0"/>
    <x v="20"/>
    <x v="15"/>
    <x v="23"/>
    <x v="3"/>
    <s v="TEC-CO-10004115"/>
    <x v="2"/>
    <x v="16"/>
    <s v="Sharp AL-1530CS Digital Copier"/>
    <n v="2799.944"/>
    <x v="3"/>
    <n v="0.2"/>
    <n v="1014.9797"/>
  </r>
  <r>
    <n v="5712"/>
    <x v="2847"/>
    <x v="1"/>
    <x v="412"/>
    <d v="2012-05-15T00:00:00"/>
    <x v="1"/>
    <s v="NW-18400"/>
    <s v="Natalie Webber"/>
    <x v="0"/>
    <x v="0"/>
    <x v="20"/>
    <x v="15"/>
    <x v="23"/>
    <x v="3"/>
    <s v="OFF-PA-10003363"/>
    <x v="1"/>
    <x v="10"/>
    <s v="Xerox 204"/>
    <n v="19.440000000000001"/>
    <x v="1"/>
    <n v="0"/>
    <n v="9.3312000000000008"/>
  </r>
  <r>
    <n v="5713"/>
    <x v="2848"/>
    <x v="3"/>
    <x v="689"/>
    <d v="2014-08-01T00:00:00"/>
    <x v="3"/>
    <s v="KW-16435"/>
    <s v="Katrina Willman"/>
    <x v="0"/>
    <x v="0"/>
    <x v="22"/>
    <x v="10"/>
    <x v="155"/>
    <x v="2"/>
    <s v="TEC-PH-10003092"/>
    <x v="2"/>
    <x v="7"/>
    <s v="Motorola L804"/>
    <n v="36.792000000000002"/>
    <x v="7"/>
    <n v="0.2"/>
    <n v="4.1391"/>
  </r>
  <r>
    <n v="5714"/>
    <x v="2849"/>
    <x v="2"/>
    <x v="72"/>
    <d v="2011-03-05T00:00:00"/>
    <x v="1"/>
    <s v="HR-14770"/>
    <s v="Hallie Redmond"/>
    <x v="2"/>
    <x v="0"/>
    <x v="20"/>
    <x v="15"/>
    <x v="45"/>
    <x v="3"/>
    <s v="TEC-PH-10003655"/>
    <x v="2"/>
    <x v="7"/>
    <s v="Sannysis Cute Owl Design Soft Skin Case Cover for Samsung Galaxy S4"/>
    <n v="5.94"/>
    <x v="1"/>
    <n v="0"/>
    <n v="1.6037999999999999"/>
  </r>
  <r>
    <n v="5715"/>
    <x v="2850"/>
    <x v="3"/>
    <x v="145"/>
    <d v="2014-09-30T00:00:00"/>
    <x v="1"/>
    <s v="AG-10900"/>
    <s v="Arthur Gainer"/>
    <x v="0"/>
    <x v="0"/>
    <x v="102"/>
    <x v="17"/>
    <x v="195"/>
    <x v="0"/>
    <s v="OFF-ST-10001476"/>
    <x v="1"/>
    <x v="4"/>
    <s v="Steel Personal Filing/Posting Tote"/>
    <n v="177.55"/>
    <x v="2"/>
    <n v="0"/>
    <n v="47.938499999999998"/>
  </r>
  <r>
    <n v="5716"/>
    <x v="2851"/>
    <x v="1"/>
    <x v="330"/>
    <d v="2012-10-12T00:00:00"/>
    <x v="0"/>
    <s v="BM-11650"/>
    <s v="Brian Moss"/>
    <x v="1"/>
    <x v="0"/>
    <x v="447"/>
    <x v="12"/>
    <x v="540"/>
    <x v="2"/>
    <s v="TEC-AC-10002049"/>
    <x v="2"/>
    <x v="11"/>
    <s v="Logitech G19 Programmable Gaming Keyboard"/>
    <n v="619.95000000000005"/>
    <x v="2"/>
    <n v="0"/>
    <n v="111.59099999999999"/>
  </r>
  <r>
    <n v="5717"/>
    <x v="2851"/>
    <x v="1"/>
    <x v="330"/>
    <d v="2012-10-12T00:00:00"/>
    <x v="0"/>
    <s v="BM-11650"/>
    <s v="Brian Moss"/>
    <x v="1"/>
    <x v="0"/>
    <x v="447"/>
    <x v="12"/>
    <x v="540"/>
    <x v="2"/>
    <s v="TEC-PH-10003875"/>
    <x v="2"/>
    <x v="7"/>
    <s v="KLD Oscar II Style Snap-on Ultra Thin Side Flip Synthetic Leather Cover Case for HTC One HTC M7"/>
    <n v="29.16"/>
    <x v="1"/>
    <n v="0"/>
    <n v="8.4564000000000004"/>
  </r>
  <r>
    <n v="5718"/>
    <x v="2851"/>
    <x v="1"/>
    <x v="330"/>
    <d v="2012-10-12T00:00:00"/>
    <x v="0"/>
    <s v="BM-11650"/>
    <s v="Brian Moss"/>
    <x v="1"/>
    <x v="0"/>
    <x v="447"/>
    <x v="12"/>
    <x v="540"/>
    <x v="2"/>
    <s v="OFF-EN-10003286"/>
    <x v="1"/>
    <x v="12"/>
    <s v="Staples"/>
    <n v="57.96"/>
    <x v="3"/>
    <n v="0"/>
    <n v="27.241199999999999"/>
  </r>
  <r>
    <n v="5719"/>
    <x v="2851"/>
    <x v="1"/>
    <x v="330"/>
    <d v="2012-10-12T00:00:00"/>
    <x v="0"/>
    <s v="BM-11650"/>
    <s v="Brian Moss"/>
    <x v="1"/>
    <x v="0"/>
    <x v="447"/>
    <x v="12"/>
    <x v="540"/>
    <x v="2"/>
    <s v="OFF-AP-10003971"/>
    <x v="1"/>
    <x v="9"/>
    <s v="Belkin 6 Outlet Metallic Surge Strip"/>
    <n v="29.402999999999999"/>
    <x v="1"/>
    <n v="0.1"/>
    <n v="5.2271999999999998"/>
  </r>
  <r>
    <n v="5720"/>
    <x v="2852"/>
    <x v="3"/>
    <x v="1065"/>
    <d v="2014-04-03T00:00:00"/>
    <x v="0"/>
    <s v="RD-19720"/>
    <s v="Roger Demir"/>
    <x v="0"/>
    <x v="0"/>
    <x v="240"/>
    <x v="14"/>
    <x v="376"/>
    <x v="2"/>
    <s v="OFF-ST-10001031"/>
    <x v="1"/>
    <x v="4"/>
    <s v="Adjustable Personal File Tote"/>
    <n v="81.400000000000006"/>
    <x v="2"/>
    <n v="0"/>
    <n v="21.164000000000001"/>
  </r>
  <r>
    <n v="5721"/>
    <x v="2853"/>
    <x v="1"/>
    <x v="717"/>
    <d v="2012-11-17T00:00:00"/>
    <x v="2"/>
    <s v="KB-16585"/>
    <s v="Ken Black"/>
    <x v="1"/>
    <x v="0"/>
    <x v="24"/>
    <x v="21"/>
    <x v="329"/>
    <x v="1"/>
    <s v="OFF-FA-10000304"/>
    <x v="1"/>
    <x v="13"/>
    <s v="Advantus Push Pins"/>
    <n v="8.7200000000000006"/>
    <x v="2"/>
    <n v="0.2"/>
    <n v="2.2890000000000001"/>
  </r>
  <r>
    <n v="5722"/>
    <x v="2853"/>
    <x v="1"/>
    <x v="717"/>
    <d v="2012-11-17T00:00:00"/>
    <x v="2"/>
    <s v="KB-16585"/>
    <s v="Ken Black"/>
    <x v="1"/>
    <x v="0"/>
    <x v="24"/>
    <x v="21"/>
    <x v="329"/>
    <x v="1"/>
    <s v="TEC-AC-10000358"/>
    <x v="2"/>
    <x v="11"/>
    <s v="ImationÂ SecureÂ DriveÂ + Hardware Encrypted USBÂ flash driveÂ - 16 GB"/>
    <n v="91.176000000000002"/>
    <x v="1"/>
    <n v="0.2"/>
    <n v="4.5587999999999997"/>
  </r>
  <r>
    <n v="5723"/>
    <x v="2853"/>
    <x v="1"/>
    <x v="717"/>
    <d v="2012-11-17T00:00:00"/>
    <x v="2"/>
    <s v="KB-16585"/>
    <s v="Ken Black"/>
    <x v="1"/>
    <x v="0"/>
    <x v="24"/>
    <x v="21"/>
    <x v="329"/>
    <x v="1"/>
    <s v="TEC-AC-10002800"/>
    <x v="2"/>
    <x v="11"/>
    <s v="Plantronics Audio 478 Stereo USB Headset"/>
    <n v="159.96799999999999"/>
    <x v="4"/>
    <n v="0.2"/>
    <n v="29.994"/>
  </r>
  <r>
    <n v="5724"/>
    <x v="2854"/>
    <x v="0"/>
    <x v="182"/>
    <d v="2013-10-01T00:00:00"/>
    <x v="1"/>
    <s v="DW-13585"/>
    <s v="Dorothy Wardle"/>
    <x v="1"/>
    <x v="0"/>
    <x v="8"/>
    <x v="1"/>
    <x v="9"/>
    <x v="1"/>
    <s v="OFF-PA-10004735"/>
    <x v="1"/>
    <x v="10"/>
    <s v="Xerox 1905"/>
    <n v="12.96"/>
    <x v="0"/>
    <n v="0"/>
    <n v="6.2207999999999997"/>
  </r>
  <r>
    <n v="5725"/>
    <x v="2855"/>
    <x v="2"/>
    <x v="358"/>
    <d v="2011-09-27T00:00:00"/>
    <x v="1"/>
    <s v="VG-21805"/>
    <s v="Vivek Grady"/>
    <x v="1"/>
    <x v="0"/>
    <x v="22"/>
    <x v="10"/>
    <x v="155"/>
    <x v="2"/>
    <s v="OFF-ST-10002574"/>
    <x v="1"/>
    <x v="4"/>
    <s v="SAFCO Commercial Wire Shelving, Black"/>
    <n v="331.536"/>
    <x v="1"/>
    <n v="0.2"/>
    <n v="-82.884"/>
  </r>
  <r>
    <n v="5726"/>
    <x v="2856"/>
    <x v="1"/>
    <x v="12"/>
    <d v="2012-09-27T00:00:00"/>
    <x v="2"/>
    <s v="DR-12880"/>
    <s v="Dan Reichenbach"/>
    <x v="1"/>
    <x v="0"/>
    <x v="20"/>
    <x v="15"/>
    <x v="164"/>
    <x v="3"/>
    <s v="TEC-AC-10004171"/>
    <x v="2"/>
    <x v="11"/>
    <s v="Razer Kraken 7.1 Surround Sound Over Ear USB Gaming Headset"/>
    <n v="899.91"/>
    <x v="6"/>
    <n v="0"/>
    <n v="395.96039999999999"/>
  </r>
  <r>
    <n v="5727"/>
    <x v="2857"/>
    <x v="1"/>
    <x v="124"/>
    <d v="2012-05-08T00:00:00"/>
    <x v="1"/>
    <s v="AH-10690"/>
    <s v="Anna HÃ¤berlin"/>
    <x v="1"/>
    <x v="0"/>
    <x v="12"/>
    <x v="5"/>
    <x v="14"/>
    <x v="2"/>
    <s v="TEC-PH-10002922"/>
    <x v="2"/>
    <x v="7"/>
    <s v="ShoreTel ShorePhone IP 230 VoIP phone"/>
    <n v="946.34400000000005"/>
    <x v="3"/>
    <n v="0.2"/>
    <n v="118.29300000000001"/>
  </r>
  <r>
    <n v="5728"/>
    <x v="2858"/>
    <x v="3"/>
    <x v="166"/>
    <d v="2014-12-14T00:00:00"/>
    <x v="1"/>
    <s v="JP-15520"/>
    <s v="Jeremy Pistek"/>
    <x v="0"/>
    <x v="0"/>
    <x v="6"/>
    <x v="6"/>
    <x v="7"/>
    <x v="2"/>
    <s v="TEC-AC-10003023"/>
    <x v="2"/>
    <x v="11"/>
    <s v="Logitech G105 Gaming Keyboard"/>
    <n v="178.11"/>
    <x v="1"/>
    <n v="0"/>
    <n v="32.059800000000003"/>
  </r>
  <r>
    <n v="5729"/>
    <x v="2858"/>
    <x v="3"/>
    <x v="166"/>
    <d v="2014-12-14T00:00:00"/>
    <x v="1"/>
    <s v="JP-15520"/>
    <s v="Jeremy Pistek"/>
    <x v="0"/>
    <x v="0"/>
    <x v="6"/>
    <x v="6"/>
    <x v="7"/>
    <x v="2"/>
    <s v="OFF-AP-10003590"/>
    <x v="1"/>
    <x v="9"/>
    <s v="Hoover WindTunnel Plus Canister Vacuum"/>
    <n v="1089.75"/>
    <x v="1"/>
    <n v="0"/>
    <n v="305.13"/>
  </r>
  <r>
    <n v="5730"/>
    <x v="2858"/>
    <x v="3"/>
    <x v="166"/>
    <d v="2014-12-14T00:00:00"/>
    <x v="1"/>
    <s v="JP-15520"/>
    <s v="Jeremy Pistek"/>
    <x v="0"/>
    <x v="0"/>
    <x v="6"/>
    <x v="6"/>
    <x v="7"/>
    <x v="2"/>
    <s v="OFF-LA-10003510"/>
    <x v="1"/>
    <x v="2"/>
    <s v="Avery 4027 File Folder Labels for Dot Matrix Printers, 5000 Labels per Box, White"/>
    <n v="61.06"/>
    <x v="0"/>
    <n v="0"/>
    <n v="28.087599999999998"/>
  </r>
  <r>
    <n v="5731"/>
    <x v="2858"/>
    <x v="3"/>
    <x v="166"/>
    <d v="2014-12-14T00:00:00"/>
    <x v="1"/>
    <s v="JP-15520"/>
    <s v="Jeremy Pistek"/>
    <x v="0"/>
    <x v="0"/>
    <x v="6"/>
    <x v="6"/>
    <x v="7"/>
    <x v="2"/>
    <s v="FUR-BO-10003159"/>
    <x v="0"/>
    <x v="0"/>
    <s v="Sauder Camden County Collection Libraries, Planked Cherry Finish"/>
    <n v="459.92"/>
    <x v="4"/>
    <n v="0"/>
    <n v="41.392800000000001"/>
  </r>
  <r>
    <n v="5732"/>
    <x v="2858"/>
    <x v="3"/>
    <x v="166"/>
    <d v="2014-12-14T00:00:00"/>
    <x v="1"/>
    <s v="JP-15520"/>
    <s v="Jeremy Pistek"/>
    <x v="0"/>
    <x v="0"/>
    <x v="6"/>
    <x v="6"/>
    <x v="7"/>
    <x v="2"/>
    <s v="OFF-PA-10002713"/>
    <x v="1"/>
    <x v="10"/>
    <s v="Adams Phone Message Book, 200 Message Capacity, 8 1/16â€ x 11â€"/>
    <n v="27.52"/>
    <x v="4"/>
    <n v="0"/>
    <n v="12.6592"/>
  </r>
  <r>
    <n v="5733"/>
    <x v="2859"/>
    <x v="3"/>
    <x v="222"/>
    <d v="2014-07-03T00:00:00"/>
    <x v="2"/>
    <s v="DR-12880"/>
    <s v="Dan Reichenbach"/>
    <x v="1"/>
    <x v="0"/>
    <x v="451"/>
    <x v="29"/>
    <x v="544"/>
    <x v="3"/>
    <s v="FUR-BO-10002598"/>
    <x v="0"/>
    <x v="0"/>
    <s v="Hon Metal Bookcases, Putty"/>
    <n v="638.82000000000005"/>
    <x v="6"/>
    <n v="0"/>
    <n v="185.2578"/>
  </r>
  <r>
    <n v="5734"/>
    <x v="2859"/>
    <x v="3"/>
    <x v="222"/>
    <d v="2014-07-03T00:00:00"/>
    <x v="2"/>
    <s v="DR-12880"/>
    <s v="Dan Reichenbach"/>
    <x v="1"/>
    <x v="0"/>
    <x v="451"/>
    <x v="29"/>
    <x v="544"/>
    <x v="3"/>
    <s v="OFF-SU-10002537"/>
    <x v="1"/>
    <x v="14"/>
    <s v="Acme Box Cutter Scissors"/>
    <n v="30.69"/>
    <x v="1"/>
    <n v="0"/>
    <n v="7.9794"/>
  </r>
  <r>
    <n v="5735"/>
    <x v="2859"/>
    <x v="3"/>
    <x v="222"/>
    <d v="2014-07-03T00:00:00"/>
    <x v="2"/>
    <s v="DR-12880"/>
    <s v="Dan Reichenbach"/>
    <x v="1"/>
    <x v="0"/>
    <x v="451"/>
    <x v="29"/>
    <x v="544"/>
    <x v="3"/>
    <s v="FUR-FU-10003976"/>
    <x v="0"/>
    <x v="5"/>
    <s v="DAX Executive Solid Wood Document Frame, Desktop or Hang, Mahogany, 5 x 7"/>
    <n v="25.16"/>
    <x v="0"/>
    <n v="0"/>
    <n v="8.5543999999999993"/>
  </r>
  <r>
    <n v="5736"/>
    <x v="2860"/>
    <x v="2"/>
    <x v="290"/>
    <d v="2011-07-03T00:00:00"/>
    <x v="1"/>
    <s v="JK-15625"/>
    <s v="Jim Karlsson"/>
    <x v="0"/>
    <x v="0"/>
    <x v="20"/>
    <x v="15"/>
    <x v="23"/>
    <x v="3"/>
    <s v="OFF-BI-10000174"/>
    <x v="1"/>
    <x v="8"/>
    <s v="Wilson Jones Clip &amp; Carry Folder Binder Tool for Ring Binders, Clear"/>
    <n v="13.92"/>
    <x v="1"/>
    <n v="0.2"/>
    <n v="4.8719999999999999"/>
  </r>
  <r>
    <n v="5737"/>
    <x v="2861"/>
    <x v="2"/>
    <x v="407"/>
    <d v="2011-01-26T00:00:00"/>
    <x v="1"/>
    <s v="MV-17485"/>
    <s v="Mark Van Huff"/>
    <x v="0"/>
    <x v="0"/>
    <x v="1"/>
    <x v="1"/>
    <x v="13"/>
    <x v="1"/>
    <s v="OFF-PA-10002893"/>
    <x v="1"/>
    <x v="10"/>
    <s v="Wirebound Service Call Books, 5 1/2&quot; x 4&quot;"/>
    <n v="19.36"/>
    <x v="0"/>
    <n v="0"/>
    <n v="9.2927999999999997"/>
  </r>
  <r>
    <n v="5738"/>
    <x v="2861"/>
    <x v="2"/>
    <x v="407"/>
    <d v="2011-01-26T00:00:00"/>
    <x v="1"/>
    <s v="MV-17485"/>
    <s v="Mark Van Huff"/>
    <x v="0"/>
    <x v="0"/>
    <x v="1"/>
    <x v="1"/>
    <x v="13"/>
    <x v="1"/>
    <s v="FUR-FU-10003194"/>
    <x v="0"/>
    <x v="5"/>
    <s v="Eldon Expressions Desk Accessory, Wood Pencil Holder, Oak"/>
    <n v="19.3"/>
    <x v="0"/>
    <n v="0"/>
    <n v="5.79"/>
  </r>
  <r>
    <n v="5739"/>
    <x v="2862"/>
    <x v="3"/>
    <x v="413"/>
    <d v="2014-01-07T00:00:00"/>
    <x v="1"/>
    <s v="BP-11155"/>
    <s v="Becky Pak"/>
    <x v="0"/>
    <x v="0"/>
    <x v="8"/>
    <x v="1"/>
    <x v="9"/>
    <x v="1"/>
    <s v="OFF-BI-10004233"/>
    <x v="1"/>
    <x v="8"/>
    <s v="GBC Pre-Punched Binding Paper, Plastic, White, 8-1/2&quot; x 11&quot;"/>
    <n v="38.375999999999998"/>
    <x v="1"/>
    <n v="0.2"/>
    <n v="13.4316"/>
  </r>
  <r>
    <n v="5740"/>
    <x v="2863"/>
    <x v="3"/>
    <x v="615"/>
    <d v="2014-04-01T00:00:00"/>
    <x v="2"/>
    <s v="DH-13075"/>
    <s v="Dave Hallsten"/>
    <x v="1"/>
    <x v="0"/>
    <x v="54"/>
    <x v="1"/>
    <x v="260"/>
    <x v="1"/>
    <s v="OFF-PA-10000232"/>
    <x v="1"/>
    <x v="10"/>
    <s v="Xerox 1975"/>
    <n v="12.96"/>
    <x v="0"/>
    <n v="0"/>
    <n v="6.3503999999999996"/>
  </r>
  <r>
    <n v="5741"/>
    <x v="2863"/>
    <x v="3"/>
    <x v="615"/>
    <d v="2014-04-01T00:00:00"/>
    <x v="2"/>
    <s v="DH-13075"/>
    <s v="Dave Hallsten"/>
    <x v="1"/>
    <x v="0"/>
    <x v="54"/>
    <x v="1"/>
    <x v="260"/>
    <x v="1"/>
    <s v="FUR-FU-10001095"/>
    <x v="0"/>
    <x v="5"/>
    <s v="DAX Black Cherry Wood-Tone Poster Frame"/>
    <n v="26.48"/>
    <x v="7"/>
    <n v="0"/>
    <n v="10.0624"/>
  </r>
  <r>
    <n v="5742"/>
    <x v="2863"/>
    <x v="3"/>
    <x v="615"/>
    <d v="2014-04-01T00:00:00"/>
    <x v="2"/>
    <s v="DH-13075"/>
    <s v="Dave Hallsten"/>
    <x v="1"/>
    <x v="0"/>
    <x v="54"/>
    <x v="1"/>
    <x v="260"/>
    <x v="1"/>
    <s v="TEC-MA-10004679"/>
    <x v="2"/>
    <x v="15"/>
    <s v="StarTech.com 10/100 VDSL2 Ethernet Extender Kit"/>
    <n v="532.72"/>
    <x v="0"/>
    <n v="0.2"/>
    <n v="53.271999999999998"/>
  </r>
  <r>
    <n v="5743"/>
    <x v="2863"/>
    <x v="3"/>
    <x v="615"/>
    <d v="2014-04-01T00:00:00"/>
    <x v="2"/>
    <s v="DH-13075"/>
    <s v="Dave Hallsten"/>
    <x v="1"/>
    <x v="0"/>
    <x v="54"/>
    <x v="1"/>
    <x v="260"/>
    <x v="1"/>
    <s v="OFF-PA-10003651"/>
    <x v="1"/>
    <x v="10"/>
    <s v="Xerox 1968"/>
    <n v="26.72"/>
    <x v="4"/>
    <n v="0"/>
    <n v="12.8256"/>
  </r>
  <r>
    <n v="5744"/>
    <x v="2863"/>
    <x v="3"/>
    <x v="615"/>
    <d v="2014-04-01T00:00:00"/>
    <x v="2"/>
    <s v="DH-13075"/>
    <s v="Dave Hallsten"/>
    <x v="1"/>
    <x v="0"/>
    <x v="54"/>
    <x v="1"/>
    <x v="260"/>
    <x v="1"/>
    <s v="OFF-PA-10000743"/>
    <x v="1"/>
    <x v="10"/>
    <s v="Xerox 1977"/>
    <n v="20.04"/>
    <x v="1"/>
    <n v="0"/>
    <n v="9.6191999999999993"/>
  </r>
  <r>
    <n v="5745"/>
    <x v="2863"/>
    <x v="3"/>
    <x v="615"/>
    <d v="2014-04-01T00:00:00"/>
    <x v="2"/>
    <s v="DH-13075"/>
    <s v="Dave Hallsten"/>
    <x v="1"/>
    <x v="0"/>
    <x v="54"/>
    <x v="1"/>
    <x v="260"/>
    <x v="1"/>
    <s v="OFF-ST-10002743"/>
    <x v="1"/>
    <x v="4"/>
    <s v="SAFCO Boltless Steel Shelving"/>
    <n v="795.48"/>
    <x v="3"/>
    <n v="0"/>
    <n v="7.9547999999999996"/>
  </r>
  <r>
    <n v="5746"/>
    <x v="2863"/>
    <x v="3"/>
    <x v="615"/>
    <d v="2014-04-01T00:00:00"/>
    <x v="2"/>
    <s v="DH-13075"/>
    <s v="Dave Hallsten"/>
    <x v="1"/>
    <x v="0"/>
    <x v="54"/>
    <x v="1"/>
    <x v="260"/>
    <x v="1"/>
    <s v="FUR-FU-10003829"/>
    <x v="0"/>
    <x v="5"/>
    <s v="Stackable Trays"/>
    <n v="21.56"/>
    <x v="3"/>
    <n v="0"/>
    <n v="6.8992000000000004"/>
  </r>
  <r>
    <n v="5747"/>
    <x v="2864"/>
    <x v="0"/>
    <x v="16"/>
    <d v="2013-12-13T00:00:00"/>
    <x v="1"/>
    <s v="LH-16900"/>
    <s v="Lena Hernandez"/>
    <x v="0"/>
    <x v="0"/>
    <x v="202"/>
    <x v="3"/>
    <x v="253"/>
    <x v="0"/>
    <s v="TEC-PH-10002496"/>
    <x v="2"/>
    <x v="7"/>
    <s v="Cisco SPA301"/>
    <n v="249.584"/>
    <x v="0"/>
    <n v="0.2"/>
    <n v="31.198"/>
  </r>
  <r>
    <n v="5748"/>
    <x v="2864"/>
    <x v="0"/>
    <x v="16"/>
    <d v="2013-12-13T00:00:00"/>
    <x v="1"/>
    <s v="LH-16900"/>
    <s v="Lena Hernandez"/>
    <x v="0"/>
    <x v="0"/>
    <x v="202"/>
    <x v="3"/>
    <x v="253"/>
    <x v="0"/>
    <s v="TEC-AC-10002473"/>
    <x v="2"/>
    <x v="11"/>
    <s v="Maxell 4.7GB DVD-R"/>
    <n v="68.111999999999995"/>
    <x v="1"/>
    <n v="0.2"/>
    <n v="17.8794"/>
  </r>
  <r>
    <n v="5749"/>
    <x v="2864"/>
    <x v="0"/>
    <x v="16"/>
    <d v="2013-12-13T00:00:00"/>
    <x v="1"/>
    <s v="LH-16900"/>
    <s v="Lena Hernandez"/>
    <x v="0"/>
    <x v="0"/>
    <x v="202"/>
    <x v="3"/>
    <x v="253"/>
    <x v="0"/>
    <s v="TEC-AC-10004877"/>
    <x v="2"/>
    <x v="11"/>
    <s v="ImationÂ 30456 USBÂ Flash DriveÂ 8GB"/>
    <n v="16.559999999999999"/>
    <x v="1"/>
    <n v="0.2"/>
    <n v="-2.484"/>
  </r>
  <r>
    <n v="5750"/>
    <x v="2865"/>
    <x v="3"/>
    <x v="551"/>
    <d v="2014-11-23T00:00:00"/>
    <x v="1"/>
    <s v="DK-13090"/>
    <s v="Dave Kipp"/>
    <x v="0"/>
    <x v="0"/>
    <x v="85"/>
    <x v="15"/>
    <x v="254"/>
    <x v="3"/>
    <s v="TEC-PH-10000923"/>
    <x v="2"/>
    <x v="7"/>
    <s v="Belkin SportFit Armband For iPhone 5s/5c, Fuchsia"/>
    <n v="74.95"/>
    <x v="2"/>
    <n v="0"/>
    <n v="36.725499999999997"/>
  </r>
  <r>
    <n v="5751"/>
    <x v="2866"/>
    <x v="2"/>
    <x v="992"/>
    <d v="2011-06-05T00:00:00"/>
    <x v="1"/>
    <s v="SS-20410"/>
    <s v="Shahid Shariari"/>
    <x v="0"/>
    <x v="0"/>
    <x v="452"/>
    <x v="10"/>
    <x v="545"/>
    <x v="2"/>
    <s v="FUR-TA-10001539"/>
    <x v="0"/>
    <x v="3"/>
    <s v="Chromcraft Rectangular Conference Tables"/>
    <n v="355.45499999999998"/>
    <x v="1"/>
    <n v="0.5"/>
    <n v="-184.8366"/>
  </r>
  <r>
    <n v="5752"/>
    <x v="2867"/>
    <x v="0"/>
    <x v="115"/>
    <d v="2013-01-28T00:00:00"/>
    <x v="1"/>
    <s v="FP-14320"/>
    <s v="Frank Preis"/>
    <x v="0"/>
    <x v="0"/>
    <x v="70"/>
    <x v="1"/>
    <x v="88"/>
    <x v="1"/>
    <s v="OFF-LA-10003498"/>
    <x v="1"/>
    <x v="2"/>
    <s v="Avery 475"/>
    <n v="44.4"/>
    <x v="1"/>
    <n v="0"/>
    <n v="22.2"/>
  </r>
  <r>
    <n v="5753"/>
    <x v="2867"/>
    <x v="0"/>
    <x v="115"/>
    <d v="2013-01-28T00:00:00"/>
    <x v="1"/>
    <s v="FP-14320"/>
    <s v="Frank Preis"/>
    <x v="0"/>
    <x v="0"/>
    <x v="70"/>
    <x v="1"/>
    <x v="88"/>
    <x v="1"/>
    <s v="OFF-LA-10004484"/>
    <x v="1"/>
    <x v="2"/>
    <s v="Avery 476"/>
    <n v="20.65"/>
    <x v="2"/>
    <n v="0"/>
    <n v="9.4990000000000006"/>
  </r>
  <r>
    <n v="5754"/>
    <x v="2868"/>
    <x v="0"/>
    <x v="1066"/>
    <d v="2013-02-10T00:00:00"/>
    <x v="1"/>
    <s v="LC-17050"/>
    <s v="Liz Carlisle"/>
    <x v="0"/>
    <x v="0"/>
    <x v="102"/>
    <x v="0"/>
    <x v="126"/>
    <x v="0"/>
    <s v="FUR-CH-10000015"/>
    <x v="0"/>
    <x v="1"/>
    <s v="Hon Multipurpose Stacking Arm Chairs"/>
    <n v="866.4"/>
    <x v="4"/>
    <n v="0"/>
    <n v="225.26400000000001"/>
  </r>
  <r>
    <n v="5755"/>
    <x v="2869"/>
    <x v="1"/>
    <x v="368"/>
    <d v="2012-04-03T00:00:00"/>
    <x v="0"/>
    <s v="AS-10240"/>
    <s v="Alan Shonely"/>
    <x v="0"/>
    <x v="0"/>
    <x v="24"/>
    <x v="17"/>
    <x v="28"/>
    <x v="0"/>
    <s v="OFF-AR-10003732"/>
    <x v="1"/>
    <x v="6"/>
    <s v="Newell 333"/>
    <n v="5.56"/>
    <x v="0"/>
    <n v="0"/>
    <n v="1.4456"/>
  </r>
  <r>
    <n v="5756"/>
    <x v="2870"/>
    <x v="2"/>
    <x v="1005"/>
    <d v="2011-10-18T00:00:00"/>
    <x v="1"/>
    <s v="HG-15025"/>
    <s v="Hunter Glantz"/>
    <x v="0"/>
    <x v="0"/>
    <x v="5"/>
    <x v="5"/>
    <x v="6"/>
    <x v="2"/>
    <s v="OFF-AP-10004052"/>
    <x v="1"/>
    <x v="9"/>
    <s v="Hoover Replacement Belts For Soft Guard &amp; Commercial Ltweight Upright Vacs, 2/Pk"/>
    <n v="3.16"/>
    <x v="4"/>
    <n v="0.8"/>
    <n v="-8.532"/>
  </r>
  <r>
    <n v="5757"/>
    <x v="2870"/>
    <x v="2"/>
    <x v="1005"/>
    <d v="2011-10-18T00:00:00"/>
    <x v="1"/>
    <s v="HG-15025"/>
    <s v="Hunter Glantz"/>
    <x v="0"/>
    <x v="0"/>
    <x v="5"/>
    <x v="5"/>
    <x v="6"/>
    <x v="2"/>
    <s v="TEC-CO-10002095"/>
    <x v="2"/>
    <x v="16"/>
    <s v="Hewlett Packard 610 Color Digital Copier / Printer"/>
    <n v="1999.96"/>
    <x v="2"/>
    <n v="0.2"/>
    <n v="624.98749999999995"/>
  </r>
  <r>
    <n v="5758"/>
    <x v="2871"/>
    <x v="1"/>
    <x v="1067"/>
    <d v="2012-08-16T00:00:00"/>
    <x v="1"/>
    <s v="BW-11065"/>
    <s v="Barry Weirich"/>
    <x v="0"/>
    <x v="0"/>
    <x v="253"/>
    <x v="3"/>
    <x v="313"/>
    <x v="0"/>
    <s v="FUR-FU-10004270"/>
    <x v="0"/>
    <x v="5"/>
    <s v="Executive Impressions 13&quot; Clairmont Wall Clock"/>
    <n v="46.152000000000001"/>
    <x v="1"/>
    <n v="0.2"/>
    <n v="12.1149"/>
  </r>
  <r>
    <n v="5759"/>
    <x v="2872"/>
    <x v="1"/>
    <x v="6"/>
    <d v="2012-11-23T00:00:00"/>
    <x v="2"/>
    <s v="BH-11710"/>
    <s v="Brosina Hoffman"/>
    <x v="0"/>
    <x v="0"/>
    <x v="146"/>
    <x v="2"/>
    <x v="186"/>
    <x v="0"/>
    <s v="TEC-MA-10000423"/>
    <x v="2"/>
    <x v="15"/>
    <s v="Texas Instruments TI-34 Scientific Calculator"/>
    <n v="32.984999999999999"/>
    <x v="1"/>
    <n v="0.5"/>
    <n v="-1.9791000000000001"/>
  </r>
  <r>
    <n v="5760"/>
    <x v="2873"/>
    <x v="0"/>
    <x v="945"/>
    <d v="2013-12-31T00:00:00"/>
    <x v="3"/>
    <s v="JP-16135"/>
    <s v="Julie Prescott"/>
    <x v="2"/>
    <x v="0"/>
    <x v="1"/>
    <x v="1"/>
    <x v="3"/>
    <x v="1"/>
    <s v="OFF-ST-10001526"/>
    <x v="1"/>
    <x v="4"/>
    <s v="Iceberg Mobile Mega Data/Printer Cart "/>
    <n v="481.32"/>
    <x v="4"/>
    <n v="0"/>
    <n v="125.14319999999999"/>
  </r>
  <r>
    <n v="5761"/>
    <x v="2873"/>
    <x v="0"/>
    <x v="945"/>
    <d v="2013-12-31T00:00:00"/>
    <x v="3"/>
    <s v="JP-16135"/>
    <s v="Julie Prescott"/>
    <x v="2"/>
    <x v="0"/>
    <x v="1"/>
    <x v="1"/>
    <x v="3"/>
    <x v="1"/>
    <s v="OFF-BI-10002194"/>
    <x v="1"/>
    <x v="8"/>
    <s v="Cardinal Hold-It CD Pocket"/>
    <n v="6.3840000000000003"/>
    <x v="7"/>
    <n v="0.2"/>
    <n v="2.1545999999999998"/>
  </r>
  <r>
    <n v="5762"/>
    <x v="2874"/>
    <x v="3"/>
    <x v="801"/>
    <d v="2014-08-16T00:00:00"/>
    <x v="2"/>
    <s v="JM-16195"/>
    <s v="Justin MacKendrick"/>
    <x v="0"/>
    <x v="0"/>
    <x v="453"/>
    <x v="1"/>
    <x v="546"/>
    <x v="1"/>
    <s v="OFF-AP-10000828"/>
    <x v="1"/>
    <x v="9"/>
    <s v="Avanti 4.4 Cu. Ft. Refrigerator"/>
    <n v="542.94000000000005"/>
    <x v="1"/>
    <n v="0"/>
    <n v="152.0232"/>
  </r>
  <r>
    <n v="5763"/>
    <x v="2874"/>
    <x v="3"/>
    <x v="801"/>
    <d v="2014-08-16T00:00:00"/>
    <x v="2"/>
    <s v="JM-16195"/>
    <s v="Justin MacKendrick"/>
    <x v="0"/>
    <x v="0"/>
    <x v="453"/>
    <x v="1"/>
    <x v="546"/>
    <x v="1"/>
    <s v="FUR-FU-10001473"/>
    <x v="0"/>
    <x v="5"/>
    <s v="DAX Wood Document Frame"/>
    <n v="54.92"/>
    <x v="4"/>
    <n v="0"/>
    <n v="19.7712"/>
  </r>
  <r>
    <n v="5764"/>
    <x v="2875"/>
    <x v="1"/>
    <x v="502"/>
    <d v="2012-11-05T00:00:00"/>
    <x v="2"/>
    <s v="FH-14365"/>
    <s v="Fred Hopkins"/>
    <x v="1"/>
    <x v="0"/>
    <x v="85"/>
    <x v="15"/>
    <x v="254"/>
    <x v="3"/>
    <s v="FUR-CH-10004983"/>
    <x v="0"/>
    <x v="1"/>
    <s v="Office Star - Mid Back Dual function Ergonomic High Back Chair with 2-Way Adjustable Arms"/>
    <n v="1448.82"/>
    <x v="12"/>
    <n v="0.1"/>
    <n v="209.274"/>
  </r>
  <r>
    <n v="5765"/>
    <x v="2876"/>
    <x v="1"/>
    <x v="229"/>
    <d v="2012-09-12T00:00:00"/>
    <x v="0"/>
    <s v="MC-17575"/>
    <s v="Matt Collins"/>
    <x v="0"/>
    <x v="0"/>
    <x v="4"/>
    <x v="4"/>
    <x v="5"/>
    <x v="1"/>
    <s v="OFF-ST-10003994"/>
    <x v="1"/>
    <x v="4"/>
    <s v="Belkin 19&quot; Center-Weighted Shelf, Gray"/>
    <n v="353.88"/>
    <x v="5"/>
    <n v="0"/>
    <n v="17.693999999999999"/>
  </r>
  <r>
    <n v="5766"/>
    <x v="2877"/>
    <x v="2"/>
    <x v="1068"/>
    <d v="2011-11-14T00:00:00"/>
    <x v="1"/>
    <s v="EB-13870"/>
    <s v="Emily Burns"/>
    <x v="0"/>
    <x v="0"/>
    <x v="454"/>
    <x v="1"/>
    <x v="547"/>
    <x v="1"/>
    <s v="TEC-PH-10004447"/>
    <x v="2"/>
    <x v="7"/>
    <s v="Toshiba IPT2010-SD IPÂ Telephone"/>
    <n v="333.57600000000002"/>
    <x v="1"/>
    <n v="0.2"/>
    <n v="25.0182"/>
  </r>
  <r>
    <n v="5767"/>
    <x v="2878"/>
    <x v="0"/>
    <x v="750"/>
    <d v="2013-10-16T00:00:00"/>
    <x v="1"/>
    <s v="PM-19135"/>
    <s v="Peter McVee"/>
    <x v="2"/>
    <x v="0"/>
    <x v="52"/>
    <x v="5"/>
    <x v="65"/>
    <x v="2"/>
    <s v="OFF-LA-10004545"/>
    <x v="1"/>
    <x v="2"/>
    <s v="Avery 50"/>
    <n v="60.143999999999998"/>
    <x v="5"/>
    <n v="0.2"/>
    <n v="20.2986"/>
  </r>
  <r>
    <n v="5768"/>
    <x v="2879"/>
    <x v="3"/>
    <x v="565"/>
    <d v="2014-09-13T00:00:00"/>
    <x v="0"/>
    <s v="AR-10345"/>
    <s v="Alex Russell"/>
    <x v="1"/>
    <x v="0"/>
    <x v="12"/>
    <x v="5"/>
    <x v="32"/>
    <x v="2"/>
    <s v="TEC-AC-10003116"/>
    <x v="2"/>
    <x v="11"/>
    <s v="Memorex Froggy Flash Drive 8 GB"/>
    <n v="85.2"/>
    <x v="5"/>
    <n v="0.2"/>
    <n v="20.234999999999999"/>
  </r>
  <r>
    <n v="5769"/>
    <x v="2880"/>
    <x v="1"/>
    <x v="1069"/>
    <d v="2012-03-01T00:00:00"/>
    <x v="1"/>
    <s v="SS-20875"/>
    <s v="Sung Shariari"/>
    <x v="0"/>
    <x v="0"/>
    <x v="273"/>
    <x v="31"/>
    <x v="342"/>
    <x v="3"/>
    <s v="OFF-LA-10001641"/>
    <x v="1"/>
    <x v="2"/>
    <s v="Avery 518"/>
    <n v="3.15"/>
    <x v="7"/>
    <n v="0"/>
    <n v="1.512"/>
  </r>
  <r>
    <n v="5770"/>
    <x v="2880"/>
    <x v="1"/>
    <x v="1069"/>
    <d v="2012-03-01T00:00:00"/>
    <x v="1"/>
    <s v="SS-20875"/>
    <s v="Sung Shariari"/>
    <x v="0"/>
    <x v="0"/>
    <x v="273"/>
    <x v="31"/>
    <x v="342"/>
    <x v="3"/>
    <s v="OFF-PA-10002377"/>
    <x v="1"/>
    <x v="10"/>
    <s v="Adams Telephone Message Book W/Dividers/Space For Phone Numbers, 5 1/4&quot;X8 1/2&quot;, 200/Messages"/>
    <n v="22.72"/>
    <x v="4"/>
    <n v="0"/>
    <n v="10.224"/>
  </r>
  <r>
    <n v="5771"/>
    <x v="2881"/>
    <x v="1"/>
    <x v="496"/>
    <d v="2012-09-28T00:00:00"/>
    <x v="1"/>
    <s v="SC-20440"/>
    <s v="Shaun Chance"/>
    <x v="1"/>
    <x v="0"/>
    <x v="1"/>
    <x v="1"/>
    <x v="3"/>
    <x v="1"/>
    <s v="FUR-FU-10000010"/>
    <x v="0"/>
    <x v="5"/>
    <s v="DAX Value U-Channel Document Frames, Easel Back"/>
    <n v="14.91"/>
    <x v="1"/>
    <n v="0"/>
    <n v="4.6220999999999997"/>
  </r>
  <r>
    <n v="5772"/>
    <x v="2881"/>
    <x v="1"/>
    <x v="496"/>
    <d v="2012-09-28T00:00:00"/>
    <x v="1"/>
    <s v="SC-20440"/>
    <s v="Shaun Chance"/>
    <x v="1"/>
    <x v="0"/>
    <x v="1"/>
    <x v="1"/>
    <x v="3"/>
    <x v="1"/>
    <s v="OFF-AP-10002651"/>
    <x v="1"/>
    <x v="9"/>
    <s v="Hoover Upright Vacuum With Dirt Cup"/>
    <n v="1158.1199999999999"/>
    <x v="4"/>
    <n v="0"/>
    <n v="335.85480000000001"/>
  </r>
  <r>
    <n v="5773"/>
    <x v="2882"/>
    <x v="1"/>
    <x v="650"/>
    <d v="2012-12-01T00:00:00"/>
    <x v="1"/>
    <s v="EA-14035"/>
    <s v="Erin Ashbrook"/>
    <x v="1"/>
    <x v="0"/>
    <x v="24"/>
    <x v="25"/>
    <x v="333"/>
    <x v="2"/>
    <s v="TEC-CO-10002313"/>
    <x v="2"/>
    <x v="16"/>
    <s v="Canon PC1080F Personal Copier"/>
    <n v="599.99"/>
    <x v="7"/>
    <n v="0"/>
    <n v="233.99610000000001"/>
  </r>
  <r>
    <n v="5774"/>
    <x v="2883"/>
    <x v="0"/>
    <x v="1070"/>
    <d v="2013-09-07T00:00:00"/>
    <x v="1"/>
    <s v="TP-21130"/>
    <s v="Theone Pippenger"/>
    <x v="0"/>
    <x v="0"/>
    <x v="435"/>
    <x v="5"/>
    <x v="525"/>
    <x v="2"/>
    <s v="OFF-ST-10001580"/>
    <x v="1"/>
    <x v="4"/>
    <s v="Super Decoflex Portable Personal File"/>
    <n v="23.968"/>
    <x v="0"/>
    <n v="0.2"/>
    <n v="2.3967999999999998"/>
  </r>
  <r>
    <n v="5775"/>
    <x v="2884"/>
    <x v="0"/>
    <x v="408"/>
    <d v="2013-04-17T00:00:00"/>
    <x v="1"/>
    <s v="BP-11290"/>
    <s v="Beth Paige"/>
    <x v="0"/>
    <x v="0"/>
    <x v="1"/>
    <x v="1"/>
    <x v="1"/>
    <x v="1"/>
    <s v="FUR-CH-10001545"/>
    <x v="0"/>
    <x v="1"/>
    <s v="Hon Comfortask Task/Swivel Chairs"/>
    <n v="638.28800000000001"/>
    <x v="3"/>
    <n v="0.2"/>
    <n v="-31.914400000000001"/>
  </r>
  <r>
    <n v="5776"/>
    <x v="2884"/>
    <x v="0"/>
    <x v="408"/>
    <d v="2013-04-17T00:00:00"/>
    <x v="1"/>
    <s v="BP-11290"/>
    <s v="Beth Paige"/>
    <x v="0"/>
    <x v="0"/>
    <x v="1"/>
    <x v="1"/>
    <x v="1"/>
    <x v="1"/>
    <s v="OFF-BI-10004826"/>
    <x v="1"/>
    <x v="8"/>
    <s v="JM Magazine Binder"/>
    <n v="13.208"/>
    <x v="7"/>
    <n v="0.2"/>
    <n v="4.6227999999999998"/>
  </r>
  <r>
    <n v="5777"/>
    <x v="2885"/>
    <x v="0"/>
    <x v="429"/>
    <d v="2013-12-09T00:00:00"/>
    <x v="1"/>
    <s v="LM-17065"/>
    <s v="Liz MacKendrick"/>
    <x v="0"/>
    <x v="0"/>
    <x v="109"/>
    <x v="15"/>
    <x v="135"/>
    <x v="3"/>
    <s v="OFF-BI-10000301"/>
    <x v="1"/>
    <x v="8"/>
    <s v="GBC Instant Report Kit"/>
    <n v="15.528"/>
    <x v="1"/>
    <n v="0.2"/>
    <n v="5.8230000000000004"/>
  </r>
  <r>
    <n v="5778"/>
    <x v="2886"/>
    <x v="0"/>
    <x v="429"/>
    <d v="2013-12-10T00:00:00"/>
    <x v="1"/>
    <s v="KT-16465"/>
    <s v="Kean Takahito"/>
    <x v="0"/>
    <x v="0"/>
    <x v="8"/>
    <x v="1"/>
    <x v="9"/>
    <x v="1"/>
    <s v="OFF-PA-10000994"/>
    <x v="1"/>
    <x v="10"/>
    <s v="Xerox 1915"/>
    <n v="104.85"/>
    <x v="7"/>
    <n v="0"/>
    <n v="50.328000000000003"/>
  </r>
  <r>
    <n v="5779"/>
    <x v="2887"/>
    <x v="2"/>
    <x v="7"/>
    <d v="2011-11-18T00:00:00"/>
    <x v="1"/>
    <s v="AP-10915"/>
    <s v="Arthur Prichep"/>
    <x v="0"/>
    <x v="0"/>
    <x v="1"/>
    <x v="1"/>
    <x v="141"/>
    <x v="1"/>
    <s v="OFF-AR-10003156"/>
    <x v="1"/>
    <x v="6"/>
    <s v="50 Colored Long Pencils"/>
    <n v="30.48"/>
    <x v="1"/>
    <n v="0"/>
    <n v="7.9248000000000003"/>
  </r>
  <r>
    <n v="5780"/>
    <x v="2887"/>
    <x v="2"/>
    <x v="7"/>
    <d v="2011-11-18T00:00:00"/>
    <x v="1"/>
    <s v="AP-10915"/>
    <s v="Arthur Prichep"/>
    <x v="0"/>
    <x v="0"/>
    <x v="1"/>
    <x v="1"/>
    <x v="141"/>
    <x v="1"/>
    <s v="FUR-CH-10000988"/>
    <x v="0"/>
    <x v="1"/>
    <s v="Hon Olson Stacker Stools"/>
    <n v="112.648"/>
    <x v="7"/>
    <n v="0.2"/>
    <n v="11.264799999999999"/>
  </r>
  <r>
    <n v="5781"/>
    <x v="2888"/>
    <x v="1"/>
    <x v="788"/>
    <d v="2012-04-09T00:00:00"/>
    <x v="1"/>
    <s v="JD-15790"/>
    <s v="John Dryer"/>
    <x v="0"/>
    <x v="0"/>
    <x v="1"/>
    <x v="1"/>
    <x v="13"/>
    <x v="1"/>
    <s v="TEC-MA-10003329"/>
    <x v="2"/>
    <x v="15"/>
    <s v="Vtech AT&amp;T CL2940 Corded Speakerphone, Black"/>
    <n v="71.975999999999999"/>
    <x v="1"/>
    <n v="0.2"/>
    <n v="24.291899999999998"/>
  </r>
  <r>
    <n v="5782"/>
    <x v="2889"/>
    <x v="1"/>
    <x v="295"/>
    <d v="2012-12-16T00:00:00"/>
    <x v="0"/>
    <s v="XP-21865"/>
    <s v="Xylona Preis"/>
    <x v="0"/>
    <x v="0"/>
    <x v="455"/>
    <x v="1"/>
    <x v="548"/>
    <x v="1"/>
    <s v="OFF-AR-10001547"/>
    <x v="1"/>
    <x v="6"/>
    <s v="Newell 311"/>
    <n v="2.21"/>
    <x v="7"/>
    <n v="0"/>
    <n v="0.59670000000000001"/>
  </r>
  <r>
    <n v="5783"/>
    <x v="2889"/>
    <x v="1"/>
    <x v="295"/>
    <d v="2012-12-16T00:00:00"/>
    <x v="0"/>
    <s v="XP-21865"/>
    <s v="Xylona Preis"/>
    <x v="0"/>
    <x v="0"/>
    <x v="455"/>
    <x v="1"/>
    <x v="548"/>
    <x v="1"/>
    <s v="OFF-EN-10003072"/>
    <x v="1"/>
    <x v="12"/>
    <s v="Peel &amp; Seel Envelopes"/>
    <n v="15.52"/>
    <x v="4"/>
    <n v="0"/>
    <n v="7.4496000000000002"/>
  </r>
  <r>
    <n v="5784"/>
    <x v="2889"/>
    <x v="1"/>
    <x v="295"/>
    <d v="2012-12-16T00:00:00"/>
    <x v="0"/>
    <s v="XP-21865"/>
    <s v="Xylona Preis"/>
    <x v="0"/>
    <x v="0"/>
    <x v="455"/>
    <x v="1"/>
    <x v="548"/>
    <x v="1"/>
    <s v="OFF-PA-10000726"/>
    <x v="1"/>
    <x v="10"/>
    <s v="Black Print Carbonless Snap-Off Rapid Letter, 8 1/2&quot; x 7&quot;"/>
    <n v="36.44"/>
    <x v="4"/>
    <n v="0"/>
    <n v="16.398"/>
  </r>
  <r>
    <n v="5785"/>
    <x v="2890"/>
    <x v="3"/>
    <x v="280"/>
    <d v="2014-10-09T00:00:00"/>
    <x v="1"/>
    <s v="JK-16090"/>
    <s v="Juliana Krohn"/>
    <x v="0"/>
    <x v="0"/>
    <x v="24"/>
    <x v="21"/>
    <x v="329"/>
    <x v="1"/>
    <s v="FUR-BO-10001972"/>
    <x v="0"/>
    <x v="0"/>
    <s v="O'Sullivan 4-Shelf Bookcase in Odessa Pine"/>
    <n v="217.76400000000001"/>
    <x v="5"/>
    <n v="0.7"/>
    <n v="-384.71640000000002"/>
  </r>
  <r>
    <n v="5786"/>
    <x v="2890"/>
    <x v="3"/>
    <x v="280"/>
    <d v="2014-10-09T00:00:00"/>
    <x v="1"/>
    <s v="JK-16090"/>
    <s v="Juliana Krohn"/>
    <x v="0"/>
    <x v="0"/>
    <x v="24"/>
    <x v="21"/>
    <x v="329"/>
    <x v="1"/>
    <s v="OFF-SU-10004664"/>
    <x v="1"/>
    <x v="14"/>
    <s v="Acme Softgrip Scissors"/>
    <n v="39.072000000000003"/>
    <x v="5"/>
    <n v="0.2"/>
    <n v="4.3956"/>
  </r>
  <r>
    <n v="5787"/>
    <x v="2890"/>
    <x v="3"/>
    <x v="280"/>
    <d v="2014-10-09T00:00:00"/>
    <x v="1"/>
    <s v="JK-16090"/>
    <s v="Juliana Krohn"/>
    <x v="0"/>
    <x v="0"/>
    <x v="24"/>
    <x v="21"/>
    <x v="329"/>
    <x v="1"/>
    <s v="OFF-BI-10003676"/>
    <x v="1"/>
    <x v="8"/>
    <s v="GBC Standard Recycled Report Covers, Clear Plastic Sheets"/>
    <n v="22.638000000000002"/>
    <x v="3"/>
    <n v="0.7"/>
    <n v="-16.601199999999999"/>
  </r>
  <r>
    <n v="5788"/>
    <x v="2890"/>
    <x v="3"/>
    <x v="280"/>
    <d v="2014-10-09T00:00:00"/>
    <x v="1"/>
    <s v="JK-16090"/>
    <s v="Juliana Krohn"/>
    <x v="0"/>
    <x v="0"/>
    <x v="24"/>
    <x v="21"/>
    <x v="329"/>
    <x v="1"/>
    <s v="OFF-AR-10003727"/>
    <x v="1"/>
    <x v="6"/>
    <s v="Berol Giant Pencil Sharpener"/>
    <n v="95.144000000000005"/>
    <x v="3"/>
    <n v="0.2"/>
    <n v="10.7037"/>
  </r>
  <r>
    <n v="5789"/>
    <x v="2891"/>
    <x v="3"/>
    <x v="318"/>
    <d v="2014-04-15T00:00:00"/>
    <x v="0"/>
    <s v="MG-18205"/>
    <s v="Mitch Gastineau"/>
    <x v="1"/>
    <x v="0"/>
    <x v="108"/>
    <x v="2"/>
    <x v="133"/>
    <x v="0"/>
    <s v="FUR-FU-10003829"/>
    <x v="0"/>
    <x v="5"/>
    <s v="Stackable Trays"/>
    <n v="12.32"/>
    <x v="2"/>
    <n v="0.2"/>
    <n v="1.8480000000000001"/>
  </r>
  <r>
    <n v="5790"/>
    <x v="2891"/>
    <x v="3"/>
    <x v="318"/>
    <d v="2014-04-15T00:00:00"/>
    <x v="0"/>
    <s v="MG-18205"/>
    <s v="Mitch Gastineau"/>
    <x v="1"/>
    <x v="0"/>
    <x v="108"/>
    <x v="2"/>
    <x v="133"/>
    <x v="0"/>
    <s v="OFF-BI-10003712"/>
    <x v="1"/>
    <x v="8"/>
    <s v="Acco Pressboard Covers with Storage Hooks, 14 7/8&quot; x 11&quot;, Light Blue"/>
    <n v="4.4189999999999996"/>
    <x v="1"/>
    <n v="0.7"/>
    <n v="-3.0933000000000002"/>
  </r>
  <r>
    <n v="5791"/>
    <x v="2892"/>
    <x v="3"/>
    <x v="365"/>
    <d v="2014-10-03T00:00:00"/>
    <x v="2"/>
    <s v="PG-18820"/>
    <s v="Patrick Gardner"/>
    <x v="0"/>
    <x v="0"/>
    <x v="329"/>
    <x v="1"/>
    <x v="409"/>
    <x v="1"/>
    <s v="OFF-FA-10002280"/>
    <x v="1"/>
    <x v="13"/>
    <s v="Advantus Plastic Paper Clips"/>
    <n v="35"/>
    <x v="3"/>
    <n v="0"/>
    <n v="16.8"/>
  </r>
  <r>
    <n v="5792"/>
    <x v="2892"/>
    <x v="3"/>
    <x v="365"/>
    <d v="2014-10-03T00:00:00"/>
    <x v="2"/>
    <s v="PG-18820"/>
    <s v="Patrick Gardner"/>
    <x v="0"/>
    <x v="0"/>
    <x v="329"/>
    <x v="1"/>
    <x v="409"/>
    <x v="1"/>
    <s v="FUR-CH-10002961"/>
    <x v="0"/>
    <x v="1"/>
    <s v="Leather Task Chair, Black"/>
    <n v="72.784000000000006"/>
    <x v="7"/>
    <n v="0.2"/>
    <n v="0"/>
  </r>
  <r>
    <n v="5793"/>
    <x v="2892"/>
    <x v="3"/>
    <x v="365"/>
    <d v="2014-10-03T00:00:00"/>
    <x v="2"/>
    <s v="PG-18820"/>
    <s v="Patrick Gardner"/>
    <x v="0"/>
    <x v="0"/>
    <x v="329"/>
    <x v="1"/>
    <x v="409"/>
    <x v="1"/>
    <s v="OFF-AP-10002578"/>
    <x v="1"/>
    <x v="9"/>
    <s v="Fellowes Premier Superior Surge Suppressor, 10-Outlet, With Phone and Remote"/>
    <n v="97.84"/>
    <x v="0"/>
    <n v="0"/>
    <n v="25.438400000000001"/>
  </r>
  <r>
    <n v="5794"/>
    <x v="2892"/>
    <x v="3"/>
    <x v="365"/>
    <d v="2014-10-03T00:00:00"/>
    <x v="2"/>
    <s v="PG-18820"/>
    <s v="Patrick Gardner"/>
    <x v="0"/>
    <x v="0"/>
    <x v="329"/>
    <x v="1"/>
    <x v="409"/>
    <x v="1"/>
    <s v="FUR-FU-10004848"/>
    <x v="0"/>
    <x v="5"/>
    <s v="Howard Miller 13-3/4&quot; Diameter Brushed Chrome Round Wall Clock"/>
    <n v="51.75"/>
    <x v="7"/>
    <n v="0"/>
    <n v="15.525"/>
  </r>
  <r>
    <n v="5795"/>
    <x v="2892"/>
    <x v="3"/>
    <x v="365"/>
    <d v="2014-10-03T00:00:00"/>
    <x v="2"/>
    <s v="PG-18820"/>
    <s v="Patrick Gardner"/>
    <x v="0"/>
    <x v="0"/>
    <x v="329"/>
    <x v="1"/>
    <x v="409"/>
    <x v="1"/>
    <s v="OFF-BI-10003364"/>
    <x v="1"/>
    <x v="8"/>
    <s v="Binding Machine Supplies"/>
    <n v="46.671999999999997"/>
    <x v="0"/>
    <n v="0.2"/>
    <n v="16.3352"/>
  </r>
  <r>
    <n v="5796"/>
    <x v="2893"/>
    <x v="2"/>
    <x v="411"/>
    <d v="2011-10-03T00:00:00"/>
    <x v="0"/>
    <s v="LD-17005"/>
    <s v="Lisa DeCherney"/>
    <x v="0"/>
    <x v="0"/>
    <x v="20"/>
    <x v="15"/>
    <x v="164"/>
    <x v="3"/>
    <s v="OFF-ST-10002615"/>
    <x v="1"/>
    <x v="4"/>
    <s v="Dual Level, Single-Width Filing Carts"/>
    <n v="1395.54"/>
    <x v="6"/>
    <n v="0"/>
    <n v="362.84039999999999"/>
  </r>
  <r>
    <n v="5797"/>
    <x v="2893"/>
    <x v="2"/>
    <x v="411"/>
    <d v="2011-10-03T00:00:00"/>
    <x v="0"/>
    <s v="LD-17005"/>
    <s v="Lisa DeCherney"/>
    <x v="0"/>
    <x v="0"/>
    <x v="20"/>
    <x v="15"/>
    <x v="164"/>
    <x v="3"/>
    <s v="FUR-FU-10000521"/>
    <x v="0"/>
    <x v="5"/>
    <s v="Seth Thomas 14&quot; Putty-Colored Wall Clock"/>
    <n v="117.36"/>
    <x v="4"/>
    <n v="0"/>
    <n v="36.381599999999999"/>
  </r>
  <r>
    <n v="5798"/>
    <x v="2893"/>
    <x v="2"/>
    <x v="411"/>
    <d v="2011-10-03T00:00:00"/>
    <x v="0"/>
    <s v="LD-17005"/>
    <s v="Lisa DeCherney"/>
    <x v="0"/>
    <x v="0"/>
    <x v="20"/>
    <x v="15"/>
    <x v="164"/>
    <x v="3"/>
    <s v="OFF-LA-10000121"/>
    <x v="1"/>
    <x v="2"/>
    <s v="Avery 48"/>
    <n v="18.899999999999999"/>
    <x v="1"/>
    <n v="0"/>
    <n v="8.6940000000000008"/>
  </r>
  <r>
    <n v="5799"/>
    <x v="2893"/>
    <x v="2"/>
    <x v="411"/>
    <d v="2011-10-03T00:00:00"/>
    <x v="0"/>
    <s v="LD-17005"/>
    <s v="Lisa DeCherney"/>
    <x v="0"/>
    <x v="0"/>
    <x v="20"/>
    <x v="15"/>
    <x v="164"/>
    <x v="3"/>
    <s v="OFF-PA-10001289"/>
    <x v="1"/>
    <x v="10"/>
    <s v="White Computer Printout Paper by Universal"/>
    <n v="77.52"/>
    <x v="0"/>
    <n v="0"/>
    <n v="37.9848"/>
  </r>
  <r>
    <n v="5800"/>
    <x v="2894"/>
    <x v="2"/>
    <x v="1071"/>
    <d v="2011-08-25T00:00:00"/>
    <x v="0"/>
    <s v="CR-12730"/>
    <s v="Craig Reiter"/>
    <x v="0"/>
    <x v="0"/>
    <x v="22"/>
    <x v="10"/>
    <x v="26"/>
    <x v="2"/>
    <s v="FUR-CH-10004495"/>
    <x v="0"/>
    <x v="1"/>
    <s v="Global Leather and Oak Executive Chair, Black"/>
    <n v="421.37200000000001"/>
    <x v="0"/>
    <n v="0.3"/>
    <n v="-6.0195999999999996"/>
  </r>
  <r>
    <n v="5801"/>
    <x v="2895"/>
    <x v="2"/>
    <x v="384"/>
    <d v="2011-07-14T00:00:00"/>
    <x v="2"/>
    <s v="MN-17935"/>
    <s v="Michael Nguyen"/>
    <x v="0"/>
    <x v="0"/>
    <x v="236"/>
    <x v="5"/>
    <x v="293"/>
    <x v="2"/>
    <s v="TEC-PH-10000895"/>
    <x v="2"/>
    <x v="7"/>
    <s v="Polycom VVX 310 VoIP phone"/>
    <n v="575.96799999999996"/>
    <x v="4"/>
    <n v="0.2"/>
    <n v="43.197600000000001"/>
  </r>
  <r>
    <n v="5802"/>
    <x v="2895"/>
    <x v="2"/>
    <x v="384"/>
    <d v="2011-07-14T00:00:00"/>
    <x v="2"/>
    <s v="MN-17935"/>
    <s v="Michael Nguyen"/>
    <x v="0"/>
    <x v="0"/>
    <x v="236"/>
    <x v="5"/>
    <x v="293"/>
    <x v="2"/>
    <s v="OFF-PA-10000552"/>
    <x v="1"/>
    <x v="10"/>
    <s v="Xerox 200"/>
    <n v="10.368"/>
    <x v="0"/>
    <n v="0.2"/>
    <n v="3.6288"/>
  </r>
  <r>
    <n v="5803"/>
    <x v="2896"/>
    <x v="1"/>
    <x v="204"/>
    <d v="2012-03-24T00:00:00"/>
    <x v="2"/>
    <s v="RD-19900"/>
    <s v="Ruben Dartt"/>
    <x v="0"/>
    <x v="0"/>
    <x v="302"/>
    <x v="1"/>
    <x v="379"/>
    <x v="1"/>
    <s v="TEC-PH-10000376"/>
    <x v="2"/>
    <x v="7"/>
    <s v="Square Credit Card Reader"/>
    <n v="15.984"/>
    <x v="0"/>
    <n v="0.2"/>
    <n v="1.1988000000000001"/>
  </r>
  <r>
    <n v="5804"/>
    <x v="2897"/>
    <x v="3"/>
    <x v="605"/>
    <d v="2014-05-20T00:00:00"/>
    <x v="1"/>
    <s v="JP-16135"/>
    <s v="Julie Prescott"/>
    <x v="2"/>
    <x v="0"/>
    <x v="24"/>
    <x v="24"/>
    <x v="157"/>
    <x v="3"/>
    <s v="OFF-AR-10003504"/>
    <x v="1"/>
    <x v="6"/>
    <s v="Newell 347"/>
    <n v="10.272"/>
    <x v="1"/>
    <n v="0.2"/>
    <n v="1.1556"/>
  </r>
  <r>
    <n v="5805"/>
    <x v="2898"/>
    <x v="3"/>
    <x v="38"/>
    <d v="2014-11-20T00:00:00"/>
    <x v="1"/>
    <s v="KE-16420"/>
    <s v="Katrina Edelman"/>
    <x v="1"/>
    <x v="0"/>
    <x v="61"/>
    <x v="5"/>
    <x v="77"/>
    <x v="2"/>
    <s v="OFF-ST-10000943"/>
    <x v="1"/>
    <x v="4"/>
    <s v="Eldon ProFile File 'N Store Portable File Tub Letter/Legal Size Black"/>
    <n v="61.792000000000002"/>
    <x v="4"/>
    <n v="0.2"/>
    <n v="6.1791999999999998"/>
  </r>
  <r>
    <n v="5806"/>
    <x v="2898"/>
    <x v="3"/>
    <x v="38"/>
    <d v="2014-11-20T00:00:00"/>
    <x v="1"/>
    <s v="KE-16420"/>
    <s v="Katrina Edelman"/>
    <x v="1"/>
    <x v="0"/>
    <x v="61"/>
    <x v="5"/>
    <x v="77"/>
    <x v="2"/>
    <s v="FUR-BO-10003441"/>
    <x v="0"/>
    <x v="0"/>
    <s v="Bush Westfield Collection Bookcases, Fully Assembled"/>
    <n v="205.9992"/>
    <x v="1"/>
    <n v="0.32"/>
    <n v="-27.264600000000002"/>
  </r>
  <r>
    <n v="5807"/>
    <x v="2899"/>
    <x v="0"/>
    <x v="913"/>
    <d v="2013-09-08T00:00:00"/>
    <x v="0"/>
    <s v="DL-13315"/>
    <s v="Delfina Latchford"/>
    <x v="0"/>
    <x v="0"/>
    <x v="289"/>
    <x v="18"/>
    <x v="364"/>
    <x v="0"/>
    <s v="OFF-PA-10002195"/>
    <x v="1"/>
    <x v="10"/>
    <s v="RSVP Cards &amp; Envelopes, Blank White, 8-1/2&quot; X 11&quot;, 24 Cards/25 Envelopes/Set"/>
    <n v="12.192"/>
    <x v="1"/>
    <n v="0.2"/>
    <n v="4.1147999999999998"/>
  </r>
  <r>
    <n v="5808"/>
    <x v="2899"/>
    <x v="0"/>
    <x v="913"/>
    <d v="2013-09-08T00:00:00"/>
    <x v="0"/>
    <s v="DL-13315"/>
    <s v="Delfina Latchford"/>
    <x v="0"/>
    <x v="0"/>
    <x v="289"/>
    <x v="18"/>
    <x v="364"/>
    <x v="0"/>
    <s v="OFF-AP-10001205"/>
    <x v="1"/>
    <x v="9"/>
    <s v="Belkin 5 Outlet SurgeMaster Power Centers"/>
    <n v="87.168000000000006"/>
    <x v="0"/>
    <n v="0.2"/>
    <n v="8.7167999999999992"/>
  </r>
  <r>
    <n v="5809"/>
    <x v="2899"/>
    <x v="0"/>
    <x v="913"/>
    <d v="2013-09-08T00:00:00"/>
    <x v="0"/>
    <s v="DL-13315"/>
    <s v="Delfina Latchford"/>
    <x v="0"/>
    <x v="0"/>
    <x v="289"/>
    <x v="18"/>
    <x v="364"/>
    <x v="0"/>
    <s v="OFF-AR-10002987"/>
    <x v="1"/>
    <x v="6"/>
    <s v="Prismacolor Color Pencil Set"/>
    <n v="31.744"/>
    <x v="0"/>
    <n v="0.2"/>
    <n v="8.3328000000000007"/>
  </r>
  <r>
    <n v="5810"/>
    <x v="2900"/>
    <x v="0"/>
    <x v="1072"/>
    <d v="2013-02-11T00:00:00"/>
    <x v="1"/>
    <s v="KB-16240"/>
    <s v="Karen Bern"/>
    <x v="1"/>
    <x v="0"/>
    <x v="346"/>
    <x v="18"/>
    <x v="427"/>
    <x v="0"/>
    <s v="FUR-FU-10000723"/>
    <x v="0"/>
    <x v="5"/>
    <s v="Deflect-o EconoMat Studded, No Bevel Mat for Low Pile Carpeting"/>
    <n v="132.22399999999999"/>
    <x v="4"/>
    <n v="0.2"/>
    <n v="-18.180800000000001"/>
  </r>
  <r>
    <n v="5811"/>
    <x v="2901"/>
    <x v="1"/>
    <x v="204"/>
    <d v="2012-03-26T00:00:00"/>
    <x v="1"/>
    <s v="JD-16150"/>
    <s v="Justin Deggeller"/>
    <x v="1"/>
    <x v="0"/>
    <x v="70"/>
    <x v="1"/>
    <x v="88"/>
    <x v="1"/>
    <s v="OFF-PA-10003127"/>
    <x v="1"/>
    <x v="10"/>
    <s v="Staples"/>
    <n v="105.52"/>
    <x v="4"/>
    <n v="0"/>
    <n v="48.539200000000001"/>
  </r>
  <r>
    <n v="5812"/>
    <x v="2901"/>
    <x v="1"/>
    <x v="204"/>
    <d v="2012-03-26T00:00:00"/>
    <x v="1"/>
    <s v="JD-16150"/>
    <s v="Justin Deggeller"/>
    <x v="1"/>
    <x v="0"/>
    <x v="70"/>
    <x v="1"/>
    <x v="88"/>
    <x v="1"/>
    <s v="FUR-FU-10000747"/>
    <x v="0"/>
    <x v="5"/>
    <s v="Tenex B1-RE Series Chair Mats for Low Pile Carpets"/>
    <n v="91.96"/>
    <x v="0"/>
    <n v="0"/>
    <n v="15.6332"/>
  </r>
  <r>
    <n v="5813"/>
    <x v="2901"/>
    <x v="1"/>
    <x v="204"/>
    <d v="2012-03-26T00:00:00"/>
    <x v="1"/>
    <s v="JD-16150"/>
    <s v="Justin Deggeller"/>
    <x v="1"/>
    <x v="0"/>
    <x v="70"/>
    <x v="1"/>
    <x v="88"/>
    <x v="1"/>
    <s v="TEC-PH-10001795"/>
    <x v="2"/>
    <x v="7"/>
    <s v="ClearOne CHATAttach 160 -Â speaker phone"/>
    <n v="1487.9760000000001"/>
    <x v="1"/>
    <n v="0.2"/>
    <n v="185.99700000000001"/>
  </r>
  <r>
    <n v="5814"/>
    <x v="2902"/>
    <x v="1"/>
    <x v="740"/>
    <d v="2012-07-03T00:00:00"/>
    <x v="2"/>
    <s v="SR-20740"/>
    <s v="Steven Roelle"/>
    <x v="2"/>
    <x v="0"/>
    <x v="20"/>
    <x v="15"/>
    <x v="23"/>
    <x v="3"/>
    <s v="OFF-PA-10003797"/>
    <x v="1"/>
    <x v="10"/>
    <s v="Xerox 209"/>
    <n v="19.440000000000001"/>
    <x v="1"/>
    <n v="0"/>
    <n v="9.3312000000000008"/>
  </r>
  <r>
    <n v="5815"/>
    <x v="2903"/>
    <x v="1"/>
    <x v="925"/>
    <d v="2012-06-17T00:00:00"/>
    <x v="2"/>
    <s v="AC-10450"/>
    <s v="Amy Cox"/>
    <x v="0"/>
    <x v="0"/>
    <x v="67"/>
    <x v="2"/>
    <x v="85"/>
    <x v="0"/>
    <s v="TEC-AC-10002718"/>
    <x v="2"/>
    <x v="11"/>
    <s v="Belkin Standard 104 key USB Keyboard"/>
    <n v="11.672000000000001"/>
    <x v="7"/>
    <n v="0.2"/>
    <n v="-0.72950000000000004"/>
  </r>
  <r>
    <n v="5816"/>
    <x v="2904"/>
    <x v="2"/>
    <x v="35"/>
    <d v="2011-11-26T00:00:00"/>
    <x v="3"/>
    <s v="LS-17245"/>
    <s v="Lynn Smith"/>
    <x v="0"/>
    <x v="0"/>
    <x v="456"/>
    <x v="15"/>
    <x v="549"/>
    <x v="3"/>
    <s v="TEC-PH-10002170"/>
    <x v="2"/>
    <x v="7"/>
    <s v="ClearSounds CSC500 Amplified Spirit Phone Corded phone"/>
    <n v="279.95999999999998"/>
    <x v="4"/>
    <n v="0"/>
    <n v="78.388800000000003"/>
  </r>
  <r>
    <n v="5817"/>
    <x v="2904"/>
    <x v="2"/>
    <x v="35"/>
    <d v="2011-11-26T00:00:00"/>
    <x v="3"/>
    <s v="LS-17245"/>
    <s v="Lynn Smith"/>
    <x v="0"/>
    <x v="0"/>
    <x v="456"/>
    <x v="15"/>
    <x v="549"/>
    <x v="3"/>
    <s v="OFF-BI-10001078"/>
    <x v="1"/>
    <x v="8"/>
    <s v="Acco PRESSTEX Data Binder with Storage Hooks, Dark Blue, 14 7/8&quot; X 11&quot;"/>
    <n v="12.912000000000001"/>
    <x v="1"/>
    <n v="0.2"/>
    <n v="4.6806000000000001"/>
  </r>
  <r>
    <n v="5818"/>
    <x v="2904"/>
    <x v="2"/>
    <x v="35"/>
    <d v="2011-11-26T00:00:00"/>
    <x v="3"/>
    <s v="LS-17245"/>
    <s v="Lynn Smith"/>
    <x v="0"/>
    <x v="0"/>
    <x v="456"/>
    <x v="15"/>
    <x v="549"/>
    <x v="3"/>
    <s v="OFF-BI-10001031"/>
    <x v="1"/>
    <x v="8"/>
    <s v="Pressboard Data Binders by Wilson Jones"/>
    <n v="17.088000000000001"/>
    <x v="4"/>
    <n v="0.2"/>
    <n v="5.7671999999999999"/>
  </r>
  <r>
    <n v="5819"/>
    <x v="2904"/>
    <x v="2"/>
    <x v="35"/>
    <d v="2011-11-26T00:00:00"/>
    <x v="3"/>
    <s v="LS-17245"/>
    <s v="Lynn Smith"/>
    <x v="0"/>
    <x v="0"/>
    <x v="456"/>
    <x v="15"/>
    <x v="549"/>
    <x v="3"/>
    <s v="OFF-LA-10001158"/>
    <x v="1"/>
    <x v="2"/>
    <s v="Avery Address/Shipping Labels for Typewriters, 4&quot; x 2&quot;"/>
    <n v="93.15"/>
    <x v="6"/>
    <n v="0"/>
    <n v="44.712000000000003"/>
  </r>
  <r>
    <n v="5820"/>
    <x v="2904"/>
    <x v="2"/>
    <x v="35"/>
    <d v="2011-11-26T00:00:00"/>
    <x v="3"/>
    <s v="LS-17245"/>
    <s v="Lynn Smith"/>
    <x v="0"/>
    <x v="0"/>
    <x v="456"/>
    <x v="15"/>
    <x v="549"/>
    <x v="3"/>
    <s v="OFF-LA-10001613"/>
    <x v="1"/>
    <x v="2"/>
    <s v="Avery File Folder Labels"/>
    <n v="11.52"/>
    <x v="4"/>
    <n v="0"/>
    <n v="5.6448"/>
  </r>
  <r>
    <n v="5821"/>
    <x v="2905"/>
    <x v="3"/>
    <x v="605"/>
    <d v="2014-05-19T00:00:00"/>
    <x v="1"/>
    <s v="CS-12175"/>
    <s v="Charles Sheldon"/>
    <x v="1"/>
    <x v="0"/>
    <x v="8"/>
    <x v="1"/>
    <x v="34"/>
    <x v="1"/>
    <s v="OFF-SU-10000157"/>
    <x v="1"/>
    <x v="14"/>
    <s v="Compact Automatic Electric Letter Opener"/>
    <n v="238.62"/>
    <x v="0"/>
    <n v="0"/>
    <n v="4.7724000000000002"/>
  </r>
  <r>
    <n v="5822"/>
    <x v="2905"/>
    <x v="3"/>
    <x v="605"/>
    <d v="2014-05-19T00:00:00"/>
    <x v="1"/>
    <s v="CS-12175"/>
    <s v="Charles Sheldon"/>
    <x v="1"/>
    <x v="0"/>
    <x v="8"/>
    <x v="1"/>
    <x v="34"/>
    <x v="1"/>
    <s v="OFF-AP-10004868"/>
    <x v="1"/>
    <x v="9"/>
    <s v="Hoover Commercial Soft Guard Upright Vacuum And Disposable Filtration Bags"/>
    <n v="7.77"/>
    <x v="7"/>
    <n v="0"/>
    <n v="2.0979000000000001"/>
  </r>
  <r>
    <n v="5823"/>
    <x v="2905"/>
    <x v="3"/>
    <x v="605"/>
    <d v="2014-05-19T00:00:00"/>
    <x v="1"/>
    <s v="CS-12175"/>
    <s v="Charles Sheldon"/>
    <x v="1"/>
    <x v="0"/>
    <x v="8"/>
    <x v="1"/>
    <x v="34"/>
    <x v="1"/>
    <s v="FUR-TA-10001520"/>
    <x v="0"/>
    <x v="3"/>
    <s v="Lesro Sheffield Collection Coffee Table, End Table, Center Table, Corner Table"/>
    <n v="285.48"/>
    <x v="2"/>
    <n v="0.2"/>
    <n v="-10.705500000000001"/>
  </r>
  <r>
    <n v="5824"/>
    <x v="2905"/>
    <x v="3"/>
    <x v="605"/>
    <d v="2014-05-19T00:00:00"/>
    <x v="1"/>
    <s v="CS-12175"/>
    <s v="Charles Sheldon"/>
    <x v="1"/>
    <x v="0"/>
    <x v="8"/>
    <x v="1"/>
    <x v="34"/>
    <x v="1"/>
    <s v="OFF-BI-10001900"/>
    <x v="1"/>
    <x v="8"/>
    <s v="DXL Angle-View Binders with Locking Rings, Black"/>
    <n v="19.167999999999999"/>
    <x v="4"/>
    <n v="0.2"/>
    <n v="6.4691999999999998"/>
  </r>
  <r>
    <n v="5825"/>
    <x v="2906"/>
    <x v="2"/>
    <x v="1073"/>
    <d v="2011-05-02T00:00:00"/>
    <x v="3"/>
    <s v="AR-10510"/>
    <s v="Andrew Roberts"/>
    <x v="0"/>
    <x v="0"/>
    <x v="38"/>
    <x v="24"/>
    <x v="47"/>
    <x v="3"/>
    <s v="OFF-AP-10003971"/>
    <x v="1"/>
    <x v="9"/>
    <s v="Belkin 6 Outlet Metallic Surge Strip"/>
    <n v="26.135999999999999"/>
    <x v="1"/>
    <n v="0.2"/>
    <n v="1.9601999999999999"/>
  </r>
  <r>
    <n v="5826"/>
    <x v="2907"/>
    <x v="3"/>
    <x v="213"/>
    <d v="2014-09-07T00:00:00"/>
    <x v="0"/>
    <s v="KB-16405"/>
    <s v="Katrina Bavinger"/>
    <x v="2"/>
    <x v="0"/>
    <x v="20"/>
    <x v="15"/>
    <x v="45"/>
    <x v="3"/>
    <s v="OFF-PA-10000418"/>
    <x v="1"/>
    <x v="10"/>
    <s v="Xerox 189"/>
    <n v="419.4"/>
    <x v="4"/>
    <n v="0"/>
    <n v="201.31200000000001"/>
  </r>
  <r>
    <n v="5827"/>
    <x v="2907"/>
    <x v="3"/>
    <x v="213"/>
    <d v="2014-09-07T00:00:00"/>
    <x v="0"/>
    <s v="KB-16405"/>
    <s v="Katrina Bavinger"/>
    <x v="2"/>
    <x v="0"/>
    <x v="20"/>
    <x v="15"/>
    <x v="45"/>
    <x v="3"/>
    <s v="FUR-CH-10004626"/>
    <x v="0"/>
    <x v="1"/>
    <s v="Office Star Flex Back Scooter Chair with Aluminum Finish Frame"/>
    <n v="90.801000000000002"/>
    <x v="7"/>
    <n v="0.1"/>
    <n v="14.124599999999999"/>
  </r>
  <r>
    <n v="5828"/>
    <x v="2907"/>
    <x v="3"/>
    <x v="213"/>
    <d v="2014-09-07T00:00:00"/>
    <x v="0"/>
    <s v="KB-16405"/>
    <s v="Katrina Bavinger"/>
    <x v="2"/>
    <x v="0"/>
    <x v="20"/>
    <x v="15"/>
    <x v="45"/>
    <x v="3"/>
    <s v="FUR-CH-10004860"/>
    <x v="0"/>
    <x v="1"/>
    <s v="Global Low Back Tilter Chair"/>
    <n v="181.76400000000001"/>
    <x v="0"/>
    <n v="0.1"/>
    <n v="-8.0784000000000002"/>
  </r>
  <r>
    <n v="5829"/>
    <x v="2907"/>
    <x v="3"/>
    <x v="213"/>
    <d v="2014-09-07T00:00:00"/>
    <x v="0"/>
    <s v="KB-16405"/>
    <s v="Katrina Bavinger"/>
    <x v="2"/>
    <x v="0"/>
    <x v="20"/>
    <x v="15"/>
    <x v="45"/>
    <x v="3"/>
    <s v="OFF-AR-10003251"/>
    <x v="1"/>
    <x v="6"/>
    <s v="Prang Drawing Pencil Set"/>
    <n v="5.56"/>
    <x v="0"/>
    <n v="0"/>
    <n v="2.2240000000000002"/>
  </r>
  <r>
    <n v="5830"/>
    <x v="2908"/>
    <x v="0"/>
    <x v="275"/>
    <d v="2013-12-08T00:00:00"/>
    <x v="1"/>
    <s v="MM-17920"/>
    <s v="Michael Moore"/>
    <x v="0"/>
    <x v="0"/>
    <x v="102"/>
    <x v="14"/>
    <x v="237"/>
    <x v="2"/>
    <s v="FUR-TA-10004575"/>
    <x v="0"/>
    <x v="3"/>
    <s v="Hon 5100 Series Wood Tables"/>
    <n v="581.96"/>
    <x v="0"/>
    <n v="0"/>
    <n v="104.75279999999999"/>
  </r>
  <r>
    <n v="5831"/>
    <x v="2908"/>
    <x v="0"/>
    <x v="275"/>
    <d v="2013-12-08T00:00:00"/>
    <x v="1"/>
    <s v="MM-17920"/>
    <s v="Michael Moore"/>
    <x v="0"/>
    <x v="0"/>
    <x v="102"/>
    <x v="14"/>
    <x v="237"/>
    <x v="2"/>
    <s v="FUR-CH-10004754"/>
    <x v="0"/>
    <x v="1"/>
    <s v="Global Stack Chair with Arms, Black"/>
    <n v="29.98"/>
    <x v="7"/>
    <n v="0"/>
    <n v="8.0945999999999998"/>
  </r>
  <r>
    <n v="5832"/>
    <x v="2909"/>
    <x v="1"/>
    <x v="1074"/>
    <d v="2012-07-22T00:00:00"/>
    <x v="1"/>
    <s v="RF-19735"/>
    <s v="Roland Fjeld"/>
    <x v="0"/>
    <x v="0"/>
    <x v="70"/>
    <x v="1"/>
    <x v="188"/>
    <x v="1"/>
    <s v="TEC-AC-10003095"/>
    <x v="2"/>
    <x v="11"/>
    <s v="Logitech G35 7.1-Channel Surround Sound Headset"/>
    <n v="519.96"/>
    <x v="4"/>
    <n v="0"/>
    <n v="176.78639999999999"/>
  </r>
  <r>
    <n v="5833"/>
    <x v="2910"/>
    <x v="0"/>
    <x v="658"/>
    <d v="2013-07-27T00:00:00"/>
    <x v="1"/>
    <s v="BP-11290"/>
    <s v="Beth Paige"/>
    <x v="0"/>
    <x v="0"/>
    <x v="3"/>
    <x v="3"/>
    <x v="4"/>
    <x v="0"/>
    <s v="OFF-LA-10000262"/>
    <x v="1"/>
    <x v="2"/>
    <s v="Avery 494"/>
    <n v="6.2640000000000002"/>
    <x v="1"/>
    <n v="0.2"/>
    <n v="2.0358000000000001"/>
  </r>
  <r>
    <n v="5834"/>
    <x v="2910"/>
    <x v="0"/>
    <x v="658"/>
    <d v="2013-07-27T00:00:00"/>
    <x v="1"/>
    <s v="BP-11290"/>
    <s v="Beth Paige"/>
    <x v="0"/>
    <x v="0"/>
    <x v="3"/>
    <x v="3"/>
    <x v="4"/>
    <x v="0"/>
    <s v="FUR-CH-10002961"/>
    <x v="0"/>
    <x v="1"/>
    <s v="Leather Task Chair, Black"/>
    <n v="363.92"/>
    <x v="2"/>
    <n v="0.2"/>
    <n v="0"/>
  </r>
  <r>
    <n v="5835"/>
    <x v="2911"/>
    <x v="1"/>
    <x v="988"/>
    <d v="2012-06-16T00:00:00"/>
    <x v="1"/>
    <s v="MJ-17740"/>
    <s v="Max Jones"/>
    <x v="0"/>
    <x v="0"/>
    <x v="100"/>
    <x v="2"/>
    <x v="327"/>
    <x v="0"/>
    <s v="OFF-BI-10003876"/>
    <x v="1"/>
    <x v="8"/>
    <s v="Green Canvas Binder for 8-1/2&quot; x 14&quot; Sheets"/>
    <n v="64.2"/>
    <x v="2"/>
    <n v="0.7"/>
    <n v="-42.8"/>
  </r>
  <r>
    <n v="5836"/>
    <x v="2911"/>
    <x v="1"/>
    <x v="988"/>
    <d v="2012-06-16T00:00:00"/>
    <x v="1"/>
    <s v="MJ-17740"/>
    <s v="Max Jones"/>
    <x v="0"/>
    <x v="0"/>
    <x v="100"/>
    <x v="2"/>
    <x v="327"/>
    <x v="0"/>
    <s v="OFF-BI-10002133"/>
    <x v="1"/>
    <x v="8"/>
    <s v="Wilson Jones Elliptical Ring 3 1/2&quot; Capacity Binders, 800 sheets"/>
    <n v="38.520000000000003"/>
    <x v="1"/>
    <n v="0.7"/>
    <n v="-26.963999999999999"/>
  </r>
  <r>
    <n v="5837"/>
    <x v="2911"/>
    <x v="1"/>
    <x v="988"/>
    <d v="2012-06-16T00:00:00"/>
    <x v="1"/>
    <s v="MJ-17740"/>
    <s v="Max Jones"/>
    <x v="0"/>
    <x v="0"/>
    <x v="100"/>
    <x v="2"/>
    <x v="327"/>
    <x v="0"/>
    <s v="TEC-AC-10004396"/>
    <x v="2"/>
    <x v="11"/>
    <s v="Logitech Keyboard K120"/>
    <n v="72.599999999999994"/>
    <x v="2"/>
    <n v="0.2"/>
    <n v="-8.1675000000000004"/>
  </r>
  <r>
    <n v="5838"/>
    <x v="2912"/>
    <x v="3"/>
    <x v="344"/>
    <d v="2014-12-04T00:00:00"/>
    <x v="1"/>
    <s v="DO-13645"/>
    <s v="Doug O'Connell"/>
    <x v="0"/>
    <x v="0"/>
    <x v="1"/>
    <x v="1"/>
    <x v="1"/>
    <x v="1"/>
    <s v="TEC-PH-10004100"/>
    <x v="2"/>
    <x v="7"/>
    <s v="Griffin GC17055 Auxiliary Audio Cable"/>
    <n v="57.567999999999998"/>
    <x v="4"/>
    <n v="0.2"/>
    <n v="5.7568000000000001"/>
  </r>
  <r>
    <n v="5839"/>
    <x v="2913"/>
    <x v="1"/>
    <x v="1075"/>
    <d v="2012-04-03T00:00:00"/>
    <x v="1"/>
    <s v="MV-17485"/>
    <s v="Mark Van Huff"/>
    <x v="0"/>
    <x v="0"/>
    <x v="4"/>
    <x v="4"/>
    <x v="60"/>
    <x v="1"/>
    <s v="OFF-ST-10000636"/>
    <x v="1"/>
    <x v="4"/>
    <s v="Rogers Profile Extra Capacity Storage Tub"/>
    <n v="83.7"/>
    <x v="2"/>
    <n v="0"/>
    <n v="3.3479999999999999"/>
  </r>
  <r>
    <n v="5840"/>
    <x v="2914"/>
    <x v="1"/>
    <x v="357"/>
    <d v="2012-09-26T00:00:00"/>
    <x v="0"/>
    <s v="MG-17875"/>
    <s v="Michael Grace"/>
    <x v="2"/>
    <x v="0"/>
    <x v="81"/>
    <x v="17"/>
    <x v="101"/>
    <x v="0"/>
    <s v="OFF-PA-10001972"/>
    <x v="1"/>
    <x v="10"/>
    <s v="Xerox 214"/>
    <n v="32.4"/>
    <x v="2"/>
    <n v="0"/>
    <n v="15.552"/>
  </r>
  <r>
    <n v="5841"/>
    <x v="2914"/>
    <x v="1"/>
    <x v="357"/>
    <d v="2012-09-26T00:00:00"/>
    <x v="0"/>
    <s v="MG-17875"/>
    <s v="Michael Grace"/>
    <x v="2"/>
    <x v="0"/>
    <x v="81"/>
    <x v="17"/>
    <x v="101"/>
    <x v="0"/>
    <s v="FUR-FU-10002554"/>
    <x v="0"/>
    <x v="5"/>
    <s v="Westinghouse Floor Lamp with Metal Mesh Shade, Black"/>
    <n v="47.98"/>
    <x v="0"/>
    <n v="0"/>
    <n v="11.035399999999999"/>
  </r>
  <r>
    <n v="5842"/>
    <x v="2915"/>
    <x v="1"/>
    <x v="972"/>
    <d v="2012-11-21T00:00:00"/>
    <x v="1"/>
    <s v="BS-11665"/>
    <s v="Brian Stugart"/>
    <x v="0"/>
    <x v="0"/>
    <x v="70"/>
    <x v="1"/>
    <x v="188"/>
    <x v="1"/>
    <s v="TEC-PH-10003174"/>
    <x v="2"/>
    <x v="7"/>
    <s v="RCA ViSYS 25825 Wireless digital phone"/>
    <n v="415.96800000000002"/>
    <x v="4"/>
    <n v="0.2"/>
    <n v="51.996000000000002"/>
  </r>
  <r>
    <n v="5843"/>
    <x v="2915"/>
    <x v="1"/>
    <x v="972"/>
    <d v="2012-11-21T00:00:00"/>
    <x v="1"/>
    <s v="BS-11665"/>
    <s v="Brian Stugart"/>
    <x v="0"/>
    <x v="0"/>
    <x v="70"/>
    <x v="1"/>
    <x v="188"/>
    <x v="1"/>
    <s v="OFF-ST-10001418"/>
    <x v="1"/>
    <x v="4"/>
    <s v="Carina Media Storage Towers in Natural &amp; Black"/>
    <n v="304.89999999999998"/>
    <x v="2"/>
    <n v="0"/>
    <n v="6.0979999999999999"/>
  </r>
  <r>
    <n v="5844"/>
    <x v="2915"/>
    <x v="1"/>
    <x v="972"/>
    <d v="2012-11-21T00:00:00"/>
    <x v="1"/>
    <s v="BS-11665"/>
    <s v="Brian Stugart"/>
    <x v="0"/>
    <x v="0"/>
    <x v="70"/>
    <x v="1"/>
    <x v="188"/>
    <x v="1"/>
    <s v="FUR-FU-10002813"/>
    <x v="0"/>
    <x v="5"/>
    <s v="DAX Contemporary Wood Frame with Silver Metal Mat, Desktop, 11 x 14 Size"/>
    <n v="80.959999999999994"/>
    <x v="4"/>
    <n v="0"/>
    <n v="29.145600000000002"/>
  </r>
  <r>
    <n v="5845"/>
    <x v="2915"/>
    <x v="1"/>
    <x v="972"/>
    <d v="2012-11-21T00:00:00"/>
    <x v="1"/>
    <s v="BS-11665"/>
    <s v="Brian Stugart"/>
    <x v="0"/>
    <x v="0"/>
    <x v="70"/>
    <x v="1"/>
    <x v="188"/>
    <x v="1"/>
    <s v="OFF-ST-10000129"/>
    <x v="1"/>
    <x v="4"/>
    <s v="Fellowes Recycled Storage Drawers"/>
    <n v="777.21"/>
    <x v="3"/>
    <n v="0"/>
    <n v="54.404699999999998"/>
  </r>
  <r>
    <n v="5846"/>
    <x v="2915"/>
    <x v="1"/>
    <x v="972"/>
    <d v="2012-11-21T00:00:00"/>
    <x v="1"/>
    <s v="BS-11665"/>
    <s v="Brian Stugart"/>
    <x v="0"/>
    <x v="0"/>
    <x v="70"/>
    <x v="1"/>
    <x v="188"/>
    <x v="1"/>
    <s v="OFF-PA-10001639"/>
    <x v="1"/>
    <x v="10"/>
    <s v="Xerox 203"/>
    <n v="32.4"/>
    <x v="2"/>
    <n v="0"/>
    <n v="15.552"/>
  </r>
  <r>
    <n v="5847"/>
    <x v="2915"/>
    <x v="1"/>
    <x v="972"/>
    <d v="2012-11-21T00:00:00"/>
    <x v="1"/>
    <s v="BS-11665"/>
    <s v="Brian Stugart"/>
    <x v="0"/>
    <x v="0"/>
    <x v="70"/>
    <x v="1"/>
    <x v="188"/>
    <x v="1"/>
    <s v="FUR-CH-10001708"/>
    <x v="0"/>
    <x v="1"/>
    <s v="Office Star - Contemporary Swivel Chair with Padded Adjustable Arms and Flex Back"/>
    <n v="225.56800000000001"/>
    <x v="0"/>
    <n v="0.2"/>
    <n v="2.8195999999999999"/>
  </r>
  <r>
    <n v="5848"/>
    <x v="2915"/>
    <x v="1"/>
    <x v="972"/>
    <d v="2012-11-21T00:00:00"/>
    <x v="1"/>
    <s v="BS-11665"/>
    <s v="Brian Stugart"/>
    <x v="0"/>
    <x v="0"/>
    <x v="70"/>
    <x v="1"/>
    <x v="188"/>
    <x v="1"/>
    <s v="FUR-FU-10001591"/>
    <x v="0"/>
    <x v="5"/>
    <s v="Advantus Panel Wall Certificate Holder - 8.5x11"/>
    <n v="36.6"/>
    <x v="1"/>
    <n v="0"/>
    <n v="15.372"/>
  </r>
  <r>
    <n v="5849"/>
    <x v="2916"/>
    <x v="1"/>
    <x v="113"/>
    <d v="2012-11-14T00:00:00"/>
    <x v="1"/>
    <s v="PO-19180"/>
    <s v="Philisse Overcash"/>
    <x v="2"/>
    <x v="0"/>
    <x v="43"/>
    <x v="11"/>
    <x v="529"/>
    <x v="2"/>
    <s v="OFF-AP-10003849"/>
    <x v="1"/>
    <x v="9"/>
    <s v="Hoover Shoulder Vac Commercial Portable Vacuum"/>
    <n v="715.64"/>
    <x v="0"/>
    <n v="0"/>
    <n v="178.91"/>
  </r>
  <r>
    <n v="5850"/>
    <x v="2916"/>
    <x v="1"/>
    <x v="113"/>
    <d v="2012-11-14T00:00:00"/>
    <x v="1"/>
    <s v="PO-19180"/>
    <s v="Philisse Overcash"/>
    <x v="2"/>
    <x v="0"/>
    <x v="43"/>
    <x v="11"/>
    <x v="529"/>
    <x v="2"/>
    <s v="OFF-ST-10000078"/>
    <x v="1"/>
    <x v="4"/>
    <s v="Tennsco 6- and 18-Compartment Lockers"/>
    <n v="795.51"/>
    <x v="1"/>
    <n v="0"/>
    <n v="143.1918"/>
  </r>
  <r>
    <n v="5851"/>
    <x v="2916"/>
    <x v="1"/>
    <x v="113"/>
    <d v="2012-11-14T00:00:00"/>
    <x v="1"/>
    <s v="PO-19180"/>
    <s v="Philisse Overcash"/>
    <x v="2"/>
    <x v="0"/>
    <x v="43"/>
    <x v="11"/>
    <x v="529"/>
    <x v="2"/>
    <s v="TEC-CO-10001571"/>
    <x v="2"/>
    <x v="16"/>
    <s v="Sharp 1540cs Digital Laser Copier"/>
    <n v="549.99"/>
    <x v="7"/>
    <n v="0"/>
    <n v="274.995"/>
  </r>
  <r>
    <n v="5852"/>
    <x v="2916"/>
    <x v="1"/>
    <x v="113"/>
    <d v="2012-11-14T00:00:00"/>
    <x v="1"/>
    <s v="PO-19180"/>
    <s v="Philisse Overcash"/>
    <x v="2"/>
    <x v="0"/>
    <x v="43"/>
    <x v="11"/>
    <x v="529"/>
    <x v="2"/>
    <s v="OFF-BI-10001658"/>
    <x v="1"/>
    <x v="8"/>
    <s v="GBC Standard Therm-A-Bind Covers"/>
    <n v="74.760000000000005"/>
    <x v="1"/>
    <n v="0"/>
    <n v="34.389600000000002"/>
  </r>
  <r>
    <n v="5853"/>
    <x v="2916"/>
    <x v="1"/>
    <x v="113"/>
    <d v="2012-11-14T00:00:00"/>
    <x v="1"/>
    <s v="PO-19180"/>
    <s v="Philisse Overcash"/>
    <x v="2"/>
    <x v="0"/>
    <x v="43"/>
    <x v="11"/>
    <x v="529"/>
    <x v="2"/>
    <s v="FUR-FU-10004351"/>
    <x v="0"/>
    <x v="5"/>
    <s v="Staples"/>
    <n v="29.22"/>
    <x v="1"/>
    <n v="0"/>
    <n v="12.8568"/>
  </r>
  <r>
    <n v="5854"/>
    <x v="2917"/>
    <x v="2"/>
    <x v="1076"/>
    <d v="2011-09-14T00:00:00"/>
    <x v="1"/>
    <s v="DA-13450"/>
    <s v="Dianna Arnett"/>
    <x v="2"/>
    <x v="0"/>
    <x v="173"/>
    <x v="17"/>
    <x v="220"/>
    <x v="0"/>
    <s v="OFF-BI-10003314"/>
    <x v="1"/>
    <x v="8"/>
    <s v="Tuff Stuff Recycled Round Ring Binders"/>
    <n v="9.64"/>
    <x v="0"/>
    <n v="0"/>
    <n v="4.7236000000000002"/>
  </r>
  <r>
    <n v="5855"/>
    <x v="2918"/>
    <x v="1"/>
    <x v="1077"/>
    <d v="2012-08-11T00:00:00"/>
    <x v="1"/>
    <s v="AH-10690"/>
    <s v="Anna HÃ¤berlin"/>
    <x v="1"/>
    <x v="0"/>
    <x v="61"/>
    <x v="5"/>
    <x v="77"/>
    <x v="2"/>
    <s v="OFF-ST-10001505"/>
    <x v="1"/>
    <x v="4"/>
    <s v="Perma STOR-ALL Hanging File Box, 13 1/8&quot;W x 12 1/4&quot;D x 10 1/2&quot;H"/>
    <n v="33.488"/>
    <x v="3"/>
    <n v="0.2"/>
    <n v="-1.2558"/>
  </r>
  <r>
    <n v="5856"/>
    <x v="2918"/>
    <x v="1"/>
    <x v="1077"/>
    <d v="2012-08-11T00:00:00"/>
    <x v="1"/>
    <s v="AH-10690"/>
    <s v="Anna HÃ¤berlin"/>
    <x v="1"/>
    <x v="0"/>
    <x v="61"/>
    <x v="5"/>
    <x v="77"/>
    <x v="2"/>
    <s v="OFF-SU-10003567"/>
    <x v="1"/>
    <x v="14"/>
    <s v="Stiletto Hand Letter Openers"/>
    <n v="23.04"/>
    <x v="1"/>
    <n v="0.2"/>
    <n v="-4.8959999999999999"/>
  </r>
  <r>
    <n v="5857"/>
    <x v="2918"/>
    <x v="1"/>
    <x v="1077"/>
    <d v="2012-08-11T00:00:00"/>
    <x v="1"/>
    <s v="AH-10690"/>
    <s v="Anna HÃ¤berlin"/>
    <x v="1"/>
    <x v="0"/>
    <x v="61"/>
    <x v="5"/>
    <x v="77"/>
    <x v="2"/>
    <s v="OFF-BI-10002982"/>
    <x v="1"/>
    <x v="8"/>
    <s v="Avery Self-Adhesive Photo Pockets for Polaroid Photos"/>
    <n v="1.3620000000000001"/>
    <x v="7"/>
    <n v="0.8"/>
    <n v="-2.1791999999999998"/>
  </r>
  <r>
    <n v="5858"/>
    <x v="2918"/>
    <x v="1"/>
    <x v="1077"/>
    <d v="2012-08-11T00:00:00"/>
    <x v="1"/>
    <s v="AH-10690"/>
    <s v="Anna HÃ¤berlin"/>
    <x v="1"/>
    <x v="0"/>
    <x v="61"/>
    <x v="5"/>
    <x v="77"/>
    <x v="2"/>
    <s v="FUR-FU-10002364"/>
    <x v="0"/>
    <x v="5"/>
    <s v="Eldon Expressions Wood Desk Accessories, Oak"/>
    <n v="14.76"/>
    <x v="2"/>
    <n v="0.6"/>
    <n v="-11.439"/>
  </r>
  <r>
    <n v="5859"/>
    <x v="2919"/>
    <x v="3"/>
    <x v="213"/>
    <d v="2014-09-08T00:00:00"/>
    <x v="0"/>
    <s v="JK-15730"/>
    <s v="Joe Kamberova"/>
    <x v="0"/>
    <x v="0"/>
    <x v="3"/>
    <x v="1"/>
    <x v="137"/>
    <x v="1"/>
    <s v="FUR-BO-10004218"/>
    <x v="0"/>
    <x v="0"/>
    <s v="Bush Heritage Pine Collection 5-Shelf Bookcase, Albany Pine Finish, *Special Order"/>
    <n v="239.666"/>
    <x v="0"/>
    <n v="0.15"/>
    <n v="14.098000000000001"/>
  </r>
  <r>
    <n v="5860"/>
    <x v="2920"/>
    <x v="1"/>
    <x v="549"/>
    <d v="2012-11-08T00:00:00"/>
    <x v="1"/>
    <s v="MS-17530"/>
    <s v="MaryBeth Skach"/>
    <x v="0"/>
    <x v="0"/>
    <x v="457"/>
    <x v="36"/>
    <x v="550"/>
    <x v="0"/>
    <s v="FUR-TA-10002530"/>
    <x v="0"/>
    <x v="3"/>
    <s v="Iceberg OfficeWorks 42&quot; Round Tables"/>
    <n v="301.95999999999998"/>
    <x v="0"/>
    <n v="0"/>
    <n v="45.293999999999997"/>
  </r>
  <r>
    <n v="5861"/>
    <x v="2921"/>
    <x v="1"/>
    <x v="1078"/>
    <d v="2012-05-04T00:00:00"/>
    <x v="0"/>
    <s v="JK-15640"/>
    <s v="Jim Kriz"/>
    <x v="2"/>
    <x v="0"/>
    <x v="10"/>
    <x v="9"/>
    <x v="74"/>
    <x v="3"/>
    <s v="OFF-PA-10001526"/>
    <x v="1"/>
    <x v="10"/>
    <s v="Xerox 1949"/>
    <n v="7.968"/>
    <x v="0"/>
    <n v="0.2"/>
    <n v="2.8883999999999999"/>
  </r>
  <r>
    <n v="5862"/>
    <x v="2922"/>
    <x v="0"/>
    <x v="766"/>
    <d v="2013-05-05T00:00:00"/>
    <x v="0"/>
    <s v="CM-12235"/>
    <s v="Chris McAfee"/>
    <x v="0"/>
    <x v="0"/>
    <x v="290"/>
    <x v="36"/>
    <x v="365"/>
    <x v="0"/>
    <s v="OFF-PA-10001497"/>
    <x v="1"/>
    <x v="10"/>
    <s v="Xerox 1914"/>
    <n v="109.92"/>
    <x v="0"/>
    <n v="0"/>
    <n v="53.860799999999998"/>
  </r>
  <r>
    <n v="5863"/>
    <x v="2922"/>
    <x v="0"/>
    <x v="766"/>
    <d v="2013-05-05T00:00:00"/>
    <x v="0"/>
    <s v="CM-12235"/>
    <s v="Chris McAfee"/>
    <x v="0"/>
    <x v="0"/>
    <x v="290"/>
    <x v="36"/>
    <x v="365"/>
    <x v="0"/>
    <s v="OFF-PA-10003936"/>
    <x v="1"/>
    <x v="10"/>
    <s v="Xerox 1994"/>
    <n v="19.440000000000001"/>
    <x v="1"/>
    <n v="0"/>
    <n v="9.3312000000000008"/>
  </r>
  <r>
    <n v="5864"/>
    <x v="2922"/>
    <x v="0"/>
    <x v="766"/>
    <d v="2013-05-05T00:00:00"/>
    <x v="0"/>
    <s v="CM-12235"/>
    <s v="Chris McAfee"/>
    <x v="0"/>
    <x v="0"/>
    <x v="290"/>
    <x v="36"/>
    <x v="365"/>
    <x v="0"/>
    <s v="OFF-AR-10000716"/>
    <x v="1"/>
    <x v="6"/>
    <s v="DIXON Ticonderoga Erasable Checking Pencils"/>
    <n v="11.16"/>
    <x v="0"/>
    <n v="0"/>
    <n v="4.3524000000000003"/>
  </r>
  <r>
    <n v="5865"/>
    <x v="2923"/>
    <x v="2"/>
    <x v="79"/>
    <d v="2011-08-07T00:00:00"/>
    <x v="0"/>
    <s v="RS-19420"/>
    <s v="Ricardo Sperren"/>
    <x v="1"/>
    <x v="0"/>
    <x v="255"/>
    <x v="29"/>
    <x v="315"/>
    <x v="3"/>
    <s v="OFF-AP-10002765"/>
    <x v="1"/>
    <x v="9"/>
    <s v="Fellowes Advanced Computer Series Surge Protectors"/>
    <n v="79.47"/>
    <x v="1"/>
    <n v="0"/>
    <n v="22.2516"/>
  </r>
  <r>
    <n v="5866"/>
    <x v="2923"/>
    <x v="2"/>
    <x v="79"/>
    <d v="2011-08-07T00:00:00"/>
    <x v="0"/>
    <s v="RS-19420"/>
    <s v="Ricardo Sperren"/>
    <x v="1"/>
    <x v="0"/>
    <x v="255"/>
    <x v="29"/>
    <x v="315"/>
    <x v="3"/>
    <s v="OFF-AR-10004165"/>
    <x v="1"/>
    <x v="6"/>
    <s v="Binney &amp; Smith inkTank Erasable Pocket Highlighter, Chisel Tip, Yellow"/>
    <n v="4.5599999999999996"/>
    <x v="0"/>
    <n v="0"/>
    <n v="2.0064000000000002"/>
  </r>
  <r>
    <n v="5867"/>
    <x v="2923"/>
    <x v="2"/>
    <x v="79"/>
    <d v="2011-08-07T00:00:00"/>
    <x v="0"/>
    <s v="RS-19420"/>
    <s v="Ricardo Sperren"/>
    <x v="1"/>
    <x v="0"/>
    <x v="255"/>
    <x v="29"/>
    <x v="315"/>
    <x v="3"/>
    <s v="FUR-CH-10002335"/>
    <x v="0"/>
    <x v="1"/>
    <s v="Hon GuestStacker Chair"/>
    <n v="1133.3499999999999"/>
    <x v="2"/>
    <n v="0"/>
    <n v="294.67099999999999"/>
  </r>
  <r>
    <n v="5868"/>
    <x v="2924"/>
    <x v="0"/>
    <x v="810"/>
    <d v="2013-01-08T00:00:00"/>
    <x v="1"/>
    <s v="BP-11185"/>
    <s v="Ben Peterman"/>
    <x v="1"/>
    <x v="0"/>
    <x v="10"/>
    <x v="9"/>
    <x v="105"/>
    <x v="3"/>
    <s v="OFF-AR-10004078"/>
    <x v="1"/>
    <x v="6"/>
    <s v="Newell 312"/>
    <n v="4.6719999999999997"/>
    <x v="7"/>
    <n v="0.2"/>
    <n v="0.58399999999999996"/>
  </r>
  <r>
    <n v="5869"/>
    <x v="2924"/>
    <x v="0"/>
    <x v="810"/>
    <d v="2013-01-08T00:00:00"/>
    <x v="1"/>
    <s v="BP-11185"/>
    <s v="Ben Peterman"/>
    <x v="1"/>
    <x v="0"/>
    <x v="10"/>
    <x v="9"/>
    <x v="105"/>
    <x v="3"/>
    <s v="OFF-BI-10002026"/>
    <x v="1"/>
    <x v="8"/>
    <s v="Avery Arch Ring Binders"/>
    <n v="104.58"/>
    <x v="5"/>
    <n v="0.7"/>
    <n v="-80.177999999999997"/>
  </r>
  <r>
    <n v="5870"/>
    <x v="2925"/>
    <x v="0"/>
    <x v="77"/>
    <d v="2013-11-13T00:00:00"/>
    <x v="1"/>
    <s v="MA-17995"/>
    <s v="Michelle Arnett"/>
    <x v="2"/>
    <x v="0"/>
    <x v="458"/>
    <x v="47"/>
    <x v="551"/>
    <x v="1"/>
    <s v="FUR-CH-10001215"/>
    <x v="0"/>
    <x v="1"/>
    <s v="Global Troy Executive Leather Low-Back Tilter"/>
    <n v="1603.136"/>
    <x v="4"/>
    <n v="0.2"/>
    <n v="100.196"/>
  </r>
  <r>
    <n v="5871"/>
    <x v="2926"/>
    <x v="0"/>
    <x v="403"/>
    <d v="2013-06-15T00:00:00"/>
    <x v="3"/>
    <s v="EB-13705"/>
    <s v="Ed Braxton"/>
    <x v="1"/>
    <x v="0"/>
    <x v="125"/>
    <x v="1"/>
    <x v="158"/>
    <x v="1"/>
    <s v="FUR-TA-10001771"/>
    <x v="0"/>
    <x v="3"/>
    <s v="Bush Cubix Conference Tables, Fully Assembled"/>
    <n v="1293.4880000000001"/>
    <x v="3"/>
    <n v="0.2"/>
    <n v="80.843000000000004"/>
  </r>
  <r>
    <n v="5872"/>
    <x v="2927"/>
    <x v="0"/>
    <x v="446"/>
    <d v="2013-09-29T00:00:00"/>
    <x v="1"/>
    <s v="RD-19900"/>
    <s v="Ruben Dartt"/>
    <x v="0"/>
    <x v="0"/>
    <x v="41"/>
    <x v="14"/>
    <x v="462"/>
    <x v="2"/>
    <s v="FUR-FU-10004006"/>
    <x v="0"/>
    <x v="5"/>
    <s v="Deflect-o DuraMat Lighweight, Studded, Beveled Mat for Low Pile Carpeting"/>
    <n v="127.95"/>
    <x v="1"/>
    <n v="0"/>
    <n v="21.7515"/>
  </r>
  <r>
    <n v="5873"/>
    <x v="2928"/>
    <x v="3"/>
    <x v="983"/>
    <d v="2014-04-04T00:00:00"/>
    <x v="1"/>
    <s v="ME-17320"/>
    <s v="Maria Etezadi"/>
    <x v="2"/>
    <x v="0"/>
    <x v="38"/>
    <x v="32"/>
    <x v="112"/>
    <x v="0"/>
    <s v="OFF-ST-10003282"/>
    <x v="1"/>
    <x v="4"/>
    <s v="Advantus 10-Drawer Portable Organizer, Chrome Metal Frame, Smoke Drawers"/>
    <n v="59.76"/>
    <x v="7"/>
    <n v="0"/>
    <n v="16.732800000000001"/>
  </r>
  <r>
    <n v="5874"/>
    <x v="2929"/>
    <x v="3"/>
    <x v="400"/>
    <d v="2014-06-05T00:00:00"/>
    <x v="3"/>
    <s v="EH-14005"/>
    <s v="Erica Hernandez"/>
    <x v="2"/>
    <x v="0"/>
    <x v="186"/>
    <x v="36"/>
    <x v="236"/>
    <x v="0"/>
    <s v="OFF-BI-10002353"/>
    <x v="1"/>
    <x v="8"/>
    <s v="GBC VeloBind Cover Sets"/>
    <n v="108.08"/>
    <x v="3"/>
    <n v="0"/>
    <n v="54.04"/>
  </r>
  <r>
    <n v="5875"/>
    <x v="2929"/>
    <x v="3"/>
    <x v="400"/>
    <d v="2014-06-05T00:00:00"/>
    <x v="3"/>
    <s v="EH-14005"/>
    <s v="Erica Hernandez"/>
    <x v="2"/>
    <x v="0"/>
    <x v="186"/>
    <x v="36"/>
    <x v="236"/>
    <x v="0"/>
    <s v="OFF-BI-10004141"/>
    <x v="1"/>
    <x v="8"/>
    <s v="Insertable Tab Indexes For Data Binders"/>
    <n v="9.5399999999999991"/>
    <x v="1"/>
    <n v="0"/>
    <n v="4.3883999999999999"/>
  </r>
  <r>
    <n v="5876"/>
    <x v="2930"/>
    <x v="1"/>
    <x v="1003"/>
    <d v="2012-04-09T00:00:00"/>
    <x v="2"/>
    <s v="FM-14290"/>
    <s v="Frank Merwin"/>
    <x v="2"/>
    <x v="0"/>
    <x v="10"/>
    <x v="9"/>
    <x v="11"/>
    <x v="3"/>
    <s v="OFF-AR-10001954"/>
    <x v="1"/>
    <x v="6"/>
    <s v="Newell 331"/>
    <n v="11.736000000000001"/>
    <x v="1"/>
    <n v="0.2"/>
    <n v="1.0268999999999999"/>
  </r>
  <r>
    <n v="5877"/>
    <x v="2931"/>
    <x v="2"/>
    <x v="371"/>
    <d v="2011-05-26T00:00:00"/>
    <x v="1"/>
    <s v="FG-14260"/>
    <s v="Frank Gastineau"/>
    <x v="2"/>
    <x v="0"/>
    <x v="104"/>
    <x v="31"/>
    <x v="128"/>
    <x v="3"/>
    <s v="OFF-BI-10001071"/>
    <x v="1"/>
    <x v="8"/>
    <s v="GBC ProClick Punch Binding System"/>
    <n v="447.86"/>
    <x v="3"/>
    <n v="0"/>
    <n v="219.45140000000001"/>
  </r>
  <r>
    <n v="5878"/>
    <x v="2931"/>
    <x v="2"/>
    <x v="371"/>
    <d v="2011-05-26T00:00:00"/>
    <x v="1"/>
    <s v="FG-14260"/>
    <s v="Frank Gastineau"/>
    <x v="2"/>
    <x v="0"/>
    <x v="104"/>
    <x v="31"/>
    <x v="128"/>
    <x v="3"/>
    <s v="OFF-PA-10003022"/>
    <x v="1"/>
    <x v="10"/>
    <s v="Xerox 1992"/>
    <n v="17.940000000000001"/>
    <x v="1"/>
    <n v="0"/>
    <n v="8.7905999999999995"/>
  </r>
  <r>
    <n v="5879"/>
    <x v="2931"/>
    <x v="2"/>
    <x v="371"/>
    <d v="2011-05-26T00:00:00"/>
    <x v="1"/>
    <s v="FG-14260"/>
    <s v="Frank Gastineau"/>
    <x v="2"/>
    <x v="0"/>
    <x v="104"/>
    <x v="31"/>
    <x v="128"/>
    <x v="3"/>
    <s v="OFF-AP-10001293"/>
    <x v="1"/>
    <x v="9"/>
    <s v="Belkin 8 Outlet Surge Protector"/>
    <n v="245.88"/>
    <x v="5"/>
    <n v="0"/>
    <n v="68.846400000000003"/>
  </r>
  <r>
    <n v="5880"/>
    <x v="2932"/>
    <x v="0"/>
    <x v="64"/>
    <d v="2013-09-12T00:00:00"/>
    <x v="1"/>
    <s v="MV-17485"/>
    <s v="Mark Van Huff"/>
    <x v="0"/>
    <x v="0"/>
    <x v="20"/>
    <x v="15"/>
    <x v="164"/>
    <x v="3"/>
    <s v="OFF-PA-10001815"/>
    <x v="1"/>
    <x v="10"/>
    <s v="Xerox 1885"/>
    <n v="192.16"/>
    <x v="4"/>
    <n v="0"/>
    <n v="92.236800000000002"/>
  </r>
  <r>
    <n v="5881"/>
    <x v="2933"/>
    <x v="0"/>
    <x v="31"/>
    <d v="2013-09-23T00:00:00"/>
    <x v="1"/>
    <s v="JW-15220"/>
    <s v="Jane Waco"/>
    <x v="1"/>
    <x v="0"/>
    <x v="70"/>
    <x v="1"/>
    <x v="188"/>
    <x v="1"/>
    <s v="FUR-CH-10001215"/>
    <x v="0"/>
    <x v="1"/>
    <s v="Global Troy Executive Leather Low-Back Tilter"/>
    <n v="801.56799999999998"/>
    <x v="0"/>
    <n v="0.2"/>
    <n v="50.097999999999999"/>
  </r>
  <r>
    <n v="5882"/>
    <x v="2933"/>
    <x v="0"/>
    <x v="31"/>
    <d v="2013-09-23T00:00:00"/>
    <x v="1"/>
    <s v="JW-15220"/>
    <s v="Jane Waco"/>
    <x v="1"/>
    <x v="0"/>
    <x v="70"/>
    <x v="1"/>
    <x v="188"/>
    <x v="1"/>
    <s v="OFF-PA-10000100"/>
    <x v="1"/>
    <x v="10"/>
    <s v="Xerox 1945"/>
    <n v="368.91"/>
    <x v="6"/>
    <n v="0"/>
    <n v="180.76589999999999"/>
  </r>
  <r>
    <n v="5883"/>
    <x v="2933"/>
    <x v="0"/>
    <x v="31"/>
    <d v="2013-09-23T00:00:00"/>
    <x v="1"/>
    <s v="JW-15220"/>
    <s v="Jane Waco"/>
    <x v="1"/>
    <x v="0"/>
    <x v="70"/>
    <x v="1"/>
    <x v="188"/>
    <x v="1"/>
    <s v="FUR-CH-10002880"/>
    <x v="0"/>
    <x v="1"/>
    <s v="Global High-Back Leather Tilter, Burgundy"/>
    <n v="885.52800000000002"/>
    <x v="6"/>
    <n v="0.2"/>
    <n v="-99.621899999999997"/>
  </r>
  <r>
    <n v="5884"/>
    <x v="2934"/>
    <x v="0"/>
    <x v="69"/>
    <d v="2013-03-16T00:00:00"/>
    <x v="0"/>
    <s v="EH-13765"/>
    <s v="Edward Hooks"/>
    <x v="1"/>
    <x v="0"/>
    <x v="8"/>
    <x v="1"/>
    <x v="9"/>
    <x v="1"/>
    <s v="FUR-FU-10004712"/>
    <x v="0"/>
    <x v="5"/>
    <s v="Westinghouse Mesh Shade Clip-On Gooseneck Lamp, Black"/>
    <n v="28.28"/>
    <x v="0"/>
    <n v="0"/>
    <n v="7.3528000000000002"/>
  </r>
  <r>
    <n v="5885"/>
    <x v="2934"/>
    <x v="0"/>
    <x v="69"/>
    <d v="2013-03-16T00:00:00"/>
    <x v="0"/>
    <s v="EH-13765"/>
    <s v="Edward Hooks"/>
    <x v="1"/>
    <x v="0"/>
    <x v="8"/>
    <x v="1"/>
    <x v="9"/>
    <x v="1"/>
    <s v="OFF-SU-10000151"/>
    <x v="1"/>
    <x v="14"/>
    <s v="High Speed Automatic Electric Letter Opener"/>
    <n v="4912.59"/>
    <x v="1"/>
    <n v="0"/>
    <n v="196.50360000000001"/>
  </r>
  <r>
    <n v="5886"/>
    <x v="2935"/>
    <x v="2"/>
    <x v="1079"/>
    <d v="2011-10-17T00:00:00"/>
    <x v="3"/>
    <s v="LS-17245"/>
    <s v="Lynn Smith"/>
    <x v="0"/>
    <x v="0"/>
    <x v="8"/>
    <x v="1"/>
    <x v="94"/>
    <x v="1"/>
    <s v="OFF-BI-10000136"/>
    <x v="1"/>
    <x v="8"/>
    <s v="Avery Non-Stick Heavy Duty View Round Locking Ring Binders"/>
    <n v="14.352"/>
    <x v="1"/>
    <n v="0.2"/>
    <n v="5.0232000000000001"/>
  </r>
  <r>
    <n v="5887"/>
    <x v="2935"/>
    <x v="2"/>
    <x v="1079"/>
    <d v="2011-10-17T00:00:00"/>
    <x v="3"/>
    <s v="LS-17245"/>
    <s v="Lynn Smith"/>
    <x v="0"/>
    <x v="0"/>
    <x v="8"/>
    <x v="1"/>
    <x v="94"/>
    <x v="1"/>
    <s v="TEC-AC-10003610"/>
    <x v="2"/>
    <x v="11"/>
    <s v="LogitechÂ Illuminated - Keyboard"/>
    <n v="179.97"/>
    <x v="1"/>
    <n v="0"/>
    <n v="86.385599999999997"/>
  </r>
  <r>
    <n v="5888"/>
    <x v="2936"/>
    <x v="3"/>
    <x v="1048"/>
    <d v="2014-10-12T00:00:00"/>
    <x v="2"/>
    <s v="BP-11050"/>
    <s v="Barry Pond"/>
    <x v="1"/>
    <x v="0"/>
    <x v="395"/>
    <x v="34"/>
    <x v="480"/>
    <x v="3"/>
    <s v="OFF-ST-10001837"/>
    <x v="1"/>
    <x v="4"/>
    <s v="SAFCO Mobile Desk Side File, Wire Frame"/>
    <n v="42.76"/>
    <x v="7"/>
    <n v="0"/>
    <n v="11.117599999999999"/>
  </r>
  <r>
    <n v="5889"/>
    <x v="2937"/>
    <x v="1"/>
    <x v="820"/>
    <d v="2012-05-12T00:00:00"/>
    <x v="1"/>
    <s v="CC-12220"/>
    <s v="Chris Cortes"/>
    <x v="0"/>
    <x v="0"/>
    <x v="459"/>
    <x v="0"/>
    <x v="552"/>
    <x v="0"/>
    <s v="OFF-PA-10001952"/>
    <x v="1"/>
    <x v="10"/>
    <s v="Xerox 1902"/>
    <n v="45.68"/>
    <x v="0"/>
    <n v="0"/>
    <n v="21.012799999999999"/>
  </r>
  <r>
    <n v="5890"/>
    <x v="2938"/>
    <x v="0"/>
    <x v="167"/>
    <d v="2013-04-18T00:00:00"/>
    <x v="2"/>
    <s v="JM-15580"/>
    <s v="Jill Matthias"/>
    <x v="0"/>
    <x v="0"/>
    <x v="248"/>
    <x v="39"/>
    <x v="307"/>
    <x v="3"/>
    <s v="OFF-BI-10002414"/>
    <x v="1"/>
    <x v="8"/>
    <s v="GBC ProClick Spines for 32-Hole Punch"/>
    <n v="25.06"/>
    <x v="0"/>
    <n v="0"/>
    <n v="11.7782"/>
  </r>
  <r>
    <n v="5891"/>
    <x v="2939"/>
    <x v="0"/>
    <x v="831"/>
    <d v="2013-11-27T00:00:00"/>
    <x v="1"/>
    <s v="RD-19720"/>
    <s v="Roger Demir"/>
    <x v="0"/>
    <x v="0"/>
    <x v="22"/>
    <x v="10"/>
    <x v="26"/>
    <x v="2"/>
    <s v="OFF-PA-10001790"/>
    <x v="1"/>
    <x v="10"/>
    <s v="Xerox 1910"/>
    <n v="38.432000000000002"/>
    <x v="7"/>
    <n v="0.2"/>
    <n v="13.4512"/>
  </r>
  <r>
    <n v="5892"/>
    <x v="2939"/>
    <x v="0"/>
    <x v="831"/>
    <d v="2013-11-27T00:00:00"/>
    <x v="1"/>
    <s v="RD-19720"/>
    <s v="Roger Demir"/>
    <x v="0"/>
    <x v="0"/>
    <x v="22"/>
    <x v="10"/>
    <x v="26"/>
    <x v="2"/>
    <s v="OFF-ST-10001590"/>
    <x v="1"/>
    <x v="4"/>
    <s v="Tenex Personal Project File with Scoop Front Design, Black"/>
    <n v="21.568000000000001"/>
    <x v="0"/>
    <n v="0.2"/>
    <n v="1.6175999999999999"/>
  </r>
  <r>
    <n v="5893"/>
    <x v="2939"/>
    <x v="0"/>
    <x v="831"/>
    <d v="2013-11-27T00:00:00"/>
    <x v="1"/>
    <s v="RD-19720"/>
    <s v="Roger Demir"/>
    <x v="0"/>
    <x v="0"/>
    <x v="22"/>
    <x v="10"/>
    <x v="26"/>
    <x v="2"/>
    <s v="TEC-AC-10003657"/>
    <x v="2"/>
    <x v="11"/>
    <s v="Lenovo 17-Key USB Numeric Keypad"/>
    <n v="81.575999999999993"/>
    <x v="1"/>
    <n v="0.2"/>
    <n v="2.0394000000000001"/>
  </r>
  <r>
    <n v="5894"/>
    <x v="2940"/>
    <x v="3"/>
    <x v="18"/>
    <d v="2014-09-15T00:00:00"/>
    <x v="1"/>
    <s v="SS-20410"/>
    <s v="Shahid Shariari"/>
    <x v="0"/>
    <x v="0"/>
    <x v="118"/>
    <x v="32"/>
    <x v="148"/>
    <x v="0"/>
    <s v="OFF-BI-10004876"/>
    <x v="1"/>
    <x v="8"/>
    <s v="Wilson Jones Suede Grain Vinyl Binders"/>
    <n v="2.78"/>
    <x v="7"/>
    <n v="0"/>
    <n v="1.3622000000000001"/>
  </r>
  <r>
    <n v="5895"/>
    <x v="2941"/>
    <x v="3"/>
    <x v="428"/>
    <d v="2014-09-15T00:00:00"/>
    <x v="1"/>
    <s v="KD-16495"/>
    <s v="Keith Dawkins"/>
    <x v="1"/>
    <x v="0"/>
    <x v="1"/>
    <x v="1"/>
    <x v="1"/>
    <x v="1"/>
    <s v="OFF-ST-10003123"/>
    <x v="1"/>
    <x v="4"/>
    <s v="Fellowes Bases and Tops For Staxonsteel/High-Stak Systems"/>
    <n v="99.87"/>
    <x v="1"/>
    <n v="0"/>
    <n v="23.968800000000002"/>
  </r>
  <r>
    <n v="5896"/>
    <x v="2942"/>
    <x v="2"/>
    <x v="301"/>
    <d v="2011-11-08T00:00:00"/>
    <x v="1"/>
    <s v="PL-18925"/>
    <s v="Paul Lucas"/>
    <x v="2"/>
    <x v="0"/>
    <x v="1"/>
    <x v="1"/>
    <x v="13"/>
    <x v="1"/>
    <s v="OFF-LA-10003498"/>
    <x v="1"/>
    <x v="2"/>
    <s v="Avery 475"/>
    <n v="44.4"/>
    <x v="1"/>
    <n v="0"/>
    <n v="22.2"/>
  </r>
  <r>
    <n v="5897"/>
    <x v="2942"/>
    <x v="2"/>
    <x v="301"/>
    <d v="2011-11-08T00:00:00"/>
    <x v="1"/>
    <s v="PL-18925"/>
    <s v="Paul Lucas"/>
    <x v="2"/>
    <x v="0"/>
    <x v="1"/>
    <x v="1"/>
    <x v="13"/>
    <x v="1"/>
    <s v="OFF-PA-10004947"/>
    <x v="1"/>
    <x v="10"/>
    <s v="Staples"/>
    <n v="21.4"/>
    <x v="2"/>
    <n v="0"/>
    <n v="9.6300000000000008"/>
  </r>
  <r>
    <n v="5898"/>
    <x v="2943"/>
    <x v="0"/>
    <x v="1015"/>
    <d v="2013-04-10T00:00:00"/>
    <x v="1"/>
    <s v="ZD-21925"/>
    <s v="Zuschuss Donatelli"/>
    <x v="0"/>
    <x v="0"/>
    <x v="102"/>
    <x v="14"/>
    <x v="237"/>
    <x v="2"/>
    <s v="FUR-FU-10003799"/>
    <x v="0"/>
    <x v="5"/>
    <s v="Seth Thomas 13 1/2&quot; Wall Clock"/>
    <n v="71.12"/>
    <x v="4"/>
    <n v="0"/>
    <n v="22.0472"/>
  </r>
  <r>
    <n v="5899"/>
    <x v="2943"/>
    <x v="0"/>
    <x v="1015"/>
    <d v="2013-04-10T00:00:00"/>
    <x v="1"/>
    <s v="ZD-21925"/>
    <s v="Zuschuss Donatelli"/>
    <x v="0"/>
    <x v="0"/>
    <x v="102"/>
    <x v="14"/>
    <x v="237"/>
    <x v="2"/>
    <s v="TEC-PH-10000673"/>
    <x v="2"/>
    <x v="7"/>
    <s v="Plantronics Voyager Pro HD - Bluetooth Headset"/>
    <n v="259.95999999999998"/>
    <x v="4"/>
    <n v="0"/>
    <n v="124.7808"/>
  </r>
  <r>
    <n v="5900"/>
    <x v="2944"/>
    <x v="3"/>
    <x v="602"/>
    <d v="2014-01-17T00:00:00"/>
    <x v="1"/>
    <s v="LS-16945"/>
    <s v="Linda Southworth"/>
    <x v="1"/>
    <x v="0"/>
    <x v="8"/>
    <x v="1"/>
    <x v="94"/>
    <x v="1"/>
    <s v="OFF-EN-10002621"/>
    <x v="1"/>
    <x v="12"/>
    <s v="Staples"/>
    <n v="9.7799999999999994"/>
    <x v="7"/>
    <n v="0"/>
    <n v="4.8899999999999997"/>
  </r>
  <r>
    <n v="5901"/>
    <x v="2945"/>
    <x v="1"/>
    <x v="312"/>
    <d v="2012-11-24T00:00:00"/>
    <x v="1"/>
    <s v="PB-18805"/>
    <s v="Patrick Bzostek"/>
    <x v="2"/>
    <x v="0"/>
    <x v="8"/>
    <x v="1"/>
    <x v="34"/>
    <x v="1"/>
    <s v="OFF-BI-10004528"/>
    <x v="1"/>
    <x v="8"/>
    <s v="Cardinal Poly Pocket Divider Pockets for Ring Binders"/>
    <n v="24.192"/>
    <x v="6"/>
    <n v="0.2"/>
    <n v="7.56"/>
  </r>
  <r>
    <n v="5902"/>
    <x v="2946"/>
    <x v="0"/>
    <x v="581"/>
    <d v="2013-12-03T00:00:00"/>
    <x v="1"/>
    <s v="PC-18745"/>
    <s v="Pamela Coakley"/>
    <x v="1"/>
    <x v="0"/>
    <x v="58"/>
    <x v="30"/>
    <x v="73"/>
    <x v="3"/>
    <s v="FUR-FU-10001889"/>
    <x v="0"/>
    <x v="5"/>
    <s v="Ultra Door Pull Handle"/>
    <n v="31.56"/>
    <x v="1"/>
    <n v="0"/>
    <n v="10.4148"/>
  </r>
  <r>
    <n v="5903"/>
    <x v="2947"/>
    <x v="3"/>
    <x v="44"/>
    <d v="2014-11-07T00:00:00"/>
    <x v="3"/>
    <s v="FM-14290"/>
    <s v="Frank Merwin"/>
    <x v="2"/>
    <x v="0"/>
    <x v="8"/>
    <x v="1"/>
    <x v="34"/>
    <x v="1"/>
    <s v="OFF-PA-10000157"/>
    <x v="1"/>
    <x v="10"/>
    <s v="Xerox 191"/>
    <n v="59.94"/>
    <x v="1"/>
    <n v="0"/>
    <n v="28.171800000000001"/>
  </r>
  <r>
    <n v="5904"/>
    <x v="2947"/>
    <x v="3"/>
    <x v="44"/>
    <d v="2014-11-07T00:00:00"/>
    <x v="3"/>
    <s v="FM-14290"/>
    <s v="Frank Merwin"/>
    <x v="2"/>
    <x v="0"/>
    <x v="8"/>
    <x v="1"/>
    <x v="34"/>
    <x v="1"/>
    <s v="OFF-PA-10002764"/>
    <x v="1"/>
    <x v="10"/>
    <s v="Staples"/>
    <n v="45.36"/>
    <x v="4"/>
    <n v="0"/>
    <n v="22.226400000000002"/>
  </r>
  <r>
    <n v="5905"/>
    <x v="2947"/>
    <x v="3"/>
    <x v="44"/>
    <d v="2014-11-07T00:00:00"/>
    <x v="3"/>
    <s v="FM-14290"/>
    <s v="Frank Merwin"/>
    <x v="2"/>
    <x v="0"/>
    <x v="8"/>
    <x v="1"/>
    <x v="34"/>
    <x v="1"/>
    <s v="OFF-PA-10000143"/>
    <x v="1"/>
    <x v="10"/>
    <s v="Astroparche Fine Business Paper"/>
    <n v="26.4"/>
    <x v="2"/>
    <n v="0"/>
    <n v="12.672000000000001"/>
  </r>
  <r>
    <n v="5906"/>
    <x v="2947"/>
    <x v="3"/>
    <x v="44"/>
    <d v="2014-11-07T00:00:00"/>
    <x v="3"/>
    <s v="FM-14290"/>
    <s v="Frank Merwin"/>
    <x v="2"/>
    <x v="0"/>
    <x v="8"/>
    <x v="1"/>
    <x v="34"/>
    <x v="1"/>
    <s v="OFF-LA-10000414"/>
    <x v="1"/>
    <x v="2"/>
    <s v="Avery 503"/>
    <n v="41.4"/>
    <x v="4"/>
    <n v="0"/>
    <n v="19.872"/>
  </r>
  <r>
    <n v="5907"/>
    <x v="2947"/>
    <x v="3"/>
    <x v="44"/>
    <d v="2014-11-07T00:00:00"/>
    <x v="3"/>
    <s v="FM-14290"/>
    <s v="Frank Merwin"/>
    <x v="2"/>
    <x v="0"/>
    <x v="8"/>
    <x v="1"/>
    <x v="34"/>
    <x v="1"/>
    <s v="TEC-AC-10003441"/>
    <x v="2"/>
    <x v="11"/>
    <s v="Kingston Digital DataTraveler 32GB USB 2.0"/>
    <n v="16.95"/>
    <x v="7"/>
    <n v="0"/>
    <n v="1.0169999999999999"/>
  </r>
  <r>
    <n v="5908"/>
    <x v="2948"/>
    <x v="0"/>
    <x v="499"/>
    <d v="2013-12-08T00:00:00"/>
    <x v="1"/>
    <s v="KD-16495"/>
    <s v="Keith Dawkins"/>
    <x v="1"/>
    <x v="0"/>
    <x v="49"/>
    <x v="1"/>
    <x v="58"/>
    <x v="1"/>
    <s v="OFF-BI-10002353"/>
    <x v="1"/>
    <x v="8"/>
    <s v="GBC VeloBind Cover Sets"/>
    <n v="24.704000000000001"/>
    <x v="0"/>
    <n v="0.2"/>
    <n v="9.2639999999999993"/>
  </r>
  <r>
    <n v="5909"/>
    <x v="2948"/>
    <x v="0"/>
    <x v="499"/>
    <d v="2013-12-08T00:00:00"/>
    <x v="1"/>
    <s v="KD-16495"/>
    <s v="Keith Dawkins"/>
    <x v="1"/>
    <x v="0"/>
    <x v="49"/>
    <x v="1"/>
    <x v="58"/>
    <x v="1"/>
    <s v="OFF-AP-10001303"/>
    <x v="1"/>
    <x v="9"/>
    <s v="Holmes Cool Mist Humidifier for the Whole House with 8-Gallon Output per Day, Extended Life Filter"/>
    <n v="59.7"/>
    <x v="1"/>
    <n v="0"/>
    <n v="26.864999999999998"/>
  </r>
  <r>
    <n v="5910"/>
    <x v="2948"/>
    <x v="0"/>
    <x v="499"/>
    <d v="2013-12-08T00:00:00"/>
    <x v="1"/>
    <s v="KD-16495"/>
    <s v="Keith Dawkins"/>
    <x v="1"/>
    <x v="0"/>
    <x v="49"/>
    <x v="1"/>
    <x v="58"/>
    <x v="1"/>
    <s v="FUR-FU-10003026"/>
    <x v="0"/>
    <x v="5"/>
    <s v="Eldon Regeneration Recycled Desk Accessories, Black"/>
    <n v="14.52"/>
    <x v="1"/>
    <n v="0"/>
    <n v="5.6627999999999998"/>
  </r>
  <r>
    <n v="5911"/>
    <x v="2948"/>
    <x v="0"/>
    <x v="499"/>
    <d v="2013-12-08T00:00:00"/>
    <x v="1"/>
    <s v="KD-16495"/>
    <s v="Keith Dawkins"/>
    <x v="1"/>
    <x v="0"/>
    <x v="49"/>
    <x v="1"/>
    <x v="58"/>
    <x v="1"/>
    <s v="OFF-BI-10000632"/>
    <x v="1"/>
    <x v="8"/>
    <s v="Satellite Sectional Post Binders"/>
    <n v="104.184"/>
    <x v="1"/>
    <n v="0.2"/>
    <n v="33.8598"/>
  </r>
  <r>
    <n v="5912"/>
    <x v="2949"/>
    <x v="0"/>
    <x v="907"/>
    <d v="2013-12-23T00:00:00"/>
    <x v="1"/>
    <s v="SC-20680"/>
    <s v="Steve Carroll"/>
    <x v="2"/>
    <x v="0"/>
    <x v="4"/>
    <x v="4"/>
    <x v="60"/>
    <x v="1"/>
    <s v="OFF-ST-10001328"/>
    <x v="1"/>
    <x v="4"/>
    <s v="Personal Filing Tote with Lid, Black/Gray"/>
    <n v="46.53"/>
    <x v="1"/>
    <n v="0"/>
    <n v="13.0284"/>
  </r>
  <r>
    <n v="5913"/>
    <x v="2950"/>
    <x v="2"/>
    <x v="829"/>
    <d v="2011-08-26T00:00:00"/>
    <x v="0"/>
    <s v="DW-13585"/>
    <s v="Dorothy Wardle"/>
    <x v="1"/>
    <x v="0"/>
    <x v="459"/>
    <x v="0"/>
    <x v="552"/>
    <x v="0"/>
    <s v="OFF-SU-10004661"/>
    <x v="1"/>
    <x v="14"/>
    <s v="Acme Titanium Bonded Scissors"/>
    <n v="25.5"/>
    <x v="1"/>
    <n v="0"/>
    <n v="6.63"/>
  </r>
  <r>
    <n v="5914"/>
    <x v="2951"/>
    <x v="1"/>
    <x v="14"/>
    <d v="2012-09-23T00:00:00"/>
    <x v="1"/>
    <s v="PF-19120"/>
    <s v="Peter Fuller"/>
    <x v="0"/>
    <x v="0"/>
    <x v="20"/>
    <x v="15"/>
    <x v="45"/>
    <x v="3"/>
    <s v="OFF-ST-10000617"/>
    <x v="1"/>
    <x v="4"/>
    <s v="Woodgrain Magazine Files by Perma"/>
    <n v="14.9"/>
    <x v="2"/>
    <n v="0"/>
    <n v="1.0429999999999999"/>
  </r>
  <r>
    <n v="5915"/>
    <x v="2951"/>
    <x v="1"/>
    <x v="14"/>
    <d v="2012-09-23T00:00:00"/>
    <x v="1"/>
    <s v="PF-19120"/>
    <s v="Peter Fuller"/>
    <x v="0"/>
    <x v="0"/>
    <x v="20"/>
    <x v="15"/>
    <x v="45"/>
    <x v="3"/>
    <s v="OFF-LA-10002762"/>
    <x v="1"/>
    <x v="2"/>
    <s v="Avery 485"/>
    <n v="87.71"/>
    <x v="3"/>
    <n v="0"/>
    <n v="41.223700000000001"/>
  </r>
  <r>
    <n v="5916"/>
    <x v="2951"/>
    <x v="1"/>
    <x v="14"/>
    <d v="2012-09-23T00:00:00"/>
    <x v="1"/>
    <s v="PF-19120"/>
    <s v="Peter Fuller"/>
    <x v="0"/>
    <x v="0"/>
    <x v="20"/>
    <x v="15"/>
    <x v="45"/>
    <x v="3"/>
    <s v="FUR-CH-10001973"/>
    <x v="0"/>
    <x v="1"/>
    <s v="Office Star Flex Back Scooter Chair with White Frame"/>
    <n v="199.76400000000001"/>
    <x v="0"/>
    <n v="0.1"/>
    <n v="8.8783999999999992"/>
  </r>
  <r>
    <n v="5917"/>
    <x v="2951"/>
    <x v="1"/>
    <x v="14"/>
    <d v="2012-09-23T00:00:00"/>
    <x v="1"/>
    <s v="PF-19120"/>
    <s v="Peter Fuller"/>
    <x v="0"/>
    <x v="0"/>
    <x v="20"/>
    <x v="15"/>
    <x v="45"/>
    <x v="3"/>
    <s v="OFF-ST-10003058"/>
    <x v="1"/>
    <x v="4"/>
    <s v="Eldon Mobile Mega Data Cart  Mega Stackable  Add-On Trays"/>
    <n v="94.6"/>
    <x v="4"/>
    <n v="0"/>
    <n v="27.434000000000001"/>
  </r>
  <r>
    <n v="5918"/>
    <x v="2951"/>
    <x v="1"/>
    <x v="14"/>
    <d v="2012-09-23T00:00:00"/>
    <x v="1"/>
    <s v="PF-19120"/>
    <s v="Peter Fuller"/>
    <x v="0"/>
    <x v="0"/>
    <x v="20"/>
    <x v="15"/>
    <x v="45"/>
    <x v="3"/>
    <s v="FUR-BO-10004834"/>
    <x v="0"/>
    <x v="0"/>
    <s v="Riverside Palais Royal Lawyers Bookcase, Royale Cherry Finish"/>
    <n v="4228.7039999999997"/>
    <x v="5"/>
    <n v="0.2"/>
    <n v="158.57640000000001"/>
  </r>
  <r>
    <n v="5919"/>
    <x v="2951"/>
    <x v="1"/>
    <x v="14"/>
    <d v="2012-09-23T00:00:00"/>
    <x v="1"/>
    <s v="PF-19120"/>
    <s v="Peter Fuller"/>
    <x v="0"/>
    <x v="0"/>
    <x v="20"/>
    <x v="15"/>
    <x v="45"/>
    <x v="3"/>
    <s v="FUR-BO-10002213"/>
    <x v="0"/>
    <x v="0"/>
    <s v="DMI Eclipse Executive Suite Bookcases"/>
    <n v="2003.92"/>
    <x v="2"/>
    <n v="0.2"/>
    <n v="-25.048999999999999"/>
  </r>
  <r>
    <n v="5920"/>
    <x v="2951"/>
    <x v="1"/>
    <x v="14"/>
    <d v="2012-09-23T00:00:00"/>
    <x v="1"/>
    <s v="PF-19120"/>
    <s v="Peter Fuller"/>
    <x v="0"/>
    <x v="0"/>
    <x v="20"/>
    <x v="15"/>
    <x v="45"/>
    <x v="3"/>
    <s v="TEC-PH-10002170"/>
    <x v="2"/>
    <x v="7"/>
    <s v="ClearSounds CSC500 Amplified Spirit Phone Corded phone"/>
    <n v="209.97"/>
    <x v="1"/>
    <n v="0"/>
    <n v="58.791600000000003"/>
  </r>
  <r>
    <n v="5921"/>
    <x v="2951"/>
    <x v="1"/>
    <x v="14"/>
    <d v="2012-09-23T00:00:00"/>
    <x v="1"/>
    <s v="PF-19120"/>
    <s v="Peter Fuller"/>
    <x v="0"/>
    <x v="0"/>
    <x v="20"/>
    <x v="15"/>
    <x v="45"/>
    <x v="3"/>
    <s v="TEC-AC-10003033"/>
    <x v="2"/>
    <x v="11"/>
    <s v="Plantronics CS510 - Over-the-Head monaural Wireless Headset System"/>
    <n v="659.9"/>
    <x v="0"/>
    <n v="0"/>
    <n v="217.767"/>
  </r>
  <r>
    <n v="5922"/>
    <x v="2951"/>
    <x v="1"/>
    <x v="14"/>
    <d v="2012-09-23T00:00:00"/>
    <x v="1"/>
    <s v="PF-19120"/>
    <s v="Peter Fuller"/>
    <x v="0"/>
    <x v="0"/>
    <x v="20"/>
    <x v="15"/>
    <x v="45"/>
    <x v="3"/>
    <s v="OFF-PA-10004071"/>
    <x v="1"/>
    <x v="10"/>
    <s v="Eaton Premium Continuous-Feed Paper, 25% Cotton, Letter Size, White, 1000 Shts/Box"/>
    <n v="110.96"/>
    <x v="0"/>
    <n v="0"/>
    <n v="53.260800000000003"/>
  </r>
  <r>
    <n v="5923"/>
    <x v="2951"/>
    <x v="1"/>
    <x v="14"/>
    <d v="2012-09-23T00:00:00"/>
    <x v="1"/>
    <s v="PF-19120"/>
    <s v="Peter Fuller"/>
    <x v="0"/>
    <x v="0"/>
    <x v="20"/>
    <x v="15"/>
    <x v="45"/>
    <x v="3"/>
    <s v="TEC-PH-10000169"/>
    <x v="2"/>
    <x v="7"/>
    <s v="ARKON Windshield Dashboard Air Vent Car Mount Holder"/>
    <n v="67.8"/>
    <x v="4"/>
    <n v="0"/>
    <n v="1.3560000000000001"/>
  </r>
  <r>
    <n v="5924"/>
    <x v="2952"/>
    <x v="0"/>
    <x v="491"/>
    <d v="2013-12-01T00:00:00"/>
    <x v="0"/>
    <s v="DK-13225"/>
    <s v="Dean Katz"/>
    <x v="1"/>
    <x v="0"/>
    <x v="20"/>
    <x v="15"/>
    <x v="164"/>
    <x v="3"/>
    <s v="FUR-TA-10002958"/>
    <x v="0"/>
    <x v="3"/>
    <s v="Bevis Oval Conference Table, Walnut"/>
    <n v="313.17599999999999"/>
    <x v="0"/>
    <n v="0.4"/>
    <n v="-120.0508"/>
  </r>
  <r>
    <n v="5925"/>
    <x v="2953"/>
    <x v="3"/>
    <x v="123"/>
    <d v="2014-11-23T00:00:00"/>
    <x v="0"/>
    <s v="RB-19435"/>
    <s v="Richard Bierner"/>
    <x v="0"/>
    <x v="0"/>
    <x v="24"/>
    <x v="17"/>
    <x v="28"/>
    <x v="0"/>
    <s v="OFF-AR-10001177"/>
    <x v="1"/>
    <x v="6"/>
    <s v="Newell 349"/>
    <n v="22.96"/>
    <x v="3"/>
    <n v="0"/>
    <n v="6.6584000000000003"/>
  </r>
  <r>
    <n v="5926"/>
    <x v="2954"/>
    <x v="3"/>
    <x v="95"/>
    <d v="2014-06-09T00:00:00"/>
    <x v="1"/>
    <s v="GD-14590"/>
    <s v="Giulietta Dortch"/>
    <x v="1"/>
    <x v="0"/>
    <x v="317"/>
    <x v="4"/>
    <x v="395"/>
    <x v="1"/>
    <s v="TEC-AC-10004975"/>
    <x v="2"/>
    <x v="11"/>
    <s v="Plantronics Audio 995 Wireless Stereo Headset"/>
    <n v="1099.5"/>
    <x v="12"/>
    <n v="0"/>
    <n v="362.83499999999998"/>
  </r>
  <r>
    <n v="5927"/>
    <x v="2955"/>
    <x v="2"/>
    <x v="918"/>
    <d v="2011-04-12T00:00:00"/>
    <x v="1"/>
    <s v="RA-19885"/>
    <s v="Ruben Ausman"/>
    <x v="1"/>
    <x v="0"/>
    <x v="27"/>
    <x v="19"/>
    <x v="33"/>
    <x v="0"/>
    <s v="FUR-TA-10001086"/>
    <x v="0"/>
    <x v="3"/>
    <s v="SAFCO PlanMaster Boards, 60w x 37-1/2d, White Melamine"/>
    <n v="1215.92"/>
    <x v="8"/>
    <n v="0"/>
    <n v="316.13920000000002"/>
  </r>
  <r>
    <n v="5928"/>
    <x v="2956"/>
    <x v="2"/>
    <x v="856"/>
    <d v="2011-10-15T00:00:00"/>
    <x v="1"/>
    <s v="DB-13555"/>
    <s v="Dorothy Badders"/>
    <x v="1"/>
    <x v="0"/>
    <x v="115"/>
    <x v="36"/>
    <x v="145"/>
    <x v="0"/>
    <s v="OFF-LA-10000240"/>
    <x v="1"/>
    <x v="2"/>
    <s v="Self-Adhesive Address Labels for Typewriters by Universal"/>
    <n v="7.31"/>
    <x v="7"/>
    <n v="0"/>
    <n v="3.4357000000000002"/>
  </r>
  <r>
    <n v="5929"/>
    <x v="2956"/>
    <x v="2"/>
    <x v="856"/>
    <d v="2011-10-15T00:00:00"/>
    <x v="1"/>
    <s v="DB-13555"/>
    <s v="Dorothy Badders"/>
    <x v="1"/>
    <x v="0"/>
    <x v="115"/>
    <x v="36"/>
    <x v="145"/>
    <x v="0"/>
    <s v="FUR-FU-10002107"/>
    <x v="0"/>
    <x v="5"/>
    <s v="Eldon Pizzaz Desk Accessories"/>
    <n v="8.92"/>
    <x v="4"/>
    <n v="0"/>
    <n v="3.9247999999999998"/>
  </r>
  <r>
    <n v="5930"/>
    <x v="2957"/>
    <x v="3"/>
    <x v="437"/>
    <d v="2014-07-10T00:00:00"/>
    <x v="2"/>
    <s v="RL-19615"/>
    <s v="Rob Lucas"/>
    <x v="0"/>
    <x v="0"/>
    <x v="10"/>
    <x v="9"/>
    <x v="74"/>
    <x v="3"/>
    <s v="FUR-BO-10001519"/>
    <x v="0"/>
    <x v="0"/>
    <s v="O'Sullivan 3-Shelf Heavy-Duty Bookcases"/>
    <n v="87.21"/>
    <x v="1"/>
    <n v="0.5"/>
    <n v="-45.349200000000003"/>
  </r>
  <r>
    <n v="5931"/>
    <x v="2957"/>
    <x v="3"/>
    <x v="437"/>
    <d v="2014-07-10T00:00:00"/>
    <x v="2"/>
    <s v="RL-19615"/>
    <s v="Rob Lucas"/>
    <x v="0"/>
    <x v="0"/>
    <x v="10"/>
    <x v="9"/>
    <x v="74"/>
    <x v="3"/>
    <s v="OFF-PA-10004100"/>
    <x v="1"/>
    <x v="10"/>
    <s v="Xerox 216"/>
    <n v="15.552"/>
    <x v="1"/>
    <n v="0.2"/>
    <n v="5.4432"/>
  </r>
  <r>
    <n v="5932"/>
    <x v="2957"/>
    <x v="3"/>
    <x v="437"/>
    <d v="2014-07-10T00:00:00"/>
    <x v="2"/>
    <s v="RL-19615"/>
    <s v="Rob Lucas"/>
    <x v="0"/>
    <x v="0"/>
    <x v="10"/>
    <x v="9"/>
    <x v="74"/>
    <x v="3"/>
    <s v="TEC-PH-10001363"/>
    <x v="2"/>
    <x v="7"/>
    <s v="Apple iPhone 5S"/>
    <n v="683.98800000000006"/>
    <x v="0"/>
    <n v="0.4"/>
    <n v="-113.998"/>
  </r>
  <r>
    <n v="5933"/>
    <x v="2957"/>
    <x v="3"/>
    <x v="437"/>
    <d v="2014-07-10T00:00:00"/>
    <x v="2"/>
    <s v="RL-19615"/>
    <s v="Rob Lucas"/>
    <x v="0"/>
    <x v="0"/>
    <x v="10"/>
    <x v="9"/>
    <x v="74"/>
    <x v="3"/>
    <s v="OFF-ST-10004835"/>
    <x v="1"/>
    <x v="4"/>
    <s v="Plastic Stacking Crates &amp; Casters"/>
    <n v="13.391999999999999"/>
    <x v="1"/>
    <n v="0.2"/>
    <n v="1.0044"/>
  </r>
  <r>
    <n v="5934"/>
    <x v="2957"/>
    <x v="3"/>
    <x v="437"/>
    <d v="2014-07-10T00:00:00"/>
    <x v="2"/>
    <s v="RL-19615"/>
    <s v="Rob Lucas"/>
    <x v="0"/>
    <x v="0"/>
    <x v="10"/>
    <x v="9"/>
    <x v="74"/>
    <x v="3"/>
    <s v="TEC-AC-10002018"/>
    <x v="2"/>
    <x v="11"/>
    <s v="AmazonBasics 3-Button USB Wired Mouse"/>
    <n v="16.776"/>
    <x v="1"/>
    <n v="0.2"/>
    <n v="4.8231000000000002"/>
  </r>
  <r>
    <n v="5935"/>
    <x v="2957"/>
    <x v="3"/>
    <x v="437"/>
    <d v="2014-07-10T00:00:00"/>
    <x v="2"/>
    <s v="RL-19615"/>
    <s v="Rob Lucas"/>
    <x v="0"/>
    <x v="0"/>
    <x v="10"/>
    <x v="9"/>
    <x v="74"/>
    <x v="3"/>
    <s v="TEC-AC-10003033"/>
    <x v="2"/>
    <x v="11"/>
    <s v="Plantronics CS510 - Over-the-Head monaural Wireless Headset System"/>
    <n v="527.91999999999996"/>
    <x v="0"/>
    <n v="0.2"/>
    <n v="85.787000000000006"/>
  </r>
  <r>
    <n v="5936"/>
    <x v="2958"/>
    <x v="0"/>
    <x v="975"/>
    <d v="2013-07-05T00:00:00"/>
    <x v="3"/>
    <s v="RB-19465"/>
    <s v="Rick Bensley"/>
    <x v="2"/>
    <x v="0"/>
    <x v="4"/>
    <x v="4"/>
    <x v="5"/>
    <x v="1"/>
    <s v="FUR-FU-10000221"/>
    <x v="0"/>
    <x v="5"/>
    <s v="Master Caster Door Stop, Brown"/>
    <n v="25.4"/>
    <x v="2"/>
    <n v="0"/>
    <n v="8.6359999999999992"/>
  </r>
  <r>
    <n v="5937"/>
    <x v="2958"/>
    <x v="0"/>
    <x v="975"/>
    <d v="2013-07-05T00:00:00"/>
    <x v="3"/>
    <s v="RB-19465"/>
    <s v="Rick Bensley"/>
    <x v="2"/>
    <x v="0"/>
    <x v="4"/>
    <x v="4"/>
    <x v="5"/>
    <x v="1"/>
    <s v="TEC-PH-10001198"/>
    <x v="2"/>
    <x v="7"/>
    <s v="Avaya 4621SW VoIP phone"/>
    <n v="177.48"/>
    <x v="1"/>
    <n v="0.2"/>
    <n v="19.9665"/>
  </r>
  <r>
    <n v="5938"/>
    <x v="2958"/>
    <x v="0"/>
    <x v="975"/>
    <d v="2013-07-05T00:00:00"/>
    <x v="3"/>
    <s v="RB-19465"/>
    <s v="Rick Bensley"/>
    <x v="2"/>
    <x v="0"/>
    <x v="4"/>
    <x v="4"/>
    <x v="5"/>
    <x v="1"/>
    <s v="TEC-PH-10002564"/>
    <x v="2"/>
    <x v="7"/>
    <s v="OtterBox Defender Series Case - Samsung Galaxy S4"/>
    <n v="71.975999999999999"/>
    <x v="1"/>
    <n v="0.2"/>
    <n v="8.9969999999999999"/>
  </r>
  <r>
    <n v="5939"/>
    <x v="2959"/>
    <x v="3"/>
    <x v="240"/>
    <d v="2014-05-26T00:00:00"/>
    <x v="1"/>
    <s v="JF-15295"/>
    <s v="Jason Fortune-"/>
    <x v="0"/>
    <x v="0"/>
    <x v="243"/>
    <x v="5"/>
    <x v="301"/>
    <x v="2"/>
    <s v="TEC-PH-10003811"/>
    <x v="2"/>
    <x v="7"/>
    <s v="Jabra Supreme Plus Driver EditionÂ Headset"/>
    <n v="95.992000000000004"/>
    <x v="7"/>
    <n v="0.2"/>
    <n v="9.5991999999999997"/>
  </r>
  <r>
    <n v="5940"/>
    <x v="2959"/>
    <x v="3"/>
    <x v="240"/>
    <d v="2014-05-26T00:00:00"/>
    <x v="1"/>
    <s v="JF-15295"/>
    <s v="Jason Fortune-"/>
    <x v="0"/>
    <x v="0"/>
    <x v="243"/>
    <x v="5"/>
    <x v="301"/>
    <x v="2"/>
    <s v="OFF-LA-10004178"/>
    <x v="1"/>
    <x v="2"/>
    <s v="Avery 491"/>
    <n v="13.215999999999999"/>
    <x v="4"/>
    <n v="0.2"/>
    <n v="4.2952000000000004"/>
  </r>
  <r>
    <n v="5941"/>
    <x v="2960"/>
    <x v="3"/>
    <x v="386"/>
    <d v="2014-10-15T00:00:00"/>
    <x v="0"/>
    <s v="RW-19690"/>
    <s v="Robert Waldorf"/>
    <x v="0"/>
    <x v="0"/>
    <x v="1"/>
    <x v="1"/>
    <x v="13"/>
    <x v="1"/>
    <s v="TEC-AC-10001465"/>
    <x v="2"/>
    <x v="11"/>
    <s v="SanDisk Cruzer 64 GB USB Flash Drive"/>
    <n v="435.84"/>
    <x v="13"/>
    <n v="0"/>
    <n v="130.75200000000001"/>
  </r>
  <r>
    <n v="5942"/>
    <x v="2960"/>
    <x v="3"/>
    <x v="386"/>
    <d v="2014-10-15T00:00:00"/>
    <x v="0"/>
    <s v="RW-19690"/>
    <s v="Robert Waldorf"/>
    <x v="0"/>
    <x v="0"/>
    <x v="1"/>
    <x v="1"/>
    <x v="13"/>
    <x v="1"/>
    <s v="OFF-AR-10000940"/>
    <x v="1"/>
    <x v="6"/>
    <s v="Newell 343"/>
    <n v="5.88"/>
    <x v="0"/>
    <n v="0"/>
    <n v="1.5875999999999999"/>
  </r>
  <r>
    <n v="5943"/>
    <x v="2961"/>
    <x v="0"/>
    <x v="876"/>
    <d v="2013-08-14T00:00:00"/>
    <x v="1"/>
    <s v="VG-21790"/>
    <s v="Vivek Gonzalez"/>
    <x v="0"/>
    <x v="0"/>
    <x v="1"/>
    <x v="1"/>
    <x v="3"/>
    <x v="1"/>
    <s v="TEC-PH-10001700"/>
    <x v="2"/>
    <x v="7"/>
    <s v="Panasonic KX-TG6844B Expandable Digital Cordless Telephone"/>
    <n v="211.16800000000001"/>
    <x v="4"/>
    <n v="0.2"/>
    <n v="18.4772"/>
  </r>
  <r>
    <n v="5944"/>
    <x v="2962"/>
    <x v="2"/>
    <x v="55"/>
    <d v="2011-08-29T00:00:00"/>
    <x v="1"/>
    <s v="JM-15265"/>
    <s v="Janet Molinari"/>
    <x v="1"/>
    <x v="0"/>
    <x v="1"/>
    <x v="1"/>
    <x v="1"/>
    <x v="1"/>
    <s v="FUR-FU-10000771"/>
    <x v="0"/>
    <x v="5"/>
    <s v="Eldon 200 Class Desk Accessories, Smoke"/>
    <n v="6.28"/>
    <x v="7"/>
    <n v="0"/>
    <n v="2.6375999999999999"/>
  </r>
  <r>
    <n v="5945"/>
    <x v="2962"/>
    <x v="2"/>
    <x v="55"/>
    <d v="2011-08-29T00:00:00"/>
    <x v="1"/>
    <s v="JM-15265"/>
    <s v="Janet Molinari"/>
    <x v="1"/>
    <x v="0"/>
    <x v="1"/>
    <x v="1"/>
    <x v="1"/>
    <x v="1"/>
    <s v="TEC-AC-10002399"/>
    <x v="2"/>
    <x v="11"/>
    <s v="SanDisk Cruzer 32 GB USB Flash Drive"/>
    <n v="95.1"/>
    <x v="2"/>
    <n v="0"/>
    <n v="30.431999999999999"/>
  </r>
  <r>
    <n v="5946"/>
    <x v="2962"/>
    <x v="2"/>
    <x v="55"/>
    <d v="2011-08-29T00:00:00"/>
    <x v="1"/>
    <s v="JM-15265"/>
    <s v="Janet Molinari"/>
    <x v="1"/>
    <x v="0"/>
    <x v="1"/>
    <x v="1"/>
    <x v="1"/>
    <x v="1"/>
    <s v="OFF-PA-10004983"/>
    <x v="1"/>
    <x v="10"/>
    <s v="Xerox 23"/>
    <n v="25.92"/>
    <x v="4"/>
    <n v="0"/>
    <n v="12.441599999999999"/>
  </r>
  <r>
    <n v="5947"/>
    <x v="2962"/>
    <x v="2"/>
    <x v="55"/>
    <d v="2011-08-29T00:00:00"/>
    <x v="1"/>
    <s v="JM-15265"/>
    <s v="Janet Molinari"/>
    <x v="1"/>
    <x v="0"/>
    <x v="1"/>
    <x v="1"/>
    <x v="1"/>
    <x v="1"/>
    <s v="OFF-ST-10004258"/>
    <x v="1"/>
    <x v="4"/>
    <s v="Portable Personal File Box"/>
    <n v="48.84"/>
    <x v="4"/>
    <n v="0"/>
    <n v="13.1868"/>
  </r>
  <r>
    <n v="5948"/>
    <x v="2963"/>
    <x v="1"/>
    <x v="471"/>
    <d v="2012-09-18T00:00:00"/>
    <x v="0"/>
    <s v="BE-11455"/>
    <s v="Brad Eason"/>
    <x v="2"/>
    <x v="0"/>
    <x v="96"/>
    <x v="23"/>
    <x v="193"/>
    <x v="2"/>
    <s v="OFF-BI-10004040"/>
    <x v="1"/>
    <x v="8"/>
    <s v="Wilson Jones Impact Binders"/>
    <n v="25.9"/>
    <x v="2"/>
    <n v="0"/>
    <n v="12.691000000000001"/>
  </r>
  <r>
    <n v="5949"/>
    <x v="2964"/>
    <x v="3"/>
    <x v="916"/>
    <d v="2014-03-06T00:00:00"/>
    <x v="3"/>
    <s v="CB-12535"/>
    <s v="Claudia Bergmann"/>
    <x v="1"/>
    <x v="0"/>
    <x v="295"/>
    <x v="35"/>
    <x v="371"/>
    <x v="0"/>
    <s v="OFF-EN-10003862"/>
    <x v="1"/>
    <x v="12"/>
    <s v="Laser &amp; Ink Jet Business Envelopes"/>
    <n v="42.68"/>
    <x v="4"/>
    <n v="0"/>
    <n v="19.6328"/>
  </r>
  <r>
    <n v="5950"/>
    <x v="2964"/>
    <x v="3"/>
    <x v="916"/>
    <d v="2014-03-06T00:00:00"/>
    <x v="3"/>
    <s v="CB-12535"/>
    <s v="Claudia Bergmann"/>
    <x v="1"/>
    <x v="0"/>
    <x v="295"/>
    <x v="35"/>
    <x v="371"/>
    <x v="0"/>
    <s v="TEC-AC-10004571"/>
    <x v="2"/>
    <x v="11"/>
    <s v="Logitech G700s Rechargeable Gaming Mouse"/>
    <n v="299.97000000000003"/>
    <x v="1"/>
    <n v="0"/>
    <n v="125.98739999999999"/>
  </r>
  <r>
    <n v="5951"/>
    <x v="2964"/>
    <x v="3"/>
    <x v="916"/>
    <d v="2014-03-06T00:00:00"/>
    <x v="3"/>
    <s v="CB-12535"/>
    <s v="Claudia Bergmann"/>
    <x v="1"/>
    <x v="0"/>
    <x v="295"/>
    <x v="35"/>
    <x v="371"/>
    <x v="0"/>
    <s v="OFF-AP-10000891"/>
    <x v="1"/>
    <x v="9"/>
    <s v="Kensington 7 Outlet MasterPiece HOMEOFFICE Power Control Center"/>
    <n v="262.24"/>
    <x v="0"/>
    <n v="0"/>
    <n v="78.671999999999997"/>
  </r>
  <r>
    <n v="5952"/>
    <x v="2964"/>
    <x v="3"/>
    <x v="916"/>
    <d v="2014-03-06T00:00:00"/>
    <x v="3"/>
    <s v="CB-12535"/>
    <s v="Claudia Bergmann"/>
    <x v="1"/>
    <x v="0"/>
    <x v="295"/>
    <x v="35"/>
    <x v="371"/>
    <x v="0"/>
    <s v="OFF-BI-10002026"/>
    <x v="1"/>
    <x v="8"/>
    <s v="Ibico Recycled Linen-Style Covers"/>
    <n v="234.36"/>
    <x v="5"/>
    <n v="0"/>
    <n v="112.4928"/>
  </r>
  <r>
    <n v="5953"/>
    <x v="2965"/>
    <x v="3"/>
    <x v="4"/>
    <d v="2014-04-22T00:00:00"/>
    <x v="1"/>
    <s v="SD-20485"/>
    <s v="Shirley Daniels"/>
    <x v="2"/>
    <x v="0"/>
    <x v="12"/>
    <x v="5"/>
    <x v="16"/>
    <x v="2"/>
    <s v="OFF-PA-10001826"/>
    <x v="1"/>
    <x v="10"/>
    <s v="Xerox 207"/>
    <n v="20.736000000000001"/>
    <x v="4"/>
    <n v="0.2"/>
    <n v="7.2576000000000001"/>
  </r>
  <r>
    <n v="5954"/>
    <x v="2966"/>
    <x v="2"/>
    <x v="809"/>
    <d v="2011-03-31T00:00:00"/>
    <x v="2"/>
    <s v="SG-20890"/>
    <s v="Susan Gilcrest"/>
    <x v="1"/>
    <x v="0"/>
    <x v="20"/>
    <x v="15"/>
    <x v="29"/>
    <x v="3"/>
    <s v="OFF-AR-10001231"/>
    <x v="1"/>
    <x v="6"/>
    <s v="Sanford EarthWrite Recycled Pencils, Medium Soft, #2"/>
    <n v="10.5"/>
    <x v="2"/>
    <n v="0"/>
    <n v="2.94"/>
  </r>
  <r>
    <n v="5955"/>
    <x v="2967"/>
    <x v="2"/>
    <x v="7"/>
    <d v="2011-11-15T00:00:00"/>
    <x v="0"/>
    <s v="TS-21430"/>
    <s v="Tom Stivers"/>
    <x v="1"/>
    <x v="0"/>
    <x v="265"/>
    <x v="9"/>
    <x v="331"/>
    <x v="3"/>
    <s v="FUR-FU-10000409"/>
    <x v="0"/>
    <x v="5"/>
    <s v="GE 4 Foot Flourescent Tube, 40 Watt"/>
    <n v="23.968"/>
    <x v="0"/>
    <n v="0.2"/>
    <n v="7.7896000000000001"/>
  </r>
  <r>
    <n v="5956"/>
    <x v="2967"/>
    <x v="2"/>
    <x v="7"/>
    <d v="2011-11-15T00:00:00"/>
    <x v="0"/>
    <s v="TS-21430"/>
    <s v="Tom Stivers"/>
    <x v="1"/>
    <x v="0"/>
    <x v="265"/>
    <x v="9"/>
    <x v="331"/>
    <x v="3"/>
    <s v="FUR-BO-10002545"/>
    <x v="0"/>
    <x v="0"/>
    <s v="Atlantic Metals Mobile 3-Shelf Bookcases, Custom Colors"/>
    <n v="521.96"/>
    <x v="4"/>
    <n v="0.5"/>
    <n v="-250.54079999999999"/>
  </r>
  <r>
    <n v="5957"/>
    <x v="2968"/>
    <x v="0"/>
    <x v="299"/>
    <d v="2013-03-16T00:00:00"/>
    <x v="0"/>
    <s v="DK-13225"/>
    <s v="Dean Katz"/>
    <x v="1"/>
    <x v="0"/>
    <x v="8"/>
    <x v="1"/>
    <x v="9"/>
    <x v="1"/>
    <s v="OFF-ST-10002756"/>
    <x v="1"/>
    <x v="4"/>
    <s v="Tennsco Stur-D-Stor Boltless Shelving, 5 Shelves, 24&quot; Deep, Sand"/>
    <n v="676.55"/>
    <x v="2"/>
    <n v="0"/>
    <n v="6.7655000000000003"/>
  </r>
  <r>
    <n v="5958"/>
    <x v="2968"/>
    <x v="0"/>
    <x v="299"/>
    <d v="2013-03-16T00:00:00"/>
    <x v="0"/>
    <s v="DK-13225"/>
    <s v="Dean Katz"/>
    <x v="1"/>
    <x v="0"/>
    <x v="8"/>
    <x v="1"/>
    <x v="9"/>
    <x v="1"/>
    <s v="OFF-AP-10003842"/>
    <x v="1"/>
    <x v="9"/>
    <s v="Euro-Pro Shark Turbo Vacuum"/>
    <n v="154.9"/>
    <x v="2"/>
    <n v="0"/>
    <n v="40.274000000000001"/>
  </r>
  <r>
    <n v="5959"/>
    <x v="2968"/>
    <x v="0"/>
    <x v="299"/>
    <d v="2013-03-16T00:00:00"/>
    <x v="0"/>
    <s v="DK-13225"/>
    <s v="Dean Katz"/>
    <x v="1"/>
    <x v="0"/>
    <x v="8"/>
    <x v="1"/>
    <x v="9"/>
    <x v="1"/>
    <s v="OFF-EN-10004459"/>
    <x v="1"/>
    <x v="12"/>
    <s v="Security-Tint Envelopes"/>
    <n v="30.56"/>
    <x v="4"/>
    <n v="0"/>
    <n v="14.974399999999999"/>
  </r>
  <r>
    <n v="5960"/>
    <x v="2968"/>
    <x v="0"/>
    <x v="299"/>
    <d v="2013-03-16T00:00:00"/>
    <x v="0"/>
    <s v="DK-13225"/>
    <s v="Dean Katz"/>
    <x v="1"/>
    <x v="0"/>
    <x v="8"/>
    <x v="1"/>
    <x v="9"/>
    <x v="1"/>
    <s v="FUR-CH-10003746"/>
    <x v="0"/>
    <x v="1"/>
    <s v="Hon 4070 Series Pagoda Round Back Stacking Chairs"/>
    <n v="770.35199999999998"/>
    <x v="1"/>
    <n v="0.2"/>
    <n v="77.035200000000003"/>
  </r>
  <r>
    <n v="5961"/>
    <x v="2969"/>
    <x v="3"/>
    <x v="839"/>
    <d v="2014-02-15T00:00:00"/>
    <x v="0"/>
    <s v="ML-17395"/>
    <s v="Marina Lichtenstein"/>
    <x v="1"/>
    <x v="0"/>
    <x v="1"/>
    <x v="1"/>
    <x v="62"/>
    <x v="1"/>
    <s v="FUR-FU-10003142"/>
    <x v="0"/>
    <x v="5"/>
    <s v="Master Big Foot Doorstop, Beige"/>
    <n v="21.12"/>
    <x v="4"/>
    <n v="0"/>
    <n v="6.5472000000000001"/>
  </r>
  <r>
    <n v="5962"/>
    <x v="2970"/>
    <x v="2"/>
    <x v="7"/>
    <d v="2011-11-13T00:00:00"/>
    <x v="0"/>
    <s v="MA-17560"/>
    <s v="Matt Abelman"/>
    <x v="2"/>
    <x v="0"/>
    <x v="1"/>
    <x v="1"/>
    <x v="25"/>
    <x v="1"/>
    <s v="TEC-PH-10001425"/>
    <x v="2"/>
    <x v="7"/>
    <s v="Mophie Juice Pack Helium for iPhone"/>
    <n v="575.928"/>
    <x v="6"/>
    <n v="0.2"/>
    <n v="57.592799999999997"/>
  </r>
  <r>
    <n v="5963"/>
    <x v="2970"/>
    <x v="2"/>
    <x v="7"/>
    <d v="2011-11-13T00:00:00"/>
    <x v="0"/>
    <s v="MA-17560"/>
    <s v="Matt Abelman"/>
    <x v="2"/>
    <x v="0"/>
    <x v="1"/>
    <x v="1"/>
    <x v="25"/>
    <x v="1"/>
    <s v="OFF-AP-10001626"/>
    <x v="1"/>
    <x v="9"/>
    <s v="Commercial WindTunnel Clean Air Upright Vacuum, Replacement Belts, Filtration Bags"/>
    <n v="7.78"/>
    <x v="0"/>
    <n v="0"/>
    <n v="2.0228000000000002"/>
  </r>
  <r>
    <n v="5964"/>
    <x v="2970"/>
    <x v="2"/>
    <x v="7"/>
    <d v="2011-11-13T00:00:00"/>
    <x v="0"/>
    <s v="MA-17560"/>
    <s v="Matt Abelman"/>
    <x v="2"/>
    <x v="0"/>
    <x v="1"/>
    <x v="1"/>
    <x v="25"/>
    <x v="1"/>
    <s v="OFF-PA-10003625"/>
    <x v="1"/>
    <x v="10"/>
    <s v="Xerox 1979"/>
    <n v="123.92"/>
    <x v="4"/>
    <n v="0"/>
    <n v="55.764000000000003"/>
  </r>
  <r>
    <n v="5965"/>
    <x v="2971"/>
    <x v="3"/>
    <x v="648"/>
    <d v="2014-08-26T00:00:00"/>
    <x v="1"/>
    <s v="LR-17035"/>
    <s v="Lisa Ryan"/>
    <x v="1"/>
    <x v="0"/>
    <x v="8"/>
    <x v="1"/>
    <x v="9"/>
    <x v="1"/>
    <s v="OFF-SU-10004768"/>
    <x v="1"/>
    <x v="14"/>
    <s v="Acme Kleencut Forged Steel Scissors"/>
    <n v="17.22"/>
    <x v="1"/>
    <n v="0"/>
    <n v="5.1660000000000004"/>
  </r>
  <r>
    <n v="5966"/>
    <x v="2971"/>
    <x v="3"/>
    <x v="648"/>
    <d v="2014-08-26T00:00:00"/>
    <x v="1"/>
    <s v="LR-17035"/>
    <s v="Lisa Ryan"/>
    <x v="1"/>
    <x v="0"/>
    <x v="8"/>
    <x v="1"/>
    <x v="9"/>
    <x v="1"/>
    <s v="OFF-ST-10000777"/>
    <x v="1"/>
    <x v="4"/>
    <s v="Companion Letter/Legal File, Black"/>
    <n v="226.56"/>
    <x v="5"/>
    <n v="0"/>
    <n v="63.436799999999998"/>
  </r>
  <r>
    <n v="5967"/>
    <x v="2971"/>
    <x v="3"/>
    <x v="648"/>
    <d v="2014-08-26T00:00:00"/>
    <x v="1"/>
    <s v="LR-17035"/>
    <s v="Lisa Ryan"/>
    <x v="1"/>
    <x v="0"/>
    <x v="8"/>
    <x v="1"/>
    <x v="9"/>
    <x v="1"/>
    <s v="TEC-PH-10003171"/>
    <x v="2"/>
    <x v="7"/>
    <s v="Plantronics Encore H101 Dual EarpiecesÂ Headset"/>
    <n v="107.88"/>
    <x v="1"/>
    <n v="0.2"/>
    <n v="10.788"/>
  </r>
  <r>
    <n v="5968"/>
    <x v="2972"/>
    <x v="0"/>
    <x v="804"/>
    <d v="2013-01-17T00:00:00"/>
    <x v="2"/>
    <s v="BE-11335"/>
    <s v="Bill Eplett"/>
    <x v="2"/>
    <x v="0"/>
    <x v="20"/>
    <x v="15"/>
    <x v="29"/>
    <x v="3"/>
    <s v="OFF-PA-10001033"/>
    <x v="1"/>
    <x v="10"/>
    <s v="Xerox 1893"/>
    <n v="81.98"/>
    <x v="0"/>
    <n v="0"/>
    <n v="40.170200000000001"/>
  </r>
  <r>
    <n v="5969"/>
    <x v="2973"/>
    <x v="2"/>
    <x v="836"/>
    <d v="2011-07-22T00:00:00"/>
    <x v="2"/>
    <s v="CC-12145"/>
    <s v="Charles Crestani"/>
    <x v="0"/>
    <x v="0"/>
    <x v="70"/>
    <x v="1"/>
    <x v="188"/>
    <x v="1"/>
    <s v="OFF-PA-10000418"/>
    <x v="1"/>
    <x v="10"/>
    <s v="Xerox 189"/>
    <n v="104.85"/>
    <x v="7"/>
    <n v="0"/>
    <n v="50.328000000000003"/>
  </r>
  <r>
    <n v="5970"/>
    <x v="2973"/>
    <x v="2"/>
    <x v="836"/>
    <d v="2011-07-22T00:00:00"/>
    <x v="2"/>
    <s v="CC-12145"/>
    <s v="Charles Crestani"/>
    <x v="0"/>
    <x v="0"/>
    <x v="70"/>
    <x v="1"/>
    <x v="188"/>
    <x v="1"/>
    <s v="OFF-BI-10001982"/>
    <x v="1"/>
    <x v="8"/>
    <s v="Wilson Jones Custom Binder Spines &amp; Labels"/>
    <n v="8.7040000000000006"/>
    <x v="0"/>
    <n v="0.2"/>
    <n v="3.1551999999999998"/>
  </r>
  <r>
    <n v="5971"/>
    <x v="2973"/>
    <x v="2"/>
    <x v="836"/>
    <d v="2011-07-22T00:00:00"/>
    <x v="2"/>
    <s v="CC-12145"/>
    <s v="Charles Crestani"/>
    <x v="0"/>
    <x v="0"/>
    <x v="70"/>
    <x v="1"/>
    <x v="188"/>
    <x v="1"/>
    <s v="OFF-PA-10002230"/>
    <x v="1"/>
    <x v="10"/>
    <s v="Xerox 1897"/>
    <n v="19.920000000000002"/>
    <x v="4"/>
    <n v="0"/>
    <n v="9.7607999999999997"/>
  </r>
  <r>
    <n v="5972"/>
    <x v="2973"/>
    <x v="2"/>
    <x v="836"/>
    <d v="2011-07-22T00:00:00"/>
    <x v="2"/>
    <s v="CC-12145"/>
    <s v="Charles Crestani"/>
    <x v="0"/>
    <x v="0"/>
    <x v="70"/>
    <x v="1"/>
    <x v="188"/>
    <x v="1"/>
    <s v="FUR-FU-10003577"/>
    <x v="0"/>
    <x v="5"/>
    <s v="Nu-Dell Leatherette Frames"/>
    <n v="43.02"/>
    <x v="1"/>
    <n v="0"/>
    <n v="15.4872"/>
  </r>
  <r>
    <n v="5973"/>
    <x v="2974"/>
    <x v="3"/>
    <x v="695"/>
    <d v="2014-02-12T00:00:00"/>
    <x v="1"/>
    <s v="BD-11770"/>
    <s v="Bryan Davis"/>
    <x v="0"/>
    <x v="0"/>
    <x v="20"/>
    <x v="15"/>
    <x v="23"/>
    <x v="3"/>
    <s v="FUR-BO-10001811"/>
    <x v="0"/>
    <x v="0"/>
    <s v="Atlantic Metals Mobile 5-Shelf Bookcases, Custom Colors"/>
    <n v="240.78399999999999"/>
    <x v="7"/>
    <n v="0.2"/>
    <n v="30.097999999999999"/>
  </r>
  <r>
    <n v="5974"/>
    <x v="2975"/>
    <x v="1"/>
    <x v="707"/>
    <d v="2012-12-29T00:00:00"/>
    <x v="1"/>
    <s v="JK-15640"/>
    <s v="Jim Kriz"/>
    <x v="2"/>
    <x v="0"/>
    <x v="20"/>
    <x v="15"/>
    <x v="164"/>
    <x v="3"/>
    <s v="OFF-AP-10003779"/>
    <x v="1"/>
    <x v="9"/>
    <s v="Kensington 7 Outlet MasterPiece Power Center with Fax/Phone Line Protection"/>
    <n v="414.96"/>
    <x v="0"/>
    <n v="0"/>
    <n v="124.488"/>
  </r>
  <r>
    <n v="5975"/>
    <x v="2976"/>
    <x v="0"/>
    <x v="750"/>
    <d v="2013-10-14T00:00:00"/>
    <x v="1"/>
    <s v="DB-13615"/>
    <s v="Doug Bickford"/>
    <x v="0"/>
    <x v="0"/>
    <x v="35"/>
    <x v="3"/>
    <x v="43"/>
    <x v="0"/>
    <s v="OFF-ST-10000676"/>
    <x v="1"/>
    <x v="4"/>
    <s v="Fellowes Econo/Stor Drawers"/>
    <n v="387.72"/>
    <x v="2"/>
    <n v="0.2"/>
    <n v="-67.850999999999999"/>
  </r>
  <r>
    <n v="5976"/>
    <x v="2977"/>
    <x v="3"/>
    <x v="1002"/>
    <d v="2014-07-18T00:00:00"/>
    <x v="1"/>
    <s v="RR-19525"/>
    <s v="Rick Reed"/>
    <x v="1"/>
    <x v="0"/>
    <x v="356"/>
    <x v="41"/>
    <x v="438"/>
    <x v="2"/>
    <s v="OFF-ST-10001496"/>
    <x v="1"/>
    <x v="4"/>
    <s v="Standard Rollaway File with Lock"/>
    <n v="360.38"/>
    <x v="0"/>
    <n v="0"/>
    <n v="93.698800000000006"/>
  </r>
  <r>
    <n v="5977"/>
    <x v="2977"/>
    <x v="3"/>
    <x v="1002"/>
    <d v="2014-07-18T00:00:00"/>
    <x v="1"/>
    <s v="RR-19525"/>
    <s v="Rick Reed"/>
    <x v="1"/>
    <x v="0"/>
    <x v="356"/>
    <x v="41"/>
    <x v="438"/>
    <x v="2"/>
    <s v="OFF-PA-10003673"/>
    <x v="1"/>
    <x v="10"/>
    <s v="Strathmore Photo Mount Cards"/>
    <n v="13.56"/>
    <x v="0"/>
    <n v="0"/>
    <n v="6.2375999999999996"/>
  </r>
  <r>
    <n v="5978"/>
    <x v="2978"/>
    <x v="3"/>
    <x v="558"/>
    <d v="2014-04-26T00:00:00"/>
    <x v="2"/>
    <s v="SV-20935"/>
    <s v="Susan Vittorini"/>
    <x v="0"/>
    <x v="0"/>
    <x v="123"/>
    <x v="16"/>
    <x v="154"/>
    <x v="1"/>
    <s v="TEC-PH-10004614"/>
    <x v="2"/>
    <x v="7"/>
    <s v="AT&amp;T 841000 Phone"/>
    <n v="552"/>
    <x v="12"/>
    <n v="0.2"/>
    <n v="34.5"/>
  </r>
  <r>
    <n v="5979"/>
    <x v="2979"/>
    <x v="2"/>
    <x v="557"/>
    <d v="2011-09-13T00:00:00"/>
    <x v="1"/>
    <s v="RB-19465"/>
    <s v="Rick Bensley"/>
    <x v="2"/>
    <x v="0"/>
    <x v="251"/>
    <x v="26"/>
    <x v="311"/>
    <x v="2"/>
    <s v="FUR-TA-10001039"/>
    <x v="0"/>
    <x v="3"/>
    <s v="KI Adjustable-Height Table"/>
    <n v="429.9"/>
    <x v="2"/>
    <n v="0"/>
    <n v="111.774"/>
  </r>
  <r>
    <n v="5980"/>
    <x v="2979"/>
    <x v="2"/>
    <x v="557"/>
    <d v="2011-09-13T00:00:00"/>
    <x v="1"/>
    <s v="RB-19465"/>
    <s v="Rick Bensley"/>
    <x v="2"/>
    <x v="0"/>
    <x v="251"/>
    <x v="26"/>
    <x v="311"/>
    <x v="2"/>
    <s v="OFF-BI-10000474"/>
    <x v="1"/>
    <x v="8"/>
    <s v="Avery Recycled Flexi-View Covers for Binding Systems"/>
    <n v="32.06"/>
    <x v="0"/>
    <n v="0"/>
    <n v="15.3888"/>
  </r>
  <r>
    <n v="5981"/>
    <x v="2979"/>
    <x v="2"/>
    <x v="557"/>
    <d v="2011-09-13T00:00:00"/>
    <x v="1"/>
    <s v="RB-19465"/>
    <s v="Rick Bensley"/>
    <x v="2"/>
    <x v="0"/>
    <x v="251"/>
    <x v="26"/>
    <x v="311"/>
    <x v="2"/>
    <s v="FUR-CH-10004698"/>
    <x v="0"/>
    <x v="1"/>
    <s v="Padded Folding Chairs, Black, 4/Carton"/>
    <n v="161.96"/>
    <x v="0"/>
    <n v="0"/>
    <n v="45.348799999999997"/>
  </r>
  <r>
    <n v="5982"/>
    <x v="2979"/>
    <x v="2"/>
    <x v="557"/>
    <d v="2011-09-13T00:00:00"/>
    <x v="1"/>
    <s v="RB-19465"/>
    <s v="Rick Bensley"/>
    <x v="2"/>
    <x v="0"/>
    <x v="251"/>
    <x v="26"/>
    <x v="311"/>
    <x v="2"/>
    <s v="OFF-ST-10003327"/>
    <x v="1"/>
    <x v="4"/>
    <s v="Akro-Mils 12-Gallon Tote"/>
    <n v="19.86"/>
    <x v="0"/>
    <n v="0"/>
    <n v="5.7594000000000003"/>
  </r>
  <r>
    <n v="5983"/>
    <x v="2980"/>
    <x v="0"/>
    <x v="831"/>
    <d v="2013-11-29T00:00:00"/>
    <x v="1"/>
    <s v="MV-18190"/>
    <s v="Mike Vittorini"/>
    <x v="0"/>
    <x v="0"/>
    <x v="20"/>
    <x v="15"/>
    <x v="45"/>
    <x v="3"/>
    <s v="OFF-PA-10000232"/>
    <x v="1"/>
    <x v="10"/>
    <s v="Xerox 1975"/>
    <n v="12.96"/>
    <x v="0"/>
    <n v="0"/>
    <n v="6.3503999999999996"/>
  </r>
  <r>
    <n v="5984"/>
    <x v="2981"/>
    <x v="3"/>
    <x v="118"/>
    <d v="2014-09-19T00:00:00"/>
    <x v="0"/>
    <s v="EH-14185"/>
    <s v="Evan Henry"/>
    <x v="0"/>
    <x v="0"/>
    <x v="10"/>
    <x v="9"/>
    <x v="105"/>
    <x v="3"/>
    <s v="OFF-PA-10003657"/>
    <x v="1"/>
    <x v="10"/>
    <s v="Xerox 1927"/>
    <n v="20.544"/>
    <x v="5"/>
    <n v="0.2"/>
    <n v="6.42"/>
  </r>
  <r>
    <n v="5985"/>
    <x v="2982"/>
    <x v="0"/>
    <x v="1080"/>
    <d v="2013-07-26T00:00:00"/>
    <x v="1"/>
    <s v="JS-16030"/>
    <s v="Joy Smith"/>
    <x v="0"/>
    <x v="0"/>
    <x v="413"/>
    <x v="35"/>
    <x v="500"/>
    <x v="0"/>
    <s v="FUR-FU-10001185"/>
    <x v="0"/>
    <x v="5"/>
    <s v="Advantus Employee of the Month Certificate Frame, 11 x 13-1/2"/>
    <n v="185.58"/>
    <x v="5"/>
    <n v="0"/>
    <n v="76.087800000000001"/>
  </r>
  <r>
    <n v="5986"/>
    <x v="2982"/>
    <x v="0"/>
    <x v="1080"/>
    <d v="2013-07-26T00:00:00"/>
    <x v="1"/>
    <s v="JS-16030"/>
    <s v="Joy Smith"/>
    <x v="0"/>
    <x v="0"/>
    <x v="413"/>
    <x v="35"/>
    <x v="500"/>
    <x v="0"/>
    <s v="OFF-BI-10003007"/>
    <x v="1"/>
    <x v="8"/>
    <s v="Premium Transparent Presentation Covers, No Pattern/Clear, 8 1/2&quot; x 11&quot;"/>
    <n v="77.56"/>
    <x v="0"/>
    <n v="0"/>
    <n v="35.677599999999998"/>
  </r>
  <r>
    <n v="5987"/>
    <x v="2982"/>
    <x v="0"/>
    <x v="1080"/>
    <d v="2013-07-26T00:00:00"/>
    <x v="1"/>
    <s v="JS-16030"/>
    <s v="Joy Smith"/>
    <x v="0"/>
    <x v="0"/>
    <x v="413"/>
    <x v="35"/>
    <x v="500"/>
    <x v="0"/>
    <s v="OFF-ST-10002485"/>
    <x v="1"/>
    <x v="4"/>
    <s v="Rogers Deluxe File Chest"/>
    <n v="87.92"/>
    <x v="4"/>
    <n v="0"/>
    <n v="0.87919999999999998"/>
  </r>
  <r>
    <n v="5988"/>
    <x v="2982"/>
    <x v="0"/>
    <x v="1080"/>
    <d v="2013-07-26T00:00:00"/>
    <x v="1"/>
    <s v="JS-16030"/>
    <s v="Joy Smith"/>
    <x v="0"/>
    <x v="0"/>
    <x v="413"/>
    <x v="35"/>
    <x v="500"/>
    <x v="0"/>
    <s v="OFF-PA-10001033"/>
    <x v="1"/>
    <x v="10"/>
    <s v="Xerox 1893"/>
    <n v="245.94"/>
    <x v="5"/>
    <n v="0"/>
    <n v="120.5106"/>
  </r>
  <r>
    <n v="5989"/>
    <x v="2982"/>
    <x v="0"/>
    <x v="1080"/>
    <d v="2013-07-26T00:00:00"/>
    <x v="1"/>
    <s v="JS-16030"/>
    <s v="Joy Smith"/>
    <x v="0"/>
    <x v="0"/>
    <x v="413"/>
    <x v="35"/>
    <x v="500"/>
    <x v="0"/>
    <s v="OFF-BI-10000404"/>
    <x v="1"/>
    <x v="8"/>
    <s v="Avery Printable Repositionable Plastic Tabs"/>
    <n v="8.6"/>
    <x v="7"/>
    <n v="0"/>
    <n v="4.0419999999999998"/>
  </r>
  <r>
    <n v="5990"/>
    <x v="2982"/>
    <x v="0"/>
    <x v="1080"/>
    <d v="2013-07-26T00:00:00"/>
    <x v="1"/>
    <s v="JS-16030"/>
    <s v="Joy Smith"/>
    <x v="0"/>
    <x v="0"/>
    <x v="413"/>
    <x v="35"/>
    <x v="500"/>
    <x v="0"/>
    <s v="FUR-BO-10003546"/>
    <x v="0"/>
    <x v="0"/>
    <s v="Hon 4-Shelf Metal Bookcases"/>
    <n v="504.9"/>
    <x v="2"/>
    <n v="0"/>
    <n v="126.22499999999999"/>
  </r>
  <r>
    <n v="5991"/>
    <x v="2983"/>
    <x v="3"/>
    <x v="175"/>
    <d v="2014-09-22T00:00:00"/>
    <x v="1"/>
    <s v="ES-14020"/>
    <s v="Erica Smith"/>
    <x v="0"/>
    <x v="0"/>
    <x v="1"/>
    <x v="1"/>
    <x v="13"/>
    <x v="1"/>
    <s v="OFF-BI-10004390"/>
    <x v="1"/>
    <x v="8"/>
    <s v="GBC DocuBind 200 Manual Binding Machine"/>
    <n v="2357.4879999999998"/>
    <x v="3"/>
    <n v="0.2"/>
    <n v="884.05799999999999"/>
  </r>
  <r>
    <n v="5992"/>
    <x v="2983"/>
    <x v="3"/>
    <x v="175"/>
    <d v="2014-09-22T00:00:00"/>
    <x v="1"/>
    <s v="ES-14020"/>
    <s v="Erica Smith"/>
    <x v="0"/>
    <x v="0"/>
    <x v="1"/>
    <x v="1"/>
    <x v="13"/>
    <x v="1"/>
    <s v="TEC-PH-10001700"/>
    <x v="2"/>
    <x v="7"/>
    <s v="Panasonic KX-TG6844B Expandable Digital Cordless Telephone"/>
    <n v="369.54399999999998"/>
    <x v="3"/>
    <n v="0.2"/>
    <n v="32.335099999999997"/>
  </r>
  <r>
    <n v="5993"/>
    <x v="2983"/>
    <x v="3"/>
    <x v="175"/>
    <d v="2014-09-22T00:00:00"/>
    <x v="1"/>
    <s v="ES-14020"/>
    <s v="Erica Smith"/>
    <x v="0"/>
    <x v="0"/>
    <x v="1"/>
    <x v="1"/>
    <x v="13"/>
    <x v="1"/>
    <s v="FUR-CH-10003396"/>
    <x v="0"/>
    <x v="1"/>
    <s v="Global Deluxe Steno Chair"/>
    <n v="184.75200000000001"/>
    <x v="1"/>
    <n v="0.2"/>
    <n v="-20.784600000000001"/>
  </r>
  <r>
    <n v="5994"/>
    <x v="2984"/>
    <x v="0"/>
    <x v="25"/>
    <d v="2013-12-12T00:00:00"/>
    <x v="3"/>
    <s v="NS-18640"/>
    <s v="Noel Staavos"/>
    <x v="1"/>
    <x v="0"/>
    <x v="38"/>
    <x v="24"/>
    <x v="47"/>
    <x v="3"/>
    <s v="OFF-ST-10001558"/>
    <x v="1"/>
    <x v="4"/>
    <s v="Acco Perma 4000 Stacking Storage Drawers"/>
    <n v="64.959999999999994"/>
    <x v="2"/>
    <n v="0.2"/>
    <n v="-4.0599999999999996"/>
  </r>
  <r>
    <n v="5995"/>
    <x v="2984"/>
    <x v="0"/>
    <x v="25"/>
    <d v="2013-12-12T00:00:00"/>
    <x v="3"/>
    <s v="NS-18640"/>
    <s v="Noel Staavos"/>
    <x v="1"/>
    <x v="0"/>
    <x v="38"/>
    <x v="24"/>
    <x v="47"/>
    <x v="3"/>
    <s v="OFF-SU-10004782"/>
    <x v="1"/>
    <x v="14"/>
    <s v="Elite 5&quot; Scissors"/>
    <n v="13.52"/>
    <x v="0"/>
    <n v="0.2"/>
    <n v="1.69"/>
  </r>
  <r>
    <n v="5996"/>
    <x v="2984"/>
    <x v="0"/>
    <x v="25"/>
    <d v="2013-12-12T00:00:00"/>
    <x v="3"/>
    <s v="NS-18640"/>
    <s v="Noel Staavos"/>
    <x v="1"/>
    <x v="0"/>
    <x v="38"/>
    <x v="24"/>
    <x v="47"/>
    <x v="3"/>
    <s v="FUR-CH-10003298"/>
    <x v="0"/>
    <x v="1"/>
    <s v="Office Star - Contemporary Task Swivel chair with Loop Arms, Charcoal"/>
    <n v="458.43"/>
    <x v="2"/>
    <n v="0.3"/>
    <n v="-137.529"/>
  </r>
  <r>
    <n v="5997"/>
    <x v="2984"/>
    <x v="0"/>
    <x v="25"/>
    <d v="2013-12-12T00:00:00"/>
    <x v="3"/>
    <s v="NS-18640"/>
    <s v="Noel Staavos"/>
    <x v="1"/>
    <x v="0"/>
    <x v="38"/>
    <x v="24"/>
    <x v="47"/>
    <x v="3"/>
    <s v="OFF-AP-10000576"/>
    <x v="1"/>
    <x v="9"/>
    <s v="Belkin 325VA UPS Surge Protector, 6'"/>
    <n v="387.13600000000002"/>
    <x v="4"/>
    <n v="0.2"/>
    <n v="24.196000000000002"/>
  </r>
  <r>
    <n v="5998"/>
    <x v="2984"/>
    <x v="0"/>
    <x v="25"/>
    <d v="2013-12-12T00:00:00"/>
    <x v="3"/>
    <s v="NS-18640"/>
    <s v="Noel Staavos"/>
    <x v="1"/>
    <x v="0"/>
    <x v="38"/>
    <x v="24"/>
    <x v="47"/>
    <x v="3"/>
    <s v="FUR-TA-10003008"/>
    <x v="0"/>
    <x v="3"/>
    <s v="Lesro Round Back Collection Coffee Table, End Table"/>
    <n v="328.59"/>
    <x v="1"/>
    <n v="0.4"/>
    <n v="-147.8655"/>
  </r>
  <r>
    <n v="5999"/>
    <x v="2985"/>
    <x v="2"/>
    <x v="325"/>
    <d v="2011-12-14T00:00:00"/>
    <x v="1"/>
    <s v="SH-19975"/>
    <s v="Sally Hughsby"/>
    <x v="1"/>
    <x v="0"/>
    <x v="460"/>
    <x v="45"/>
    <x v="553"/>
    <x v="1"/>
    <s v="FUR-CH-10001708"/>
    <x v="0"/>
    <x v="1"/>
    <s v="Office Star - Contemporary Swivel Chair with Padded Adjustable Arms and Flex Back"/>
    <n v="338.35199999999998"/>
    <x v="1"/>
    <n v="0.2"/>
    <n v="4.2294"/>
  </r>
  <r>
    <n v="6000"/>
    <x v="2985"/>
    <x v="2"/>
    <x v="325"/>
    <d v="2011-12-14T00:00:00"/>
    <x v="1"/>
    <s v="SH-19975"/>
    <s v="Sally Hughsby"/>
    <x v="1"/>
    <x v="0"/>
    <x v="460"/>
    <x v="45"/>
    <x v="553"/>
    <x v="1"/>
    <s v="OFF-PA-10000019"/>
    <x v="1"/>
    <x v="10"/>
    <s v="Xerox 1931"/>
    <n v="25.92"/>
    <x v="4"/>
    <n v="0"/>
    <n v="12.441599999999999"/>
  </r>
  <r>
    <n v="6001"/>
    <x v="2985"/>
    <x v="2"/>
    <x v="325"/>
    <d v="2011-12-14T00:00:00"/>
    <x v="1"/>
    <s v="SH-19975"/>
    <s v="Sally Hughsby"/>
    <x v="1"/>
    <x v="0"/>
    <x v="460"/>
    <x v="45"/>
    <x v="553"/>
    <x v="1"/>
    <s v="OFF-PA-10002222"/>
    <x v="1"/>
    <x v="10"/>
    <s v="Xerox Color Copier Paper, 11&quot; x 17&quot;, Ream"/>
    <n v="91.36"/>
    <x v="4"/>
    <n v="0"/>
    <n v="42.025599999999997"/>
  </r>
  <r>
    <n v="6002"/>
    <x v="2986"/>
    <x v="2"/>
    <x v="736"/>
    <d v="2011-12-17T00:00:00"/>
    <x v="1"/>
    <s v="RF-19345"/>
    <s v="Randy Ferguson"/>
    <x v="1"/>
    <x v="0"/>
    <x v="42"/>
    <x v="16"/>
    <x v="51"/>
    <x v="1"/>
    <s v="FUR-FU-10002553"/>
    <x v="0"/>
    <x v="5"/>
    <s v="Electrix Incandescent Magnifying Lamp, Black"/>
    <n v="87.96"/>
    <x v="1"/>
    <n v="0.2"/>
    <n v="7.6965000000000003"/>
  </r>
  <r>
    <n v="6003"/>
    <x v="2986"/>
    <x v="2"/>
    <x v="736"/>
    <d v="2011-12-17T00:00:00"/>
    <x v="1"/>
    <s v="RF-19345"/>
    <s v="Randy Ferguson"/>
    <x v="1"/>
    <x v="0"/>
    <x v="42"/>
    <x v="16"/>
    <x v="51"/>
    <x v="1"/>
    <s v="OFF-BI-10002103"/>
    <x v="1"/>
    <x v="8"/>
    <s v="Cardinal Slant-D Ring Binder, Heavy Gauge Vinyl"/>
    <n v="5.2140000000000004"/>
    <x v="0"/>
    <n v="0.7"/>
    <n v="-4.1711999999999998"/>
  </r>
  <r>
    <n v="6004"/>
    <x v="2987"/>
    <x v="3"/>
    <x v="296"/>
    <d v="2014-09-28T00:00:00"/>
    <x v="1"/>
    <s v="DL-12865"/>
    <s v="Dan Lawera"/>
    <x v="0"/>
    <x v="0"/>
    <x v="100"/>
    <x v="2"/>
    <x v="229"/>
    <x v="0"/>
    <s v="OFF-BI-10002794"/>
    <x v="1"/>
    <x v="8"/>
    <s v="Avery Trapezoid Ring Binder, 3&quot; Capacity, Black, 1040 sheets"/>
    <n v="12.294"/>
    <x v="7"/>
    <n v="0.7"/>
    <n v="-8.6058000000000003"/>
  </r>
  <r>
    <n v="6005"/>
    <x v="2988"/>
    <x v="3"/>
    <x v="210"/>
    <d v="2014-09-12T00:00:00"/>
    <x v="1"/>
    <s v="AG-10390"/>
    <s v="Allen Goldenen"/>
    <x v="0"/>
    <x v="0"/>
    <x v="1"/>
    <x v="1"/>
    <x v="25"/>
    <x v="1"/>
    <s v="FUR-FU-10002597"/>
    <x v="0"/>
    <x v="5"/>
    <s v="C-Line Magnetic Cubicle Keepers, Clear Polypropylene"/>
    <n v="19.760000000000002"/>
    <x v="4"/>
    <n v="0"/>
    <n v="8.2992000000000008"/>
  </r>
  <r>
    <n v="6006"/>
    <x v="2989"/>
    <x v="1"/>
    <x v="121"/>
    <d v="2012-11-07T00:00:00"/>
    <x v="1"/>
    <s v="SW-20245"/>
    <s v="Scot Wooten"/>
    <x v="0"/>
    <x v="0"/>
    <x v="21"/>
    <x v="15"/>
    <x v="24"/>
    <x v="3"/>
    <s v="FUR-CH-10003535"/>
    <x v="0"/>
    <x v="1"/>
    <s v="Global Armless Task Chair, Royal Blue"/>
    <n v="109.764"/>
    <x v="0"/>
    <n v="0.1"/>
    <n v="8.5372000000000003"/>
  </r>
  <r>
    <n v="6007"/>
    <x v="2990"/>
    <x v="3"/>
    <x v="157"/>
    <d v="2014-12-19T00:00:00"/>
    <x v="1"/>
    <s v="KN-16390"/>
    <s v="Katherine Nockton"/>
    <x v="1"/>
    <x v="0"/>
    <x v="217"/>
    <x v="31"/>
    <x v="272"/>
    <x v="3"/>
    <s v="TEC-PH-10001527"/>
    <x v="2"/>
    <x v="7"/>
    <s v="Plantronics MX500i Earset"/>
    <n v="128.85"/>
    <x v="1"/>
    <n v="0"/>
    <n v="3.8654999999999999"/>
  </r>
  <r>
    <n v="6008"/>
    <x v="2991"/>
    <x v="3"/>
    <x v="719"/>
    <d v="2014-04-04T00:00:00"/>
    <x v="2"/>
    <s v="GB-14530"/>
    <s v="George Bell"/>
    <x v="1"/>
    <x v="0"/>
    <x v="159"/>
    <x v="20"/>
    <x v="328"/>
    <x v="0"/>
    <s v="FUR-FU-10004006"/>
    <x v="0"/>
    <x v="5"/>
    <s v="Deflect-o DuraMat Lighweight, Studded, Beveled Mat for Low Pile Carpeting"/>
    <n v="127.95"/>
    <x v="1"/>
    <n v="0"/>
    <n v="21.7515"/>
  </r>
  <r>
    <n v="6009"/>
    <x v="2992"/>
    <x v="1"/>
    <x v="1081"/>
    <d v="2013-01-03T00:00:00"/>
    <x v="1"/>
    <s v="CL-12565"/>
    <s v="Clay Ludtke"/>
    <x v="0"/>
    <x v="0"/>
    <x v="1"/>
    <x v="1"/>
    <x v="13"/>
    <x v="1"/>
    <s v="OFF-PA-10000595"/>
    <x v="1"/>
    <x v="10"/>
    <s v="Xerox 1929"/>
    <n v="68.52"/>
    <x v="1"/>
    <n v="0"/>
    <n v="31.519200000000001"/>
  </r>
  <r>
    <n v="6010"/>
    <x v="2992"/>
    <x v="1"/>
    <x v="1081"/>
    <d v="2013-01-03T00:00:00"/>
    <x v="1"/>
    <s v="CL-12565"/>
    <s v="Clay Ludtke"/>
    <x v="0"/>
    <x v="0"/>
    <x v="1"/>
    <x v="1"/>
    <x v="13"/>
    <x v="1"/>
    <s v="OFF-ST-10000798"/>
    <x v="1"/>
    <x v="4"/>
    <s v="2300 Heavy-Duty Transfer File Systems by Perma"/>
    <n v="74.94"/>
    <x v="1"/>
    <n v="0"/>
    <n v="14.2386"/>
  </r>
  <r>
    <n v="6011"/>
    <x v="2992"/>
    <x v="1"/>
    <x v="1081"/>
    <d v="2013-01-03T00:00:00"/>
    <x v="1"/>
    <s v="CL-12565"/>
    <s v="Clay Ludtke"/>
    <x v="0"/>
    <x v="0"/>
    <x v="1"/>
    <x v="1"/>
    <x v="13"/>
    <x v="1"/>
    <s v="TEC-MA-10004002"/>
    <x v="2"/>
    <x v="15"/>
    <s v="Zebra GX420t Direct Thermal/Thermal Transfer Printer"/>
    <n v="2548.56"/>
    <x v="5"/>
    <n v="0.2"/>
    <n v="286.71300000000002"/>
  </r>
  <r>
    <n v="6012"/>
    <x v="2992"/>
    <x v="1"/>
    <x v="1081"/>
    <d v="2013-01-03T00:00:00"/>
    <x v="1"/>
    <s v="CL-12565"/>
    <s v="Clay Ludtke"/>
    <x v="0"/>
    <x v="0"/>
    <x v="1"/>
    <x v="1"/>
    <x v="13"/>
    <x v="1"/>
    <s v="OFF-EN-10003296"/>
    <x v="1"/>
    <x v="12"/>
    <s v="Tyvek Side-Opening Peel &amp; Seel Expanding Envelopes"/>
    <n v="271.44"/>
    <x v="1"/>
    <n v="0"/>
    <n v="122.148"/>
  </r>
  <r>
    <n v="6013"/>
    <x v="2992"/>
    <x v="1"/>
    <x v="1081"/>
    <d v="2013-01-03T00:00:00"/>
    <x v="1"/>
    <s v="CL-12565"/>
    <s v="Clay Ludtke"/>
    <x v="0"/>
    <x v="0"/>
    <x v="1"/>
    <x v="1"/>
    <x v="13"/>
    <x v="1"/>
    <s v="TEC-PH-10004345"/>
    <x v="2"/>
    <x v="7"/>
    <s v="Cisco SPA 502G IP Phone"/>
    <n v="287.88"/>
    <x v="1"/>
    <n v="0.2"/>
    <n v="35.984999999999999"/>
  </r>
  <r>
    <n v="6014"/>
    <x v="2993"/>
    <x v="0"/>
    <x v="612"/>
    <d v="2013-03-12T00:00:00"/>
    <x v="2"/>
    <s v="KF-16285"/>
    <s v="Karen Ferguson"/>
    <x v="2"/>
    <x v="0"/>
    <x v="1"/>
    <x v="1"/>
    <x v="141"/>
    <x v="1"/>
    <s v="OFF-PA-10004405"/>
    <x v="1"/>
    <x v="10"/>
    <s v="Rediform Voice Mail Log Books"/>
    <n v="14.9"/>
    <x v="2"/>
    <n v="0"/>
    <n v="7.1520000000000001"/>
  </r>
  <r>
    <n v="6015"/>
    <x v="2993"/>
    <x v="0"/>
    <x v="612"/>
    <d v="2013-03-12T00:00:00"/>
    <x v="2"/>
    <s v="KF-16285"/>
    <s v="Karen Ferguson"/>
    <x v="2"/>
    <x v="0"/>
    <x v="1"/>
    <x v="1"/>
    <x v="141"/>
    <x v="1"/>
    <s v="TEC-PH-10002885"/>
    <x v="2"/>
    <x v="7"/>
    <s v="Apple iPhone 5"/>
    <n v="4158.9120000000003"/>
    <x v="8"/>
    <n v="0.2"/>
    <n v="363.90480000000002"/>
  </r>
  <r>
    <n v="6016"/>
    <x v="2994"/>
    <x v="2"/>
    <x v="322"/>
    <d v="2011-04-12T00:00:00"/>
    <x v="1"/>
    <s v="AY-10555"/>
    <s v="Andy Yotov"/>
    <x v="1"/>
    <x v="0"/>
    <x v="1"/>
    <x v="1"/>
    <x v="13"/>
    <x v="1"/>
    <s v="FUR-FU-10000747"/>
    <x v="0"/>
    <x v="5"/>
    <s v="Tenex B1-RE Series Chair Mats for Low Pile Carpets"/>
    <n v="91.96"/>
    <x v="0"/>
    <n v="0"/>
    <n v="15.6332"/>
  </r>
  <r>
    <n v="6017"/>
    <x v="2994"/>
    <x v="2"/>
    <x v="322"/>
    <d v="2011-04-12T00:00:00"/>
    <x v="1"/>
    <s v="AY-10555"/>
    <s v="Andy Yotov"/>
    <x v="1"/>
    <x v="0"/>
    <x v="1"/>
    <x v="1"/>
    <x v="13"/>
    <x v="1"/>
    <s v="FUR-FU-10001918"/>
    <x v="0"/>
    <x v="5"/>
    <s v="C-Line Cubicle Keepers Polyproplyene Holder With Velcro Backings"/>
    <n v="33.11"/>
    <x v="3"/>
    <n v="0"/>
    <n v="12.9129"/>
  </r>
  <r>
    <n v="6018"/>
    <x v="2994"/>
    <x v="2"/>
    <x v="322"/>
    <d v="2011-04-12T00:00:00"/>
    <x v="1"/>
    <s v="AY-10555"/>
    <s v="Andy Yotov"/>
    <x v="1"/>
    <x v="0"/>
    <x v="1"/>
    <x v="1"/>
    <x v="13"/>
    <x v="1"/>
    <s v="OFF-PA-10003309"/>
    <x v="1"/>
    <x v="10"/>
    <s v="Xerox 211"/>
    <n v="19.440000000000001"/>
    <x v="1"/>
    <n v="0"/>
    <n v="9.3312000000000008"/>
  </r>
  <r>
    <n v="6019"/>
    <x v="2994"/>
    <x v="2"/>
    <x v="322"/>
    <d v="2011-04-12T00:00:00"/>
    <x v="1"/>
    <s v="AY-10555"/>
    <s v="Andy Yotov"/>
    <x v="1"/>
    <x v="0"/>
    <x v="1"/>
    <x v="1"/>
    <x v="13"/>
    <x v="1"/>
    <s v="OFF-PA-10001977"/>
    <x v="1"/>
    <x v="10"/>
    <s v="Xerox 194"/>
    <n v="55.48"/>
    <x v="7"/>
    <n v="0"/>
    <n v="26.630400000000002"/>
  </r>
  <r>
    <n v="6020"/>
    <x v="2995"/>
    <x v="2"/>
    <x v="1082"/>
    <d v="2011-10-10T00:00:00"/>
    <x v="0"/>
    <s v="BD-11635"/>
    <s v="Brian Derr"/>
    <x v="0"/>
    <x v="0"/>
    <x v="38"/>
    <x v="24"/>
    <x v="47"/>
    <x v="3"/>
    <s v="OFF-AP-10002892"/>
    <x v="1"/>
    <x v="9"/>
    <s v="Belkin F5C206VTEL 6 Outlet Surge"/>
    <n v="91.92"/>
    <x v="2"/>
    <n v="0.2"/>
    <n v="11.49"/>
  </r>
  <r>
    <n v="6021"/>
    <x v="2996"/>
    <x v="0"/>
    <x v="572"/>
    <d v="2013-08-14T00:00:00"/>
    <x v="3"/>
    <s v="HG-15025"/>
    <s v="Hunter Glantz"/>
    <x v="0"/>
    <x v="0"/>
    <x v="461"/>
    <x v="28"/>
    <x v="554"/>
    <x v="0"/>
    <s v="OFF-AP-10002222"/>
    <x v="1"/>
    <x v="9"/>
    <s v="Staples"/>
    <n v="17.34"/>
    <x v="0"/>
    <n v="0"/>
    <n v="4.6818"/>
  </r>
  <r>
    <n v="6022"/>
    <x v="2996"/>
    <x v="0"/>
    <x v="572"/>
    <d v="2013-08-14T00:00:00"/>
    <x v="3"/>
    <s v="HG-15025"/>
    <s v="Hunter Glantz"/>
    <x v="0"/>
    <x v="0"/>
    <x v="461"/>
    <x v="28"/>
    <x v="554"/>
    <x v="0"/>
    <s v="TEC-AC-10000158"/>
    <x v="2"/>
    <x v="11"/>
    <s v="Sony 64GB Class 10 Micro SDHC R40 Memory Card"/>
    <n v="71.98"/>
    <x v="0"/>
    <n v="0"/>
    <n v="15.1158"/>
  </r>
  <r>
    <n v="6023"/>
    <x v="2997"/>
    <x v="2"/>
    <x v="664"/>
    <d v="2011-11-21T00:00:00"/>
    <x v="1"/>
    <s v="CB-12025"/>
    <s v="Cassandra Brandow"/>
    <x v="0"/>
    <x v="0"/>
    <x v="444"/>
    <x v="5"/>
    <x v="537"/>
    <x v="2"/>
    <s v="OFF-EN-10002600"/>
    <x v="1"/>
    <x v="12"/>
    <s v="Redi-Strip #10 Envelopes, 4 1/8 x 9 1/2"/>
    <n v="7.08"/>
    <x v="1"/>
    <n v="0.2"/>
    <n v="2.4780000000000002"/>
  </r>
  <r>
    <n v="6024"/>
    <x v="2998"/>
    <x v="3"/>
    <x v="558"/>
    <d v="2014-04-28T00:00:00"/>
    <x v="2"/>
    <s v="LS-16945"/>
    <s v="Linda Southworth"/>
    <x v="1"/>
    <x v="0"/>
    <x v="205"/>
    <x v="34"/>
    <x v="258"/>
    <x v="3"/>
    <s v="TEC-AC-10004855"/>
    <x v="2"/>
    <x v="11"/>
    <s v="V7 USB Numeric Keypad"/>
    <n v="69.98"/>
    <x v="0"/>
    <n v="0"/>
    <n v="4.8986000000000001"/>
  </r>
  <r>
    <n v="6025"/>
    <x v="2999"/>
    <x v="3"/>
    <x v="1043"/>
    <d v="2014-08-27T00:00:00"/>
    <x v="0"/>
    <s v="DM-13015"/>
    <s v="Darrin Martin"/>
    <x v="0"/>
    <x v="0"/>
    <x v="152"/>
    <x v="24"/>
    <x v="402"/>
    <x v="3"/>
    <s v="OFF-AP-10000938"/>
    <x v="1"/>
    <x v="9"/>
    <s v="Avanti 1.7 Cu. Ft. Refrigerator"/>
    <n v="646.27200000000005"/>
    <x v="8"/>
    <n v="0.2"/>
    <n v="64.627200000000002"/>
  </r>
  <r>
    <n v="6026"/>
    <x v="2999"/>
    <x v="3"/>
    <x v="1043"/>
    <d v="2014-08-27T00:00:00"/>
    <x v="0"/>
    <s v="DM-13015"/>
    <s v="Darrin Martin"/>
    <x v="0"/>
    <x v="0"/>
    <x v="152"/>
    <x v="24"/>
    <x v="402"/>
    <x v="3"/>
    <s v="OFF-PA-10002195"/>
    <x v="1"/>
    <x v="10"/>
    <s v="Xerox 1966"/>
    <n v="10.368"/>
    <x v="0"/>
    <n v="0.2"/>
    <n v="3.7584"/>
  </r>
  <r>
    <n v="6027"/>
    <x v="3000"/>
    <x v="3"/>
    <x v="660"/>
    <d v="2014-03-03T00:00:00"/>
    <x v="1"/>
    <s v="AC-10615"/>
    <s v="Ann Chong"/>
    <x v="1"/>
    <x v="0"/>
    <x v="4"/>
    <x v="4"/>
    <x v="60"/>
    <x v="1"/>
    <s v="OFF-FA-10002701"/>
    <x v="1"/>
    <x v="13"/>
    <s v="Alliance Rubber Bands"/>
    <n v="8.4"/>
    <x v="2"/>
    <n v="0"/>
    <n v="0.33600000000000002"/>
  </r>
  <r>
    <n v="6028"/>
    <x v="3000"/>
    <x v="3"/>
    <x v="660"/>
    <d v="2014-03-03T00:00:00"/>
    <x v="1"/>
    <s v="AC-10615"/>
    <s v="Ann Chong"/>
    <x v="1"/>
    <x v="0"/>
    <x v="4"/>
    <x v="4"/>
    <x v="60"/>
    <x v="1"/>
    <s v="TEC-PH-10003589"/>
    <x v="2"/>
    <x v="7"/>
    <s v="invisibleSHIELD by ZAGG Smudge-Free Screen Protector"/>
    <n v="71.959999999999994"/>
    <x v="2"/>
    <n v="0.2"/>
    <n v="25.186"/>
  </r>
  <r>
    <n v="6029"/>
    <x v="3001"/>
    <x v="0"/>
    <x v="258"/>
    <d v="2013-11-22T00:00:00"/>
    <x v="2"/>
    <s v="LT-17110"/>
    <s v="Liz Thompson"/>
    <x v="0"/>
    <x v="0"/>
    <x v="108"/>
    <x v="3"/>
    <x v="222"/>
    <x v="0"/>
    <s v="OFF-AR-10003752"/>
    <x v="1"/>
    <x v="6"/>
    <s v="Deluxe Chalkboard Eraser Cleaner"/>
    <n v="18.48"/>
    <x v="0"/>
    <n v="0.2"/>
    <n v="6.0060000000000002"/>
  </r>
  <r>
    <n v="6030"/>
    <x v="3002"/>
    <x v="0"/>
    <x v="696"/>
    <d v="2013-11-16T00:00:00"/>
    <x v="2"/>
    <s v="TB-21250"/>
    <s v="Tim Brockman"/>
    <x v="0"/>
    <x v="0"/>
    <x v="1"/>
    <x v="1"/>
    <x v="13"/>
    <x v="1"/>
    <s v="OFF-AR-10003829"/>
    <x v="1"/>
    <x v="6"/>
    <s v="Newell 35"/>
    <n v="9.84"/>
    <x v="1"/>
    <n v="0"/>
    <n v="2.8536000000000001"/>
  </r>
  <r>
    <n v="6031"/>
    <x v="3003"/>
    <x v="3"/>
    <x v="91"/>
    <d v="2014-07-07T00:00:00"/>
    <x v="3"/>
    <s v="AH-10585"/>
    <s v="Angele Hood"/>
    <x v="0"/>
    <x v="0"/>
    <x v="100"/>
    <x v="2"/>
    <x v="229"/>
    <x v="0"/>
    <s v="FUR-CH-10000155"/>
    <x v="0"/>
    <x v="1"/>
    <s v="Global Comet Stacking Armless Chair"/>
    <n v="239.24"/>
    <x v="7"/>
    <n v="0.2"/>
    <n v="23.923999999999999"/>
  </r>
  <r>
    <n v="6032"/>
    <x v="3004"/>
    <x v="0"/>
    <x v="591"/>
    <d v="2014-01-02T00:00:00"/>
    <x v="1"/>
    <s v="SS-20140"/>
    <s v="Saphhira Shifley"/>
    <x v="1"/>
    <x v="0"/>
    <x v="462"/>
    <x v="38"/>
    <x v="555"/>
    <x v="3"/>
    <s v="FUR-FU-10003142"/>
    <x v="0"/>
    <x v="5"/>
    <s v="Master Big Foot Doorstop, Beige"/>
    <n v="21.12"/>
    <x v="4"/>
    <n v="0"/>
    <n v="6.5472000000000001"/>
  </r>
  <r>
    <n v="6033"/>
    <x v="3005"/>
    <x v="3"/>
    <x v="756"/>
    <d v="2014-04-26T00:00:00"/>
    <x v="2"/>
    <s v="TD-20995"/>
    <s v="Tamara Dahlen"/>
    <x v="0"/>
    <x v="0"/>
    <x v="20"/>
    <x v="15"/>
    <x v="164"/>
    <x v="3"/>
    <s v="OFF-SU-10001218"/>
    <x v="1"/>
    <x v="14"/>
    <s v="Fiskars Softgrip Scissors"/>
    <n v="54.9"/>
    <x v="2"/>
    <n v="0"/>
    <n v="15.372"/>
  </r>
  <r>
    <n v="6034"/>
    <x v="3006"/>
    <x v="1"/>
    <x v="639"/>
    <d v="2012-12-18T00:00:00"/>
    <x v="1"/>
    <s v="PP-18955"/>
    <s v="Paul Prost"/>
    <x v="2"/>
    <x v="0"/>
    <x v="1"/>
    <x v="1"/>
    <x v="1"/>
    <x v="1"/>
    <s v="FUR-FU-10002963"/>
    <x v="0"/>
    <x v="5"/>
    <s v="Master Caster Door Stop, Gray"/>
    <n v="15.24"/>
    <x v="1"/>
    <n v="0"/>
    <n v="5.1816000000000004"/>
  </r>
  <r>
    <n v="6035"/>
    <x v="3007"/>
    <x v="1"/>
    <x v="1083"/>
    <d v="2012-04-25T00:00:00"/>
    <x v="1"/>
    <s v="PG-18820"/>
    <s v="Patrick Gardner"/>
    <x v="0"/>
    <x v="0"/>
    <x v="238"/>
    <x v="5"/>
    <x v="295"/>
    <x v="2"/>
    <s v="OFF-AP-10002578"/>
    <x v="1"/>
    <x v="9"/>
    <s v="Fellowes Premier Superior Surge Suppressor, 10-Outlet, With Phone and Remote"/>
    <n v="19.568000000000001"/>
    <x v="0"/>
    <n v="0.8"/>
    <n v="-52.833599999999997"/>
  </r>
  <r>
    <n v="6036"/>
    <x v="3007"/>
    <x v="1"/>
    <x v="1083"/>
    <d v="2012-04-25T00:00:00"/>
    <x v="1"/>
    <s v="PG-18820"/>
    <s v="Patrick Gardner"/>
    <x v="0"/>
    <x v="0"/>
    <x v="238"/>
    <x v="5"/>
    <x v="295"/>
    <x v="2"/>
    <s v="OFF-BI-10003925"/>
    <x v="1"/>
    <x v="8"/>
    <s v="Fellowes PB300 Plastic Comb Binding Machine"/>
    <n v="310.392"/>
    <x v="4"/>
    <n v="0.8"/>
    <n v="-512.14679999999998"/>
  </r>
  <r>
    <n v="6037"/>
    <x v="3008"/>
    <x v="0"/>
    <x v="913"/>
    <d v="2013-09-09T00:00:00"/>
    <x v="1"/>
    <s v="AA-10645"/>
    <s v="Anna Andreadi"/>
    <x v="0"/>
    <x v="0"/>
    <x v="430"/>
    <x v="0"/>
    <x v="520"/>
    <x v="0"/>
    <s v="FUR-FU-10003347"/>
    <x v="0"/>
    <x v="5"/>
    <s v="Coloredge Poster Frame"/>
    <n v="42.6"/>
    <x v="1"/>
    <n v="0"/>
    <n v="16.614000000000001"/>
  </r>
  <r>
    <n v="6038"/>
    <x v="3008"/>
    <x v="0"/>
    <x v="913"/>
    <d v="2013-09-09T00:00:00"/>
    <x v="1"/>
    <s v="AA-10645"/>
    <s v="Anna Andreadi"/>
    <x v="0"/>
    <x v="0"/>
    <x v="430"/>
    <x v="0"/>
    <x v="520"/>
    <x v="0"/>
    <s v="OFF-BI-10000315"/>
    <x v="1"/>
    <x v="8"/>
    <s v="Poly Designer Cover &amp; Back"/>
    <n v="113.94"/>
    <x v="5"/>
    <n v="0"/>
    <n v="54.691200000000002"/>
  </r>
  <r>
    <n v="6039"/>
    <x v="3008"/>
    <x v="0"/>
    <x v="913"/>
    <d v="2013-09-09T00:00:00"/>
    <x v="1"/>
    <s v="AA-10645"/>
    <s v="Anna Andreadi"/>
    <x v="0"/>
    <x v="0"/>
    <x v="430"/>
    <x v="0"/>
    <x v="520"/>
    <x v="0"/>
    <s v="OFF-ST-10002583"/>
    <x v="1"/>
    <x v="4"/>
    <s v="Fellowes Neat Ideas Storage Cubes"/>
    <n v="129.91999999999999"/>
    <x v="4"/>
    <n v="0"/>
    <n v="5.1967999999999996"/>
  </r>
  <r>
    <n v="6040"/>
    <x v="3008"/>
    <x v="0"/>
    <x v="913"/>
    <d v="2013-09-09T00:00:00"/>
    <x v="1"/>
    <s v="AA-10645"/>
    <s v="Anna Andreadi"/>
    <x v="0"/>
    <x v="0"/>
    <x v="430"/>
    <x v="0"/>
    <x v="520"/>
    <x v="0"/>
    <s v="OFF-AR-10003469"/>
    <x v="1"/>
    <x v="6"/>
    <s v="Nontoxic Chalk"/>
    <n v="5.28"/>
    <x v="1"/>
    <n v="0"/>
    <n v="2.5344000000000002"/>
  </r>
  <r>
    <n v="6041"/>
    <x v="3009"/>
    <x v="3"/>
    <x v="241"/>
    <d v="2014-09-30T00:00:00"/>
    <x v="1"/>
    <s v="FA-14230"/>
    <s v="Frank Atkinson"/>
    <x v="1"/>
    <x v="0"/>
    <x v="1"/>
    <x v="1"/>
    <x v="141"/>
    <x v="1"/>
    <s v="TEC-PH-10001817"/>
    <x v="2"/>
    <x v="7"/>
    <s v="Wilson Electronics DB Pro Signal Booster"/>
    <n v="859.2"/>
    <x v="1"/>
    <n v="0.2"/>
    <n v="75.180000000000007"/>
  </r>
  <r>
    <n v="6042"/>
    <x v="3009"/>
    <x v="3"/>
    <x v="241"/>
    <d v="2014-09-30T00:00:00"/>
    <x v="1"/>
    <s v="FA-14230"/>
    <s v="Frank Atkinson"/>
    <x v="1"/>
    <x v="0"/>
    <x v="1"/>
    <x v="1"/>
    <x v="141"/>
    <x v="1"/>
    <s v="TEC-MA-10001031"/>
    <x v="2"/>
    <x v="15"/>
    <s v="Socket Bluetooth Cordless Hand Scanner (CHS)"/>
    <n v="506.28"/>
    <x v="1"/>
    <n v="0.2"/>
    <n v="177.19800000000001"/>
  </r>
  <r>
    <n v="6043"/>
    <x v="3010"/>
    <x v="0"/>
    <x v="1084"/>
    <d v="2013-02-08T00:00:00"/>
    <x v="1"/>
    <s v="TB-21520"/>
    <s v="Tracy Blumstein"/>
    <x v="0"/>
    <x v="0"/>
    <x v="136"/>
    <x v="16"/>
    <x v="171"/>
    <x v="1"/>
    <s v="FUR-FU-10002088"/>
    <x v="0"/>
    <x v="5"/>
    <s v="Nu-Dell Float Frame 11 x 14 1/2"/>
    <n v="14.368"/>
    <x v="0"/>
    <n v="0.2"/>
    <n v="3.9512"/>
  </r>
  <r>
    <n v="6044"/>
    <x v="3011"/>
    <x v="3"/>
    <x v="240"/>
    <d v="2014-05-25T00:00:00"/>
    <x v="0"/>
    <s v="AH-10075"/>
    <s v="Adam Hart"/>
    <x v="1"/>
    <x v="0"/>
    <x v="289"/>
    <x v="18"/>
    <x v="364"/>
    <x v="0"/>
    <s v="FUR-CH-10001482"/>
    <x v="0"/>
    <x v="1"/>
    <s v="Office Star - Mesh Screen back chair with Vinyl seat"/>
    <n v="314.35199999999998"/>
    <x v="1"/>
    <n v="0.2"/>
    <n v="-35.364600000000003"/>
  </r>
  <r>
    <n v="6045"/>
    <x v="3011"/>
    <x v="3"/>
    <x v="240"/>
    <d v="2014-05-25T00:00:00"/>
    <x v="0"/>
    <s v="AH-10075"/>
    <s v="Adam Hart"/>
    <x v="1"/>
    <x v="0"/>
    <x v="289"/>
    <x v="18"/>
    <x v="364"/>
    <x v="0"/>
    <s v="OFF-PA-10001526"/>
    <x v="1"/>
    <x v="10"/>
    <s v="Xerox 1949"/>
    <n v="27.888000000000002"/>
    <x v="3"/>
    <n v="0.2"/>
    <n v="10.109400000000001"/>
  </r>
  <r>
    <n v="6046"/>
    <x v="3012"/>
    <x v="1"/>
    <x v="37"/>
    <d v="2012-09-08T00:00:00"/>
    <x v="1"/>
    <s v="CP-12085"/>
    <s v="Cathy Prescott"/>
    <x v="1"/>
    <x v="0"/>
    <x v="93"/>
    <x v="16"/>
    <x v="115"/>
    <x v="1"/>
    <s v="FUR-FU-10002937"/>
    <x v="0"/>
    <x v="5"/>
    <s v="GE 48&quot; Fluorescent Tube, Cool White Energy Saver, 34 Watts, 30/Box"/>
    <n v="238.15199999999999"/>
    <x v="1"/>
    <n v="0.2"/>
    <n v="89.307000000000002"/>
  </r>
  <r>
    <n v="6047"/>
    <x v="3013"/>
    <x v="0"/>
    <x v="632"/>
    <d v="2013-06-17T00:00:00"/>
    <x v="1"/>
    <s v="BF-11215"/>
    <s v="Benjamin Farhat"/>
    <x v="2"/>
    <x v="0"/>
    <x v="31"/>
    <x v="11"/>
    <x v="39"/>
    <x v="2"/>
    <s v="FUR-TA-10001771"/>
    <x v="0"/>
    <x v="3"/>
    <s v="Bush Cubix Conference Tables, Fully Assembled"/>
    <n v="692.94"/>
    <x v="1"/>
    <n v="0"/>
    <n v="173.23500000000001"/>
  </r>
  <r>
    <n v="6048"/>
    <x v="3014"/>
    <x v="1"/>
    <x v="209"/>
    <d v="2012-11-11T00:00:00"/>
    <x v="1"/>
    <s v="CP-12340"/>
    <s v="Christine Phan"/>
    <x v="1"/>
    <x v="0"/>
    <x v="100"/>
    <x v="2"/>
    <x v="229"/>
    <x v="0"/>
    <s v="OFF-BI-10003305"/>
    <x v="1"/>
    <x v="8"/>
    <s v="Avery Hanging File Binders"/>
    <n v="16.146000000000001"/>
    <x v="6"/>
    <n v="0.7"/>
    <n v="-12.9168"/>
  </r>
  <r>
    <n v="6049"/>
    <x v="3014"/>
    <x v="1"/>
    <x v="209"/>
    <d v="2012-11-11T00:00:00"/>
    <x v="1"/>
    <s v="CP-12340"/>
    <s v="Christine Phan"/>
    <x v="1"/>
    <x v="0"/>
    <x v="100"/>
    <x v="2"/>
    <x v="229"/>
    <x v="0"/>
    <s v="OFF-BI-10001359"/>
    <x v="1"/>
    <x v="8"/>
    <s v="GBC DocuBind TL300 Electric Binding System"/>
    <n v="1345.4849999999999"/>
    <x v="2"/>
    <n v="0.7"/>
    <n v="-1031.5385000000001"/>
  </r>
  <r>
    <n v="6050"/>
    <x v="3015"/>
    <x v="0"/>
    <x v="1085"/>
    <d v="2013-06-19T00:00:00"/>
    <x v="2"/>
    <s v="LS-17245"/>
    <s v="Lynn Smith"/>
    <x v="0"/>
    <x v="0"/>
    <x v="12"/>
    <x v="5"/>
    <x v="66"/>
    <x v="2"/>
    <s v="OFF-PA-10000483"/>
    <x v="1"/>
    <x v="10"/>
    <s v="Xerox 19"/>
    <n v="173.488"/>
    <x v="3"/>
    <n v="0.2"/>
    <n v="54.215000000000003"/>
  </r>
  <r>
    <n v="6051"/>
    <x v="3016"/>
    <x v="1"/>
    <x v="334"/>
    <d v="2012-04-30T00:00:00"/>
    <x v="1"/>
    <s v="TS-21655"/>
    <s v="Trudy Schmidt"/>
    <x v="0"/>
    <x v="0"/>
    <x v="158"/>
    <x v="6"/>
    <x v="201"/>
    <x v="2"/>
    <s v="OFF-AR-10000658"/>
    <x v="1"/>
    <x v="6"/>
    <s v="Newell 324"/>
    <n v="57.75"/>
    <x v="2"/>
    <n v="0"/>
    <n v="16.170000000000002"/>
  </r>
  <r>
    <n v="6052"/>
    <x v="3016"/>
    <x v="1"/>
    <x v="334"/>
    <d v="2012-04-30T00:00:00"/>
    <x v="1"/>
    <s v="TS-21655"/>
    <s v="Trudy Schmidt"/>
    <x v="0"/>
    <x v="0"/>
    <x v="158"/>
    <x v="6"/>
    <x v="201"/>
    <x v="2"/>
    <s v="OFF-AP-10001205"/>
    <x v="1"/>
    <x v="9"/>
    <s v="Belkin 5 Outlet SurgeMaster Power Centers"/>
    <n v="272.39999999999998"/>
    <x v="2"/>
    <n v="0"/>
    <n v="76.272000000000006"/>
  </r>
  <r>
    <n v="6053"/>
    <x v="3017"/>
    <x v="0"/>
    <x v="713"/>
    <d v="2013-09-27T00:00:00"/>
    <x v="0"/>
    <s v="JS-15940"/>
    <s v="Joni Sundaresam"/>
    <x v="2"/>
    <x v="0"/>
    <x v="152"/>
    <x v="24"/>
    <x v="402"/>
    <x v="3"/>
    <s v="OFF-PA-10002586"/>
    <x v="1"/>
    <x v="10"/>
    <s v="Xerox 1970"/>
    <n v="11.952"/>
    <x v="1"/>
    <n v="0.2"/>
    <n v="4.0338000000000003"/>
  </r>
  <r>
    <n v="6054"/>
    <x v="3017"/>
    <x v="0"/>
    <x v="713"/>
    <d v="2013-09-27T00:00:00"/>
    <x v="0"/>
    <s v="JS-15940"/>
    <s v="Joni Sundaresam"/>
    <x v="2"/>
    <x v="0"/>
    <x v="152"/>
    <x v="24"/>
    <x v="402"/>
    <x v="3"/>
    <s v="FUR-FU-10004963"/>
    <x v="0"/>
    <x v="5"/>
    <s v="Eldon 400 Class Desk Accessories, Black Carbon"/>
    <n v="28"/>
    <x v="4"/>
    <n v="0.2"/>
    <n v="7.7"/>
  </r>
  <r>
    <n v="6055"/>
    <x v="3017"/>
    <x v="0"/>
    <x v="713"/>
    <d v="2013-09-27T00:00:00"/>
    <x v="0"/>
    <s v="JS-15940"/>
    <s v="Joni Sundaresam"/>
    <x v="2"/>
    <x v="0"/>
    <x v="152"/>
    <x v="24"/>
    <x v="402"/>
    <x v="3"/>
    <s v="OFF-BI-10002071"/>
    <x v="1"/>
    <x v="8"/>
    <s v="Fellowes Black Plastic Comb Bindings"/>
    <n v="12.201000000000001"/>
    <x v="3"/>
    <n v="0.7"/>
    <n v="-9.7607999999999997"/>
  </r>
  <r>
    <n v="6056"/>
    <x v="3018"/>
    <x v="0"/>
    <x v="298"/>
    <d v="2013-08-21T00:00:00"/>
    <x v="2"/>
    <s v="NF-18385"/>
    <s v="Natalie Fritzler"/>
    <x v="0"/>
    <x v="0"/>
    <x v="380"/>
    <x v="5"/>
    <x v="464"/>
    <x v="2"/>
    <s v="OFF-BI-10001617"/>
    <x v="1"/>
    <x v="8"/>
    <s v="GBC Wire Binding Combs"/>
    <n v="2.0680000000000001"/>
    <x v="7"/>
    <n v="0.8"/>
    <n v="-3.4121999999999999"/>
  </r>
  <r>
    <n v="6057"/>
    <x v="3018"/>
    <x v="0"/>
    <x v="298"/>
    <d v="2013-08-21T00:00:00"/>
    <x v="2"/>
    <s v="NF-18385"/>
    <s v="Natalie Fritzler"/>
    <x v="0"/>
    <x v="0"/>
    <x v="380"/>
    <x v="5"/>
    <x v="464"/>
    <x v="2"/>
    <s v="OFF-PA-10004665"/>
    <x v="1"/>
    <x v="10"/>
    <s v="Advantus Motivational Note Cards"/>
    <n v="83.84"/>
    <x v="8"/>
    <n v="0.2"/>
    <n v="30.391999999999999"/>
  </r>
  <r>
    <n v="6058"/>
    <x v="3019"/>
    <x v="2"/>
    <x v="1086"/>
    <d v="2011-03-08T00:00:00"/>
    <x v="1"/>
    <s v="KN-16705"/>
    <s v="Kristina Nunn"/>
    <x v="2"/>
    <x v="0"/>
    <x v="20"/>
    <x v="15"/>
    <x v="29"/>
    <x v="3"/>
    <s v="OFF-EN-10001990"/>
    <x v="1"/>
    <x v="12"/>
    <s v="Staples"/>
    <n v="11.36"/>
    <x v="0"/>
    <n v="0"/>
    <n v="5.3391999999999999"/>
  </r>
  <r>
    <n v="6059"/>
    <x v="3019"/>
    <x v="2"/>
    <x v="1086"/>
    <d v="2011-03-08T00:00:00"/>
    <x v="1"/>
    <s v="KN-16705"/>
    <s v="Kristina Nunn"/>
    <x v="2"/>
    <x v="0"/>
    <x v="20"/>
    <x v="15"/>
    <x v="29"/>
    <x v="3"/>
    <s v="OFF-PA-10000587"/>
    <x v="1"/>
    <x v="10"/>
    <s v="Array Parchment Paper, Assorted Colors"/>
    <n v="36.4"/>
    <x v="2"/>
    <n v="0"/>
    <n v="17.472000000000001"/>
  </r>
  <r>
    <n v="6060"/>
    <x v="3020"/>
    <x v="2"/>
    <x v="125"/>
    <d v="2012-01-03T00:00:00"/>
    <x v="1"/>
    <s v="GA-14725"/>
    <s v="Guy Armstrong"/>
    <x v="0"/>
    <x v="0"/>
    <x v="10"/>
    <x v="9"/>
    <x v="74"/>
    <x v="3"/>
    <s v="TEC-AC-10004859"/>
    <x v="2"/>
    <x v="11"/>
    <s v="Maxell Pro 80 Minute CD-R, 10/Pack"/>
    <n v="27.968"/>
    <x v="0"/>
    <n v="0.2"/>
    <n v="6.992"/>
  </r>
  <r>
    <n v="6061"/>
    <x v="3021"/>
    <x v="1"/>
    <x v="889"/>
    <d v="2012-04-16T00:00:00"/>
    <x v="1"/>
    <s v="EH-14125"/>
    <s v="Eugene Hildebrand"/>
    <x v="2"/>
    <x v="0"/>
    <x v="30"/>
    <x v="15"/>
    <x v="144"/>
    <x v="3"/>
    <s v="OFF-ST-10001476"/>
    <x v="1"/>
    <x v="4"/>
    <s v="Steel Personal Filing/Posting Tote"/>
    <n v="142.04"/>
    <x v="4"/>
    <n v="0"/>
    <n v="38.3508"/>
  </r>
  <r>
    <n v="6062"/>
    <x v="3021"/>
    <x v="1"/>
    <x v="889"/>
    <d v="2012-04-16T00:00:00"/>
    <x v="1"/>
    <s v="EH-14125"/>
    <s v="Eugene Hildebrand"/>
    <x v="2"/>
    <x v="0"/>
    <x v="30"/>
    <x v="15"/>
    <x v="144"/>
    <x v="3"/>
    <s v="OFF-AR-10002804"/>
    <x v="1"/>
    <x v="6"/>
    <s v="Faber Castell Col-Erase Pencils"/>
    <n v="14.67"/>
    <x v="1"/>
    <n v="0"/>
    <n v="6.0147000000000004"/>
  </r>
  <r>
    <n v="6063"/>
    <x v="3022"/>
    <x v="1"/>
    <x v="707"/>
    <d v="2012-12-30T00:00:00"/>
    <x v="0"/>
    <s v="RA-19285"/>
    <s v="Ralph Arnett"/>
    <x v="0"/>
    <x v="0"/>
    <x v="70"/>
    <x v="1"/>
    <x v="88"/>
    <x v="1"/>
    <s v="TEC-CO-10004202"/>
    <x v="2"/>
    <x v="16"/>
    <s v="Brother DCP1000 Digital 3 in 1 Multifunction Machine"/>
    <n v="1199.96"/>
    <x v="2"/>
    <n v="0.2"/>
    <n v="224.99250000000001"/>
  </r>
  <r>
    <n v="6064"/>
    <x v="3022"/>
    <x v="1"/>
    <x v="707"/>
    <d v="2012-12-30T00:00:00"/>
    <x v="0"/>
    <s v="RA-19285"/>
    <s v="Ralph Arnett"/>
    <x v="0"/>
    <x v="0"/>
    <x v="70"/>
    <x v="1"/>
    <x v="88"/>
    <x v="1"/>
    <s v="OFF-PA-10001307"/>
    <x v="1"/>
    <x v="10"/>
    <s v="Important Message Pads, 50 4-1/4 x 5-1/2 Forms per Pad"/>
    <n v="12.6"/>
    <x v="1"/>
    <n v="0"/>
    <n v="6.1740000000000004"/>
  </r>
  <r>
    <n v="6065"/>
    <x v="3022"/>
    <x v="1"/>
    <x v="707"/>
    <d v="2012-12-30T00:00:00"/>
    <x v="0"/>
    <s v="RA-19285"/>
    <s v="Ralph Arnett"/>
    <x v="0"/>
    <x v="0"/>
    <x v="70"/>
    <x v="1"/>
    <x v="88"/>
    <x v="1"/>
    <s v="OFF-PA-10001667"/>
    <x v="1"/>
    <x v="10"/>
    <s v="Great White Multi-Use Recycled Paper (20Lb. and 84 Bright)"/>
    <n v="17.940000000000001"/>
    <x v="1"/>
    <n v="0"/>
    <n v="8.0730000000000004"/>
  </r>
  <r>
    <n v="6066"/>
    <x v="3023"/>
    <x v="1"/>
    <x v="57"/>
    <d v="2012-04-07T00:00:00"/>
    <x v="2"/>
    <s v="TT-21070"/>
    <s v="Ted Trevino"/>
    <x v="0"/>
    <x v="0"/>
    <x v="10"/>
    <x v="9"/>
    <x v="74"/>
    <x v="3"/>
    <s v="OFF-LA-10001569"/>
    <x v="1"/>
    <x v="2"/>
    <s v="Avery 499"/>
    <n v="23.904"/>
    <x v="5"/>
    <n v="0.2"/>
    <n v="7.7687999999999997"/>
  </r>
  <r>
    <n v="6067"/>
    <x v="3024"/>
    <x v="1"/>
    <x v="184"/>
    <d v="2012-01-23T00:00:00"/>
    <x v="1"/>
    <s v="AH-10465"/>
    <s v="Amy Hunt"/>
    <x v="0"/>
    <x v="0"/>
    <x v="463"/>
    <x v="18"/>
    <x v="556"/>
    <x v="0"/>
    <s v="OFF-SU-10000898"/>
    <x v="1"/>
    <x v="14"/>
    <s v="Acme Hot Forged Carbon Steel Scissors with Nickel-Plated Handles, 3 7/8&quot; Cut, 8&quot;L"/>
    <n v="88.96"/>
    <x v="8"/>
    <n v="0.2"/>
    <n v="10.007999999999999"/>
  </r>
  <r>
    <n v="6068"/>
    <x v="3025"/>
    <x v="3"/>
    <x v="968"/>
    <d v="2014-05-25T00:00:00"/>
    <x v="1"/>
    <s v="CC-12430"/>
    <s v="Chuck Clark"/>
    <x v="2"/>
    <x v="0"/>
    <x v="80"/>
    <x v="1"/>
    <x v="467"/>
    <x v="1"/>
    <s v="FUR-CH-10000225"/>
    <x v="0"/>
    <x v="1"/>
    <s v="Global Geo Office Task Chair, Gray"/>
    <n v="518.27200000000005"/>
    <x v="8"/>
    <n v="0.2"/>
    <n v="-97.176000000000002"/>
  </r>
  <r>
    <n v="6069"/>
    <x v="3025"/>
    <x v="3"/>
    <x v="968"/>
    <d v="2014-05-25T00:00:00"/>
    <x v="1"/>
    <s v="CC-12430"/>
    <s v="Chuck Clark"/>
    <x v="2"/>
    <x v="0"/>
    <x v="80"/>
    <x v="1"/>
    <x v="467"/>
    <x v="1"/>
    <s v="FUR-FU-10002191"/>
    <x v="0"/>
    <x v="5"/>
    <s v="G.E. Halogen Desk Lamp Bulbs"/>
    <n v="6.98"/>
    <x v="7"/>
    <n v="0"/>
    <n v="3.3504"/>
  </r>
  <r>
    <n v="6070"/>
    <x v="3025"/>
    <x v="3"/>
    <x v="968"/>
    <d v="2014-05-25T00:00:00"/>
    <x v="1"/>
    <s v="CC-12430"/>
    <s v="Chuck Clark"/>
    <x v="2"/>
    <x v="0"/>
    <x v="80"/>
    <x v="1"/>
    <x v="467"/>
    <x v="1"/>
    <s v="TEC-MA-10003176"/>
    <x v="2"/>
    <x v="15"/>
    <s v="Okidata B400 Printer"/>
    <n v="343.2"/>
    <x v="7"/>
    <n v="0.2"/>
    <n v="38.61"/>
  </r>
  <r>
    <n v="6071"/>
    <x v="3026"/>
    <x v="3"/>
    <x v="802"/>
    <d v="2014-08-21T00:00:00"/>
    <x v="1"/>
    <s v="KD-16495"/>
    <s v="Keith Dawkins"/>
    <x v="1"/>
    <x v="0"/>
    <x v="10"/>
    <x v="9"/>
    <x v="74"/>
    <x v="3"/>
    <s v="OFF-LA-10004093"/>
    <x v="1"/>
    <x v="2"/>
    <s v="Avery 486"/>
    <n v="17.544"/>
    <x v="1"/>
    <n v="0.2"/>
    <n v="5.9211"/>
  </r>
  <r>
    <n v="6072"/>
    <x v="3027"/>
    <x v="1"/>
    <x v="620"/>
    <d v="2013-01-04T00:00:00"/>
    <x v="1"/>
    <s v="BG-11035"/>
    <s v="Barry Gonzalez"/>
    <x v="0"/>
    <x v="0"/>
    <x v="89"/>
    <x v="5"/>
    <x v="110"/>
    <x v="2"/>
    <s v="OFF-ST-10000025"/>
    <x v="1"/>
    <x v="4"/>
    <s v="Fellowes Stor/Drawer Steel Plus Storage Drawers"/>
    <n v="152.68799999999999"/>
    <x v="0"/>
    <n v="0.2"/>
    <n v="-26.720400000000001"/>
  </r>
  <r>
    <n v="6073"/>
    <x v="3027"/>
    <x v="1"/>
    <x v="620"/>
    <d v="2013-01-04T00:00:00"/>
    <x v="1"/>
    <s v="BG-11035"/>
    <s v="Barry Gonzalez"/>
    <x v="0"/>
    <x v="0"/>
    <x v="89"/>
    <x v="5"/>
    <x v="110"/>
    <x v="2"/>
    <s v="OFF-FA-10001561"/>
    <x v="1"/>
    <x v="13"/>
    <s v="Stockwell Push Pins"/>
    <n v="3.488"/>
    <x v="0"/>
    <n v="0.2"/>
    <n v="0.56679999999999997"/>
  </r>
  <r>
    <n v="6074"/>
    <x v="3027"/>
    <x v="1"/>
    <x v="620"/>
    <d v="2013-01-04T00:00:00"/>
    <x v="1"/>
    <s v="BG-11035"/>
    <s v="Barry Gonzalez"/>
    <x v="0"/>
    <x v="0"/>
    <x v="89"/>
    <x v="5"/>
    <x v="110"/>
    <x v="2"/>
    <s v="OFF-SU-10001225"/>
    <x v="1"/>
    <x v="14"/>
    <s v="Staples"/>
    <n v="5.8879999999999999"/>
    <x v="0"/>
    <n v="0.2"/>
    <n v="-1.3248"/>
  </r>
  <r>
    <n v="6075"/>
    <x v="3028"/>
    <x v="3"/>
    <x v="53"/>
    <d v="2014-12-30T00:00:00"/>
    <x v="1"/>
    <s v="FH-14365"/>
    <s v="Fred Hopkins"/>
    <x v="1"/>
    <x v="0"/>
    <x v="1"/>
    <x v="1"/>
    <x v="141"/>
    <x v="1"/>
    <s v="OFF-BI-10001718"/>
    <x v="1"/>
    <x v="8"/>
    <s v="GBC DocuBind P50 Personal Binding Machine"/>
    <n v="153.55199999999999"/>
    <x v="1"/>
    <n v="0.2"/>
    <n v="51.823799999999999"/>
  </r>
  <r>
    <n v="6076"/>
    <x v="3028"/>
    <x v="3"/>
    <x v="53"/>
    <d v="2014-12-30T00:00:00"/>
    <x v="1"/>
    <s v="FH-14365"/>
    <s v="Fred Hopkins"/>
    <x v="1"/>
    <x v="0"/>
    <x v="1"/>
    <x v="1"/>
    <x v="141"/>
    <x v="1"/>
    <s v="OFF-ST-10002756"/>
    <x v="1"/>
    <x v="4"/>
    <s v="Tennsco Stur-D-Stor Boltless Shelving, 5 Shelves, 24&quot; Deep, Sand"/>
    <n v="270.62"/>
    <x v="0"/>
    <n v="0"/>
    <n v="2.7061999999999999"/>
  </r>
  <r>
    <n v="6077"/>
    <x v="3029"/>
    <x v="0"/>
    <x v="142"/>
    <d v="2013-09-08T00:00:00"/>
    <x v="1"/>
    <s v="PG-18820"/>
    <s v="Patrick Gardner"/>
    <x v="0"/>
    <x v="0"/>
    <x v="20"/>
    <x v="15"/>
    <x v="164"/>
    <x v="3"/>
    <s v="TEC-AC-10001432"/>
    <x v="2"/>
    <x v="11"/>
    <s v="Enermax Aurora Lite Keyboard"/>
    <n v="468.9"/>
    <x v="5"/>
    <n v="0"/>
    <n v="206.316"/>
  </r>
  <r>
    <n v="6078"/>
    <x v="3029"/>
    <x v="0"/>
    <x v="142"/>
    <d v="2013-09-08T00:00:00"/>
    <x v="1"/>
    <s v="PG-18820"/>
    <s v="Patrick Gardner"/>
    <x v="0"/>
    <x v="0"/>
    <x v="20"/>
    <x v="15"/>
    <x v="164"/>
    <x v="3"/>
    <s v="TEC-AC-10003399"/>
    <x v="2"/>
    <x v="11"/>
    <s v="Memorex Mini Travel Drive 64 GB USB 2.0 Flash Drive"/>
    <n v="72.48"/>
    <x v="0"/>
    <n v="0"/>
    <n v="30.441600000000001"/>
  </r>
  <r>
    <n v="6079"/>
    <x v="3029"/>
    <x v="0"/>
    <x v="142"/>
    <d v="2013-09-08T00:00:00"/>
    <x v="1"/>
    <s v="PG-18820"/>
    <s v="Patrick Gardner"/>
    <x v="0"/>
    <x v="0"/>
    <x v="20"/>
    <x v="15"/>
    <x v="164"/>
    <x v="3"/>
    <s v="OFF-SU-10001574"/>
    <x v="1"/>
    <x v="14"/>
    <s v="Acme Value Line Scissors"/>
    <n v="10.95"/>
    <x v="1"/>
    <n v="0"/>
    <n v="3.2850000000000001"/>
  </r>
  <r>
    <n v="6080"/>
    <x v="3029"/>
    <x v="0"/>
    <x v="142"/>
    <d v="2013-09-08T00:00:00"/>
    <x v="1"/>
    <s v="PG-18820"/>
    <s v="Patrick Gardner"/>
    <x v="0"/>
    <x v="0"/>
    <x v="20"/>
    <x v="15"/>
    <x v="164"/>
    <x v="3"/>
    <s v="FUR-FU-10004864"/>
    <x v="0"/>
    <x v="5"/>
    <s v="Howard Miller 14-1/2&quot; Diameter Chrome Round Wall Clock"/>
    <n v="191.82"/>
    <x v="1"/>
    <n v="0"/>
    <n v="61.382399999999997"/>
  </r>
  <r>
    <n v="6081"/>
    <x v="3030"/>
    <x v="3"/>
    <x v="485"/>
    <d v="2014-08-09T00:00:00"/>
    <x v="2"/>
    <s v="NZ-18565"/>
    <s v="Nick Zandusky"/>
    <x v="2"/>
    <x v="0"/>
    <x v="12"/>
    <x v="5"/>
    <x v="32"/>
    <x v="2"/>
    <s v="OFF-ST-10001172"/>
    <x v="1"/>
    <x v="4"/>
    <s v="Tennsco Lockers, Sand"/>
    <n v="151.05600000000001"/>
    <x v="6"/>
    <n v="0.2"/>
    <n v="7.5528000000000004"/>
  </r>
  <r>
    <n v="6082"/>
    <x v="3031"/>
    <x v="2"/>
    <x v="1087"/>
    <d v="2011-02-19T00:00:00"/>
    <x v="3"/>
    <s v="TB-21595"/>
    <s v="Troy Blackwell"/>
    <x v="0"/>
    <x v="0"/>
    <x v="270"/>
    <x v="5"/>
    <x v="337"/>
    <x v="2"/>
    <s v="FUR-FU-10002396"/>
    <x v="0"/>
    <x v="5"/>
    <s v="DAX Copper Panel Document Frame, 5 x 7 Size"/>
    <n v="25.16"/>
    <x v="2"/>
    <n v="0.6"/>
    <n v="-11.321999999999999"/>
  </r>
  <r>
    <n v="6083"/>
    <x v="3032"/>
    <x v="0"/>
    <x v="441"/>
    <d v="2013-11-28T00:00:00"/>
    <x v="1"/>
    <s v="JE-15475"/>
    <s v="Jeremy Ellison"/>
    <x v="0"/>
    <x v="0"/>
    <x v="12"/>
    <x v="5"/>
    <x v="14"/>
    <x v="2"/>
    <s v="OFF-BI-10004040"/>
    <x v="1"/>
    <x v="8"/>
    <s v="Wilson Jones Impact Binders"/>
    <n v="6.2160000000000002"/>
    <x v="5"/>
    <n v="0.8"/>
    <n v="-9.6348000000000003"/>
  </r>
  <r>
    <n v="6084"/>
    <x v="3032"/>
    <x v="0"/>
    <x v="441"/>
    <d v="2013-11-28T00:00:00"/>
    <x v="1"/>
    <s v="JE-15475"/>
    <s v="Jeremy Ellison"/>
    <x v="0"/>
    <x v="0"/>
    <x v="12"/>
    <x v="5"/>
    <x v="14"/>
    <x v="2"/>
    <s v="OFF-AR-10003481"/>
    <x v="1"/>
    <x v="6"/>
    <s v="Newell 348"/>
    <n v="23.616"/>
    <x v="6"/>
    <n v="0.2"/>
    <n v="2.6568000000000001"/>
  </r>
  <r>
    <n v="6085"/>
    <x v="3032"/>
    <x v="0"/>
    <x v="441"/>
    <d v="2013-11-28T00:00:00"/>
    <x v="1"/>
    <s v="JE-15475"/>
    <s v="Jeremy Ellison"/>
    <x v="0"/>
    <x v="0"/>
    <x v="12"/>
    <x v="5"/>
    <x v="14"/>
    <x v="2"/>
    <s v="TEC-AC-10000387"/>
    <x v="2"/>
    <x v="11"/>
    <s v="KeyTronicÂ KT800P2 -Â KeyboardÂ - Black"/>
    <n v="24.032"/>
    <x v="0"/>
    <n v="0.2"/>
    <n v="-0.6008"/>
  </r>
  <r>
    <n v="6086"/>
    <x v="3032"/>
    <x v="0"/>
    <x v="441"/>
    <d v="2013-11-28T00:00:00"/>
    <x v="1"/>
    <s v="JE-15475"/>
    <s v="Jeremy Ellison"/>
    <x v="0"/>
    <x v="0"/>
    <x v="12"/>
    <x v="5"/>
    <x v="14"/>
    <x v="2"/>
    <s v="OFF-LA-10000262"/>
    <x v="1"/>
    <x v="2"/>
    <s v="Avery 494"/>
    <n v="2.0880000000000001"/>
    <x v="7"/>
    <n v="0.2"/>
    <n v="0.67859999999999998"/>
  </r>
  <r>
    <n v="6087"/>
    <x v="3032"/>
    <x v="0"/>
    <x v="441"/>
    <d v="2013-11-28T00:00:00"/>
    <x v="1"/>
    <s v="JE-15475"/>
    <s v="Jeremy Ellison"/>
    <x v="0"/>
    <x v="0"/>
    <x v="12"/>
    <x v="5"/>
    <x v="14"/>
    <x v="2"/>
    <s v="OFF-BI-10003196"/>
    <x v="1"/>
    <x v="8"/>
    <s v="Accohide Poly Flexible Ring Binders"/>
    <n v="4.4880000000000004"/>
    <x v="5"/>
    <n v="0.8"/>
    <n v="-6.7320000000000002"/>
  </r>
  <r>
    <n v="6088"/>
    <x v="3033"/>
    <x v="1"/>
    <x v="639"/>
    <d v="2012-12-18T00:00:00"/>
    <x v="1"/>
    <s v="EH-13945"/>
    <s v="Eric Hoffmann"/>
    <x v="0"/>
    <x v="0"/>
    <x v="116"/>
    <x v="1"/>
    <x v="146"/>
    <x v="1"/>
    <s v="FUR-FU-10004351"/>
    <x v="0"/>
    <x v="5"/>
    <s v="Staples"/>
    <n v="29.22"/>
    <x v="1"/>
    <n v="0"/>
    <n v="12.8568"/>
  </r>
  <r>
    <n v="6089"/>
    <x v="3034"/>
    <x v="1"/>
    <x v="385"/>
    <d v="2012-06-17T00:00:00"/>
    <x v="1"/>
    <s v="BF-10975"/>
    <s v="Barbara Fisher"/>
    <x v="1"/>
    <x v="0"/>
    <x v="185"/>
    <x v="32"/>
    <x v="235"/>
    <x v="0"/>
    <s v="OFF-PA-10001870"/>
    <x v="1"/>
    <x v="10"/>
    <s v="Xerox 202"/>
    <n v="6.48"/>
    <x v="7"/>
    <n v="0"/>
    <n v="3.1103999999999998"/>
  </r>
  <r>
    <n v="6090"/>
    <x v="3035"/>
    <x v="3"/>
    <x v="116"/>
    <d v="2015-01-01T00:00:00"/>
    <x v="0"/>
    <s v="PC-18745"/>
    <s v="Pamela Coakley"/>
    <x v="1"/>
    <x v="0"/>
    <x v="431"/>
    <x v="22"/>
    <x v="521"/>
    <x v="1"/>
    <s v="OFF-BI-10002813"/>
    <x v="1"/>
    <x v="8"/>
    <s v="Avery Reinforcements for Hole-Punch Pages"/>
    <n v="1.1879999999999999"/>
    <x v="0"/>
    <n v="0.7"/>
    <n v="-0.99"/>
  </r>
  <r>
    <n v="6091"/>
    <x v="3036"/>
    <x v="3"/>
    <x v="1088"/>
    <d v="2014-09-27T00:00:00"/>
    <x v="1"/>
    <s v="SV-20365"/>
    <s v="Seth Vernon"/>
    <x v="0"/>
    <x v="0"/>
    <x v="20"/>
    <x v="15"/>
    <x v="45"/>
    <x v="3"/>
    <s v="FUR-CH-10003846"/>
    <x v="0"/>
    <x v="1"/>
    <s v="Hon Valutask Swivel Chairs"/>
    <n v="272.64600000000002"/>
    <x v="1"/>
    <n v="0.1"/>
    <n v="18.176400000000001"/>
  </r>
  <r>
    <n v="6092"/>
    <x v="3036"/>
    <x v="3"/>
    <x v="1088"/>
    <d v="2014-09-27T00:00:00"/>
    <x v="1"/>
    <s v="SV-20365"/>
    <s v="Seth Vernon"/>
    <x v="0"/>
    <x v="0"/>
    <x v="20"/>
    <x v="15"/>
    <x v="45"/>
    <x v="3"/>
    <s v="TEC-AC-10002647"/>
    <x v="2"/>
    <x v="11"/>
    <s v="LogitechÂ Wireless Boombox Speaker - portable - wireless, wired"/>
    <n v="212.8"/>
    <x v="0"/>
    <n v="0"/>
    <n v="95.76"/>
  </r>
  <r>
    <n v="6093"/>
    <x v="3036"/>
    <x v="3"/>
    <x v="1088"/>
    <d v="2014-09-27T00:00:00"/>
    <x v="1"/>
    <s v="SV-20365"/>
    <s v="Seth Vernon"/>
    <x v="0"/>
    <x v="0"/>
    <x v="20"/>
    <x v="15"/>
    <x v="45"/>
    <x v="3"/>
    <s v="OFF-PA-10000807"/>
    <x v="1"/>
    <x v="10"/>
    <s v="TOPS &quot;Important Message&quot; Pads, Canary, 4-1/4 x 5-1/2, 50 Sheets per Pad"/>
    <n v="38.520000000000003"/>
    <x v="6"/>
    <n v="0"/>
    <n v="18.104399999999998"/>
  </r>
  <r>
    <n v="6094"/>
    <x v="3036"/>
    <x v="3"/>
    <x v="1088"/>
    <d v="2014-09-27T00:00:00"/>
    <x v="1"/>
    <s v="SV-20365"/>
    <s v="Seth Vernon"/>
    <x v="0"/>
    <x v="0"/>
    <x v="20"/>
    <x v="15"/>
    <x v="45"/>
    <x v="3"/>
    <s v="TEC-AC-10001465"/>
    <x v="2"/>
    <x v="11"/>
    <s v="SanDisk Cruzer 64 GB USB Flash Drive"/>
    <n v="72.64"/>
    <x v="0"/>
    <n v="0"/>
    <n v="21.792000000000002"/>
  </r>
  <r>
    <n v="6095"/>
    <x v="3036"/>
    <x v="3"/>
    <x v="1088"/>
    <d v="2014-09-27T00:00:00"/>
    <x v="1"/>
    <s v="SV-20365"/>
    <s v="Seth Vernon"/>
    <x v="0"/>
    <x v="0"/>
    <x v="20"/>
    <x v="15"/>
    <x v="45"/>
    <x v="3"/>
    <s v="OFF-ST-10000615"/>
    <x v="1"/>
    <x v="4"/>
    <s v="SimpliFile Personal File, Black Granite, 15w x 6-15/16d x 11-1/4h"/>
    <n v="45.4"/>
    <x v="4"/>
    <n v="0"/>
    <n v="12.712"/>
  </r>
  <r>
    <n v="6096"/>
    <x v="3036"/>
    <x v="3"/>
    <x v="1088"/>
    <d v="2014-09-27T00:00:00"/>
    <x v="1"/>
    <s v="SV-20365"/>
    <s v="Seth Vernon"/>
    <x v="0"/>
    <x v="0"/>
    <x v="20"/>
    <x v="15"/>
    <x v="45"/>
    <x v="3"/>
    <s v="OFF-PA-10002713"/>
    <x v="1"/>
    <x v="10"/>
    <s v="Adams Phone Message Book, 200 Message Capacity, 8 1/16â€ x 11â€"/>
    <n v="13.76"/>
    <x v="0"/>
    <n v="0"/>
    <n v="6.3296000000000001"/>
  </r>
  <r>
    <n v="6097"/>
    <x v="3036"/>
    <x v="3"/>
    <x v="1088"/>
    <d v="2014-09-27T00:00:00"/>
    <x v="1"/>
    <s v="SV-20365"/>
    <s v="Seth Vernon"/>
    <x v="0"/>
    <x v="0"/>
    <x v="20"/>
    <x v="15"/>
    <x v="45"/>
    <x v="3"/>
    <s v="FUR-CH-10003061"/>
    <x v="0"/>
    <x v="1"/>
    <s v="Global Leather Task Chair, Black"/>
    <n v="80.991"/>
    <x v="7"/>
    <n v="0.1"/>
    <n v="8.0991"/>
  </r>
  <r>
    <n v="6098"/>
    <x v="3036"/>
    <x v="3"/>
    <x v="1088"/>
    <d v="2014-09-27T00:00:00"/>
    <x v="1"/>
    <s v="SV-20365"/>
    <s v="Seth Vernon"/>
    <x v="0"/>
    <x v="0"/>
    <x v="20"/>
    <x v="15"/>
    <x v="45"/>
    <x v="3"/>
    <s v="OFF-BI-10000343"/>
    <x v="1"/>
    <x v="8"/>
    <s v="Pressboard Covers with Storage Hooks, 9 1/2&quot; x 11&quot;, Light Blue"/>
    <n v="11.784000000000001"/>
    <x v="1"/>
    <n v="0.2"/>
    <n v="3.9771000000000001"/>
  </r>
  <r>
    <n v="6099"/>
    <x v="3036"/>
    <x v="3"/>
    <x v="1088"/>
    <d v="2014-09-27T00:00:00"/>
    <x v="1"/>
    <s v="SV-20365"/>
    <s v="Seth Vernon"/>
    <x v="0"/>
    <x v="0"/>
    <x v="20"/>
    <x v="15"/>
    <x v="45"/>
    <x v="3"/>
    <s v="OFF-FA-10000304"/>
    <x v="1"/>
    <x v="13"/>
    <s v="Advantus Push Pins"/>
    <n v="4.3600000000000003"/>
    <x v="0"/>
    <n v="0"/>
    <n v="1.7876000000000001"/>
  </r>
  <r>
    <n v="6100"/>
    <x v="3036"/>
    <x v="3"/>
    <x v="1088"/>
    <d v="2014-09-27T00:00:00"/>
    <x v="1"/>
    <s v="SV-20365"/>
    <s v="Seth Vernon"/>
    <x v="0"/>
    <x v="0"/>
    <x v="20"/>
    <x v="15"/>
    <x v="45"/>
    <x v="3"/>
    <s v="FUR-CH-10004086"/>
    <x v="0"/>
    <x v="1"/>
    <s v="Hon 4070 Series Pagoda Armless Upholstered Stacking Chairs"/>
    <n v="2888.127"/>
    <x v="10"/>
    <n v="0.1"/>
    <n v="609.71569999999997"/>
  </r>
  <r>
    <n v="6101"/>
    <x v="3036"/>
    <x v="3"/>
    <x v="1088"/>
    <d v="2014-09-27T00:00:00"/>
    <x v="1"/>
    <s v="SV-20365"/>
    <s v="Seth Vernon"/>
    <x v="0"/>
    <x v="0"/>
    <x v="20"/>
    <x v="15"/>
    <x v="45"/>
    <x v="3"/>
    <s v="TEC-PH-10002885"/>
    <x v="2"/>
    <x v="7"/>
    <s v="Apple iPhone 5"/>
    <n v="1299.6600000000001"/>
    <x v="0"/>
    <n v="0"/>
    <n v="350.90820000000002"/>
  </r>
  <r>
    <n v="6102"/>
    <x v="3036"/>
    <x v="3"/>
    <x v="1088"/>
    <d v="2014-09-27T00:00:00"/>
    <x v="1"/>
    <s v="SV-20365"/>
    <s v="Seth Vernon"/>
    <x v="0"/>
    <x v="0"/>
    <x v="20"/>
    <x v="15"/>
    <x v="45"/>
    <x v="3"/>
    <s v="FUR-CH-10001215"/>
    <x v="0"/>
    <x v="1"/>
    <s v="Global Troy Executive Leather Low-Back Tilter"/>
    <n v="2254.41"/>
    <x v="2"/>
    <n v="0.1"/>
    <n v="375.73500000000001"/>
  </r>
  <r>
    <n v="6103"/>
    <x v="3036"/>
    <x v="3"/>
    <x v="1088"/>
    <d v="2014-09-27T00:00:00"/>
    <x v="1"/>
    <s v="SV-20365"/>
    <s v="Seth Vernon"/>
    <x v="0"/>
    <x v="0"/>
    <x v="20"/>
    <x v="15"/>
    <x v="45"/>
    <x v="3"/>
    <s v="TEC-PH-10000215"/>
    <x v="2"/>
    <x v="7"/>
    <s v="Plantronics CordlessÂ Phone HeadsetÂ with In-line Volume - M214C"/>
    <n v="104.85"/>
    <x v="1"/>
    <n v="0"/>
    <n v="28.3095"/>
  </r>
  <r>
    <n v="6104"/>
    <x v="3036"/>
    <x v="3"/>
    <x v="1088"/>
    <d v="2014-09-27T00:00:00"/>
    <x v="1"/>
    <s v="SV-20365"/>
    <s v="Seth Vernon"/>
    <x v="0"/>
    <x v="0"/>
    <x v="20"/>
    <x v="15"/>
    <x v="45"/>
    <x v="3"/>
    <s v="TEC-AC-10001998"/>
    <x v="2"/>
    <x v="11"/>
    <s v="LogitechÂ LS21 Speaker System - PC Multimedia - 2.1-CH - Wired"/>
    <n v="59.97"/>
    <x v="1"/>
    <n v="0"/>
    <n v="20.389800000000001"/>
  </r>
  <r>
    <n v="6105"/>
    <x v="3037"/>
    <x v="3"/>
    <x v="1029"/>
    <d v="2014-08-25T00:00:00"/>
    <x v="2"/>
    <s v="Dp-13240"/>
    <s v="Dean percer"/>
    <x v="2"/>
    <x v="0"/>
    <x v="10"/>
    <x v="9"/>
    <x v="105"/>
    <x v="3"/>
    <s v="FUR-TA-10002356"/>
    <x v="0"/>
    <x v="3"/>
    <s v="Bevis Boat-Shaped Conference Table"/>
    <n v="314.53199999999998"/>
    <x v="0"/>
    <n v="0.4"/>
    <n v="-83.875200000000007"/>
  </r>
  <r>
    <n v="6106"/>
    <x v="3038"/>
    <x v="1"/>
    <x v="652"/>
    <d v="2012-06-22T00:00:00"/>
    <x v="1"/>
    <s v="HR-14830"/>
    <s v="Harold Ryan"/>
    <x v="1"/>
    <x v="0"/>
    <x v="100"/>
    <x v="2"/>
    <x v="327"/>
    <x v="0"/>
    <s v="OFF-AR-10002399"/>
    <x v="1"/>
    <x v="6"/>
    <s v="Dixon Prang Watercolor Pencils, 10-Color Set with Brush"/>
    <n v="13.632"/>
    <x v="4"/>
    <n v="0.2"/>
    <n v="3.5783999999999998"/>
  </r>
  <r>
    <n v="6107"/>
    <x v="3039"/>
    <x v="2"/>
    <x v="414"/>
    <d v="2011-12-25T00:00:00"/>
    <x v="1"/>
    <s v="WB-21850"/>
    <s v="William Brown"/>
    <x v="0"/>
    <x v="0"/>
    <x v="55"/>
    <x v="5"/>
    <x v="70"/>
    <x v="2"/>
    <s v="OFF-AP-10001563"/>
    <x v="1"/>
    <x v="9"/>
    <s v="Belkin Premiere Surge Master II 8-outlet surge protector"/>
    <n v="19.431999999999999"/>
    <x v="0"/>
    <n v="0.8"/>
    <n v="-49.551600000000001"/>
  </r>
  <r>
    <n v="6108"/>
    <x v="3039"/>
    <x v="2"/>
    <x v="414"/>
    <d v="2011-12-25T00:00:00"/>
    <x v="1"/>
    <s v="WB-21850"/>
    <s v="William Brown"/>
    <x v="0"/>
    <x v="0"/>
    <x v="55"/>
    <x v="5"/>
    <x v="70"/>
    <x v="2"/>
    <s v="TEC-AC-10004510"/>
    <x v="2"/>
    <x v="11"/>
    <s v="Logitech Desktop MK120 Mouse and keyboard Combo"/>
    <n v="65.44"/>
    <x v="2"/>
    <n v="0.2"/>
    <n v="-8.18"/>
  </r>
  <r>
    <n v="6109"/>
    <x v="3040"/>
    <x v="0"/>
    <x v="108"/>
    <d v="2013-09-17T00:00:00"/>
    <x v="1"/>
    <s v="AS-10090"/>
    <s v="Adam Shillingsburg"/>
    <x v="0"/>
    <x v="0"/>
    <x v="22"/>
    <x v="10"/>
    <x v="155"/>
    <x v="2"/>
    <s v="OFF-LA-10001982"/>
    <x v="1"/>
    <x v="2"/>
    <s v="Smead Alpha-Z Color-Coded Name Labels First Letter Starter Set"/>
    <n v="6"/>
    <x v="0"/>
    <n v="0.2"/>
    <n v="2.1"/>
  </r>
  <r>
    <n v="6110"/>
    <x v="3040"/>
    <x v="0"/>
    <x v="108"/>
    <d v="2013-09-17T00:00:00"/>
    <x v="1"/>
    <s v="AS-10090"/>
    <s v="Adam Shillingsburg"/>
    <x v="0"/>
    <x v="0"/>
    <x v="22"/>
    <x v="10"/>
    <x v="155"/>
    <x v="2"/>
    <s v="OFF-BI-10004141"/>
    <x v="1"/>
    <x v="8"/>
    <s v="Insertable Tab Indexes For Data Binders"/>
    <n v="1.9079999999999999"/>
    <x v="1"/>
    <n v="0.8"/>
    <n v="-3.2435999999999998"/>
  </r>
  <r>
    <n v="6111"/>
    <x v="3041"/>
    <x v="0"/>
    <x v="396"/>
    <d v="2013-11-17T00:00:00"/>
    <x v="1"/>
    <s v="SP-20920"/>
    <s v="Susan Pistek"/>
    <x v="0"/>
    <x v="0"/>
    <x v="215"/>
    <x v="24"/>
    <x v="270"/>
    <x v="3"/>
    <s v="FUR-CH-10004495"/>
    <x v="0"/>
    <x v="1"/>
    <s v="Global Leather and Oak Executive Chair, Black"/>
    <n v="1474.8019999999999"/>
    <x v="3"/>
    <n v="0.3"/>
    <n v="-21.0686"/>
  </r>
  <r>
    <n v="6112"/>
    <x v="3041"/>
    <x v="0"/>
    <x v="396"/>
    <d v="2013-11-17T00:00:00"/>
    <x v="1"/>
    <s v="SP-20920"/>
    <s v="Susan Pistek"/>
    <x v="0"/>
    <x v="0"/>
    <x v="215"/>
    <x v="24"/>
    <x v="270"/>
    <x v="3"/>
    <s v="OFF-AP-10002311"/>
    <x v="1"/>
    <x v="9"/>
    <s v="Holmes Replacement Filter for HEPA Air Cleaner, Very Large Room, HEPA Filter"/>
    <n v="110.096"/>
    <x v="0"/>
    <n v="0.2"/>
    <n v="33.028799999999997"/>
  </r>
  <r>
    <n v="6113"/>
    <x v="3041"/>
    <x v="0"/>
    <x v="396"/>
    <d v="2013-11-17T00:00:00"/>
    <x v="1"/>
    <s v="SP-20920"/>
    <s v="Susan Pistek"/>
    <x v="0"/>
    <x v="0"/>
    <x v="215"/>
    <x v="24"/>
    <x v="270"/>
    <x v="3"/>
    <s v="OFF-FA-10000585"/>
    <x v="1"/>
    <x v="13"/>
    <s v="OIC Bulk Pack Metal Binder Clips"/>
    <n v="16.751999999999999"/>
    <x v="5"/>
    <n v="0.2"/>
    <n v="5.4443999999999999"/>
  </r>
  <r>
    <n v="6114"/>
    <x v="3041"/>
    <x v="0"/>
    <x v="396"/>
    <d v="2013-11-17T00:00:00"/>
    <x v="1"/>
    <s v="SP-20920"/>
    <s v="Susan Pistek"/>
    <x v="0"/>
    <x v="0"/>
    <x v="215"/>
    <x v="24"/>
    <x v="270"/>
    <x v="3"/>
    <s v="FUR-CH-10000454"/>
    <x v="0"/>
    <x v="1"/>
    <s v="Hon Deluxe Fabric Upholstered Stacking Chairs, Rounded Back"/>
    <n v="1537.0740000000001"/>
    <x v="6"/>
    <n v="0.3"/>
    <n v="0"/>
  </r>
  <r>
    <n v="6115"/>
    <x v="3041"/>
    <x v="0"/>
    <x v="396"/>
    <d v="2013-11-17T00:00:00"/>
    <x v="1"/>
    <s v="SP-20920"/>
    <s v="Susan Pistek"/>
    <x v="0"/>
    <x v="0"/>
    <x v="215"/>
    <x v="24"/>
    <x v="270"/>
    <x v="3"/>
    <s v="FUR-CH-10003746"/>
    <x v="0"/>
    <x v="1"/>
    <s v="Hon 4070 Series Pagoda Round Back Stacking Chairs"/>
    <n v="449.37200000000001"/>
    <x v="0"/>
    <n v="0.3"/>
    <n v="-12.8392"/>
  </r>
  <r>
    <n v="6116"/>
    <x v="3042"/>
    <x v="0"/>
    <x v="560"/>
    <d v="2013-03-21T00:00:00"/>
    <x v="1"/>
    <s v="SP-20650"/>
    <s v="Stephanie Phelps"/>
    <x v="1"/>
    <x v="0"/>
    <x v="464"/>
    <x v="1"/>
    <x v="557"/>
    <x v="1"/>
    <s v="OFF-BI-10003291"/>
    <x v="1"/>
    <x v="8"/>
    <s v="Wilson Jones Leather-Like Binders with DublLock Round Rings"/>
    <n v="41.904000000000003"/>
    <x v="5"/>
    <n v="0.2"/>
    <n v="14.1426"/>
  </r>
  <r>
    <n v="6117"/>
    <x v="3043"/>
    <x v="0"/>
    <x v="373"/>
    <d v="2013-11-20T00:00:00"/>
    <x v="1"/>
    <s v="CM-12655"/>
    <s v="Corinna Mitchell"/>
    <x v="2"/>
    <x v="0"/>
    <x v="20"/>
    <x v="15"/>
    <x v="164"/>
    <x v="3"/>
    <s v="TEC-PH-10002114"/>
    <x v="2"/>
    <x v="7"/>
    <s v="Xiaomi Mi3"/>
    <n v="2279.96"/>
    <x v="4"/>
    <n v="0"/>
    <n v="592.78959999999995"/>
  </r>
  <r>
    <n v="6118"/>
    <x v="3043"/>
    <x v="0"/>
    <x v="373"/>
    <d v="2013-11-20T00:00:00"/>
    <x v="1"/>
    <s v="CM-12655"/>
    <s v="Corinna Mitchell"/>
    <x v="2"/>
    <x v="0"/>
    <x v="20"/>
    <x v="15"/>
    <x v="164"/>
    <x v="3"/>
    <s v="OFF-LA-10001569"/>
    <x v="1"/>
    <x v="2"/>
    <s v="Avery 499"/>
    <n v="14.94"/>
    <x v="1"/>
    <n v="0"/>
    <n v="6.8723999999999998"/>
  </r>
  <r>
    <n v="6119"/>
    <x v="3044"/>
    <x v="3"/>
    <x v="20"/>
    <d v="2014-09-26T00:00:00"/>
    <x v="1"/>
    <s v="JR-16210"/>
    <s v="Justin Ritter"/>
    <x v="1"/>
    <x v="0"/>
    <x v="24"/>
    <x v="21"/>
    <x v="329"/>
    <x v="1"/>
    <s v="TEC-PH-10001425"/>
    <x v="2"/>
    <x v="7"/>
    <s v="Mophie Juice Pack Helium for iPhone"/>
    <n v="191.976"/>
    <x v="1"/>
    <n v="0.2"/>
    <n v="19.197600000000001"/>
  </r>
  <r>
    <n v="6120"/>
    <x v="3044"/>
    <x v="3"/>
    <x v="20"/>
    <d v="2014-09-26T00:00:00"/>
    <x v="1"/>
    <s v="JR-16210"/>
    <s v="Justin Ritter"/>
    <x v="1"/>
    <x v="0"/>
    <x v="24"/>
    <x v="21"/>
    <x v="329"/>
    <x v="1"/>
    <s v="OFF-AR-10001915"/>
    <x v="1"/>
    <x v="6"/>
    <s v="Peel-Off China Markers"/>
    <n v="23.832000000000001"/>
    <x v="1"/>
    <n v="0.2"/>
    <n v="6.5537999999999998"/>
  </r>
  <r>
    <n v="6121"/>
    <x v="3044"/>
    <x v="3"/>
    <x v="20"/>
    <d v="2014-09-26T00:00:00"/>
    <x v="1"/>
    <s v="JR-16210"/>
    <s v="Justin Ritter"/>
    <x v="1"/>
    <x v="0"/>
    <x v="24"/>
    <x v="21"/>
    <x v="329"/>
    <x v="1"/>
    <s v="FUR-FU-10004864"/>
    <x v="0"/>
    <x v="5"/>
    <s v="Howard Miller 14-1/2&quot; Diameter Chrome Round Wall Clock"/>
    <n v="409.21600000000001"/>
    <x v="8"/>
    <n v="0.2"/>
    <n v="61.382399999999997"/>
  </r>
  <r>
    <n v="6122"/>
    <x v="3044"/>
    <x v="3"/>
    <x v="20"/>
    <d v="2014-09-26T00:00:00"/>
    <x v="1"/>
    <s v="JR-16210"/>
    <s v="Justin Ritter"/>
    <x v="1"/>
    <x v="0"/>
    <x v="24"/>
    <x v="21"/>
    <x v="329"/>
    <x v="1"/>
    <s v="FUR-BO-10001972"/>
    <x v="0"/>
    <x v="0"/>
    <s v="O'Sullivan 4-Shelf Bookcase in Odessa Pine"/>
    <n v="72.587999999999994"/>
    <x v="0"/>
    <n v="0.7"/>
    <n v="-128.2388"/>
  </r>
  <r>
    <n v="6123"/>
    <x v="3045"/>
    <x v="3"/>
    <x v="769"/>
    <d v="2014-12-10T00:00:00"/>
    <x v="1"/>
    <s v="CB-12415"/>
    <s v="Christy Brittain"/>
    <x v="0"/>
    <x v="0"/>
    <x v="22"/>
    <x v="10"/>
    <x v="26"/>
    <x v="2"/>
    <s v="OFF-ST-10000532"/>
    <x v="1"/>
    <x v="4"/>
    <s v="Advantus Rolling Drawer Organizers"/>
    <n v="61.567999999999998"/>
    <x v="0"/>
    <n v="0.2"/>
    <n v="4.6176000000000004"/>
  </r>
  <r>
    <n v="6124"/>
    <x v="3046"/>
    <x v="1"/>
    <x v="284"/>
    <d v="2012-09-05T00:00:00"/>
    <x v="1"/>
    <s v="SD-20485"/>
    <s v="Shirley Daniels"/>
    <x v="2"/>
    <x v="0"/>
    <x v="385"/>
    <x v="5"/>
    <x v="470"/>
    <x v="2"/>
    <s v="OFF-PA-10003883"/>
    <x v="1"/>
    <x v="10"/>
    <s v="Message Book, Phone, Wirebound Standard Line Memo, 2 3/4&quot; X 5&quot;"/>
    <n v="20.96"/>
    <x v="4"/>
    <n v="0.2"/>
    <n v="6.8120000000000003"/>
  </r>
  <r>
    <n v="6125"/>
    <x v="3047"/>
    <x v="3"/>
    <x v="95"/>
    <d v="2014-06-08T00:00:00"/>
    <x v="1"/>
    <s v="SS-20140"/>
    <s v="Saphhira Shifley"/>
    <x v="1"/>
    <x v="0"/>
    <x v="1"/>
    <x v="1"/>
    <x v="1"/>
    <x v="1"/>
    <s v="TEC-AC-10003038"/>
    <x v="2"/>
    <x v="11"/>
    <s v="Kingston Digital DataTraveler 16GB USB 2.0"/>
    <n v="44.75"/>
    <x v="2"/>
    <n v="0"/>
    <n v="8.5024999999999995"/>
  </r>
  <r>
    <n v="6126"/>
    <x v="3047"/>
    <x v="3"/>
    <x v="95"/>
    <d v="2014-06-08T00:00:00"/>
    <x v="1"/>
    <s v="SS-20140"/>
    <s v="Saphhira Shifley"/>
    <x v="1"/>
    <x v="0"/>
    <x v="1"/>
    <x v="1"/>
    <x v="1"/>
    <x v="1"/>
    <s v="OFF-PA-10001593"/>
    <x v="1"/>
    <x v="10"/>
    <s v="Xerox 1947"/>
    <n v="11.96"/>
    <x v="0"/>
    <n v="0"/>
    <n v="5.3819999999999997"/>
  </r>
  <r>
    <n v="6127"/>
    <x v="3047"/>
    <x v="3"/>
    <x v="95"/>
    <d v="2014-06-08T00:00:00"/>
    <x v="1"/>
    <s v="SS-20140"/>
    <s v="Saphhira Shifley"/>
    <x v="1"/>
    <x v="0"/>
    <x v="1"/>
    <x v="1"/>
    <x v="1"/>
    <x v="1"/>
    <s v="OFF-BI-10002049"/>
    <x v="1"/>
    <x v="8"/>
    <s v="UniKeep View Case Binders"/>
    <n v="3.9119999999999999"/>
    <x v="7"/>
    <n v="0.2"/>
    <n v="1.2714000000000001"/>
  </r>
  <r>
    <n v="6128"/>
    <x v="3048"/>
    <x v="0"/>
    <x v="1044"/>
    <d v="2013-04-07T00:00:00"/>
    <x v="1"/>
    <s v="EH-13990"/>
    <s v="Erica Hackney"/>
    <x v="0"/>
    <x v="0"/>
    <x v="20"/>
    <x v="15"/>
    <x v="29"/>
    <x v="3"/>
    <s v="FUR-CH-10003817"/>
    <x v="0"/>
    <x v="1"/>
    <s v="Global Value Steno Chair, Gray"/>
    <n v="327.99599999999998"/>
    <x v="5"/>
    <n v="0.1"/>
    <n v="54.665999999999997"/>
  </r>
  <r>
    <n v="6129"/>
    <x v="3049"/>
    <x v="2"/>
    <x v="1089"/>
    <d v="2011-10-28T00:00:00"/>
    <x v="2"/>
    <s v="AH-10030"/>
    <s v="Aaron Hawkins"/>
    <x v="1"/>
    <x v="0"/>
    <x v="8"/>
    <x v="1"/>
    <x v="9"/>
    <x v="1"/>
    <s v="OFF-BI-10002353"/>
    <x v="1"/>
    <x v="8"/>
    <s v="GBC VeloBind Cover Sets"/>
    <n v="49.408000000000001"/>
    <x v="4"/>
    <n v="0.2"/>
    <n v="18.527999999999999"/>
  </r>
  <r>
    <n v="6130"/>
    <x v="3050"/>
    <x v="3"/>
    <x v="606"/>
    <d v="2014-04-03T00:00:00"/>
    <x v="1"/>
    <s v="EM-14200"/>
    <s v="Evan Minnotte"/>
    <x v="2"/>
    <x v="0"/>
    <x v="173"/>
    <x v="17"/>
    <x v="220"/>
    <x v="0"/>
    <s v="TEC-AC-10003116"/>
    <x v="2"/>
    <x v="11"/>
    <s v="Memorex Froggy Flash Drive 8 GB"/>
    <n v="53.25"/>
    <x v="1"/>
    <n v="0"/>
    <n v="20.767499999999998"/>
  </r>
  <r>
    <n v="6131"/>
    <x v="3050"/>
    <x v="3"/>
    <x v="606"/>
    <d v="2014-04-03T00:00:00"/>
    <x v="1"/>
    <s v="EM-14200"/>
    <s v="Evan Minnotte"/>
    <x v="2"/>
    <x v="0"/>
    <x v="173"/>
    <x v="17"/>
    <x v="220"/>
    <x v="0"/>
    <s v="OFF-FA-10003021"/>
    <x v="1"/>
    <x v="13"/>
    <s v="Staples"/>
    <n v="3.76"/>
    <x v="0"/>
    <n v="0"/>
    <n v="1.3160000000000001"/>
  </r>
  <r>
    <n v="6132"/>
    <x v="3051"/>
    <x v="2"/>
    <x v="422"/>
    <d v="2011-12-31T00:00:00"/>
    <x v="1"/>
    <s v="TB-21190"/>
    <s v="Thomas Brumley"/>
    <x v="2"/>
    <x v="0"/>
    <x v="20"/>
    <x v="15"/>
    <x v="164"/>
    <x v="3"/>
    <s v="FUR-CH-10004477"/>
    <x v="0"/>
    <x v="1"/>
    <s v="Global Push Button Manager's Chair, Indigo"/>
    <n v="767.21400000000006"/>
    <x v="9"/>
    <n v="0.1"/>
    <n v="161.9674"/>
  </r>
  <r>
    <n v="6133"/>
    <x v="3052"/>
    <x v="3"/>
    <x v="175"/>
    <d v="2014-09-21T00:00:00"/>
    <x v="1"/>
    <s v="AB-10165"/>
    <s v="Alan Barnes"/>
    <x v="0"/>
    <x v="0"/>
    <x v="465"/>
    <x v="18"/>
    <x v="558"/>
    <x v="0"/>
    <s v="OFF-PA-10001033"/>
    <x v="1"/>
    <x v="10"/>
    <s v="Xerox 1893"/>
    <n v="163.96"/>
    <x v="2"/>
    <n v="0.2"/>
    <n v="59.435499999999998"/>
  </r>
  <r>
    <n v="6134"/>
    <x v="3053"/>
    <x v="0"/>
    <x v="765"/>
    <d v="2013-08-20T00:00:00"/>
    <x v="2"/>
    <s v="AO-10810"/>
    <s v="Anthony O'Donnell"/>
    <x v="1"/>
    <x v="0"/>
    <x v="1"/>
    <x v="1"/>
    <x v="62"/>
    <x v="1"/>
    <s v="FUR-TA-10004152"/>
    <x v="0"/>
    <x v="3"/>
    <s v="Barricks 18&quot; x 48&quot; Non-Folding Utility Table with Bottom Storage Shelf"/>
    <n v="161.28"/>
    <x v="0"/>
    <n v="0.2"/>
    <n v="12.096"/>
  </r>
  <r>
    <n v="6135"/>
    <x v="3054"/>
    <x v="0"/>
    <x v="254"/>
    <d v="2013-11-05T00:00:00"/>
    <x v="3"/>
    <s v="TT-21220"/>
    <s v="Thomas Thornton"/>
    <x v="0"/>
    <x v="0"/>
    <x v="374"/>
    <x v="1"/>
    <x v="457"/>
    <x v="1"/>
    <s v="OFF-AR-10002135"/>
    <x v="1"/>
    <x v="6"/>
    <s v="Boston Heavy-Duty Trimline Electric Pencil Sharpeners"/>
    <n v="192.8"/>
    <x v="4"/>
    <n v="0"/>
    <n v="55.911999999999999"/>
  </r>
  <r>
    <n v="6136"/>
    <x v="3055"/>
    <x v="1"/>
    <x v="1090"/>
    <d v="2012-10-22T00:00:00"/>
    <x v="1"/>
    <s v="KN-16705"/>
    <s v="Kristina Nunn"/>
    <x v="2"/>
    <x v="0"/>
    <x v="392"/>
    <x v="5"/>
    <x v="477"/>
    <x v="2"/>
    <s v="TEC-AC-10000521"/>
    <x v="2"/>
    <x v="11"/>
    <s v="Verbatim Slim CD and DVD Storage Cases, 50/Pack"/>
    <n v="27.696000000000002"/>
    <x v="1"/>
    <n v="0.2"/>
    <n v="3.4620000000000002"/>
  </r>
  <r>
    <n v="6137"/>
    <x v="3055"/>
    <x v="1"/>
    <x v="1090"/>
    <d v="2012-10-22T00:00:00"/>
    <x v="1"/>
    <s v="KN-16705"/>
    <s v="Kristina Nunn"/>
    <x v="2"/>
    <x v="0"/>
    <x v="392"/>
    <x v="5"/>
    <x v="477"/>
    <x v="2"/>
    <s v="OFF-AP-10000026"/>
    <x v="1"/>
    <x v="9"/>
    <s v="Tripp Lite Isotel 6 Outlet Surge Protector with Fax/Modem Protection"/>
    <n v="73.164000000000001"/>
    <x v="5"/>
    <n v="0.8"/>
    <n v="-186.56819999999999"/>
  </r>
  <r>
    <n v="6138"/>
    <x v="3056"/>
    <x v="0"/>
    <x v="731"/>
    <d v="2013-11-05T00:00:00"/>
    <x v="0"/>
    <s v="FO-14305"/>
    <s v="Frank Olsen"/>
    <x v="0"/>
    <x v="0"/>
    <x v="389"/>
    <x v="2"/>
    <x v="474"/>
    <x v="0"/>
    <s v="OFF-PA-10002986"/>
    <x v="1"/>
    <x v="10"/>
    <s v="Xerox 1898"/>
    <n v="32.064"/>
    <x v="5"/>
    <n v="0.2"/>
    <n v="11.2224"/>
  </r>
  <r>
    <n v="6139"/>
    <x v="3057"/>
    <x v="2"/>
    <x v="809"/>
    <d v="2011-04-04T00:00:00"/>
    <x v="1"/>
    <s v="GA-14725"/>
    <s v="Guy Armstrong"/>
    <x v="0"/>
    <x v="0"/>
    <x v="8"/>
    <x v="1"/>
    <x v="94"/>
    <x v="1"/>
    <s v="FUR-BO-10001337"/>
    <x v="0"/>
    <x v="0"/>
    <s v="O'Sullivan Living Dimensions 2-Shelf Bookcases"/>
    <n v="205.666"/>
    <x v="0"/>
    <n v="0.15"/>
    <n v="-12.098000000000001"/>
  </r>
  <r>
    <n v="6140"/>
    <x v="3058"/>
    <x v="1"/>
    <x v="24"/>
    <d v="2012-04-20T00:00:00"/>
    <x v="2"/>
    <s v="NC-18415"/>
    <s v="Nathan Cano"/>
    <x v="0"/>
    <x v="0"/>
    <x v="466"/>
    <x v="1"/>
    <x v="559"/>
    <x v="1"/>
    <s v="OFF-ST-10000532"/>
    <x v="1"/>
    <x v="4"/>
    <s v="Advantus Rolling Drawer Organizers"/>
    <n v="115.44"/>
    <x v="1"/>
    <n v="0"/>
    <n v="30.014399999999998"/>
  </r>
  <r>
    <n v="6141"/>
    <x v="3059"/>
    <x v="3"/>
    <x v="362"/>
    <d v="2014-07-16T00:00:00"/>
    <x v="1"/>
    <s v="JF-15190"/>
    <s v="Jamie Frazer"/>
    <x v="0"/>
    <x v="0"/>
    <x v="91"/>
    <x v="29"/>
    <x v="113"/>
    <x v="3"/>
    <s v="OFF-PA-10001497"/>
    <x v="1"/>
    <x v="10"/>
    <s v="Xerox 1914"/>
    <n v="274.8"/>
    <x v="2"/>
    <n v="0"/>
    <n v="134.65199999999999"/>
  </r>
  <r>
    <n v="6142"/>
    <x v="3059"/>
    <x v="3"/>
    <x v="362"/>
    <d v="2014-07-16T00:00:00"/>
    <x v="1"/>
    <s v="JF-15190"/>
    <s v="Jamie Frazer"/>
    <x v="0"/>
    <x v="0"/>
    <x v="91"/>
    <x v="29"/>
    <x v="113"/>
    <x v="3"/>
    <s v="OFF-ST-10002554"/>
    <x v="1"/>
    <x v="4"/>
    <s v="Tennsco Industrial Shelving"/>
    <n v="195.64"/>
    <x v="4"/>
    <n v="0"/>
    <n v="3.9127999999999998"/>
  </r>
  <r>
    <n v="6143"/>
    <x v="3059"/>
    <x v="3"/>
    <x v="362"/>
    <d v="2014-07-16T00:00:00"/>
    <x v="1"/>
    <s v="JF-15190"/>
    <s v="Jamie Frazer"/>
    <x v="0"/>
    <x v="0"/>
    <x v="91"/>
    <x v="29"/>
    <x v="113"/>
    <x v="3"/>
    <s v="TEC-PH-10001336"/>
    <x v="2"/>
    <x v="7"/>
    <s v="Digium D40 VoIP phone"/>
    <n v="257.98"/>
    <x v="0"/>
    <n v="0"/>
    <n v="74.8142"/>
  </r>
  <r>
    <n v="6144"/>
    <x v="3059"/>
    <x v="3"/>
    <x v="362"/>
    <d v="2014-07-16T00:00:00"/>
    <x v="1"/>
    <s v="JF-15190"/>
    <s v="Jamie Frazer"/>
    <x v="0"/>
    <x v="0"/>
    <x v="91"/>
    <x v="29"/>
    <x v="113"/>
    <x v="3"/>
    <s v="OFF-AR-10002987"/>
    <x v="1"/>
    <x v="6"/>
    <s v="Prismacolor Color Pencil Set"/>
    <n v="119.04"/>
    <x v="5"/>
    <n v="0"/>
    <n v="48.806399999999996"/>
  </r>
  <r>
    <n v="6145"/>
    <x v="3060"/>
    <x v="3"/>
    <x v="818"/>
    <d v="2014-07-02T00:00:00"/>
    <x v="1"/>
    <s v="GT-14710"/>
    <s v="Greg Tran"/>
    <x v="0"/>
    <x v="0"/>
    <x v="155"/>
    <x v="8"/>
    <x v="198"/>
    <x v="2"/>
    <s v="OFF-PA-10000575"/>
    <x v="1"/>
    <x v="10"/>
    <s v="Wirebound Message Books, Four 2 3/4 x 5 White Forms per Page"/>
    <n v="20.07"/>
    <x v="1"/>
    <n v="0"/>
    <n v="9.2322000000000006"/>
  </r>
  <r>
    <n v="6146"/>
    <x v="3061"/>
    <x v="2"/>
    <x v="1091"/>
    <d v="2011-12-26T00:00:00"/>
    <x v="1"/>
    <s v="KM-16660"/>
    <s v="Khloe Miller"/>
    <x v="0"/>
    <x v="0"/>
    <x v="49"/>
    <x v="1"/>
    <x v="58"/>
    <x v="1"/>
    <s v="OFF-AR-10003394"/>
    <x v="1"/>
    <x v="6"/>
    <s v="Newell 332"/>
    <n v="11.76"/>
    <x v="4"/>
    <n v="0"/>
    <n v="3.1751999999999998"/>
  </r>
  <r>
    <n v="6147"/>
    <x v="3062"/>
    <x v="3"/>
    <x v="610"/>
    <d v="2014-11-26T00:00:00"/>
    <x v="1"/>
    <s v="PJ-18835"/>
    <s v="Patrick Jones"/>
    <x v="1"/>
    <x v="0"/>
    <x v="8"/>
    <x v="1"/>
    <x v="34"/>
    <x v="1"/>
    <s v="OFF-AR-10003394"/>
    <x v="1"/>
    <x v="6"/>
    <s v="Newell 332"/>
    <n v="11.76"/>
    <x v="4"/>
    <n v="0"/>
    <n v="3.1751999999999998"/>
  </r>
  <r>
    <n v="6148"/>
    <x v="3062"/>
    <x v="3"/>
    <x v="610"/>
    <d v="2014-11-26T00:00:00"/>
    <x v="1"/>
    <s v="PJ-18835"/>
    <s v="Patrick Jones"/>
    <x v="1"/>
    <x v="0"/>
    <x v="8"/>
    <x v="1"/>
    <x v="34"/>
    <x v="1"/>
    <s v="OFF-BI-10001191"/>
    <x v="1"/>
    <x v="8"/>
    <s v="Canvas Sectional Post Binders"/>
    <n v="40.735999999999997"/>
    <x v="0"/>
    <n v="0.2"/>
    <n v="14.7668"/>
  </r>
  <r>
    <n v="6149"/>
    <x v="3063"/>
    <x v="0"/>
    <x v="812"/>
    <d v="2013-06-30T00:00:00"/>
    <x v="0"/>
    <s v="AC-10660"/>
    <s v="Anna Chung"/>
    <x v="0"/>
    <x v="0"/>
    <x v="8"/>
    <x v="1"/>
    <x v="9"/>
    <x v="1"/>
    <s v="TEC-PH-10003484"/>
    <x v="2"/>
    <x v="7"/>
    <s v="Ooma Telo VoIP Home Phone System"/>
    <n v="201.584"/>
    <x v="0"/>
    <n v="0.2"/>
    <n v="12.599"/>
  </r>
  <r>
    <n v="6150"/>
    <x v="3064"/>
    <x v="3"/>
    <x v="116"/>
    <d v="2015-01-01T00:00:00"/>
    <x v="2"/>
    <s v="JG-15310"/>
    <s v="Jason Gross"/>
    <x v="1"/>
    <x v="0"/>
    <x v="85"/>
    <x v="1"/>
    <x v="106"/>
    <x v="1"/>
    <s v="FUR-CH-10003968"/>
    <x v="0"/>
    <x v="1"/>
    <s v="Novimex Turbo Task Chair"/>
    <n v="340.70400000000001"/>
    <x v="5"/>
    <n v="0.2"/>
    <n v="-34.070399999999999"/>
  </r>
  <r>
    <n v="6151"/>
    <x v="3065"/>
    <x v="0"/>
    <x v="143"/>
    <d v="2013-04-12T00:00:00"/>
    <x v="2"/>
    <s v="RM-19375"/>
    <s v="Raymond Messe"/>
    <x v="0"/>
    <x v="0"/>
    <x v="38"/>
    <x v="32"/>
    <x v="112"/>
    <x v="0"/>
    <s v="FUR-BO-10001608"/>
    <x v="0"/>
    <x v="0"/>
    <s v="Hon Metal Bookcases, Black"/>
    <n v="354.9"/>
    <x v="2"/>
    <n v="0"/>
    <n v="88.724999999999994"/>
  </r>
  <r>
    <n v="6152"/>
    <x v="3066"/>
    <x v="2"/>
    <x v="772"/>
    <d v="2011-03-21T00:00:00"/>
    <x v="0"/>
    <s v="EK-13795"/>
    <s v="Eileen Kiefer"/>
    <x v="2"/>
    <x v="0"/>
    <x v="8"/>
    <x v="1"/>
    <x v="94"/>
    <x v="1"/>
    <s v="FUR-BO-10004218"/>
    <x v="0"/>
    <x v="0"/>
    <s v="Bush Heritage Pine Collection 5-Shelf Bookcase, Albany Pine Finish, *Special Order"/>
    <n v="1198.33"/>
    <x v="12"/>
    <n v="0.15"/>
    <n v="70.489999999999995"/>
  </r>
  <r>
    <n v="6153"/>
    <x v="3067"/>
    <x v="3"/>
    <x v="445"/>
    <d v="2014-07-09T00:00:00"/>
    <x v="1"/>
    <s v="RD-19585"/>
    <s v="Rob Dowd"/>
    <x v="0"/>
    <x v="0"/>
    <x v="1"/>
    <x v="1"/>
    <x v="25"/>
    <x v="1"/>
    <s v="OFF-ST-10002485"/>
    <x v="1"/>
    <x v="4"/>
    <s v="Rogers Deluxe File Chest"/>
    <n v="87.92"/>
    <x v="4"/>
    <n v="0"/>
    <n v="0.87919999999999998"/>
  </r>
  <r>
    <n v="6154"/>
    <x v="3068"/>
    <x v="3"/>
    <x v="693"/>
    <d v="2014-04-24T00:00:00"/>
    <x v="2"/>
    <s v="CV-12805"/>
    <s v="Cynthia Voltz"/>
    <x v="1"/>
    <x v="0"/>
    <x v="10"/>
    <x v="9"/>
    <x v="74"/>
    <x v="3"/>
    <s v="FUR-FU-10001876"/>
    <x v="0"/>
    <x v="5"/>
    <s v="Computer Room Manger, 14&quot;"/>
    <n v="51.968000000000004"/>
    <x v="0"/>
    <n v="0.2"/>
    <n v="10.393599999999999"/>
  </r>
  <r>
    <n v="6155"/>
    <x v="3068"/>
    <x v="3"/>
    <x v="693"/>
    <d v="2014-04-24T00:00:00"/>
    <x v="2"/>
    <s v="CV-12805"/>
    <s v="Cynthia Voltz"/>
    <x v="1"/>
    <x v="0"/>
    <x v="10"/>
    <x v="9"/>
    <x v="74"/>
    <x v="3"/>
    <s v="OFF-ST-10002370"/>
    <x v="1"/>
    <x v="4"/>
    <s v="Sortfiler Multipurpose Personal File Organizer, Black"/>
    <n v="51.335999999999999"/>
    <x v="1"/>
    <n v="0.2"/>
    <n v="5.7752999999999997"/>
  </r>
  <r>
    <n v="6156"/>
    <x v="3068"/>
    <x v="3"/>
    <x v="693"/>
    <d v="2014-04-24T00:00:00"/>
    <x v="2"/>
    <s v="CV-12805"/>
    <s v="Cynthia Voltz"/>
    <x v="1"/>
    <x v="0"/>
    <x v="10"/>
    <x v="9"/>
    <x v="74"/>
    <x v="3"/>
    <s v="OFF-ST-10000142"/>
    <x v="1"/>
    <x v="4"/>
    <s v="Deluxe Rollaway Locking File with Drawer"/>
    <n v="332.70400000000001"/>
    <x v="7"/>
    <n v="0.2"/>
    <n v="33.270400000000002"/>
  </r>
  <r>
    <n v="6157"/>
    <x v="3068"/>
    <x v="3"/>
    <x v="693"/>
    <d v="2014-04-24T00:00:00"/>
    <x v="2"/>
    <s v="CV-12805"/>
    <s v="Cynthia Voltz"/>
    <x v="1"/>
    <x v="0"/>
    <x v="10"/>
    <x v="9"/>
    <x v="74"/>
    <x v="3"/>
    <s v="FUR-FU-10004671"/>
    <x v="0"/>
    <x v="5"/>
    <s v="Executive Impressions 12&quot; Wall Clock"/>
    <n v="42.408000000000001"/>
    <x v="1"/>
    <n v="0.2"/>
    <n v="9.5418000000000003"/>
  </r>
  <r>
    <n v="6158"/>
    <x v="3069"/>
    <x v="0"/>
    <x v="1092"/>
    <d v="2013-08-06T00:00:00"/>
    <x v="0"/>
    <s v="AG-10330"/>
    <s v="Alex Grayson"/>
    <x v="0"/>
    <x v="0"/>
    <x v="251"/>
    <x v="26"/>
    <x v="311"/>
    <x v="2"/>
    <s v="OFF-EN-10002504"/>
    <x v="1"/>
    <x v="12"/>
    <s v="Tyvek  Top-Opening Peel &amp; Seel Envelopes, Plain White"/>
    <n v="81.540000000000006"/>
    <x v="1"/>
    <n v="0"/>
    <n v="38.323799999999999"/>
  </r>
  <r>
    <n v="6159"/>
    <x v="3069"/>
    <x v="0"/>
    <x v="1092"/>
    <d v="2013-08-06T00:00:00"/>
    <x v="0"/>
    <s v="AG-10330"/>
    <s v="Alex Grayson"/>
    <x v="0"/>
    <x v="0"/>
    <x v="251"/>
    <x v="26"/>
    <x v="311"/>
    <x v="2"/>
    <s v="TEC-AC-10004803"/>
    <x v="2"/>
    <x v="11"/>
    <s v="Sony Micro Vault Click 4 GB USB 2.0 Flash Drive"/>
    <n v="167.28"/>
    <x v="13"/>
    <n v="0"/>
    <n v="23.4192"/>
  </r>
  <r>
    <n v="6160"/>
    <x v="3070"/>
    <x v="0"/>
    <x v="275"/>
    <d v="2013-12-10T00:00:00"/>
    <x v="1"/>
    <s v="GM-14440"/>
    <s v="Gary McGarr"/>
    <x v="0"/>
    <x v="0"/>
    <x v="1"/>
    <x v="1"/>
    <x v="13"/>
    <x v="1"/>
    <s v="OFF-ST-10001932"/>
    <x v="1"/>
    <x v="4"/>
    <s v="Fellowes Staxonsteel Drawer Files"/>
    <n v="772.68"/>
    <x v="4"/>
    <n v="0"/>
    <n v="108.1752"/>
  </r>
  <r>
    <n v="6161"/>
    <x v="3071"/>
    <x v="2"/>
    <x v="1093"/>
    <d v="2011-03-21T00:00:00"/>
    <x v="2"/>
    <s v="MC-17605"/>
    <s v="Matt Connell"/>
    <x v="1"/>
    <x v="0"/>
    <x v="121"/>
    <x v="2"/>
    <x v="152"/>
    <x v="0"/>
    <s v="TEC-PH-10004667"/>
    <x v="2"/>
    <x v="7"/>
    <s v="Cisco 8x8 Inc. 6753i IP Business Phone System"/>
    <n v="323.976"/>
    <x v="1"/>
    <n v="0.2"/>
    <n v="28.347899999999999"/>
  </r>
  <r>
    <n v="6162"/>
    <x v="3071"/>
    <x v="2"/>
    <x v="1093"/>
    <d v="2011-03-21T00:00:00"/>
    <x v="2"/>
    <s v="MC-17605"/>
    <s v="Matt Connell"/>
    <x v="1"/>
    <x v="0"/>
    <x v="121"/>
    <x v="2"/>
    <x v="152"/>
    <x v="0"/>
    <s v="OFF-LA-10000443"/>
    <x v="1"/>
    <x v="2"/>
    <s v="Avery 501"/>
    <n v="11.808"/>
    <x v="4"/>
    <n v="0.2"/>
    <n v="3.9851999999999999"/>
  </r>
  <r>
    <n v="6163"/>
    <x v="3071"/>
    <x v="2"/>
    <x v="1093"/>
    <d v="2011-03-21T00:00:00"/>
    <x v="2"/>
    <s v="MC-17605"/>
    <s v="Matt Connell"/>
    <x v="1"/>
    <x v="0"/>
    <x v="121"/>
    <x v="2"/>
    <x v="152"/>
    <x v="0"/>
    <s v="OFF-ST-10000918"/>
    <x v="1"/>
    <x v="4"/>
    <s v="Crate-A-Files"/>
    <n v="26.16"/>
    <x v="1"/>
    <n v="0.2"/>
    <n v="1.962"/>
  </r>
  <r>
    <n v="6164"/>
    <x v="3071"/>
    <x v="2"/>
    <x v="1093"/>
    <d v="2011-03-21T00:00:00"/>
    <x v="2"/>
    <s v="MC-17605"/>
    <s v="Matt Connell"/>
    <x v="1"/>
    <x v="0"/>
    <x v="121"/>
    <x v="2"/>
    <x v="152"/>
    <x v="0"/>
    <s v="OFF-BI-10001196"/>
    <x v="1"/>
    <x v="8"/>
    <s v="Avery Flip-Chart Easel Binder, Black"/>
    <n v="33.57"/>
    <x v="2"/>
    <n v="0.7"/>
    <n v="-25.736999999999998"/>
  </r>
  <r>
    <n v="6165"/>
    <x v="3071"/>
    <x v="2"/>
    <x v="1093"/>
    <d v="2011-03-21T00:00:00"/>
    <x v="2"/>
    <s v="MC-17605"/>
    <s v="Matt Connell"/>
    <x v="1"/>
    <x v="0"/>
    <x v="121"/>
    <x v="2"/>
    <x v="152"/>
    <x v="0"/>
    <s v="FUR-FU-10003981"/>
    <x v="0"/>
    <x v="5"/>
    <s v="Eldon Wave Desk Accessories"/>
    <n v="4.992"/>
    <x v="1"/>
    <n v="0.2"/>
    <n v="1.3728"/>
  </r>
  <r>
    <n v="6166"/>
    <x v="3071"/>
    <x v="2"/>
    <x v="1093"/>
    <d v="2011-03-21T00:00:00"/>
    <x v="2"/>
    <s v="MC-17605"/>
    <s v="Matt Connell"/>
    <x v="1"/>
    <x v="0"/>
    <x v="121"/>
    <x v="2"/>
    <x v="152"/>
    <x v="0"/>
    <s v="FUR-FU-10002508"/>
    <x v="0"/>
    <x v="5"/>
    <s v="Document Clip Frames"/>
    <n v="20.015999999999998"/>
    <x v="1"/>
    <n v="0.2"/>
    <n v="5.5044000000000004"/>
  </r>
  <r>
    <n v="6167"/>
    <x v="3071"/>
    <x v="2"/>
    <x v="1093"/>
    <d v="2011-03-21T00:00:00"/>
    <x v="2"/>
    <s v="MC-17605"/>
    <s v="Matt Connell"/>
    <x v="1"/>
    <x v="0"/>
    <x v="121"/>
    <x v="2"/>
    <x v="152"/>
    <x v="0"/>
    <s v="TEC-AC-10002647"/>
    <x v="2"/>
    <x v="11"/>
    <s v="LogitechÂ Wireless Boombox Speaker - portable - wireless, wired"/>
    <n v="170.24"/>
    <x v="0"/>
    <n v="0.2"/>
    <n v="53.2"/>
  </r>
  <r>
    <n v="6168"/>
    <x v="3072"/>
    <x v="1"/>
    <x v="704"/>
    <d v="2012-04-25T00:00:00"/>
    <x v="1"/>
    <s v="ES-14020"/>
    <s v="Erica Smith"/>
    <x v="0"/>
    <x v="0"/>
    <x v="12"/>
    <x v="5"/>
    <x v="66"/>
    <x v="2"/>
    <s v="OFF-PA-10002377"/>
    <x v="1"/>
    <x v="10"/>
    <s v="Xerox 1916"/>
    <n v="117.456"/>
    <x v="1"/>
    <n v="0.2"/>
    <n v="44.045999999999999"/>
  </r>
  <r>
    <n v="6169"/>
    <x v="3073"/>
    <x v="1"/>
    <x v="444"/>
    <d v="2012-09-22T00:00:00"/>
    <x v="0"/>
    <s v="RW-19540"/>
    <s v="Rick Wilson"/>
    <x v="1"/>
    <x v="0"/>
    <x v="1"/>
    <x v="1"/>
    <x v="141"/>
    <x v="1"/>
    <s v="OFF-PA-10004530"/>
    <x v="1"/>
    <x v="10"/>
    <s v="Personal Creations Ink Jet Cards and Labels"/>
    <n v="22.96"/>
    <x v="0"/>
    <n v="0"/>
    <n v="11.250400000000001"/>
  </r>
  <r>
    <n v="6170"/>
    <x v="3074"/>
    <x v="2"/>
    <x v="9"/>
    <d v="2011-08-30T00:00:00"/>
    <x v="0"/>
    <s v="MM-17920"/>
    <s v="Michael Moore"/>
    <x v="0"/>
    <x v="0"/>
    <x v="24"/>
    <x v="17"/>
    <x v="28"/>
    <x v="0"/>
    <s v="OFF-PA-10002986"/>
    <x v="1"/>
    <x v="10"/>
    <s v="Xerox 1898"/>
    <n v="13.36"/>
    <x v="0"/>
    <n v="0"/>
    <n v="6.4127999999999998"/>
  </r>
  <r>
    <n v="6171"/>
    <x v="3075"/>
    <x v="0"/>
    <x v="1054"/>
    <d v="2013-12-25T00:00:00"/>
    <x v="0"/>
    <s v="MH-17440"/>
    <s v="Mark Haberlin"/>
    <x v="1"/>
    <x v="0"/>
    <x v="20"/>
    <x v="15"/>
    <x v="45"/>
    <x v="3"/>
    <s v="OFF-BI-10000948"/>
    <x v="1"/>
    <x v="8"/>
    <s v="GBC Laser Imprintable Binding System Covers, Desert Sand"/>
    <n v="34.247999999999998"/>
    <x v="1"/>
    <n v="0.2"/>
    <n v="11.5587"/>
  </r>
  <r>
    <n v="6172"/>
    <x v="3075"/>
    <x v="0"/>
    <x v="1054"/>
    <d v="2013-12-25T00:00:00"/>
    <x v="0"/>
    <s v="MH-17440"/>
    <s v="Mark Haberlin"/>
    <x v="1"/>
    <x v="0"/>
    <x v="20"/>
    <x v="15"/>
    <x v="45"/>
    <x v="3"/>
    <s v="OFF-AR-10001545"/>
    <x v="1"/>
    <x v="6"/>
    <s v="Newell 326"/>
    <n v="3.52"/>
    <x v="0"/>
    <n v="0"/>
    <n v="1.0207999999999999"/>
  </r>
  <r>
    <n v="6173"/>
    <x v="3076"/>
    <x v="2"/>
    <x v="1094"/>
    <d v="2011-08-08T00:00:00"/>
    <x v="1"/>
    <s v="NZ-18565"/>
    <s v="Nick Zandusky"/>
    <x v="2"/>
    <x v="0"/>
    <x v="24"/>
    <x v="25"/>
    <x v="333"/>
    <x v="2"/>
    <s v="OFF-BI-10001758"/>
    <x v="1"/>
    <x v="8"/>
    <s v="Wilson Jones 14 Line Acrylic Coated Pressboard Data Binders"/>
    <n v="26.7"/>
    <x v="2"/>
    <n v="0"/>
    <n v="12.548999999999999"/>
  </r>
  <r>
    <n v="6174"/>
    <x v="3076"/>
    <x v="2"/>
    <x v="1094"/>
    <d v="2011-08-08T00:00:00"/>
    <x v="1"/>
    <s v="NZ-18565"/>
    <s v="Nick Zandusky"/>
    <x v="2"/>
    <x v="0"/>
    <x v="24"/>
    <x v="25"/>
    <x v="333"/>
    <x v="2"/>
    <s v="TEC-AC-10003237"/>
    <x v="2"/>
    <x v="11"/>
    <s v="Memorex Micro Travel Drive 4 GB"/>
    <n v="21.2"/>
    <x v="0"/>
    <n v="0"/>
    <n v="9.1159999999999997"/>
  </r>
  <r>
    <n v="6175"/>
    <x v="3076"/>
    <x v="2"/>
    <x v="1094"/>
    <d v="2011-08-08T00:00:00"/>
    <x v="1"/>
    <s v="NZ-18565"/>
    <s v="Nick Zandusky"/>
    <x v="2"/>
    <x v="0"/>
    <x v="24"/>
    <x v="25"/>
    <x v="333"/>
    <x v="2"/>
    <s v="OFF-ST-10002011"/>
    <x v="1"/>
    <x v="4"/>
    <s v="Smead Adjustable Mobile File Trolley with Lockable Top"/>
    <n v="838.38"/>
    <x v="0"/>
    <n v="0"/>
    <n v="226.36259999999999"/>
  </r>
  <r>
    <n v="6176"/>
    <x v="3077"/>
    <x v="1"/>
    <x v="481"/>
    <d v="2012-09-26T00:00:00"/>
    <x v="1"/>
    <s v="GB-14575"/>
    <s v="Giulietta Baptist"/>
    <x v="0"/>
    <x v="0"/>
    <x v="29"/>
    <x v="20"/>
    <x v="37"/>
    <x v="0"/>
    <s v="FUR-CH-10000309"/>
    <x v="0"/>
    <x v="1"/>
    <s v="Global Comet Stacking Arm Chair"/>
    <n v="1690.04"/>
    <x v="4"/>
    <n v="0"/>
    <n v="422.51"/>
  </r>
  <r>
    <n v="6177"/>
    <x v="3077"/>
    <x v="1"/>
    <x v="481"/>
    <d v="2012-09-26T00:00:00"/>
    <x v="1"/>
    <s v="GB-14575"/>
    <s v="Giulietta Baptist"/>
    <x v="0"/>
    <x v="0"/>
    <x v="29"/>
    <x v="20"/>
    <x v="37"/>
    <x v="0"/>
    <s v="OFF-ST-10002444"/>
    <x v="1"/>
    <x v="4"/>
    <s v="Recycled Eldon Regeneration Jumbo File"/>
    <n v="85.96"/>
    <x v="3"/>
    <n v="0"/>
    <n v="24.0688"/>
  </r>
  <r>
    <n v="6178"/>
    <x v="3077"/>
    <x v="1"/>
    <x v="481"/>
    <d v="2012-09-26T00:00:00"/>
    <x v="1"/>
    <s v="GB-14575"/>
    <s v="Giulietta Baptist"/>
    <x v="0"/>
    <x v="0"/>
    <x v="29"/>
    <x v="20"/>
    <x v="37"/>
    <x v="0"/>
    <s v="OFF-EN-10001453"/>
    <x v="1"/>
    <x v="12"/>
    <s v="Tyvek Interoffice Envelopes, 9 1/2&quot; x 12 1/2&quot;, 100/Box"/>
    <n v="121.96"/>
    <x v="0"/>
    <n v="0"/>
    <n v="57.321199999999997"/>
  </r>
  <r>
    <n v="6179"/>
    <x v="3077"/>
    <x v="1"/>
    <x v="481"/>
    <d v="2012-09-26T00:00:00"/>
    <x v="1"/>
    <s v="GB-14575"/>
    <s v="Giulietta Baptist"/>
    <x v="0"/>
    <x v="0"/>
    <x v="29"/>
    <x v="20"/>
    <x v="37"/>
    <x v="0"/>
    <s v="OFF-PA-10001801"/>
    <x v="1"/>
    <x v="10"/>
    <s v="Xerox 193"/>
    <n v="23.92"/>
    <x v="4"/>
    <n v="0"/>
    <n v="11.720800000000001"/>
  </r>
  <r>
    <n v="6180"/>
    <x v="3077"/>
    <x v="1"/>
    <x v="481"/>
    <d v="2012-09-26T00:00:00"/>
    <x v="1"/>
    <s v="GB-14575"/>
    <s v="Giulietta Baptist"/>
    <x v="0"/>
    <x v="0"/>
    <x v="29"/>
    <x v="20"/>
    <x v="37"/>
    <x v="0"/>
    <s v="OFF-ST-10000563"/>
    <x v="1"/>
    <x v="4"/>
    <s v="Fellowes Bankers Box Stor/Drawer Steel Plus"/>
    <n v="63.96"/>
    <x v="0"/>
    <n v="0"/>
    <n v="6.3959999999999999"/>
  </r>
  <r>
    <n v="6181"/>
    <x v="3077"/>
    <x v="1"/>
    <x v="481"/>
    <d v="2012-09-26T00:00:00"/>
    <x v="1"/>
    <s v="GB-14575"/>
    <s v="Giulietta Baptist"/>
    <x v="0"/>
    <x v="0"/>
    <x v="29"/>
    <x v="20"/>
    <x v="37"/>
    <x v="0"/>
    <s v="TEC-PH-10000369"/>
    <x v="2"/>
    <x v="7"/>
    <s v="HTC One Mini"/>
    <n v="629.95000000000005"/>
    <x v="2"/>
    <n v="0"/>
    <n v="176.386"/>
  </r>
  <r>
    <n v="6182"/>
    <x v="3077"/>
    <x v="1"/>
    <x v="481"/>
    <d v="2012-09-26T00:00:00"/>
    <x v="1"/>
    <s v="GB-14575"/>
    <s v="Giulietta Baptist"/>
    <x v="0"/>
    <x v="0"/>
    <x v="29"/>
    <x v="20"/>
    <x v="37"/>
    <x v="0"/>
    <s v="TEC-PH-10002538"/>
    <x v="2"/>
    <x v="7"/>
    <s v="Grandstream GXP1160 VoIP phone"/>
    <n v="113.73"/>
    <x v="1"/>
    <n v="0"/>
    <n v="32.981699999999996"/>
  </r>
  <r>
    <n v="6183"/>
    <x v="3077"/>
    <x v="1"/>
    <x v="481"/>
    <d v="2012-09-26T00:00:00"/>
    <x v="1"/>
    <s v="GB-14575"/>
    <s v="Giulietta Baptist"/>
    <x v="0"/>
    <x v="0"/>
    <x v="29"/>
    <x v="20"/>
    <x v="37"/>
    <x v="0"/>
    <s v="OFF-BI-10000050"/>
    <x v="1"/>
    <x v="8"/>
    <s v="Angle-D Binders with Locking Rings, Label Holders"/>
    <n v="14.6"/>
    <x v="0"/>
    <n v="0"/>
    <n v="6.8620000000000001"/>
  </r>
  <r>
    <n v="6184"/>
    <x v="3077"/>
    <x v="1"/>
    <x v="481"/>
    <d v="2012-09-26T00:00:00"/>
    <x v="1"/>
    <s v="GB-14575"/>
    <s v="Giulietta Baptist"/>
    <x v="0"/>
    <x v="0"/>
    <x v="29"/>
    <x v="20"/>
    <x v="37"/>
    <x v="0"/>
    <s v="OFF-ST-10004186"/>
    <x v="1"/>
    <x v="4"/>
    <s v="Stur-D-Stor Shelving, Vertical 5-Shelf: 72&quot;H x 36&quot;W x 18 1/2&quot;D"/>
    <n v="887.84"/>
    <x v="8"/>
    <n v="0"/>
    <n v="17.756799999999998"/>
  </r>
  <r>
    <n v="6185"/>
    <x v="3078"/>
    <x v="0"/>
    <x v="25"/>
    <d v="2013-12-14T00:00:00"/>
    <x v="2"/>
    <s v="DB-13270"/>
    <s v="Deborah Brumfield"/>
    <x v="2"/>
    <x v="0"/>
    <x v="32"/>
    <x v="21"/>
    <x v="40"/>
    <x v="1"/>
    <s v="FUR-CH-10004218"/>
    <x v="0"/>
    <x v="1"/>
    <s v="Global Fabric Manager's Chair, Dark Gray"/>
    <n v="403.92"/>
    <x v="2"/>
    <n v="0.2"/>
    <n v="25.245000000000001"/>
  </r>
  <r>
    <n v="6186"/>
    <x v="3079"/>
    <x v="1"/>
    <x v="976"/>
    <d v="2012-08-12T00:00:00"/>
    <x v="1"/>
    <s v="JK-15625"/>
    <s v="Jim Karlsson"/>
    <x v="0"/>
    <x v="0"/>
    <x v="10"/>
    <x v="9"/>
    <x v="74"/>
    <x v="3"/>
    <s v="OFF-AR-10002952"/>
    <x v="1"/>
    <x v="6"/>
    <s v="Stanley Contemporary Battery Pencil Sharpeners"/>
    <n v="106.8"/>
    <x v="12"/>
    <n v="0.2"/>
    <n v="10.68"/>
  </r>
  <r>
    <n v="6187"/>
    <x v="3080"/>
    <x v="1"/>
    <x v="219"/>
    <d v="2012-11-17T00:00:00"/>
    <x v="2"/>
    <s v="MH-17785"/>
    <s v="Maya Herman"/>
    <x v="1"/>
    <x v="0"/>
    <x v="20"/>
    <x v="15"/>
    <x v="45"/>
    <x v="3"/>
    <s v="OFF-ST-10003058"/>
    <x v="1"/>
    <x v="4"/>
    <s v="Eldon Mobile Mega Data Cart  Mega Stackable  Add-On Trays"/>
    <n v="70.95"/>
    <x v="1"/>
    <n v="0"/>
    <n v="20.575500000000002"/>
  </r>
  <r>
    <n v="6188"/>
    <x v="3080"/>
    <x v="1"/>
    <x v="219"/>
    <d v="2012-11-17T00:00:00"/>
    <x v="2"/>
    <s v="MH-17785"/>
    <s v="Maya Herman"/>
    <x v="1"/>
    <x v="0"/>
    <x v="20"/>
    <x v="15"/>
    <x v="45"/>
    <x v="3"/>
    <s v="OFF-BI-10003963"/>
    <x v="1"/>
    <x v="8"/>
    <s v="Cardinal Holdit Data Disk Pockets"/>
    <n v="34.944000000000003"/>
    <x v="5"/>
    <n v="0.2"/>
    <n v="11.7936"/>
  </r>
  <r>
    <n v="6189"/>
    <x v="3080"/>
    <x v="1"/>
    <x v="219"/>
    <d v="2012-11-17T00:00:00"/>
    <x v="2"/>
    <s v="MH-17785"/>
    <s v="Maya Herman"/>
    <x v="1"/>
    <x v="0"/>
    <x v="20"/>
    <x v="15"/>
    <x v="45"/>
    <x v="3"/>
    <s v="OFF-AR-10001955"/>
    <x v="1"/>
    <x v="6"/>
    <s v="Newell 319"/>
    <n v="119.04"/>
    <x v="5"/>
    <n v="0"/>
    <n v="35.712000000000003"/>
  </r>
  <r>
    <n v="6190"/>
    <x v="3081"/>
    <x v="3"/>
    <x v="1095"/>
    <d v="2014-04-09T00:00:00"/>
    <x v="1"/>
    <s v="AM-10705"/>
    <s v="Anne McFarland"/>
    <x v="0"/>
    <x v="0"/>
    <x v="467"/>
    <x v="10"/>
    <x v="560"/>
    <x v="2"/>
    <s v="TEC-PH-10004345"/>
    <x v="2"/>
    <x v="7"/>
    <s v="Cisco SPA 502G IP Phone"/>
    <n v="383.84"/>
    <x v="4"/>
    <n v="0.2"/>
    <n v="47.98"/>
  </r>
  <r>
    <n v="6191"/>
    <x v="3082"/>
    <x v="0"/>
    <x v="435"/>
    <d v="2013-12-29T00:00:00"/>
    <x v="1"/>
    <s v="JM-15535"/>
    <s v="Jessica Myrick"/>
    <x v="0"/>
    <x v="0"/>
    <x v="20"/>
    <x v="15"/>
    <x v="45"/>
    <x v="3"/>
    <s v="FUR-FU-10003192"/>
    <x v="0"/>
    <x v="5"/>
    <s v="Luxo Adjustable Task Clamp Lamp"/>
    <n v="799.56"/>
    <x v="6"/>
    <n v="0"/>
    <n v="207.88560000000001"/>
  </r>
  <r>
    <n v="6192"/>
    <x v="3083"/>
    <x v="3"/>
    <x v="1096"/>
    <d v="2014-12-14T00:00:00"/>
    <x v="3"/>
    <s v="MW-18220"/>
    <s v="Mitch Webber"/>
    <x v="0"/>
    <x v="0"/>
    <x v="4"/>
    <x v="4"/>
    <x v="5"/>
    <x v="1"/>
    <s v="OFF-ST-10001325"/>
    <x v="1"/>
    <x v="4"/>
    <s v="Sterilite Officeware Hinged File Box"/>
    <n v="31.44"/>
    <x v="1"/>
    <n v="0"/>
    <n v="8.4887999999999995"/>
  </r>
  <r>
    <n v="6193"/>
    <x v="3084"/>
    <x v="3"/>
    <x v="66"/>
    <d v="2014-12-27T00:00:00"/>
    <x v="1"/>
    <s v="AG-10330"/>
    <s v="Alex Grayson"/>
    <x v="0"/>
    <x v="0"/>
    <x v="12"/>
    <x v="5"/>
    <x v="14"/>
    <x v="2"/>
    <s v="OFF-PA-10000019"/>
    <x v="1"/>
    <x v="10"/>
    <s v="Xerox 1931"/>
    <n v="25.92"/>
    <x v="2"/>
    <n v="0.2"/>
    <n v="9.0719999999999992"/>
  </r>
  <r>
    <n v="6194"/>
    <x v="3084"/>
    <x v="3"/>
    <x v="66"/>
    <d v="2014-12-27T00:00:00"/>
    <x v="1"/>
    <s v="AG-10330"/>
    <s v="Alex Grayson"/>
    <x v="0"/>
    <x v="0"/>
    <x v="12"/>
    <x v="5"/>
    <x v="14"/>
    <x v="2"/>
    <s v="OFF-BI-10003429"/>
    <x v="1"/>
    <x v="8"/>
    <s v="Cardinal HOLDit! Binder Insert Strips,Extra Strips"/>
    <n v="6.33"/>
    <x v="2"/>
    <n v="0.8"/>
    <n v="-9.8115000000000006"/>
  </r>
  <r>
    <n v="6195"/>
    <x v="3084"/>
    <x v="3"/>
    <x v="66"/>
    <d v="2014-12-27T00:00:00"/>
    <x v="1"/>
    <s v="AG-10330"/>
    <s v="Alex Grayson"/>
    <x v="0"/>
    <x v="0"/>
    <x v="12"/>
    <x v="5"/>
    <x v="14"/>
    <x v="2"/>
    <s v="OFF-PA-10000176"/>
    <x v="1"/>
    <x v="10"/>
    <s v="Xerox 1887"/>
    <n v="75.88"/>
    <x v="2"/>
    <n v="0.2"/>
    <n v="26.558"/>
  </r>
  <r>
    <n v="6196"/>
    <x v="3085"/>
    <x v="3"/>
    <x v="208"/>
    <d v="2014-10-29T00:00:00"/>
    <x v="1"/>
    <s v="CM-12160"/>
    <s v="Charles McCrossin"/>
    <x v="0"/>
    <x v="0"/>
    <x v="10"/>
    <x v="9"/>
    <x v="105"/>
    <x v="3"/>
    <s v="TEC-PH-10004165"/>
    <x v="2"/>
    <x v="7"/>
    <s v="Mitel MiVoice 5330e IP Phone"/>
    <n v="329.988"/>
    <x v="0"/>
    <n v="0.4"/>
    <n v="-76.997200000000007"/>
  </r>
  <r>
    <n v="6197"/>
    <x v="3085"/>
    <x v="3"/>
    <x v="208"/>
    <d v="2014-10-29T00:00:00"/>
    <x v="1"/>
    <s v="CM-12160"/>
    <s v="Charles McCrossin"/>
    <x v="0"/>
    <x v="0"/>
    <x v="10"/>
    <x v="9"/>
    <x v="105"/>
    <x v="3"/>
    <s v="OFF-ST-10000352"/>
    <x v="1"/>
    <x v="4"/>
    <s v="Acco Perma 2700 Stacking Storage Drawers"/>
    <n v="71.376000000000005"/>
    <x v="1"/>
    <n v="0.2"/>
    <n v="-4.4610000000000003"/>
  </r>
  <r>
    <n v="6198"/>
    <x v="3086"/>
    <x v="1"/>
    <x v="50"/>
    <d v="2012-11-17T00:00:00"/>
    <x v="1"/>
    <s v="RA-19915"/>
    <s v="Russell Applegate"/>
    <x v="0"/>
    <x v="0"/>
    <x v="38"/>
    <x v="14"/>
    <x v="134"/>
    <x v="2"/>
    <s v="OFF-PA-10000726"/>
    <x v="1"/>
    <x v="10"/>
    <s v="Black Print Carbonless Snap-Off Rapid Letter, 8 1/2&quot; x 7&quot;"/>
    <n v="63.77"/>
    <x v="3"/>
    <n v="0"/>
    <n v="28.6965"/>
  </r>
  <r>
    <n v="6199"/>
    <x v="3086"/>
    <x v="1"/>
    <x v="50"/>
    <d v="2012-11-17T00:00:00"/>
    <x v="1"/>
    <s v="RA-19915"/>
    <s v="Russell Applegate"/>
    <x v="0"/>
    <x v="0"/>
    <x v="38"/>
    <x v="14"/>
    <x v="134"/>
    <x v="2"/>
    <s v="TEC-PH-10001536"/>
    <x v="2"/>
    <x v="7"/>
    <s v="Spigen Samsung Galaxy S5 Case Wallet"/>
    <n v="50.97"/>
    <x v="1"/>
    <n v="0"/>
    <n v="13.2522"/>
  </r>
  <r>
    <n v="6200"/>
    <x v="3086"/>
    <x v="1"/>
    <x v="50"/>
    <d v="2012-11-17T00:00:00"/>
    <x v="1"/>
    <s v="RA-19915"/>
    <s v="Russell Applegate"/>
    <x v="0"/>
    <x v="0"/>
    <x v="38"/>
    <x v="14"/>
    <x v="134"/>
    <x v="2"/>
    <s v="OFF-PA-10001790"/>
    <x v="1"/>
    <x v="10"/>
    <s v="Xerox 1910"/>
    <n v="96.08"/>
    <x v="0"/>
    <n v="0"/>
    <n v="46.118400000000001"/>
  </r>
  <r>
    <n v="6201"/>
    <x v="3087"/>
    <x v="1"/>
    <x v="392"/>
    <d v="2012-04-20T00:00:00"/>
    <x v="1"/>
    <s v="SB-20185"/>
    <s v="Sarah Brown"/>
    <x v="0"/>
    <x v="0"/>
    <x v="148"/>
    <x v="10"/>
    <x v="189"/>
    <x v="2"/>
    <s v="TEC-CO-10001766"/>
    <x v="2"/>
    <x v="16"/>
    <s v="Canon PC940 Copier"/>
    <n v="1439.9680000000001"/>
    <x v="4"/>
    <n v="0.2"/>
    <n v="485.98919999999998"/>
  </r>
  <r>
    <n v="6202"/>
    <x v="3087"/>
    <x v="1"/>
    <x v="392"/>
    <d v="2012-04-20T00:00:00"/>
    <x v="1"/>
    <s v="SB-20185"/>
    <s v="Sarah Brown"/>
    <x v="0"/>
    <x v="0"/>
    <x v="148"/>
    <x v="10"/>
    <x v="189"/>
    <x v="2"/>
    <s v="TEC-AC-10004396"/>
    <x v="2"/>
    <x v="11"/>
    <s v="Logitech Keyboard K120"/>
    <n v="43.56"/>
    <x v="1"/>
    <n v="0.2"/>
    <n v="-4.9005000000000001"/>
  </r>
  <r>
    <n v="6203"/>
    <x v="3088"/>
    <x v="0"/>
    <x v="186"/>
    <d v="2013-12-24T00:00:00"/>
    <x v="1"/>
    <s v="PK-19075"/>
    <s v="Pete Kriz"/>
    <x v="0"/>
    <x v="0"/>
    <x v="339"/>
    <x v="1"/>
    <x v="429"/>
    <x v="1"/>
    <s v="FUR-CH-10001708"/>
    <x v="0"/>
    <x v="1"/>
    <s v="Office Star - Contemporary Swivel Chair with Padded Adjustable Arms and Flex Back"/>
    <n v="563.91999999999996"/>
    <x v="2"/>
    <n v="0.2"/>
    <n v="7.0490000000000004"/>
  </r>
  <r>
    <n v="6204"/>
    <x v="3089"/>
    <x v="0"/>
    <x v="147"/>
    <d v="2013-10-28T00:00:00"/>
    <x v="1"/>
    <s v="SV-20935"/>
    <s v="Susan Vittorini"/>
    <x v="0"/>
    <x v="0"/>
    <x v="38"/>
    <x v="24"/>
    <x v="47"/>
    <x v="3"/>
    <s v="TEC-PH-10001305"/>
    <x v="2"/>
    <x v="7"/>
    <s v="Panasonic KX TS208W Corded phone"/>
    <n v="235.15199999999999"/>
    <x v="8"/>
    <n v="0.4"/>
    <n v="-47.0304"/>
  </r>
  <r>
    <n v="6205"/>
    <x v="3090"/>
    <x v="3"/>
    <x v="96"/>
    <d v="2014-12-04T00:00:00"/>
    <x v="2"/>
    <s v="MG-17650"/>
    <s v="Matthew Grinstein"/>
    <x v="2"/>
    <x v="0"/>
    <x v="292"/>
    <x v="24"/>
    <x v="367"/>
    <x v="3"/>
    <s v="FUR-FU-10002885"/>
    <x v="0"/>
    <x v="5"/>
    <s v="Magna Visual Magnetic Picture Hangers"/>
    <n v="7.7119999999999997"/>
    <x v="0"/>
    <n v="0.2"/>
    <n v="1.7352000000000001"/>
  </r>
  <r>
    <n v="6206"/>
    <x v="3091"/>
    <x v="0"/>
    <x v="201"/>
    <d v="2013-10-25T00:00:00"/>
    <x v="0"/>
    <s v="CM-12445"/>
    <s v="Chuck Magee"/>
    <x v="0"/>
    <x v="0"/>
    <x v="12"/>
    <x v="5"/>
    <x v="14"/>
    <x v="2"/>
    <s v="OFF-PA-10000726"/>
    <x v="1"/>
    <x v="10"/>
    <s v="Black Print Carbonless Snap-Off Rapid Letter, 8 1/2&quot; x 7&quot;"/>
    <n v="51.015999999999998"/>
    <x v="3"/>
    <n v="0.2"/>
    <n v="15.942500000000001"/>
  </r>
  <r>
    <n v="6207"/>
    <x v="3091"/>
    <x v="0"/>
    <x v="201"/>
    <d v="2013-10-25T00:00:00"/>
    <x v="0"/>
    <s v="CM-12445"/>
    <s v="Chuck Magee"/>
    <x v="0"/>
    <x v="0"/>
    <x v="12"/>
    <x v="5"/>
    <x v="14"/>
    <x v="2"/>
    <s v="OFF-FA-10003112"/>
    <x v="1"/>
    <x v="13"/>
    <s v="Staples"/>
    <n v="25.248000000000001"/>
    <x v="4"/>
    <n v="0.2"/>
    <n v="7.89"/>
  </r>
  <r>
    <n v="6208"/>
    <x v="3091"/>
    <x v="0"/>
    <x v="201"/>
    <d v="2013-10-25T00:00:00"/>
    <x v="0"/>
    <s v="CM-12445"/>
    <s v="Chuck Magee"/>
    <x v="0"/>
    <x v="0"/>
    <x v="12"/>
    <x v="5"/>
    <x v="14"/>
    <x v="2"/>
    <s v="FUR-CH-10002372"/>
    <x v="0"/>
    <x v="1"/>
    <s v="Office Star - Ergonomically Designed Knee Chair"/>
    <n v="56.686"/>
    <x v="7"/>
    <n v="0.3"/>
    <n v="-14.5764"/>
  </r>
  <r>
    <n v="6209"/>
    <x v="3092"/>
    <x v="3"/>
    <x v="365"/>
    <d v="2014-10-04T00:00:00"/>
    <x v="1"/>
    <s v="ME-18010"/>
    <s v="Michelle Ellison"/>
    <x v="1"/>
    <x v="0"/>
    <x v="292"/>
    <x v="24"/>
    <x v="367"/>
    <x v="3"/>
    <s v="OFF-ST-10000563"/>
    <x v="1"/>
    <x v="4"/>
    <s v="Fellowes Bankers Box Stor/Drawer Steel Plus"/>
    <n v="51.167999999999999"/>
    <x v="0"/>
    <n v="0.2"/>
    <n v="-6.3959999999999999"/>
  </r>
  <r>
    <n v="6210"/>
    <x v="3093"/>
    <x v="3"/>
    <x v="238"/>
    <d v="2014-08-26T00:00:00"/>
    <x v="1"/>
    <s v="YS-21880"/>
    <s v="Yana Sorensen"/>
    <x v="1"/>
    <x v="0"/>
    <x v="4"/>
    <x v="4"/>
    <x v="5"/>
    <x v="1"/>
    <s v="OFF-BI-10003925"/>
    <x v="1"/>
    <x v="8"/>
    <s v="Fellowes PB300 Plastic Comb Binding Machine"/>
    <n v="2793.5279999999998"/>
    <x v="6"/>
    <n v="0.2"/>
    <n v="942.81569999999999"/>
  </r>
  <r>
    <n v="6211"/>
    <x v="3093"/>
    <x v="3"/>
    <x v="238"/>
    <d v="2014-08-26T00:00:00"/>
    <x v="1"/>
    <s v="YS-21880"/>
    <s v="Yana Sorensen"/>
    <x v="1"/>
    <x v="0"/>
    <x v="4"/>
    <x v="4"/>
    <x v="5"/>
    <x v="1"/>
    <s v="OFF-ST-10003306"/>
    <x v="1"/>
    <x v="4"/>
    <s v="Letter Size Cart"/>
    <n v="1000.02"/>
    <x v="3"/>
    <n v="0"/>
    <n v="290.00580000000002"/>
  </r>
  <r>
    <n v="6212"/>
    <x v="3093"/>
    <x v="3"/>
    <x v="238"/>
    <d v="2014-08-26T00:00:00"/>
    <x v="1"/>
    <s v="YS-21880"/>
    <s v="Yana Sorensen"/>
    <x v="1"/>
    <x v="0"/>
    <x v="4"/>
    <x v="4"/>
    <x v="5"/>
    <x v="1"/>
    <s v="FUR-FU-10001475"/>
    <x v="0"/>
    <x v="5"/>
    <s v="Contract Clock, 14&quot;, Brown"/>
    <n v="65.94"/>
    <x v="1"/>
    <n v="0"/>
    <n v="22.419599999999999"/>
  </r>
  <r>
    <n v="6213"/>
    <x v="3094"/>
    <x v="3"/>
    <x v="105"/>
    <d v="2014-11-17T00:00:00"/>
    <x v="0"/>
    <s v="MB-17305"/>
    <s v="Maria Bertelson"/>
    <x v="0"/>
    <x v="0"/>
    <x v="468"/>
    <x v="4"/>
    <x v="561"/>
    <x v="1"/>
    <s v="OFF-FA-10003495"/>
    <x v="1"/>
    <x v="13"/>
    <s v="Staples"/>
    <n v="18.239999999999998"/>
    <x v="1"/>
    <n v="0"/>
    <n v="9.1199999999999992"/>
  </r>
  <r>
    <n v="6214"/>
    <x v="3094"/>
    <x v="3"/>
    <x v="105"/>
    <d v="2014-11-17T00:00:00"/>
    <x v="0"/>
    <s v="MB-17305"/>
    <s v="Maria Bertelson"/>
    <x v="0"/>
    <x v="0"/>
    <x v="468"/>
    <x v="4"/>
    <x v="561"/>
    <x v="1"/>
    <s v="OFF-AP-10004708"/>
    <x v="1"/>
    <x v="9"/>
    <s v="Fellowes Superior 10 Outlet Split Surge Protector"/>
    <n v="76.12"/>
    <x v="0"/>
    <n v="0"/>
    <n v="22.0748"/>
  </r>
  <r>
    <n v="6215"/>
    <x v="3095"/>
    <x v="2"/>
    <x v="856"/>
    <d v="2011-10-15T00:00:00"/>
    <x v="1"/>
    <s v="AS-10240"/>
    <s v="Alan Shonely"/>
    <x v="0"/>
    <x v="0"/>
    <x v="332"/>
    <x v="1"/>
    <x v="413"/>
    <x v="1"/>
    <s v="OFF-EN-10001219"/>
    <x v="1"/>
    <x v="12"/>
    <s v="#10- 4 1/8&quot; x 9 1/2&quot; Security-Tint Envelopes"/>
    <n v="7.64"/>
    <x v="7"/>
    <n v="0"/>
    <n v="3.7435999999999998"/>
  </r>
  <r>
    <n v="6216"/>
    <x v="3096"/>
    <x v="1"/>
    <x v="109"/>
    <d v="2012-12-03T00:00:00"/>
    <x v="1"/>
    <s v="MC-17425"/>
    <s v="Mark Cousins"/>
    <x v="1"/>
    <x v="0"/>
    <x v="20"/>
    <x v="15"/>
    <x v="45"/>
    <x v="3"/>
    <s v="FUR-FU-10000087"/>
    <x v="0"/>
    <x v="5"/>
    <s v="Executive Impressions 14&quot; Two-Color Numerals Wall Clock"/>
    <n v="68.16"/>
    <x v="1"/>
    <n v="0"/>
    <n v="27.945599999999999"/>
  </r>
  <r>
    <n v="6217"/>
    <x v="3096"/>
    <x v="1"/>
    <x v="109"/>
    <d v="2012-12-03T00:00:00"/>
    <x v="1"/>
    <s v="MC-17425"/>
    <s v="Mark Cousins"/>
    <x v="1"/>
    <x v="0"/>
    <x v="20"/>
    <x v="15"/>
    <x v="45"/>
    <x v="3"/>
    <s v="OFF-EN-10001539"/>
    <x v="1"/>
    <x v="12"/>
    <s v="Staples"/>
    <n v="62.24"/>
    <x v="8"/>
    <n v="0"/>
    <n v="29.252800000000001"/>
  </r>
  <r>
    <n v="6218"/>
    <x v="3097"/>
    <x v="1"/>
    <x v="1097"/>
    <d v="2012-08-02T00:00:00"/>
    <x v="1"/>
    <s v="PG-18820"/>
    <s v="Patrick Gardner"/>
    <x v="0"/>
    <x v="0"/>
    <x v="103"/>
    <x v="0"/>
    <x v="175"/>
    <x v="0"/>
    <s v="TEC-PH-10004897"/>
    <x v="2"/>
    <x v="7"/>
    <s v="Mediabridge Sport Armband iPhone 5s"/>
    <n v="29.97"/>
    <x v="1"/>
    <n v="0"/>
    <n v="0.29970000000000002"/>
  </r>
  <r>
    <n v="6219"/>
    <x v="3098"/>
    <x v="0"/>
    <x v="201"/>
    <d v="2013-10-27T00:00:00"/>
    <x v="1"/>
    <s v="JS-16030"/>
    <s v="Joy Smith"/>
    <x v="0"/>
    <x v="0"/>
    <x v="149"/>
    <x v="12"/>
    <x v="190"/>
    <x v="2"/>
    <s v="TEC-PH-10001300"/>
    <x v="2"/>
    <x v="7"/>
    <s v="iKross Bluetooth Portable Keyboard + Cell Phone Stand Holder + Brush for Apple iPhone 5S 5C 5, 4S 4"/>
    <n v="125.7"/>
    <x v="5"/>
    <n v="0"/>
    <n v="35.195999999999998"/>
  </r>
  <r>
    <n v="6220"/>
    <x v="3098"/>
    <x v="0"/>
    <x v="201"/>
    <d v="2013-10-27T00:00:00"/>
    <x v="1"/>
    <s v="JS-16030"/>
    <s v="Joy Smith"/>
    <x v="0"/>
    <x v="0"/>
    <x v="149"/>
    <x v="12"/>
    <x v="190"/>
    <x v="2"/>
    <s v="TEC-PH-10001557"/>
    <x v="2"/>
    <x v="7"/>
    <s v="Pyle PMP37LED"/>
    <n v="191.98"/>
    <x v="0"/>
    <n v="0"/>
    <n v="51.834600000000002"/>
  </r>
  <r>
    <n v="6221"/>
    <x v="3098"/>
    <x v="0"/>
    <x v="201"/>
    <d v="2013-10-27T00:00:00"/>
    <x v="1"/>
    <s v="JS-16030"/>
    <s v="Joy Smith"/>
    <x v="0"/>
    <x v="0"/>
    <x v="149"/>
    <x v="12"/>
    <x v="190"/>
    <x v="2"/>
    <s v="OFF-ST-10000617"/>
    <x v="1"/>
    <x v="4"/>
    <s v="Woodgrain Magazine Files by Perma"/>
    <n v="20.86"/>
    <x v="3"/>
    <n v="0"/>
    <n v="1.4601999999999999"/>
  </r>
  <r>
    <n v="6222"/>
    <x v="3099"/>
    <x v="3"/>
    <x v="32"/>
    <d v="2014-09-19T00:00:00"/>
    <x v="0"/>
    <s v="JB-16000"/>
    <s v="Joy Bell-"/>
    <x v="0"/>
    <x v="0"/>
    <x v="1"/>
    <x v="1"/>
    <x v="62"/>
    <x v="1"/>
    <s v="OFF-LA-10000121"/>
    <x v="1"/>
    <x v="2"/>
    <s v="Avery 48"/>
    <n v="56.7"/>
    <x v="6"/>
    <n v="0"/>
    <n v="26.082000000000001"/>
  </r>
  <r>
    <n v="6223"/>
    <x v="3100"/>
    <x v="3"/>
    <x v="331"/>
    <d v="2014-12-28T00:00:00"/>
    <x v="1"/>
    <s v="DK-12985"/>
    <s v="Darren Koutras"/>
    <x v="0"/>
    <x v="0"/>
    <x v="469"/>
    <x v="18"/>
    <x v="562"/>
    <x v="0"/>
    <s v="FUR-FU-10000087"/>
    <x v="0"/>
    <x v="5"/>
    <s v="Executive Impressions 14&quot; Two-Color Numerals Wall Clock"/>
    <n v="72.703999999999994"/>
    <x v="4"/>
    <n v="0.2"/>
    <n v="19.084800000000001"/>
  </r>
  <r>
    <n v="6224"/>
    <x v="3100"/>
    <x v="3"/>
    <x v="331"/>
    <d v="2014-12-28T00:00:00"/>
    <x v="1"/>
    <s v="DK-12985"/>
    <s v="Darren Koutras"/>
    <x v="0"/>
    <x v="0"/>
    <x v="469"/>
    <x v="18"/>
    <x v="562"/>
    <x v="0"/>
    <s v="OFF-AR-10000422"/>
    <x v="1"/>
    <x v="6"/>
    <s v="Pencil and Crayon Sharpener"/>
    <n v="12.263999999999999"/>
    <x v="3"/>
    <n v="0.2"/>
    <n v="1.0730999999999999"/>
  </r>
  <r>
    <n v="6225"/>
    <x v="3100"/>
    <x v="3"/>
    <x v="331"/>
    <d v="2014-12-28T00:00:00"/>
    <x v="1"/>
    <s v="DK-12985"/>
    <s v="Darren Koutras"/>
    <x v="0"/>
    <x v="0"/>
    <x v="469"/>
    <x v="18"/>
    <x v="562"/>
    <x v="0"/>
    <s v="OFF-ST-10004123"/>
    <x v="1"/>
    <x v="4"/>
    <s v="Safco Industrial Wire Shelving System"/>
    <n v="218.352"/>
    <x v="1"/>
    <n v="0.2"/>
    <n v="-54.588000000000001"/>
  </r>
  <r>
    <n v="6226"/>
    <x v="3101"/>
    <x v="1"/>
    <x v="348"/>
    <d v="2012-10-09T00:00:00"/>
    <x v="1"/>
    <s v="JF-15490"/>
    <s v="Jeremy Farry"/>
    <x v="0"/>
    <x v="0"/>
    <x v="32"/>
    <x v="21"/>
    <x v="40"/>
    <x v="1"/>
    <s v="FUR-BO-10003660"/>
    <x v="0"/>
    <x v="0"/>
    <s v="Bush Cubix Collection Bookcases, Fully Assembled"/>
    <n v="66.293999999999997"/>
    <x v="7"/>
    <n v="0.7"/>
    <n v="-103.86060000000001"/>
  </r>
  <r>
    <n v="6227"/>
    <x v="3101"/>
    <x v="1"/>
    <x v="348"/>
    <d v="2012-10-09T00:00:00"/>
    <x v="1"/>
    <s v="JF-15490"/>
    <s v="Jeremy Farry"/>
    <x v="0"/>
    <x v="0"/>
    <x v="32"/>
    <x v="21"/>
    <x v="40"/>
    <x v="1"/>
    <s v="FUR-CH-10000422"/>
    <x v="0"/>
    <x v="1"/>
    <s v="Global Highback Leather Tilter in Burgundy"/>
    <n v="291.16800000000001"/>
    <x v="4"/>
    <n v="0.2"/>
    <n v="-14.558400000000001"/>
  </r>
  <r>
    <n v="6228"/>
    <x v="3102"/>
    <x v="2"/>
    <x v="981"/>
    <d v="2011-11-07T00:00:00"/>
    <x v="1"/>
    <s v="PO-18850"/>
    <s v="Patrick O'Brill"/>
    <x v="0"/>
    <x v="0"/>
    <x v="218"/>
    <x v="5"/>
    <x v="273"/>
    <x v="2"/>
    <s v="TEC-PH-10002923"/>
    <x v="2"/>
    <x v="7"/>
    <s v="Logitech B530 USBÂ HeadsetÂ -Â headsetÂ - Full size, Binaural"/>
    <n v="88.775999999999996"/>
    <x v="1"/>
    <n v="0.2"/>
    <n v="7.7679"/>
  </r>
  <r>
    <n v="6229"/>
    <x v="3103"/>
    <x v="0"/>
    <x v="115"/>
    <d v="2013-01-27T00:00:00"/>
    <x v="1"/>
    <s v="BT-11530"/>
    <s v="Bradley Talbott"/>
    <x v="2"/>
    <x v="0"/>
    <x v="138"/>
    <x v="24"/>
    <x v="177"/>
    <x v="3"/>
    <s v="TEC-PH-10004093"/>
    <x v="2"/>
    <x v="7"/>
    <s v="Panasonic Kx-TS550"/>
    <n v="110.376"/>
    <x v="4"/>
    <n v="0.4"/>
    <n v="-20.235600000000002"/>
  </r>
  <r>
    <n v="6230"/>
    <x v="3103"/>
    <x v="0"/>
    <x v="115"/>
    <d v="2013-01-27T00:00:00"/>
    <x v="1"/>
    <s v="BT-11530"/>
    <s v="Bradley Talbott"/>
    <x v="2"/>
    <x v="0"/>
    <x v="138"/>
    <x v="24"/>
    <x v="177"/>
    <x v="3"/>
    <s v="TEC-AC-10000171"/>
    <x v="2"/>
    <x v="11"/>
    <s v="Verbatim 25 GB 6x Blu-ray Single Layer Recordable Disc, 25/Pack"/>
    <n v="55.176000000000002"/>
    <x v="1"/>
    <n v="0.2"/>
    <n v="15.863099999999999"/>
  </r>
  <r>
    <n v="6231"/>
    <x v="3104"/>
    <x v="3"/>
    <x v="497"/>
    <d v="2014-07-18T00:00:00"/>
    <x v="1"/>
    <s v="NW-18400"/>
    <s v="Natalie Webber"/>
    <x v="0"/>
    <x v="0"/>
    <x v="470"/>
    <x v="23"/>
    <x v="563"/>
    <x v="2"/>
    <s v="OFF-AR-10001166"/>
    <x v="1"/>
    <x v="6"/>
    <s v="Staples"/>
    <n v="30.32"/>
    <x v="4"/>
    <n v="0"/>
    <n v="11.8248"/>
  </r>
  <r>
    <n v="6232"/>
    <x v="3105"/>
    <x v="3"/>
    <x v="220"/>
    <d v="2014-09-12T00:00:00"/>
    <x v="3"/>
    <s v="JF-15415"/>
    <s v="Jennifer Ferguson"/>
    <x v="0"/>
    <x v="0"/>
    <x v="4"/>
    <x v="4"/>
    <x v="59"/>
    <x v="1"/>
    <s v="FUR-CH-10003199"/>
    <x v="0"/>
    <x v="1"/>
    <s v="Office Star - Contemporary Task Swivel Chair"/>
    <n v="177.56800000000001"/>
    <x v="0"/>
    <n v="0.2"/>
    <n v="8.8783999999999992"/>
  </r>
  <r>
    <n v="6233"/>
    <x v="3105"/>
    <x v="3"/>
    <x v="220"/>
    <d v="2014-09-12T00:00:00"/>
    <x v="3"/>
    <s v="JF-15415"/>
    <s v="Jennifer Ferguson"/>
    <x v="0"/>
    <x v="0"/>
    <x v="4"/>
    <x v="4"/>
    <x v="59"/>
    <x v="1"/>
    <s v="OFF-PA-10002005"/>
    <x v="1"/>
    <x v="10"/>
    <s v="Xerox 225"/>
    <n v="19.440000000000001"/>
    <x v="1"/>
    <n v="0"/>
    <n v="9.3312000000000008"/>
  </r>
  <r>
    <n v="6234"/>
    <x v="3105"/>
    <x v="3"/>
    <x v="220"/>
    <d v="2014-09-12T00:00:00"/>
    <x v="3"/>
    <s v="JF-15415"/>
    <s v="Jennifer Ferguson"/>
    <x v="0"/>
    <x v="0"/>
    <x v="4"/>
    <x v="4"/>
    <x v="59"/>
    <x v="1"/>
    <s v="OFF-PA-10004101"/>
    <x v="1"/>
    <x v="10"/>
    <s v="Xerox 1894"/>
    <n v="71.28"/>
    <x v="10"/>
    <n v="0"/>
    <n v="34.214399999999998"/>
  </r>
  <r>
    <n v="6235"/>
    <x v="3105"/>
    <x v="3"/>
    <x v="220"/>
    <d v="2014-09-12T00:00:00"/>
    <x v="3"/>
    <s v="JF-15415"/>
    <s v="Jennifer Ferguson"/>
    <x v="0"/>
    <x v="0"/>
    <x v="4"/>
    <x v="4"/>
    <x v="59"/>
    <x v="1"/>
    <s v="OFF-BI-10004600"/>
    <x v="1"/>
    <x v="8"/>
    <s v="Ibico Ibimaster 300 Manual Binding System"/>
    <n v="1471.96"/>
    <x v="2"/>
    <n v="0.2"/>
    <n v="459.98750000000001"/>
  </r>
  <r>
    <n v="6236"/>
    <x v="3105"/>
    <x v="3"/>
    <x v="220"/>
    <d v="2014-09-12T00:00:00"/>
    <x v="3"/>
    <s v="JF-15415"/>
    <s v="Jennifer Ferguson"/>
    <x v="0"/>
    <x v="0"/>
    <x v="4"/>
    <x v="4"/>
    <x v="59"/>
    <x v="1"/>
    <s v="TEC-PH-10000127"/>
    <x v="2"/>
    <x v="7"/>
    <s v="iOttie XL Car Mount"/>
    <n v="79.959999999999994"/>
    <x v="2"/>
    <n v="0.2"/>
    <n v="-17.991"/>
  </r>
  <r>
    <n v="6237"/>
    <x v="3106"/>
    <x v="0"/>
    <x v="1098"/>
    <d v="2013-02-27T00:00:00"/>
    <x v="1"/>
    <s v="AC-10420"/>
    <s v="Alyssa Crouse"/>
    <x v="1"/>
    <x v="0"/>
    <x v="10"/>
    <x v="9"/>
    <x v="74"/>
    <x v="3"/>
    <s v="OFF-EN-10004386"/>
    <x v="1"/>
    <x v="12"/>
    <s v="Recycled Interoffice Envelopes with String and Button Closure, 10 x 13"/>
    <n v="57.576000000000001"/>
    <x v="1"/>
    <n v="0.2"/>
    <n v="21.591000000000001"/>
  </r>
  <r>
    <n v="6238"/>
    <x v="3107"/>
    <x v="0"/>
    <x v="115"/>
    <d v="2013-01-29T00:00:00"/>
    <x v="1"/>
    <s v="TB-21280"/>
    <s v="Toby Braunhardt"/>
    <x v="0"/>
    <x v="0"/>
    <x v="20"/>
    <x v="15"/>
    <x v="29"/>
    <x v="3"/>
    <s v="OFF-BI-10004506"/>
    <x v="1"/>
    <x v="8"/>
    <s v="Wilson Jones data.warehouse D-Ring Binders with DublLock"/>
    <n v="26.335999999999999"/>
    <x v="4"/>
    <n v="0.2"/>
    <n v="9.2175999999999991"/>
  </r>
  <r>
    <n v="6239"/>
    <x v="3108"/>
    <x v="1"/>
    <x v="295"/>
    <d v="2012-12-16T00:00:00"/>
    <x v="1"/>
    <s v="HA-14905"/>
    <s v="Helen Abelman"/>
    <x v="0"/>
    <x v="0"/>
    <x v="49"/>
    <x v="1"/>
    <x v="58"/>
    <x v="1"/>
    <s v="FUR-FU-10004597"/>
    <x v="0"/>
    <x v="5"/>
    <s v="Eldon Cleatmat Chair Mats for Medium Pile Carpets"/>
    <n v="166.5"/>
    <x v="1"/>
    <n v="0"/>
    <n v="21.645"/>
  </r>
  <r>
    <n v="6240"/>
    <x v="3108"/>
    <x v="1"/>
    <x v="295"/>
    <d v="2012-12-16T00:00:00"/>
    <x v="1"/>
    <s v="HA-14905"/>
    <s v="Helen Abelman"/>
    <x v="0"/>
    <x v="0"/>
    <x v="49"/>
    <x v="1"/>
    <x v="58"/>
    <x v="1"/>
    <s v="OFF-ST-10001496"/>
    <x v="1"/>
    <x v="4"/>
    <s v="Standard Rollaway File with Lock"/>
    <n v="360.38"/>
    <x v="0"/>
    <n v="0"/>
    <n v="93.698800000000006"/>
  </r>
  <r>
    <n v="6241"/>
    <x v="3109"/>
    <x v="0"/>
    <x v="517"/>
    <d v="2013-11-02T00:00:00"/>
    <x v="0"/>
    <s v="LH-17155"/>
    <s v="Logan Haushalter"/>
    <x v="0"/>
    <x v="0"/>
    <x v="1"/>
    <x v="1"/>
    <x v="141"/>
    <x v="1"/>
    <s v="OFF-BI-10004236"/>
    <x v="1"/>
    <x v="8"/>
    <s v="XtraLife ClearVue Slant-D Ring Binder, White, 3&quot;"/>
    <n v="11.744"/>
    <x v="7"/>
    <n v="0.2"/>
    <n v="3.8168000000000002"/>
  </r>
  <r>
    <n v="6242"/>
    <x v="3110"/>
    <x v="3"/>
    <x v="39"/>
    <d v="2014-06-01T00:00:00"/>
    <x v="0"/>
    <s v="LO-17170"/>
    <s v="Lori Olson"/>
    <x v="1"/>
    <x v="0"/>
    <x v="3"/>
    <x v="38"/>
    <x v="208"/>
    <x v="3"/>
    <s v="FUR-FU-10001185"/>
    <x v="0"/>
    <x v="5"/>
    <s v="Advantus Employee of the Month Certificate Frame, 11 x 13-1/2"/>
    <n v="247.44"/>
    <x v="8"/>
    <n v="0"/>
    <n v="101.4504"/>
  </r>
  <r>
    <n v="6243"/>
    <x v="3111"/>
    <x v="2"/>
    <x v="1059"/>
    <d v="2011-12-28T00:00:00"/>
    <x v="1"/>
    <s v="DP-13390"/>
    <s v="Dennis Pardue"/>
    <x v="2"/>
    <x v="0"/>
    <x v="29"/>
    <x v="18"/>
    <x v="84"/>
    <x v="0"/>
    <s v="OFF-BI-10000977"/>
    <x v="1"/>
    <x v="8"/>
    <s v="Ibico Plastic Spiral Binding Combs"/>
    <n v="18.239999999999998"/>
    <x v="0"/>
    <n v="0.7"/>
    <n v="-14.592000000000001"/>
  </r>
  <r>
    <n v="6244"/>
    <x v="3112"/>
    <x v="0"/>
    <x v="390"/>
    <d v="2013-11-29T00:00:00"/>
    <x v="1"/>
    <s v="CR-12580"/>
    <s v="Clay Rozendal"/>
    <x v="2"/>
    <x v="0"/>
    <x v="234"/>
    <x v="4"/>
    <x v="291"/>
    <x v="1"/>
    <s v="OFF-SU-10004782"/>
    <x v="1"/>
    <x v="14"/>
    <s v="Elite 5&quot; Scissors"/>
    <n v="25.35"/>
    <x v="1"/>
    <n v="0"/>
    <n v="7.6050000000000004"/>
  </r>
  <r>
    <n v="6245"/>
    <x v="3113"/>
    <x v="1"/>
    <x v="312"/>
    <d v="2012-11-25T00:00:00"/>
    <x v="1"/>
    <s v="KB-16405"/>
    <s v="Katrina Bavinger"/>
    <x v="2"/>
    <x v="0"/>
    <x v="4"/>
    <x v="4"/>
    <x v="59"/>
    <x v="1"/>
    <s v="OFF-AR-10002067"/>
    <x v="1"/>
    <x v="6"/>
    <s v="Newell 334"/>
    <n v="119.04"/>
    <x v="5"/>
    <n v="0"/>
    <n v="30.950399999999998"/>
  </r>
  <r>
    <n v="6246"/>
    <x v="3113"/>
    <x v="1"/>
    <x v="312"/>
    <d v="2012-11-25T00:00:00"/>
    <x v="1"/>
    <s v="KB-16405"/>
    <s v="Katrina Bavinger"/>
    <x v="2"/>
    <x v="0"/>
    <x v="4"/>
    <x v="4"/>
    <x v="59"/>
    <x v="1"/>
    <s v="FUR-FU-10002364"/>
    <x v="0"/>
    <x v="5"/>
    <s v="Eldon Expressions Wood Desk Accessories, Oak"/>
    <n v="22.14"/>
    <x v="1"/>
    <n v="0"/>
    <n v="6.4206000000000003"/>
  </r>
  <r>
    <n v="6247"/>
    <x v="3113"/>
    <x v="1"/>
    <x v="312"/>
    <d v="2012-11-25T00:00:00"/>
    <x v="1"/>
    <s v="KB-16405"/>
    <s v="Katrina Bavinger"/>
    <x v="2"/>
    <x v="0"/>
    <x v="4"/>
    <x v="4"/>
    <x v="59"/>
    <x v="1"/>
    <s v="TEC-AC-10002018"/>
    <x v="2"/>
    <x v="11"/>
    <s v="AmazonBasics 3-Button USB Wired Mouse"/>
    <n v="13.98"/>
    <x v="0"/>
    <n v="0"/>
    <n v="6.0114000000000001"/>
  </r>
  <r>
    <n v="6248"/>
    <x v="3114"/>
    <x v="3"/>
    <x v="148"/>
    <d v="2014-06-05T00:00:00"/>
    <x v="1"/>
    <s v="ML-17410"/>
    <s v="Maris LaWare"/>
    <x v="0"/>
    <x v="0"/>
    <x v="38"/>
    <x v="14"/>
    <x v="134"/>
    <x v="2"/>
    <s v="OFF-BI-10000632"/>
    <x v="1"/>
    <x v="8"/>
    <s v="Satellite Sectional Post Binders"/>
    <n v="43.41"/>
    <x v="7"/>
    <n v="0"/>
    <n v="19.968599999999999"/>
  </r>
  <r>
    <n v="6249"/>
    <x v="3114"/>
    <x v="3"/>
    <x v="148"/>
    <d v="2014-06-05T00:00:00"/>
    <x v="1"/>
    <s v="ML-17410"/>
    <s v="Maris LaWare"/>
    <x v="0"/>
    <x v="0"/>
    <x v="38"/>
    <x v="14"/>
    <x v="134"/>
    <x v="2"/>
    <s v="FUR-FU-10003981"/>
    <x v="0"/>
    <x v="5"/>
    <s v="Eldon Wave Desk Accessories"/>
    <n v="6.24"/>
    <x v="1"/>
    <n v="0"/>
    <n v="2.6208"/>
  </r>
  <r>
    <n v="6250"/>
    <x v="3114"/>
    <x v="3"/>
    <x v="148"/>
    <d v="2014-06-05T00:00:00"/>
    <x v="1"/>
    <s v="ML-17410"/>
    <s v="Maris LaWare"/>
    <x v="0"/>
    <x v="0"/>
    <x v="38"/>
    <x v="14"/>
    <x v="134"/>
    <x v="2"/>
    <s v="OFF-AP-10001564"/>
    <x v="1"/>
    <x v="9"/>
    <s v="Hoover Commercial Lightweight Upright Vacuum with E-Z Empty Dirt Cup"/>
    <n v="465.16"/>
    <x v="0"/>
    <n v="0"/>
    <n v="120.94159999999999"/>
  </r>
  <r>
    <n v="6251"/>
    <x v="3114"/>
    <x v="3"/>
    <x v="148"/>
    <d v="2014-06-05T00:00:00"/>
    <x v="1"/>
    <s v="ML-17410"/>
    <s v="Maris LaWare"/>
    <x v="0"/>
    <x v="0"/>
    <x v="38"/>
    <x v="14"/>
    <x v="134"/>
    <x v="2"/>
    <s v="OFF-PA-10004082"/>
    <x v="1"/>
    <x v="10"/>
    <s v="Adams Telephone Message Book w/Frequently-Called Numbers Space, 400 Messages per Book"/>
    <n v="7.98"/>
    <x v="7"/>
    <n v="0"/>
    <n v="3.99"/>
  </r>
  <r>
    <n v="6252"/>
    <x v="3115"/>
    <x v="2"/>
    <x v="266"/>
    <d v="2011-12-04T00:00:00"/>
    <x v="2"/>
    <s v="MC-17575"/>
    <s v="Matt Collins"/>
    <x v="0"/>
    <x v="0"/>
    <x v="22"/>
    <x v="10"/>
    <x v="36"/>
    <x v="2"/>
    <s v="OFF-AP-10004249"/>
    <x v="1"/>
    <x v="9"/>
    <s v="Staples"/>
    <n v="2.3940000000000001"/>
    <x v="7"/>
    <n v="0.8"/>
    <n v="-6.3441000000000001"/>
  </r>
  <r>
    <n v="6253"/>
    <x v="3116"/>
    <x v="2"/>
    <x v="884"/>
    <d v="2011-04-07T00:00:00"/>
    <x v="3"/>
    <s v="VM-21685"/>
    <s v="Valerie Mitchum"/>
    <x v="2"/>
    <x v="0"/>
    <x v="419"/>
    <x v="32"/>
    <x v="509"/>
    <x v="0"/>
    <s v="OFF-PA-10003441"/>
    <x v="1"/>
    <x v="10"/>
    <s v="Xerox 226"/>
    <n v="58.32"/>
    <x v="6"/>
    <n v="0"/>
    <n v="27.993600000000001"/>
  </r>
  <r>
    <n v="6254"/>
    <x v="3116"/>
    <x v="2"/>
    <x v="884"/>
    <d v="2011-04-07T00:00:00"/>
    <x v="3"/>
    <s v="VM-21685"/>
    <s v="Valerie Mitchum"/>
    <x v="2"/>
    <x v="0"/>
    <x v="419"/>
    <x v="32"/>
    <x v="509"/>
    <x v="0"/>
    <s v="TEC-PH-10004922"/>
    <x v="2"/>
    <x v="7"/>
    <s v="RCA Visys Integrated PBX 8-Line Router"/>
    <n v="200.97"/>
    <x v="1"/>
    <n v="0"/>
    <n v="50.2425"/>
  </r>
  <r>
    <n v="6255"/>
    <x v="3117"/>
    <x v="1"/>
    <x v="1014"/>
    <d v="2012-09-14T00:00:00"/>
    <x v="1"/>
    <s v="VW-21775"/>
    <s v="Victoria Wilson"/>
    <x v="1"/>
    <x v="0"/>
    <x v="122"/>
    <x v="19"/>
    <x v="153"/>
    <x v="0"/>
    <s v="FUR-FU-10001731"/>
    <x v="0"/>
    <x v="5"/>
    <s v="Acrylic Self-Standing Desk Frames"/>
    <n v="21.36"/>
    <x v="8"/>
    <n v="0"/>
    <n v="8.1167999999999996"/>
  </r>
  <r>
    <n v="6256"/>
    <x v="3118"/>
    <x v="3"/>
    <x v="428"/>
    <d v="2014-09-16T00:00:00"/>
    <x v="1"/>
    <s v="GK-14620"/>
    <s v="Grace Kelly"/>
    <x v="1"/>
    <x v="0"/>
    <x v="243"/>
    <x v="5"/>
    <x v="301"/>
    <x v="2"/>
    <s v="OFF-LA-10000134"/>
    <x v="1"/>
    <x v="2"/>
    <s v="Avery 511"/>
    <n v="9.8559999999999999"/>
    <x v="4"/>
    <n v="0.2"/>
    <n v="3.4496000000000002"/>
  </r>
  <r>
    <n v="6257"/>
    <x v="3119"/>
    <x v="1"/>
    <x v="684"/>
    <d v="2012-09-08T00:00:00"/>
    <x v="0"/>
    <s v="AT-10435"/>
    <s v="Alyssa Tate"/>
    <x v="2"/>
    <x v="0"/>
    <x v="76"/>
    <x v="2"/>
    <x v="96"/>
    <x v="0"/>
    <s v="OFF-BI-10003166"/>
    <x v="1"/>
    <x v="8"/>
    <s v="GBC Plasticlear Binding Covers"/>
    <n v="3.444"/>
    <x v="7"/>
    <n v="0.7"/>
    <n v="-2.5255999999999998"/>
  </r>
  <r>
    <n v="6258"/>
    <x v="3120"/>
    <x v="3"/>
    <x v="808"/>
    <d v="2014-11-07T00:00:00"/>
    <x v="0"/>
    <s v="AR-10825"/>
    <s v="Anthony Rawles"/>
    <x v="1"/>
    <x v="0"/>
    <x v="38"/>
    <x v="24"/>
    <x v="47"/>
    <x v="3"/>
    <s v="OFF-SU-10000646"/>
    <x v="1"/>
    <x v="14"/>
    <s v="Premier Automatic Letter Opener"/>
    <n v="384.59199999999998"/>
    <x v="0"/>
    <n v="0.2"/>
    <n v="-81.725800000000007"/>
  </r>
  <r>
    <n v="6259"/>
    <x v="3121"/>
    <x v="1"/>
    <x v="262"/>
    <d v="2012-03-30T00:00:00"/>
    <x v="0"/>
    <s v="JH-15820"/>
    <s v="John Huston"/>
    <x v="0"/>
    <x v="0"/>
    <x v="20"/>
    <x v="15"/>
    <x v="29"/>
    <x v="3"/>
    <s v="OFF-EN-10004459"/>
    <x v="1"/>
    <x v="12"/>
    <s v="Security-Tint Envelopes"/>
    <n v="22.92"/>
    <x v="1"/>
    <n v="0"/>
    <n v="11.2308"/>
  </r>
  <r>
    <n v="6260"/>
    <x v="3122"/>
    <x v="1"/>
    <x v="863"/>
    <d v="2012-08-17T00:00:00"/>
    <x v="0"/>
    <s v="RA-19285"/>
    <s v="Ralph Arnett"/>
    <x v="0"/>
    <x v="0"/>
    <x v="102"/>
    <x v="14"/>
    <x v="237"/>
    <x v="2"/>
    <s v="OFF-BI-10003529"/>
    <x v="1"/>
    <x v="8"/>
    <s v="Avery Round Ring Poly Binders"/>
    <n v="11.36"/>
    <x v="4"/>
    <n v="0"/>
    <n v="5.5663999999999998"/>
  </r>
  <r>
    <n v="6261"/>
    <x v="3123"/>
    <x v="1"/>
    <x v="793"/>
    <d v="2012-05-18T00:00:00"/>
    <x v="1"/>
    <s v="RO-19780"/>
    <s v="Rose O'Brian"/>
    <x v="0"/>
    <x v="0"/>
    <x v="4"/>
    <x v="4"/>
    <x v="60"/>
    <x v="1"/>
    <s v="OFF-BI-10002949"/>
    <x v="1"/>
    <x v="8"/>
    <s v="Prestige Round Ring Binders"/>
    <n v="14.592000000000001"/>
    <x v="1"/>
    <n v="0.2"/>
    <n v="4.9248000000000003"/>
  </r>
  <r>
    <n v="6262"/>
    <x v="3124"/>
    <x v="3"/>
    <x v="283"/>
    <d v="2014-07-28T00:00:00"/>
    <x v="1"/>
    <s v="LR-17035"/>
    <s v="Lisa Ryan"/>
    <x v="1"/>
    <x v="0"/>
    <x v="85"/>
    <x v="15"/>
    <x v="254"/>
    <x v="3"/>
    <s v="OFF-LA-10001158"/>
    <x v="1"/>
    <x v="2"/>
    <s v="Avery Address/Shipping Labels for Typewriters, 4&quot; x 2&quot;"/>
    <n v="41.4"/>
    <x v="4"/>
    <n v="0"/>
    <n v="19.872"/>
  </r>
  <r>
    <n v="6263"/>
    <x v="3125"/>
    <x v="0"/>
    <x v="446"/>
    <d v="2013-09-27T00:00:00"/>
    <x v="2"/>
    <s v="MK-17905"/>
    <s v="Michael Kennedy"/>
    <x v="1"/>
    <x v="0"/>
    <x v="179"/>
    <x v="10"/>
    <x v="228"/>
    <x v="2"/>
    <s v="OFF-BI-10004584"/>
    <x v="1"/>
    <x v="8"/>
    <s v="GBC ProClick 150 Presentation Binding System"/>
    <n v="442.37200000000001"/>
    <x v="3"/>
    <n v="0.8"/>
    <n v="-729.91380000000004"/>
  </r>
  <r>
    <n v="6264"/>
    <x v="3126"/>
    <x v="3"/>
    <x v="1024"/>
    <d v="2014-05-11T00:00:00"/>
    <x v="1"/>
    <s v="YS-21880"/>
    <s v="Yana Sorensen"/>
    <x v="1"/>
    <x v="0"/>
    <x v="38"/>
    <x v="32"/>
    <x v="112"/>
    <x v="0"/>
    <s v="OFF-BI-10004965"/>
    <x v="1"/>
    <x v="8"/>
    <s v="Ibico Covers for Plastic or Wire Binding Elements"/>
    <n v="34.5"/>
    <x v="1"/>
    <n v="0"/>
    <n v="15.525"/>
  </r>
  <r>
    <n v="6265"/>
    <x v="3127"/>
    <x v="0"/>
    <x v="1099"/>
    <d v="2013-10-07T00:00:00"/>
    <x v="3"/>
    <s v="JH-15910"/>
    <s v="Jonathan Howell"/>
    <x v="0"/>
    <x v="0"/>
    <x v="251"/>
    <x v="26"/>
    <x v="311"/>
    <x v="2"/>
    <s v="OFF-BI-10004654"/>
    <x v="1"/>
    <x v="8"/>
    <s v="Avery Binding System Hidden Tab Executive Style Index Sets"/>
    <n v="28.85"/>
    <x v="2"/>
    <n v="0"/>
    <n v="14.425000000000001"/>
  </r>
  <r>
    <n v="6266"/>
    <x v="3128"/>
    <x v="2"/>
    <x v="935"/>
    <d v="2011-11-08T00:00:00"/>
    <x v="1"/>
    <s v="AT-10735"/>
    <s v="Annie Thurman"/>
    <x v="0"/>
    <x v="0"/>
    <x v="316"/>
    <x v="18"/>
    <x v="394"/>
    <x v="0"/>
    <s v="OFF-PA-10000141"/>
    <x v="1"/>
    <x v="10"/>
    <s v="Ampad Evidence Wirebond Steno Books, 6&quot; x 9&quot;"/>
    <n v="3.488"/>
    <x v="0"/>
    <n v="0.2"/>
    <n v="1.1772"/>
  </r>
  <r>
    <n v="6267"/>
    <x v="3128"/>
    <x v="2"/>
    <x v="935"/>
    <d v="2011-11-08T00:00:00"/>
    <x v="1"/>
    <s v="AT-10735"/>
    <s v="Annie Thurman"/>
    <x v="0"/>
    <x v="0"/>
    <x v="316"/>
    <x v="18"/>
    <x v="394"/>
    <x v="0"/>
    <s v="OFF-PA-10001019"/>
    <x v="1"/>
    <x v="10"/>
    <s v="Xerox 1884"/>
    <n v="143.85599999999999"/>
    <x v="6"/>
    <n v="0.2"/>
    <n v="48.551400000000001"/>
  </r>
  <r>
    <n v="6268"/>
    <x v="3129"/>
    <x v="1"/>
    <x v="486"/>
    <d v="2012-10-04T00:00:00"/>
    <x v="0"/>
    <s v="RM-19675"/>
    <s v="Robert Marley"/>
    <x v="2"/>
    <x v="0"/>
    <x v="471"/>
    <x v="31"/>
    <x v="564"/>
    <x v="3"/>
    <s v="TEC-PH-10002496"/>
    <x v="2"/>
    <x v="7"/>
    <s v="Cisco SPA301"/>
    <n v="311.98"/>
    <x v="0"/>
    <n v="0"/>
    <n v="93.593999999999994"/>
  </r>
  <r>
    <n v="6269"/>
    <x v="3129"/>
    <x v="1"/>
    <x v="486"/>
    <d v="2012-10-04T00:00:00"/>
    <x v="0"/>
    <s v="RM-19675"/>
    <s v="Robert Marley"/>
    <x v="2"/>
    <x v="0"/>
    <x v="471"/>
    <x v="31"/>
    <x v="564"/>
    <x v="3"/>
    <s v="OFF-BI-10000829"/>
    <x v="1"/>
    <x v="8"/>
    <s v="Avery Non-Stick Binders"/>
    <n v="22.45"/>
    <x v="2"/>
    <n v="0"/>
    <n v="10.327"/>
  </r>
  <r>
    <n v="6270"/>
    <x v="3130"/>
    <x v="3"/>
    <x v="574"/>
    <d v="2014-12-07T00:00:00"/>
    <x v="1"/>
    <s v="BB-11545"/>
    <s v="Brenda Bowman"/>
    <x v="1"/>
    <x v="0"/>
    <x v="182"/>
    <x v="1"/>
    <x v="232"/>
    <x v="1"/>
    <s v="TEC-PH-10001448"/>
    <x v="2"/>
    <x v="7"/>
    <s v="Anker Astro 15000mAh USB Portable Charger"/>
    <n v="39.991999999999997"/>
    <x v="7"/>
    <n v="0.2"/>
    <n v="-7.9984000000000002"/>
  </r>
  <r>
    <n v="6271"/>
    <x v="3130"/>
    <x v="3"/>
    <x v="574"/>
    <d v="2014-12-07T00:00:00"/>
    <x v="1"/>
    <s v="BB-11545"/>
    <s v="Brenda Bowman"/>
    <x v="1"/>
    <x v="0"/>
    <x v="182"/>
    <x v="1"/>
    <x v="232"/>
    <x v="1"/>
    <s v="FUR-CH-10004983"/>
    <x v="0"/>
    <x v="1"/>
    <s v="Office Star - Mid Back Dual function Ergonomic High Back Chair with 2-Way Adjustable Arms"/>
    <n v="1159.056"/>
    <x v="6"/>
    <n v="0.2"/>
    <n v="43.464599999999997"/>
  </r>
  <r>
    <n v="6272"/>
    <x v="3130"/>
    <x v="3"/>
    <x v="574"/>
    <d v="2014-12-07T00:00:00"/>
    <x v="1"/>
    <s v="BB-11545"/>
    <s v="Brenda Bowman"/>
    <x v="1"/>
    <x v="0"/>
    <x v="182"/>
    <x v="1"/>
    <x v="232"/>
    <x v="1"/>
    <s v="OFF-AR-10004022"/>
    <x v="1"/>
    <x v="6"/>
    <s v="Panasonic KP-380BK Classic Electric Pencil Sharpener"/>
    <n v="179.9"/>
    <x v="2"/>
    <n v="0"/>
    <n v="44.975000000000001"/>
  </r>
  <r>
    <n v="6273"/>
    <x v="3131"/>
    <x v="3"/>
    <x v="157"/>
    <d v="2014-12-13T00:00:00"/>
    <x v="2"/>
    <s v="AS-10285"/>
    <s v="Alejandro Savely"/>
    <x v="1"/>
    <x v="0"/>
    <x v="472"/>
    <x v="10"/>
    <x v="565"/>
    <x v="2"/>
    <s v="TEC-AC-10001284"/>
    <x v="2"/>
    <x v="11"/>
    <s v="Enermax Briskie RF Wireless Keyboard and Mouse Combo"/>
    <n v="116.312"/>
    <x v="3"/>
    <n v="0.2"/>
    <n v="23.2624"/>
  </r>
  <r>
    <n v="6274"/>
    <x v="3132"/>
    <x v="0"/>
    <x v="19"/>
    <d v="2013-07-23T00:00:00"/>
    <x v="0"/>
    <s v="DK-13375"/>
    <s v="Dennis Kane"/>
    <x v="0"/>
    <x v="0"/>
    <x v="4"/>
    <x v="4"/>
    <x v="59"/>
    <x v="1"/>
    <s v="FUR-FU-10001847"/>
    <x v="0"/>
    <x v="5"/>
    <s v="Eldon Image Series Black Desk Accessories"/>
    <n v="12.42"/>
    <x v="1"/>
    <n v="0"/>
    <n v="4.4711999999999996"/>
  </r>
  <r>
    <n v="6275"/>
    <x v="3132"/>
    <x v="0"/>
    <x v="19"/>
    <d v="2013-07-23T00:00:00"/>
    <x v="0"/>
    <s v="DK-13375"/>
    <s v="Dennis Kane"/>
    <x v="0"/>
    <x v="0"/>
    <x v="4"/>
    <x v="4"/>
    <x v="59"/>
    <x v="1"/>
    <s v="TEC-AC-10004595"/>
    <x v="2"/>
    <x v="11"/>
    <s v="First Data TMFD35 PIN Pad"/>
    <n v="428.4"/>
    <x v="1"/>
    <n v="0"/>
    <n v="89.963999999999999"/>
  </r>
  <r>
    <n v="6276"/>
    <x v="3132"/>
    <x v="0"/>
    <x v="19"/>
    <d v="2013-07-23T00:00:00"/>
    <x v="0"/>
    <s v="DK-13375"/>
    <s v="Dennis Kane"/>
    <x v="0"/>
    <x v="0"/>
    <x v="4"/>
    <x v="4"/>
    <x v="59"/>
    <x v="1"/>
    <s v="FUR-FU-10004164"/>
    <x v="0"/>
    <x v="5"/>
    <s v="Eldon 300 Class Desk Accessories, Black"/>
    <n v="24.75"/>
    <x v="2"/>
    <n v="0"/>
    <n v="10.89"/>
  </r>
  <r>
    <n v="6277"/>
    <x v="3132"/>
    <x v="0"/>
    <x v="19"/>
    <d v="2013-07-23T00:00:00"/>
    <x v="0"/>
    <s v="DK-13375"/>
    <s v="Dennis Kane"/>
    <x v="0"/>
    <x v="0"/>
    <x v="4"/>
    <x v="4"/>
    <x v="59"/>
    <x v="1"/>
    <s v="OFF-LA-10001074"/>
    <x v="1"/>
    <x v="2"/>
    <s v="Round Specialty Laser Printer Labels"/>
    <n v="87.71"/>
    <x v="3"/>
    <n v="0"/>
    <n v="41.223700000000001"/>
  </r>
  <r>
    <n v="6278"/>
    <x v="3132"/>
    <x v="0"/>
    <x v="19"/>
    <d v="2013-07-23T00:00:00"/>
    <x v="0"/>
    <s v="DK-13375"/>
    <s v="Dennis Kane"/>
    <x v="0"/>
    <x v="0"/>
    <x v="4"/>
    <x v="4"/>
    <x v="59"/>
    <x v="1"/>
    <s v="OFF-ST-10000604"/>
    <x v="1"/>
    <x v="4"/>
    <s v="Home/Office Personal File Carts"/>
    <n v="69.52"/>
    <x v="0"/>
    <n v="0"/>
    <n v="17.38"/>
  </r>
  <r>
    <n v="6279"/>
    <x v="3132"/>
    <x v="0"/>
    <x v="19"/>
    <d v="2013-07-23T00:00:00"/>
    <x v="0"/>
    <s v="DK-13375"/>
    <s v="Dennis Kane"/>
    <x v="0"/>
    <x v="0"/>
    <x v="4"/>
    <x v="4"/>
    <x v="59"/>
    <x v="1"/>
    <s v="TEC-PH-10000148"/>
    <x v="2"/>
    <x v="7"/>
    <s v="Cyber Acoustics AC-202b Speech Recognition Stereo Headset"/>
    <n v="20.783999999999999"/>
    <x v="0"/>
    <n v="0.2"/>
    <n v="-4.6764000000000001"/>
  </r>
  <r>
    <n v="6280"/>
    <x v="3132"/>
    <x v="0"/>
    <x v="19"/>
    <d v="2013-07-23T00:00:00"/>
    <x v="0"/>
    <s v="DK-13375"/>
    <s v="Dennis Kane"/>
    <x v="0"/>
    <x v="0"/>
    <x v="4"/>
    <x v="4"/>
    <x v="59"/>
    <x v="1"/>
    <s v="OFF-BI-10000042"/>
    <x v="1"/>
    <x v="8"/>
    <s v="Pressboard Data Binder, Crimson, 12&quot; X 8 1/2&quot;"/>
    <n v="12.816000000000001"/>
    <x v="1"/>
    <n v="0.2"/>
    <n v="4.1651999999999996"/>
  </r>
  <r>
    <n v="6281"/>
    <x v="3133"/>
    <x v="3"/>
    <x v="605"/>
    <d v="2014-05-17T00:00:00"/>
    <x v="1"/>
    <s v="JH-15910"/>
    <s v="Jonathan Howell"/>
    <x v="0"/>
    <x v="0"/>
    <x v="74"/>
    <x v="24"/>
    <x v="93"/>
    <x v="3"/>
    <s v="OFF-LA-10000443"/>
    <x v="1"/>
    <x v="2"/>
    <s v="Avery 501"/>
    <n v="5.9039999999999999"/>
    <x v="0"/>
    <n v="0.2"/>
    <n v="1.9925999999999999"/>
  </r>
  <r>
    <n v="6282"/>
    <x v="3134"/>
    <x v="1"/>
    <x v="312"/>
    <d v="2012-11-26T00:00:00"/>
    <x v="1"/>
    <s v="JK-15205"/>
    <s v="Jamie Kunitz"/>
    <x v="0"/>
    <x v="0"/>
    <x v="292"/>
    <x v="24"/>
    <x v="367"/>
    <x v="3"/>
    <s v="FUR-FU-10002874"/>
    <x v="0"/>
    <x v="5"/>
    <s v="Ultra Commercial Grade Dual Valve Door Closer"/>
    <n v="63.823999999999998"/>
    <x v="0"/>
    <n v="0.2"/>
    <n v="9.5736000000000008"/>
  </r>
  <r>
    <n v="6283"/>
    <x v="3134"/>
    <x v="1"/>
    <x v="312"/>
    <d v="2012-11-26T00:00:00"/>
    <x v="1"/>
    <s v="JK-15205"/>
    <s v="Jamie Kunitz"/>
    <x v="0"/>
    <x v="0"/>
    <x v="292"/>
    <x v="24"/>
    <x v="367"/>
    <x v="3"/>
    <s v="OFF-ST-10003994"/>
    <x v="1"/>
    <x v="4"/>
    <s v="Belkin 19&quot; Center-Weighted Shelf, Gray"/>
    <n v="141.55199999999999"/>
    <x v="1"/>
    <n v="0.2"/>
    <n v="-26.541"/>
  </r>
  <r>
    <n v="6284"/>
    <x v="3135"/>
    <x v="0"/>
    <x v="446"/>
    <d v="2013-09-29T00:00:00"/>
    <x v="1"/>
    <s v="EH-13765"/>
    <s v="Edward Hooks"/>
    <x v="1"/>
    <x v="0"/>
    <x v="1"/>
    <x v="1"/>
    <x v="13"/>
    <x v="1"/>
    <s v="OFF-EN-10001453"/>
    <x v="1"/>
    <x v="12"/>
    <s v="Tyvek Interoffice Envelopes, 9 1/2&quot; x 12 1/2&quot;, 100/Box"/>
    <n v="304.89999999999998"/>
    <x v="2"/>
    <n v="0"/>
    <n v="143.303"/>
  </r>
  <r>
    <n v="6285"/>
    <x v="3135"/>
    <x v="0"/>
    <x v="446"/>
    <d v="2013-09-29T00:00:00"/>
    <x v="1"/>
    <s v="EH-13765"/>
    <s v="Edward Hooks"/>
    <x v="1"/>
    <x v="0"/>
    <x v="1"/>
    <x v="1"/>
    <x v="13"/>
    <x v="1"/>
    <s v="FUR-CH-10000988"/>
    <x v="0"/>
    <x v="1"/>
    <s v="Hon Olson Stacker Stools"/>
    <n v="563.24"/>
    <x v="2"/>
    <n v="0.2"/>
    <n v="56.323999999999998"/>
  </r>
  <r>
    <n v="6286"/>
    <x v="3136"/>
    <x v="0"/>
    <x v="147"/>
    <d v="2013-10-27T00:00:00"/>
    <x v="1"/>
    <s v="VW-21775"/>
    <s v="Victoria Wilson"/>
    <x v="1"/>
    <x v="0"/>
    <x v="80"/>
    <x v="24"/>
    <x v="345"/>
    <x v="3"/>
    <s v="FUR-TA-10003238"/>
    <x v="0"/>
    <x v="3"/>
    <s v="Chromcraft Bull-Nose Wood 48&quot; x 96&quot; Rectangular Conference Tables"/>
    <n v="661.17600000000004"/>
    <x v="0"/>
    <n v="0.4"/>
    <n v="-231.41159999999999"/>
  </r>
  <r>
    <n v="6287"/>
    <x v="3137"/>
    <x v="0"/>
    <x v="1057"/>
    <d v="2013-11-01T00:00:00"/>
    <x v="1"/>
    <s v="CG-12040"/>
    <s v="Catherine Glotzbach"/>
    <x v="2"/>
    <x v="0"/>
    <x v="465"/>
    <x v="18"/>
    <x v="558"/>
    <x v="0"/>
    <s v="TEC-PH-10001061"/>
    <x v="2"/>
    <x v="7"/>
    <s v="Apple iPhone 5C"/>
    <n v="239.976"/>
    <x v="1"/>
    <n v="0.2"/>
    <n v="17.998200000000001"/>
  </r>
  <r>
    <n v="6288"/>
    <x v="3138"/>
    <x v="2"/>
    <x v="1001"/>
    <d v="2011-07-12T00:00:00"/>
    <x v="1"/>
    <s v="EB-13705"/>
    <s v="Ed Braxton"/>
    <x v="1"/>
    <x v="0"/>
    <x v="8"/>
    <x v="1"/>
    <x v="34"/>
    <x v="1"/>
    <s v="FUR-TA-10003715"/>
    <x v="0"/>
    <x v="3"/>
    <s v="Hon 2111 Invitation Series Corner Table"/>
    <n v="502.488"/>
    <x v="1"/>
    <n v="0.2"/>
    <n v="-87.935400000000001"/>
  </r>
  <r>
    <n v="6289"/>
    <x v="3138"/>
    <x v="2"/>
    <x v="1001"/>
    <d v="2011-07-12T00:00:00"/>
    <x v="1"/>
    <s v="EB-13705"/>
    <s v="Ed Braxton"/>
    <x v="1"/>
    <x v="0"/>
    <x v="8"/>
    <x v="1"/>
    <x v="34"/>
    <x v="1"/>
    <s v="OFF-BI-10001597"/>
    <x v="1"/>
    <x v="8"/>
    <s v="Wilson Jones Ledger-Size, Piano-Hinge Binder, 2&quot;, Blue"/>
    <n v="196.70400000000001"/>
    <x v="5"/>
    <n v="0.2"/>
    <n v="68.846400000000003"/>
  </r>
  <r>
    <n v="6290"/>
    <x v="3139"/>
    <x v="1"/>
    <x v="649"/>
    <d v="2012-03-18T00:00:00"/>
    <x v="0"/>
    <s v="NF-18595"/>
    <s v="Nicole Fjeld"/>
    <x v="2"/>
    <x v="0"/>
    <x v="455"/>
    <x v="1"/>
    <x v="548"/>
    <x v="1"/>
    <s v="FUR-CH-10004063"/>
    <x v="0"/>
    <x v="1"/>
    <s v="Global Deluxe High-Back Manager's Chair"/>
    <n v="915.13599999999997"/>
    <x v="4"/>
    <n v="0.2"/>
    <n v="102.9528"/>
  </r>
  <r>
    <n v="6291"/>
    <x v="3139"/>
    <x v="1"/>
    <x v="649"/>
    <d v="2012-03-18T00:00:00"/>
    <x v="0"/>
    <s v="NF-18595"/>
    <s v="Nicole Fjeld"/>
    <x v="2"/>
    <x v="0"/>
    <x v="455"/>
    <x v="1"/>
    <x v="548"/>
    <x v="1"/>
    <s v="FUR-FU-10001979"/>
    <x v="0"/>
    <x v="5"/>
    <s v="Dana Halogen Swing-Arm Architect Lamp"/>
    <n v="327.76"/>
    <x v="8"/>
    <n v="0"/>
    <n v="91.772800000000004"/>
  </r>
  <r>
    <n v="6292"/>
    <x v="3140"/>
    <x v="3"/>
    <x v="574"/>
    <d v="2014-12-06T00:00:00"/>
    <x v="2"/>
    <s v="ME-17725"/>
    <s v="Max Engle"/>
    <x v="0"/>
    <x v="0"/>
    <x v="127"/>
    <x v="17"/>
    <x v="269"/>
    <x v="0"/>
    <s v="FUR-CH-10001854"/>
    <x v="0"/>
    <x v="1"/>
    <s v="Office Star - Professional Matrix Back Chair with 2-to-1 Synchro Tilt and Mesh Fabric Seat"/>
    <n v="701.96"/>
    <x v="0"/>
    <n v="0"/>
    <n v="168.47040000000001"/>
  </r>
  <r>
    <n v="6293"/>
    <x v="3141"/>
    <x v="1"/>
    <x v="1100"/>
    <d v="2012-04-26T00:00:00"/>
    <x v="1"/>
    <s v="AZ-10750"/>
    <s v="Annie Zypern"/>
    <x v="0"/>
    <x v="0"/>
    <x v="1"/>
    <x v="1"/>
    <x v="141"/>
    <x v="1"/>
    <s v="TEC-PH-10002923"/>
    <x v="2"/>
    <x v="7"/>
    <s v="Logitech B530 USBÂ HeadsetÂ -Â headsetÂ - Full size, Binaural"/>
    <n v="88.775999999999996"/>
    <x v="1"/>
    <n v="0.2"/>
    <n v="7.7679"/>
  </r>
  <r>
    <n v="6294"/>
    <x v="3141"/>
    <x v="1"/>
    <x v="1100"/>
    <d v="2012-04-26T00:00:00"/>
    <x v="1"/>
    <s v="AZ-10750"/>
    <s v="Annie Zypern"/>
    <x v="0"/>
    <x v="0"/>
    <x v="1"/>
    <x v="1"/>
    <x v="141"/>
    <x v="1"/>
    <s v="OFF-AR-10004691"/>
    <x v="1"/>
    <x v="6"/>
    <s v="Boston 1730 StandUp Electric Pencil Sharpener"/>
    <n v="64.14"/>
    <x v="1"/>
    <n v="0"/>
    <n v="16.676400000000001"/>
  </r>
  <r>
    <n v="6295"/>
    <x v="3142"/>
    <x v="2"/>
    <x v="1101"/>
    <d v="2011-09-19T00:00:00"/>
    <x v="2"/>
    <s v="RF-19345"/>
    <s v="Randy Ferguson"/>
    <x v="1"/>
    <x v="0"/>
    <x v="20"/>
    <x v="15"/>
    <x v="23"/>
    <x v="3"/>
    <s v="OFF-BI-10002931"/>
    <x v="1"/>
    <x v="8"/>
    <s v="Avery Trapezoid Extra Heavy Duty 4&quot; Binders"/>
    <n v="33.552"/>
    <x v="7"/>
    <n v="0.2"/>
    <n v="12.582000000000001"/>
  </r>
  <r>
    <n v="6296"/>
    <x v="3143"/>
    <x v="2"/>
    <x v="129"/>
    <d v="2012-01-01T00:00:00"/>
    <x v="1"/>
    <s v="AJ-10780"/>
    <s v="Anthony Jacobs"/>
    <x v="1"/>
    <x v="0"/>
    <x v="473"/>
    <x v="31"/>
    <x v="566"/>
    <x v="3"/>
    <s v="OFF-AP-10002651"/>
    <x v="1"/>
    <x v="9"/>
    <s v="Hoover Upright Vacuum With Dirt Cup"/>
    <n v="1737.18"/>
    <x v="5"/>
    <n v="0"/>
    <n v="503.78219999999999"/>
  </r>
  <r>
    <n v="6297"/>
    <x v="3143"/>
    <x v="2"/>
    <x v="129"/>
    <d v="2012-01-01T00:00:00"/>
    <x v="1"/>
    <s v="AJ-10780"/>
    <s v="Anthony Jacobs"/>
    <x v="1"/>
    <x v="0"/>
    <x v="473"/>
    <x v="31"/>
    <x v="566"/>
    <x v="3"/>
    <s v="OFF-ST-10000689"/>
    <x v="1"/>
    <x v="4"/>
    <s v="Fellowes Strictly Business Drawer File, Letter/Legal Size"/>
    <n v="704.25"/>
    <x v="2"/>
    <n v="0"/>
    <n v="84.51"/>
  </r>
  <r>
    <n v="6298"/>
    <x v="3143"/>
    <x v="2"/>
    <x v="129"/>
    <d v="2012-01-01T00:00:00"/>
    <x v="1"/>
    <s v="AJ-10780"/>
    <s v="Anthony Jacobs"/>
    <x v="1"/>
    <x v="0"/>
    <x v="473"/>
    <x v="31"/>
    <x v="566"/>
    <x v="3"/>
    <s v="OFF-PA-10003302"/>
    <x v="1"/>
    <x v="10"/>
    <s v="Xerox 1906"/>
    <n v="141.76"/>
    <x v="4"/>
    <n v="0"/>
    <n v="66.627200000000002"/>
  </r>
  <r>
    <n v="6299"/>
    <x v="3144"/>
    <x v="2"/>
    <x v="618"/>
    <d v="2011-10-26T00:00:00"/>
    <x v="1"/>
    <s v="SF-20965"/>
    <s v="Sylvia Foulston"/>
    <x v="1"/>
    <x v="0"/>
    <x v="70"/>
    <x v="1"/>
    <x v="142"/>
    <x v="1"/>
    <s v="OFF-BI-10001460"/>
    <x v="1"/>
    <x v="8"/>
    <s v="Plastic Binding Combs"/>
    <n v="36.36"/>
    <x v="1"/>
    <n v="0.2"/>
    <n v="12.2715"/>
  </r>
  <r>
    <n v="6300"/>
    <x v="3145"/>
    <x v="3"/>
    <x v="329"/>
    <d v="2014-12-04T00:00:00"/>
    <x v="2"/>
    <s v="MZ-17335"/>
    <s v="Maria Zettner"/>
    <x v="2"/>
    <x v="0"/>
    <x v="8"/>
    <x v="1"/>
    <x v="9"/>
    <x v="1"/>
    <s v="FUR-FU-10003489"/>
    <x v="0"/>
    <x v="5"/>
    <s v="Contemporary Borderless Frame"/>
    <n v="25.83"/>
    <x v="1"/>
    <n v="0"/>
    <n v="9.5571000000000002"/>
  </r>
  <r>
    <n v="6301"/>
    <x v="3146"/>
    <x v="2"/>
    <x v="571"/>
    <d v="2011-06-12T00:00:00"/>
    <x v="1"/>
    <s v="SB-20170"/>
    <s v="Sarah Bern"/>
    <x v="0"/>
    <x v="0"/>
    <x v="22"/>
    <x v="10"/>
    <x v="36"/>
    <x v="2"/>
    <s v="OFF-BI-10002794"/>
    <x v="1"/>
    <x v="8"/>
    <s v="Avery Trapezoid Ring Binder, 3&quot; Capacity, Black, 1040 sheets"/>
    <n v="24.588000000000001"/>
    <x v="1"/>
    <n v="0.8"/>
    <n v="-38.111400000000003"/>
  </r>
  <r>
    <n v="6302"/>
    <x v="3146"/>
    <x v="2"/>
    <x v="571"/>
    <d v="2011-06-12T00:00:00"/>
    <x v="1"/>
    <s v="SB-20170"/>
    <s v="Sarah Bern"/>
    <x v="0"/>
    <x v="0"/>
    <x v="22"/>
    <x v="10"/>
    <x v="36"/>
    <x v="2"/>
    <s v="OFF-EN-10000461"/>
    <x v="1"/>
    <x v="12"/>
    <s v="#10- 4 1/8&quot; x 9 1/2&quot; Recycled Envelopes"/>
    <n v="13.984"/>
    <x v="0"/>
    <n v="0.2"/>
    <n v="4.7195999999999998"/>
  </r>
  <r>
    <n v="6303"/>
    <x v="3147"/>
    <x v="3"/>
    <x v="51"/>
    <d v="2014-11-28T00:00:00"/>
    <x v="1"/>
    <s v="AH-10210"/>
    <s v="Alan Hwang"/>
    <x v="0"/>
    <x v="0"/>
    <x v="61"/>
    <x v="5"/>
    <x v="77"/>
    <x v="2"/>
    <s v="TEC-PH-10001305"/>
    <x v="2"/>
    <x v="7"/>
    <s v="Panasonic KX TS208W Corded phone"/>
    <n v="195.96"/>
    <x v="2"/>
    <n v="0.2"/>
    <n v="19.596"/>
  </r>
  <r>
    <n v="6304"/>
    <x v="3148"/>
    <x v="3"/>
    <x v="978"/>
    <d v="2014-06-21T00:00:00"/>
    <x v="0"/>
    <s v="NK-18490"/>
    <s v="Neil Knudson"/>
    <x v="2"/>
    <x v="0"/>
    <x v="331"/>
    <x v="5"/>
    <x v="412"/>
    <x v="2"/>
    <s v="OFF-PA-10000167"/>
    <x v="1"/>
    <x v="10"/>
    <s v="Xerox 1925"/>
    <n v="74.352000000000004"/>
    <x v="1"/>
    <n v="0.2"/>
    <n v="23.234999999999999"/>
  </r>
  <r>
    <n v="6305"/>
    <x v="3149"/>
    <x v="3"/>
    <x v="1024"/>
    <d v="2014-05-06T00:00:00"/>
    <x v="3"/>
    <s v="AI-10855"/>
    <s v="Arianne Irving"/>
    <x v="0"/>
    <x v="0"/>
    <x v="20"/>
    <x v="15"/>
    <x v="45"/>
    <x v="3"/>
    <s v="OFF-PA-10002947"/>
    <x v="1"/>
    <x v="10"/>
    <s v="Xerox 1923"/>
    <n v="6.68"/>
    <x v="7"/>
    <n v="0"/>
    <n v="3.2063999999999999"/>
  </r>
  <r>
    <n v="6306"/>
    <x v="3150"/>
    <x v="0"/>
    <x v="254"/>
    <d v="2013-11-07T00:00:00"/>
    <x v="0"/>
    <s v="TP-21565"/>
    <s v="Tracy Poddar"/>
    <x v="1"/>
    <x v="0"/>
    <x v="474"/>
    <x v="21"/>
    <x v="567"/>
    <x v="1"/>
    <s v="OFF-SU-10002301"/>
    <x v="1"/>
    <x v="14"/>
    <s v="Serrated Blade or Curved Handle Hand Letter Openers"/>
    <n v="17.584"/>
    <x v="3"/>
    <n v="0.2"/>
    <n v="-4.1761999999999997"/>
  </r>
  <r>
    <n v="6307"/>
    <x v="3150"/>
    <x v="0"/>
    <x v="254"/>
    <d v="2013-11-07T00:00:00"/>
    <x v="0"/>
    <s v="TP-21565"/>
    <s v="Tracy Poddar"/>
    <x v="1"/>
    <x v="0"/>
    <x v="474"/>
    <x v="21"/>
    <x v="567"/>
    <x v="1"/>
    <s v="FUR-CH-10003298"/>
    <x v="0"/>
    <x v="1"/>
    <s v="Office Star - Contemporary Task Swivel chair with Loop Arms, Charcoal"/>
    <n v="104.78400000000001"/>
    <x v="7"/>
    <n v="0.2"/>
    <n v="-14.4078"/>
  </r>
  <r>
    <n v="6308"/>
    <x v="3150"/>
    <x v="0"/>
    <x v="254"/>
    <d v="2013-11-07T00:00:00"/>
    <x v="0"/>
    <s v="TP-21565"/>
    <s v="Tracy Poddar"/>
    <x v="1"/>
    <x v="0"/>
    <x v="474"/>
    <x v="21"/>
    <x v="567"/>
    <x v="1"/>
    <s v="OFF-PA-10004353"/>
    <x v="1"/>
    <x v="10"/>
    <s v="Southworth 25% Cotton Premium Laser Paper and Envelopes"/>
    <n v="47.951999999999998"/>
    <x v="1"/>
    <n v="0.2"/>
    <n v="16.783200000000001"/>
  </r>
  <r>
    <n v="6309"/>
    <x v="3150"/>
    <x v="0"/>
    <x v="254"/>
    <d v="2013-11-07T00:00:00"/>
    <x v="0"/>
    <s v="TP-21565"/>
    <s v="Tracy Poddar"/>
    <x v="1"/>
    <x v="0"/>
    <x v="474"/>
    <x v="21"/>
    <x v="567"/>
    <x v="1"/>
    <s v="FUR-CH-10000229"/>
    <x v="0"/>
    <x v="1"/>
    <s v="Global Enterprise Series Seating High-Back Swivel/Tilt Chairs"/>
    <n v="650.35199999999998"/>
    <x v="1"/>
    <n v="0.2"/>
    <n v="-97.552800000000005"/>
  </r>
  <r>
    <n v="6310"/>
    <x v="3150"/>
    <x v="0"/>
    <x v="254"/>
    <d v="2013-11-07T00:00:00"/>
    <x v="0"/>
    <s v="TP-21565"/>
    <s v="Tracy Poddar"/>
    <x v="1"/>
    <x v="0"/>
    <x v="474"/>
    <x v="21"/>
    <x v="567"/>
    <x v="1"/>
    <s v="OFF-LA-10003930"/>
    <x v="1"/>
    <x v="2"/>
    <s v="Dot Matrix Printer Tape Reel Labels, White, 5000/Box"/>
    <n v="629.18399999999997"/>
    <x v="8"/>
    <n v="0.2"/>
    <n v="228.07919999999999"/>
  </r>
  <r>
    <n v="6311"/>
    <x v="3150"/>
    <x v="0"/>
    <x v="254"/>
    <d v="2013-11-07T00:00:00"/>
    <x v="0"/>
    <s v="TP-21565"/>
    <s v="Tracy Poddar"/>
    <x v="1"/>
    <x v="0"/>
    <x v="474"/>
    <x v="21"/>
    <x v="567"/>
    <x v="1"/>
    <s v="OFF-PA-10000176"/>
    <x v="1"/>
    <x v="10"/>
    <s v="Xerox 1887"/>
    <n v="15.176"/>
    <x v="7"/>
    <n v="0.2"/>
    <n v="5.3116000000000003"/>
  </r>
  <r>
    <n v="6312"/>
    <x v="3151"/>
    <x v="2"/>
    <x v="1102"/>
    <d v="2011-09-16T00:00:00"/>
    <x v="1"/>
    <s v="LW-17125"/>
    <s v="Liz Willingham"/>
    <x v="0"/>
    <x v="0"/>
    <x v="475"/>
    <x v="1"/>
    <x v="568"/>
    <x v="1"/>
    <s v="FUR-FU-10004006"/>
    <x v="0"/>
    <x v="5"/>
    <s v="Deflect-o DuraMat Lighweight, Studded, Beveled Mat for Low Pile Carpeting"/>
    <n v="127.95"/>
    <x v="1"/>
    <n v="0"/>
    <n v="21.7515"/>
  </r>
  <r>
    <n v="6313"/>
    <x v="3152"/>
    <x v="3"/>
    <x v="911"/>
    <d v="2014-02-22T00:00:00"/>
    <x v="1"/>
    <s v="NG-18355"/>
    <s v="Nat Gilpin"/>
    <x v="1"/>
    <x v="0"/>
    <x v="54"/>
    <x v="29"/>
    <x v="69"/>
    <x v="3"/>
    <s v="OFF-ST-10001932"/>
    <x v="1"/>
    <x v="4"/>
    <s v="Fellowes Staxonsteel Drawer Files"/>
    <n v="579.51"/>
    <x v="1"/>
    <n v="0"/>
    <n v="81.131399999999999"/>
  </r>
  <r>
    <n v="6314"/>
    <x v="3152"/>
    <x v="3"/>
    <x v="911"/>
    <d v="2014-02-22T00:00:00"/>
    <x v="1"/>
    <s v="NG-18355"/>
    <s v="Nat Gilpin"/>
    <x v="1"/>
    <x v="0"/>
    <x v="54"/>
    <x v="29"/>
    <x v="69"/>
    <x v="3"/>
    <s v="TEC-PH-10000923"/>
    <x v="2"/>
    <x v="7"/>
    <s v="Belkin SportFit Armband For iPhone 5s/5c, Fuchsia"/>
    <n v="14.99"/>
    <x v="7"/>
    <n v="0"/>
    <n v="7.3451000000000004"/>
  </r>
  <r>
    <n v="6315"/>
    <x v="3153"/>
    <x v="2"/>
    <x v="156"/>
    <d v="2011-11-29T00:00:00"/>
    <x v="1"/>
    <s v="NG-18355"/>
    <s v="Nat Gilpin"/>
    <x v="1"/>
    <x v="0"/>
    <x v="25"/>
    <x v="12"/>
    <x v="30"/>
    <x v="2"/>
    <s v="OFF-AR-10000380"/>
    <x v="1"/>
    <x v="6"/>
    <s v="Hunt PowerHouse Electric Pencil Sharpener, Blue"/>
    <n v="151.91999999999999"/>
    <x v="4"/>
    <n v="0"/>
    <n v="45.576000000000001"/>
  </r>
  <r>
    <n v="6316"/>
    <x v="3153"/>
    <x v="2"/>
    <x v="156"/>
    <d v="2011-11-29T00:00:00"/>
    <x v="1"/>
    <s v="NG-18355"/>
    <s v="Nat Gilpin"/>
    <x v="1"/>
    <x v="0"/>
    <x v="25"/>
    <x v="12"/>
    <x v="30"/>
    <x v="2"/>
    <s v="OFF-LA-10003930"/>
    <x v="1"/>
    <x v="2"/>
    <s v="Dot Matrix Printer Tape Reel Labels, White, 5000/Box"/>
    <n v="196.62"/>
    <x v="0"/>
    <n v="0"/>
    <n v="96.343800000000002"/>
  </r>
  <r>
    <n v="6317"/>
    <x v="3153"/>
    <x v="2"/>
    <x v="156"/>
    <d v="2011-11-29T00:00:00"/>
    <x v="1"/>
    <s v="NG-18355"/>
    <s v="Nat Gilpin"/>
    <x v="1"/>
    <x v="0"/>
    <x v="25"/>
    <x v="12"/>
    <x v="30"/>
    <x v="2"/>
    <s v="OFF-PA-10001815"/>
    <x v="1"/>
    <x v="10"/>
    <s v="Xerox 1885"/>
    <n v="144.12"/>
    <x v="1"/>
    <n v="0"/>
    <n v="69.177599999999998"/>
  </r>
  <r>
    <n v="6318"/>
    <x v="3153"/>
    <x v="2"/>
    <x v="156"/>
    <d v="2011-11-29T00:00:00"/>
    <x v="1"/>
    <s v="NG-18355"/>
    <s v="Nat Gilpin"/>
    <x v="1"/>
    <x v="0"/>
    <x v="25"/>
    <x v="12"/>
    <x v="30"/>
    <x v="2"/>
    <s v="OFF-PA-10004082"/>
    <x v="1"/>
    <x v="10"/>
    <s v="Adams Telephone Message Book w/Frequently-Called Numbers Space, 400 Messages per Book"/>
    <n v="15.96"/>
    <x v="0"/>
    <n v="0"/>
    <n v="7.98"/>
  </r>
  <r>
    <n v="6319"/>
    <x v="3154"/>
    <x v="3"/>
    <x v="920"/>
    <d v="2014-11-30T00:00:00"/>
    <x v="0"/>
    <s v="EB-13750"/>
    <s v="Edward Becker"/>
    <x v="1"/>
    <x v="0"/>
    <x v="229"/>
    <x v="1"/>
    <x v="286"/>
    <x v="1"/>
    <s v="TEC-PH-10004071"/>
    <x v="2"/>
    <x v="7"/>
    <s v="PayAnywhere Card Reader"/>
    <n v="39.96"/>
    <x v="2"/>
    <n v="0.2"/>
    <n v="3.4965000000000002"/>
  </r>
  <r>
    <n v="6320"/>
    <x v="3154"/>
    <x v="3"/>
    <x v="920"/>
    <d v="2014-11-30T00:00:00"/>
    <x v="0"/>
    <s v="EB-13750"/>
    <s v="Edward Becker"/>
    <x v="1"/>
    <x v="0"/>
    <x v="229"/>
    <x v="1"/>
    <x v="286"/>
    <x v="1"/>
    <s v="OFF-PA-10002377"/>
    <x v="1"/>
    <x v="10"/>
    <s v="Adams Telephone Message Book W/Dividers/Space For Phone Numbers, 5 1/4&quot;X8 1/2&quot;, 200/Messages"/>
    <n v="34.08"/>
    <x v="5"/>
    <n v="0"/>
    <n v="15.336"/>
  </r>
  <r>
    <n v="6321"/>
    <x v="3155"/>
    <x v="3"/>
    <x v="394"/>
    <d v="2014-10-03T00:00:00"/>
    <x v="1"/>
    <s v="SP-20860"/>
    <s v="Sung Pak"/>
    <x v="1"/>
    <x v="0"/>
    <x v="108"/>
    <x v="2"/>
    <x v="133"/>
    <x v="0"/>
    <s v="OFF-PA-10001800"/>
    <x v="1"/>
    <x v="10"/>
    <s v="Xerox 220"/>
    <n v="10.368"/>
    <x v="0"/>
    <n v="0.2"/>
    <n v="3.6288"/>
  </r>
  <r>
    <n v="6322"/>
    <x v="3156"/>
    <x v="2"/>
    <x v="303"/>
    <d v="2011-10-17T00:00:00"/>
    <x v="1"/>
    <s v="SP-20545"/>
    <s v="Sibella Parks"/>
    <x v="1"/>
    <x v="0"/>
    <x v="145"/>
    <x v="15"/>
    <x v="184"/>
    <x v="3"/>
    <s v="OFF-BI-10002764"/>
    <x v="1"/>
    <x v="8"/>
    <s v="Recycled Pressboard Report Cover with Reinforced Top Hinge"/>
    <n v="7.7519999999999998"/>
    <x v="1"/>
    <n v="0.2"/>
    <n v="2.8100999999999998"/>
  </r>
  <r>
    <n v="6323"/>
    <x v="3157"/>
    <x v="2"/>
    <x v="561"/>
    <d v="2011-06-07T00:00:00"/>
    <x v="0"/>
    <s v="RB-19795"/>
    <s v="Ross Baird"/>
    <x v="2"/>
    <x v="0"/>
    <x v="297"/>
    <x v="12"/>
    <x v="373"/>
    <x v="2"/>
    <s v="OFF-EN-10004459"/>
    <x v="1"/>
    <x v="12"/>
    <s v="Security-Tint Envelopes"/>
    <n v="15.28"/>
    <x v="0"/>
    <n v="0"/>
    <n v="7.4871999999999996"/>
  </r>
  <r>
    <n v="6324"/>
    <x v="3158"/>
    <x v="2"/>
    <x v="1103"/>
    <d v="2011-06-23T00:00:00"/>
    <x v="1"/>
    <s v="DB-13660"/>
    <s v="Duane Benoit"/>
    <x v="0"/>
    <x v="0"/>
    <x v="46"/>
    <x v="13"/>
    <x v="284"/>
    <x v="3"/>
    <s v="TEC-MA-10000423"/>
    <x v="2"/>
    <x v="15"/>
    <s v="Texas Instruments TI-34 Scientific Calculator"/>
    <n v="65.97"/>
    <x v="1"/>
    <n v="0"/>
    <n v="31.0059"/>
  </r>
  <r>
    <n v="6325"/>
    <x v="3159"/>
    <x v="1"/>
    <x v="1104"/>
    <d v="2012-11-02T00:00:00"/>
    <x v="1"/>
    <s v="NB-18655"/>
    <s v="Nona Balk"/>
    <x v="1"/>
    <x v="0"/>
    <x v="8"/>
    <x v="1"/>
    <x v="9"/>
    <x v="1"/>
    <s v="OFF-PA-10002986"/>
    <x v="1"/>
    <x v="10"/>
    <s v="Xerox 1898"/>
    <n v="33.4"/>
    <x v="2"/>
    <n v="0"/>
    <n v="16.032"/>
  </r>
  <r>
    <n v="6326"/>
    <x v="3159"/>
    <x v="1"/>
    <x v="1104"/>
    <d v="2012-11-02T00:00:00"/>
    <x v="1"/>
    <s v="NB-18655"/>
    <s v="Nona Balk"/>
    <x v="1"/>
    <x v="0"/>
    <x v="8"/>
    <x v="1"/>
    <x v="9"/>
    <x v="1"/>
    <s v="OFF-EN-10001434"/>
    <x v="1"/>
    <x v="12"/>
    <s v="Strathmore #10 Envelopes, Ultimate White"/>
    <n v="210.84"/>
    <x v="4"/>
    <n v="0"/>
    <n v="103.3116"/>
  </r>
  <r>
    <n v="6327"/>
    <x v="3160"/>
    <x v="2"/>
    <x v="407"/>
    <d v="2011-01-27T00:00:00"/>
    <x v="1"/>
    <s v="XP-21865"/>
    <s v="Xylona Preis"/>
    <x v="0"/>
    <x v="0"/>
    <x v="17"/>
    <x v="12"/>
    <x v="20"/>
    <x v="2"/>
    <s v="OFF-ST-10000760"/>
    <x v="1"/>
    <x v="4"/>
    <s v="Eldon Fold 'N Roll Cart System"/>
    <n v="13.98"/>
    <x v="7"/>
    <n v="0"/>
    <n v="4.0541999999999998"/>
  </r>
  <r>
    <n v="6328"/>
    <x v="3160"/>
    <x v="2"/>
    <x v="407"/>
    <d v="2011-01-27T00:00:00"/>
    <x v="1"/>
    <s v="XP-21865"/>
    <s v="Xylona Preis"/>
    <x v="0"/>
    <x v="0"/>
    <x v="17"/>
    <x v="12"/>
    <x v="20"/>
    <x v="2"/>
    <s v="FUR-FU-10002918"/>
    <x v="0"/>
    <x v="5"/>
    <s v="Eldon ClusterMat Chair Mat with Cordless Antistatic Protection"/>
    <n v="272.94"/>
    <x v="1"/>
    <n v="0"/>
    <n v="30.023399999999999"/>
  </r>
  <r>
    <n v="6329"/>
    <x v="3160"/>
    <x v="2"/>
    <x v="407"/>
    <d v="2011-01-27T00:00:00"/>
    <x v="1"/>
    <s v="XP-21865"/>
    <s v="Xylona Preis"/>
    <x v="0"/>
    <x v="0"/>
    <x v="17"/>
    <x v="12"/>
    <x v="20"/>
    <x v="2"/>
    <s v="OFF-BI-10000605"/>
    <x v="1"/>
    <x v="8"/>
    <s v="Acco Pressboard Covers with Storage Hooks, 9 1/2&quot; x 11&quot;, Executive Red"/>
    <n v="19.05"/>
    <x v="2"/>
    <n v="0"/>
    <n v="8.9535"/>
  </r>
  <r>
    <n v="6330"/>
    <x v="3160"/>
    <x v="2"/>
    <x v="407"/>
    <d v="2011-01-27T00:00:00"/>
    <x v="1"/>
    <s v="XP-21865"/>
    <s v="Xylona Preis"/>
    <x v="0"/>
    <x v="0"/>
    <x v="17"/>
    <x v="12"/>
    <x v="20"/>
    <x v="2"/>
    <s v="OFF-AP-10002311"/>
    <x v="1"/>
    <x v="9"/>
    <s v="Holmes Replacement Filter for HEPA Air Cleaner, Very Large Room, HEPA Filter"/>
    <n v="247.71600000000001"/>
    <x v="4"/>
    <n v="0.1"/>
    <n v="93.581599999999995"/>
  </r>
  <r>
    <n v="6331"/>
    <x v="3160"/>
    <x v="2"/>
    <x v="407"/>
    <d v="2011-01-27T00:00:00"/>
    <x v="1"/>
    <s v="XP-21865"/>
    <s v="Xylona Preis"/>
    <x v="0"/>
    <x v="0"/>
    <x v="17"/>
    <x v="12"/>
    <x v="20"/>
    <x v="2"/>
    <s v="OFF-ST-10003123"/>
    <x v="1"/>
    <x v="4"/>
    <s v="Fellowes Bases and Tops For Staxonsteel/High-Stak Systems"/>
    <n v="66.58"/>
    <x v="0"/>
    <n v="0"/>
    <n v="15.979200000000001"/>
  </r>
  <r>
    <n v="6332"/>
    <x v="3160"/>
    <x v="2"/>
    <x v="407"/>
    <d v="2011-01-27T00:00:00"/>
    <x v="1"/>
    <s v="XP-21865"/>
    <s v="Xylona Preis"/>
    <x v="0"/>
    <x v="0"/>
    <x v="17"/>
    <x v="12"/>
    <x v="20"/>
    <x v="2"/>
    <s v="OFF-AR-10004456"/>
    <x v="1"/>
    <x v="6"/>
    <s v="Panasonic KP-4ABK Battery-Operated Pencil Sharpener"/>
    <n v="43.92"/>
    <x v="1"/>
    <n v="0"/>
    <n v="12.736800000000001"/>
  </r>
  <r>
    <n v="6333"/>
    <x v="3160"/>
    <x v="2"/>
    <x v="407"/>
    <d v="2011-01-27T00:00:00"/>
    <x v="1"/>
    <s v="XP-21865"/>
    <s v="Xylona Preis"/>
    <x v="0"/>
    <x v="0"/>
    <x v="17"/>
    <x v="12"/>
    <x v="20"/>
    <x v="2"/>
    <s v="FUR-FU-10002268"/>
    <x v="0"/>
    <x v="5"/>
    <s v="Ultra Door Push Plate"/>
    <n v="14.73"/>
    <x v="1"/>
    <n v="0"/>
    <n v="4.8609"/>
  </r>
  <r>
    <n v="6334"/>
    <x v="3160"/>
    <x v="2"/>
    <x v="407"/>
    <d v="2011-01-27T00:00:00"/>
    <x v="1"/>
    <s v="XP-21865"/>
    <s v="Xylona Preis"/>
    <x v="0"/>
    <x v="0"/>
    <x v="17"/>
    <x v="12"/>
    <x v="20"/>
    <x v="2"/>
    <s v="OFF-BI-10004364"/>
    <x v="1"/>
    <x v="8"/>
    <s v="Storex Dura Pro Binders"/>
    <n v="29.7"/>
    <x v="2"/>
    <n v="0"/>
    <n v="13.365"/>
  </r>
  <r>
    <n v="6335"/>
    <x v="3161"/>
    <x v="2"/>
    <x v="384"/>
    <d v="2011-07-15T00:00:00"/>
    <x v="1"/>
    <s v="MH-17455"/>
    <s v="Mark Hamilton"/>
    <x v="0"/>
    <x v="0"/>
    <x v="20"/>
    <x v="15"/>
    <x v="164"/>
    <x v="3"/>
    <s v="OFF-PA-10001970"/>
    <x v="1"/>
    <x v="10"/>
    <s v="Xerox 1881"/>
    <n v="49.12"/>
    <x v="4"/>
    <n v="0"/>
    <n v="23.086400000000001"/>
  </r>
  <r>
    <n v="6336"/>
    <x v="3161"/>
    <x v="2"/>
    <x v="384"/>
    <d v="2011-07-15T00:00:00"/>
    <x v="1"/>
    <s v="MH-17455"/>
    <s v="Mark Hamilton"/>
    <x v="0"/>
    <x v="0"/>
    <x v="20"/>
    <x v="15"/>
    <x v="164"/>
    <x v="3"/>
    <s v="OFF-BI-10002954"/>
    <x v="1"/>
    <x v="8"/>
    <s v="Newell 3-Hole Punched Plastic Slotted Magazine Holders for Binders"/>
    <n v="18.28"/>
    <x v="2"/>
    <n v="0.2"/>
    <n v="6.3979999999999997"/>
  </r>
  <r>
    <n v="6337"/>
    <x v="3162"/>
    <x v="0"/>
    <x v="133"/>
    <d v="2013-09-07T00:00:00"/>
    <x v="1"/>
    <s v="BG-11740"/>
    <s v="Bruce Geld"/>
    <x v="0"/>
    <x v="0"/>
    <x v="1"/>
    <x v="1"/>
    <x v="141"/>
    <x v="1"/>
    <s v="FUR-FU-10000672"/>
    <x v="0"/>
    <x v="5"/>
    <s v="Executive Impressions 10&quot; Spectator Wall Clock"/>
    <n v="47.04"/>
    <x v="4"/>
    <n v="0"/>
    <n v="15.993600000000001"/>
  </r>
  <r>
    <n v="6338"/>
    <x v="3162"/>
    <x v="0"/>
    <x v="133"/>
    <d v="2013-09-07T00:00:00"/>
    <x v="1"/>
    <s v="BG-11740"/>
    <s v="Bruce Geld"/>
    <x v="0"/>
    <x v="0"/>
    <x v="1"/>
    <x v="1"/>
    <x v="141"/>
    <x v="1"/>
    <s v="TEC-PH-10004908"/>
    <x v="2"/>
    <x v="7"/>
    <s v="Panasonic KX TS3282W Corded phone"/>
    <n v="339.96"/>
    <x v="2"/>
    <n v="0.2"/>
    <n v="42.494999999999997"/>
  </r>
  <r>
    <n v="6339"/>
    <x v="3163"/>
    <x v="3"/>
    <x v="361"/>
    <d v="2014-10-10T00:00:00"/>
    <x v="1"/>
    <s v="TS-21370"/>
    <s v="Todd Sumrall"/>
    <x v="1"/>
    <x v="0"/>
    <x v="20"/>
    <x v="15"/>
    <x v="45"/>
    <x v="3"/>
    <s v="TEC-PH-10003095"/>
    <x v="2"/>
    <x v="7"/>
    <s v="Samsung HM1900 Bluetooth Headset"/>
    <n v="87.8"/>
    <x v="4"/>
    <n v="0"/>
    <n v="43.9"/>
  </r>
  <r>
    <n v="6340"/>
    <x v="3163"/>
    <x v="3"/>
    <x v="361"/>
    <d v="2014-10-10T00:00:00"/>
    <x v="1"/>
    <s v="TS-21370"/>
    <s v="Todd Sumrall"/>
    <x v="1"/>
    <x v="0"/>
    <x v="20"/>
    <x v="15"/>
    <x v="45"/>
    <x v="3"/>
    <s v="FUR-CH-10002880"/>
    <x v="0"/>
    <x v="1"/>
    <s v="Global High-Back Leather Tilter, Burgundy"/>
    <n v="221.38200000000001"/>
    <x v="0"/>
    <n v="0.1"/>
    <n v="2.4598"/>
  </r>
  <r>
    <n v="6341"/>
    <x v="3163"/>
    <x v="3"/>
    <x v="361"/>
    <d v="2014-10-10T00:00:00"/>
    <x v="1"/>
    <s v="TS-21370"/>
    <s v="Todd Sumrall"/>
    <x v="1"/>
    <x v="0"/>
    <x v="20"/>
    <x v="15"/>
    <x v="45"/>
    <x v="3"/>
    <s v="TEC-MA-10001047"/>
    <x v="2"/>
    <x v="15"/>
    <s v="3D Systems Cube Printer, 2nd Generation, Magenta"/>
    <n v="5199.96"/>
    <x v="4"/>
    <n v="0"/>
    <n v="1351.9896000000001"/>
  </r>
  <r>
    <n v="6342"/>
    <x v="3164"/>
    <x v="3"/>
    <x v="413"/>
    <d v="2014-01-03T00:00:00"/>
    <x v="2"/>
    <s v="DB-13660"/>
    <s v="Duane Benoit"/>
    <x v="0"/>
    <x v="0"/>
    <x v="152"/>
    <x v="24"/>
    <x v="402"/>
    <x v="3"/>
    <s v="OFF-ST-10002554"/>
    <x v="1"/>
    <x v="4"/>
    <s v="Tennsco Industrial Shelving"/>
    <n v="156.512"/>
    <x v="4"/>
    <n v="0.2"/>
    <n v="-35.215200000000003"/>
  </r>
  <r>
    <n v="6343"/>
    <x v="3165"/>
    <x v="1"/>
    <x v="1105"/>
    <d v="2012-03-10T00:00:00"/>
    <x v="2"/>
    <s v="EM-14140"/>
    <s v="Eugene Moren"/>
    <x v="2"/>
    <x v="0"/>
    <x v="46"/>
    <x v="13"/>
    <x v="284"/>
    <x v="3"/>
    <s v="TEC-AC-10004469"/>
    <x v="2"/>
    <x v="11"/>
    <s v="Microsoft Sculpt Comfort Mouse"/>
    <n v="119.85"/>
    <x v="1"/>
    <n v="0"/>
    <n v="52.734000000000002"/>
  </r>
  <r>
    <n v="6344"/>
    <x v="3165"/>
    <x v="1"/>
    <x v="1105"/>
    <d v="2012-03-10T00:00:00"/>
    <x v="2"/>
    <s v="EM-14140"/>
    <s v="Eugene Moren"/>
    <x v="2"/>
    <x v="0"/>
    <x v="46"/>
    <x v="13"/>
    <x v="284"/>
    <x v="3"/>
    <s v="OFF-BI-10000309"/>
    <x v="1"/>
    <x v="8"/>
    <s v="GBC Twin Loop Wire Binding Elements, 9/16&quot; Spine, Black"/>
    <n v="30.44"/>
    <x v="0"/>
    <n v="0"/>
    <n v="14.9156"/>
  </r>
  <r>
    <n v="6345"/>
    <x v="3165"/>
    <x v="1"/>
    <x v="1105"/>
    <d v="2012-03-10T00:00:00"/>
    <x v="2"/>
    <s v="EM-14140"/>
    <s v="Eugene Moren"/>
    <x v="2"/>
    <x v="0"/>
    <x v="46"/>
    <x v="13"/>
    <x v="284"/>
    <x v="3"/>
    <s v="OFF-BI-10001765"/>
    <x v="1"/>
    <x v="8"/>
    <s v="Wilson Jones Heavy-Duty Casebound Ring Binders with Metal Hinges"/>
    <n v="69.28"/>
    <x v="0"/>
    <n v="0"/>
    <n v="33.254399999999997"/>
  </r>
  <r>
    <n v="6346"/>
    <x v="3165"/>
    <x v="1"/>
    <x v="1105"/>
    <d v="2012-03-10T00:00:00"/>
    <x v="2"/>
    <s v="EM-14140"/>
    <s v="Eugene Moren"/>
    <x v="2"/>
    <x v="0"/>
    <x v="46"/>
    <x v="13"/>
    <x v="284"/>
    <x v="3"/>
    <s v="TEC-PH-10001619"/>
    <x v="2"/>
    <x v="7"/>
    <s v="LG G3"/>
    <n v="587.97"/>
    <x v="1"/>
    <n v="0"/>
    <n v="170.51130000000001"/>
  </r>
  <r>
    <n v="6347"/>
    <x v="3166"/>
    <x v="3"/>
    <x v="179"/>
    <d v="2014-10-21T00:00:00"/>
    <x v="3"/>
    <s v="RB-19465"/>
    <s v="Rick Bensley"/>
    <x v="2"/>
    <x v="0"/>
    <x v="20"/>
    <x v="15"/>
    <x v="23"/>
    <x v="3"/>
    <s v="OFF-LA-10002034"/>
    <x v="1"/>
    <x v="2"/>
    <s v="Avery 478"/>
    <n v="24.55"/>
    <x v="2"/>
    <n v="0"/>
    <n v="12.029500000000001"/>
  </r>
  <r>
    <n v="6348"/>
    <x v="3167"/>
    <x v="1"/>
    <x v="489"/>
    <d v="2012-05-06T00:00:00"/>
    <x v="1"/>
    <s v="PO-18850"/>
    <s v="Patrick O'Brill"/>
    <x v="0"/>
    <x v="0"/>
    <x v="8"/>
    <x v="1"/>
    <x v="9"/>
    <x v="1"/>
    <s v="OFF-BI-10000309"/>
    <x v="1"/>
    <x v="8"/>
    <s v="GBC Twin Loop Wire Binding Elements, 9/16&quot; Spine, Black"/>
    <n v="12.176"/>
    <x v="7"/>
    <n v="0.2"/>
    <n v="4.4138000000000002"/>
  </r>
  <r>
    <n v="6349"/>
    <x v="3167"/>
    <x v="1"/>
    <x v="489"/>
    <d v="2012-05-06T00:00:00"/>
    <x v="1"/>
    <s v="PO-18850"/>
    <s v="Patrick O'Brill"/>
    <x v="0"/>
    <x v="0"/>
    <x v="8"/>
    <x v="1"/>
    <x v="9"/>
    <x v="1"/>
    <s v="OFF-ST-10000876"/>
    <x v="1"/>
    <x v="4"/>
    <s v="Eldon Simplefile Box Office"/>
    <n v="37.32"/>
    <x v="1"/>
    <n v="0"/>
    <n v="10.4496"/>
  </r>
  <r>
    <n v="6350"/>
    <x v="3167"/>
    <x v="1"/>
    <x v="489"/>
    <d v="2012-05-06T00:00:00"/>
    <x v="1"/>
    <s v="PO-18850"/>
    <s v="Patrick O'Brill"/>
    <x v="0"/>
    <x v="0"/>
    <x v="8"/>
    <x v="1"/>
    <x v="9"/>
    <x v="1"/>
    <s v="OFF-SU-10002573"/>
    <x v="1"/>
    <x v="14"/>
    <s v="Acme 10&quot; Easy Grip Assistive Scissors"/>
    <n v="35.06"/>
    <x v="0"/>
    <n v="0"/>
    <n v="10.518000000000001"/>
  </r>
  <r>
    <n v="6351"/>
    <x v="3168"/>
    <x v="3"/>
    <x v="213"/>
    <d v="2014-09-09T00:00:00"/>
    <x v="1"/>
    <s v="AG-10900"/>
    <s v="Arthur Gainer"/>
    <x v="0"/>
    <x v="0"/>
    <x v="61"/>
    <x v="5"/>
    <x v="162"/>
    <x v="2"/>
    <s v="FUR-FU-10004622"/>
    <x v="0"/>
    <x v="5"/>
    <s v="Eldon Advantage Foldable Chair Mats for Low Pile Carpets"/>
    <n v="108.4"/>
    <x v="2"/>
    <n v="0.6"/>
    <n v="-105.69"/>
  </r>
  <r>
    <n v="6352"/>
    <x v="3169"/>
    <x v="3"/>
    <x v="132"/>
    <d v="2014-11-09T00:00:00"/>
    <x v="1"/>
    <s v="BF-11275"/>
    <s v="Beth Fritzler"/>
    <x v="1"/>
    <x v="0"/>
    <x v="100"/>
    <x v="2"/>
    <x v="327"/>
    <x v="0"/>
    <s v="TEC-PH-10002549"/>
    <x v="2"/>
    <x v="7"/>
    <s v="Polycom SoundPoint IP 450 VoIP phone"/>
    <n v="361.37599999999998"/>
    <x v="0"/>
    <n v="0.2"/>
    <n v="27.103200000000001"/>
  </r>
  <r>
    <n v="6353"/>
    <x v="3170"/>
    <x v="1"/>
    <x v="1023"/>
    <d v="2012-09-19T00:00:00"/>
    <x v="1"/>
    <s v="HG-14845"/>
    <s v="Harry Greene"/>
    <x v="0"/>
    <x v="0"/>
    <x v="10"/>
    <x v="9"/>
    <x v="74"/>
    <x v="3"/>
    <s v="OFF-BI-10004209"/>
    <x v="1"/>
    <x v="8"/>
    <s v="Fellowes Twister Kit, Gray/Clear, 3/pkg"/>
    <n v="2.4119999999999999"/>
    <x v="7"/>
    <n v="0.7"/>
    <n v="-2.0099999999999998"/>
  </r>
  <r>
    <n v="6354"/>
    <x v="3171"/>
    <x v="1"/>
    <x v="684"/>
    <d v="2012-09-12T00:00:00"/>
    <x v="1"/>
    <s v="BS-11590"/>
    <s v="Brendan Sweed"/>
    <x v="1"/>
    <x v="0"/>
    <x v="20"/>
    <x v="15"/>
    <x v="164"/>
    <x v="3"/>
    <s v="OFF-AP-10001962"/>
    <x v="1"/>
    <x v="9"/>
    <s v="Black &amp; Decker Filter for Double Action Dustbuster Cordless Vac BLDV7210"/>
    <n v="8.39"/>
    <x v="7"/>
    <n v="0"/>
    <n v="2.0975000000000001"/>
  </r>
  <r>
    <n v="6355"/>
    <x v="3171"/>
    <x v="1"/>
    <x v="684"/>
    <d v="2012-09-12T00:00:00"/>
    <x v="1"/>
    <s v="BS-11590"/>
    <s v="Brendan Sweed"/>
    <x v="1"/>
    <x v="0"/>
    <x v="20"/>
    <x v="15"/>
    <x v="164"/>
    <x v="3"/>
    <s v="TEC-PH-10002922"/>
    <x v="2"/>
    <x v="7"/>
    <s v="ShoreTel ShorePhone IP 230 VoIP phone"/>
    <n v="337.98"/>
    <x v="0"/>
    <n v="0"/>
    <n v="101.39400000000001"/>
  </r>
  <r>
    <n v="6356"/>
    <x v="3172"/>
    <x v="2"/>
    <x v="191"/>
    <d v="2011-10-13T00:00:00"/>
    <x v="1"/>
    <s v="JD-16015"/>
    <s v="Joy Daniels"/>
    <x v="0"/>
    <x v="0"/>
    <x v="10"/>
    <x v="9"/>
    <x v="74"/>
    <x v="3"/>
    <s v="OFF-ST-10000642"/>
    <x v="1"/>
    <x v="4"/>
    <s v="Tennsco Lockers, Gray"/>
    <n v="83.92"/>
    <x v="2"/>
    <n v="0.2"/>
    <n v="-13.637"/>
  </r>
  <r>
    <n v="6357"/>
    <x v="3173"/>
    <x v="3"/>
    <x v="205"/>
    <d v="2014-01-29T00:00:00"/>
    <x v="1"/>
    <s v="CS-12250"/>
    <s v="Chris Selesnick"/>
    <x v="1"/>
    <x v="0"/>
    <x v="4"/>
    <x v="4"/>
    <x v="5"/>
    <x v="1"/>
    <s v="OFF-BI-10001757"/>
    <x v="1"/>
    <x v="8"/>
    <s v="Pressboard Hanging Data Binders for Unburst Sheets"/>
    <n v="19.68"/>
    <x v="2"/>
    <n v="0.2"/>
    <n v="6.8879999999999999"/>
  </r>
  <r>
    <n v="6358"/>
    <x v="3173"/>
    <x v="3"/>
    <x v="205"/>
    <d v="2014-01-29T00:00:00"/>
    <x v="1"/>
    <s v="CS-12250"/>
    <s v="Chris Selesnick"/>
    <x v="1"/>
    <x v="0"/>
    <x v="4"/>
    <x v="4"/>
    <x v="5"/>
    <x v="1"/>
    <s v="OFF-PA-10004621"/>
    <x v="1"/>
    <x v="10"/>
    <s v="Xerox 212"/>
    <n v="25.92"/>
    <x v="4"/>
    <n v="0"/>
    <n v="12.441599999999999"/>
  </r>
  <r>
    <n v="6359"/>
    <x v="3173"/>
    <x v="3"/>
    <x v="205"/>
    <d v="2014-01-29T00:00:00"/>
    <x v="1"/>
    <s v="CS-12250"/>
    <s v="Chris Selesnick"/>
    <x v="1"/>
    <x v="0"/>
    <x v="4"/>
    <x v="4"/>
    <x v="5"/>
    <x v="1"/>
    <s v="OFF-PA-10002262"/>
    <x v="1"/>
    <x v="10"/>
    <s v="Xerox 192"/>
    <n v="6.48"/>
    <x v="7"/>
    <n v="0"/>
    <n v="3.1103999999999998"/>
  </r>
  <r>
    <n v="6360"/>
    <x v="3173"/>
    <x v="3"/>
    <x v="205"/>
    <d v="2014-01-29T00:00:00"/>
    <x v="1"/>
    <s v="CS-12250"/>
    <s v="Chris Selesnick"/>
    <x v="1"/>
    <x v="0"/>
    <x v="4"/>
    <x v="4"/>
    <x v="5"/>
    <x v="1"/>
    <s v="TEC-PH-10004100"/>
    <x v="2"/>
    <x v="7"/>
    <s v="Griffin GC17055 Auxiliary Audio Cable"/>
    <n v="86.352000000000004"/>
    <x v="5"/>
    <n v="0.2"/>
    <n v="8.6351999999999993"/>
  </r>
  <r>
    <n v="6361"/>
    <x v="3174"/>
    <x v="1"/>
    <x v="895"/>
    <d v="2012-12-15T00:00:00"/>
    <x v="1"/>
    <s v="FC-14245"/>
    <s v="Frank Carlisle"/>
    <x v="2"/>
    <x v="0"/>
    <x v="1"/>
    <x v="1"/>
    <x v="3"/>
    <x v="1"/>
    <s v="OFF-AR-10003582"/>
    <x v="1"/>
    <x v="6"/>
    <s v="Boston Electric Pencil Sharpener, Model 1818, Charcoal Black"/>
    <n v="56.3"/>
    <x v="0"/>
    <n v="0"/>
    <n v="15.763999999999999"/>
  </r>
  <r>
    <n v="6362"/>
    <x v="3175"/>
    <x v="2"/>
    <x v="641"/>
    <d v="2011-11-30T00:00:00"/>
    <x v="1"/>
    <s v="SE-20110"/>
    <s v="Sanjit Engle"/>
    <x v="0"/>
    <x v="0"/>
    <x v="24"/>
    <x v="21"/>
    <x v="329"/>
    <x v="1"/>
    <s v="OFF-AR-10003179"/>
    <x v="1"/>
    <x v="6"/>
    <s v="Dixon Ticonderoga Core-Lock Colored Pencils"/>
    <n v="51.015999999999998"/>
    <x v="3"/>
    <n v="0.2"/>
    <n v="8.2901000000000007"/>
  </r>
  <r>
    <n v="6363"/>
    <x v="3176"/>
    <x v="3"/>
    <x v="610"/>
    <d v="2014-11-26T00:00:00"/>
    <x v="1"/>
    <s v="CK-12205"/>
    <s v="Chloris Kastensmidt"/>
    <x v="0"/>
    <x v="0"/>
    <x v="476"/>
    <x v="4"/>
    <x v="569"/>
    <x v="1"/>
    <s v="OFF-BI-10001670"/>
    <x v="1"/>
    <x v="8"/>
    <s v="Vinyl Sectional Post Binders"/>
    <n v="150.80000000000001"/>
    <x v="2"/>
    <n v="0.2"/>
    <n v="56.55"/>
  </r>
  <r>
    <n v="6364"/>
    <x v="3176"/>
    <x v="3"/>
    <x v="610"/>
    <d v="2014-11-26T00:00:00"/>
    <x v="1"/>
    <s v="CK-12205"/>
    <s v="Chloris Kastensmidt"/>
    <x v="0"/>
    <x v="0"/>
    <x v="476"/>
    <x v="4"/>
    <x v="569"/>
    <x v="1"/>
    <s v="TEC-MA-10002073"/>
    <x v="2"/>
    <x v="15"/>
    <s v="3D Systems Cube Printer, 2nd Generation, White"/>
    <n v="1039.992"/>
    <x v="7"/>
    <n v="0.2"/>
    <n v="103.9992"/>
  </r>
  <r>
    <n v="6365"/>
    <x v="3176"/>
    <x v="3"/>
    <x v="610"/>
    <d v="2014-11-26T00:00:00"/>
    <x v="1"/>
    <s v="CK-12205"/>
    <s v="Chloris Kastensmidt"/>
    <x v="0"/>
    <x v="0"/>
    <x v="476"/>
    <x v="4"/>
    <x v="569"/>
    <x v="1"/>
    <s v="OFF-PA-10003797"/>
    <x v="1"/>
    <x v="10"/>
    <s v="Xerox 209"/>
    <n v="51.84"/>
    <x v="8"/>
    <n v="0"/>
    <n v="24.883199999999999"/>
  </r>
  <r>
    <n v="6366"/>
    <x v="3177"/>
    <x v="3"/>
    <x v="1095"/>
    <d v="2014-04-06T00:00:00"/>
    <x v="2"/>
    <s v="DS-13030"/>
    <s v="Darrin Sayre"/>
    <x v="2"/>
    <x v="0"/>
    <x v="20"/>
    <x v="15"/>
    <x v="29"/>
    <x v="3"/>
    <s v="TEC-PH-10004006"/>
    <x v="2"/>
    <x v="7"/>
    <s v="Panasonic KX - TS880B Telephone"/>
    <n v="41.22"/>
    <x v="7"/>
    <n v="0"/>
    <n v="11.1294"/>
  </r>
  <r>
    <n v="6367"/>
    <x v="3177"/>
    <x v="3"/>
    <x v="1095"/>
    <d v="2014-04-06T00:00:00"/>
    <x v="2"/>
    <s v="DS-13030"/>
    <s v="Darrin Sayre"/>
    <x v="2"/>
    <x v="0"/>
    <x v="20"/>
    <x v="15"/>
    <x v="29"/>
    <x v="3"/>
    <s v="OFF-SU-10000646"/>
    <x v="1"/>
    <x v="14"/>
    <s v="Premier Automatic Letter Opener"/>
    <n v="240.37"/>
    <x v="7"/>
    <n v="0"/>
    <n v="7.2111000000000001"/>
  </r>
  <r>
    <n v="6368"/>
    <x v="3177"/>
    <x v="3"/>
    <x v="1095"/>
    <d v="2014-04-06T00:00:00"/>
    <x v="2"/>
    <s v="DS-13030"/>
    <s v="Darrin Sayre"/>
    <x v="2"/>
    <x v="0"/>
    <x v="20"/>
    <x v="15"/>
    <x v="29"/>
    <x v="3"/>
    <s v="TEC-PH-10002262"/>
    <x v="2"/>
    <x v="7"/>
    <s v="LG Electronics Tone+ HBS-730 Bluetooth Headset"/>
    <n v="119.02"/>
    <x v="0"/>
    <n v="0"/>
    <n v="33.325600000000001"/>
  </r>
  <r>
    <n v="6369"/>
    <x v="3178"/>
    <x v="3"/>
    <x v="240"/>
    <d v="2014-05-25T00:00:00"/>
    <x v="1"/>
    <s v="SA-20830"/>
    <s v="Sue Ann Reed"/>
    <x v="0"/>
    <x v="0"/>
    <x v="49"/>
    <x v="1"/>
    <x v="58"/>
    <x v="1"/>
    <s v="OFF-BI-10002082"/>
    <x v="1"/>
    <x v="8"/>
    <s v="GBC Twin Loop Wire Binding Elements"/>
    <n v="133.12"/>
    <x v="2"/>
    <n v="0.2"/>
    <n v="49.92"/>
  </r>
  <r>
    <n v="6370"/>
    <x v="3179"/>
    <x v="0"/>
    <x v="339"/>
    <d v="2013-10-08T00:00:00"/>
    <x v="1"/>
    <s v="TP-21565"/>
    <s v="Tracy Poddar"/>
    <x v="1"/>
    <x v="0"/>
    <x v="55"/>
    <x v="5"/>
    <x v="70"/>
    <x v="2"/>
    <s v="FUR-FU-10001756"/>
    <x v="0"/>
    <x v="5"/>
    <s v="Eldon Expressions Desk Accessory, Wood Photo Frame, Mahogany"/>
    <n v="38.08"/>
    <x v="2"/>
    <n v="0.6"/>
    <n v="-29.512"/>
  </r>
  <r>
    <n v="6371"/>
    <x v="3180"/>
    <x v="0"/>
    <x v="831"/>
    <d v="2013-11-22T00:00:00"/>
    <x v="3"/>
    <s v="JK-16120"/>
    <s v="Julie Kriz"/>
    <x v="2"/>
    <x v="0"/>
    <x v="20"/>
    <x v="15"/>
    <x v="29"/>
    <x v="3"/>
    <s v="FUR-BO-10002598"/>
    <x v="0"/>
    <x v="0"/>
    <s v="Hon Metal Bookcases, Putty"/>
    <n v="113.568"/>
    <x v="0"/>
    <n v="0.2"/>
    <n v="12.776400000000001"/>
  </r>
  <r>
    <n v="6372"/>
    <x v="3181"/>
    <x v="3"/>
    <x v="621"/>
    <d v="2014-10-06T00:00:00"/>
    <x v="0"/>
    <s v="CC-12430"/>
    <s v="Chuck Clark"/>
    <x v="2"/>
    <x v="0"/>
    <x v="20"/>
    <x v="15"/>
    <x v="29"/>
    <x v="3"/>
    <s v="FUR-FU-10001934"/>
    <x v="0"/>
    <x v="5"/>
    <s v="Magnifier Swing Arm Lamp"/>
    <n v="83.92"/>
    <x v="4"/>
    <n v="0"/>
    <n v="21.819199999999999"/>
  </r>
  <r>
    <n v="6373"/>
    <x v="3181"/>
    <x v="3"/>
    <x v="621"/>
    <d v="2014-10-06T00:00:00"/>
    <x v="0"/>
    <s v="CC-12430"/>
    <s v="Chuck Clark"/>
    <x v="2"/>
    <x v="0"/>
    <x v="20"/>
    <x v="15"/>
    <x v="29"/>
    <x v="3"/>
    <s v="OFF-AR-10001130"/>
    <x v="1"/>
    <x v="6"/>
    <s v="Quartet Alpha White Chalk, 12/Pack"/>
    <n v="6.63"/>
    <x v="1"/>
    <n v="0"/>
    <n v="3.1160999999999999"/>
  </r>
  <r>
    <n v="6374"/>
    <x v="3181"/>
    <x v="3"/>
    <x v="621"/>
    <d v="2014-10-06T00:00:00"/>
    <x v="0"/>
    <s v="CC-12430"/>
    <s v="Chuck Clark"/>
    <x v="2"/>
    <x v="0"/>
    <x v="20"/>
    <x v="15"/>
    <x v="29"/>
    <x v="3"/>
    <s v="TEC-AC-10002049"/>
    <x v="2"/>
    <x v="11"/>
    <s v="Logitech G19 Programmable Gaming Keyboard"/>
    <n v="371.97"/>
    <x v="1"/>
    <n v="0"/>
    <n v="66.954599999999999"/>
  </r>
  <r>
    <n v="6375"/>
    <x v="3182"/>
    <x v="2"/>
    <x v="333"/>
    <d v="2011-05-03T00:00:00"/>
    <x v="1"/>
    <s v="LA-16780"/>
    <s v="Laura Armstrong"/>
    <x v="1"/>
    <x v="0"/>
    <x v="26"/>
    <x v="18"/>
    <x v="31"/>
    <x v="0"/>
    <s v="FUR-CH-10001394"/>
    <x v="0"/>
    <x v="1"/>
    <s v="Global Leather Executive Chair"/>
    <n v="561.58399999999995"/>
    <x v="0"/>
    <n v="0.2"/>
    <n v="70.197999999999993"/>
  </r>
  <r>
    <n v="6376"/>
    <x v="3182"/>
    <x v="2"/>
    <x v="333"/>
    <d v="2011-05-03T00:00:00"/>
    <x v="1"/>
    <s v="LA-16780"/>
    <s v="Laura Armstrong"/>
    <x v="1"/>
    <x v="0"/>
    <x v="26"/>
    <x v="18"/>
    <x v="31"/>
    <x v="0"/>
    <s v="OFF-ST-10000798"/>
    <x v="1"/>
    <x v="4"/>
    <s v="2300 Heavy-Duty Transfer File Systems by Perma"/>
    <n v="99.92"/>
    <x v="2"/>
    <n v="0.2"/>
    <n v="-1.2490000000000001"/>
  </r>
  <r>
    <n v="6377"/>
    <x v="3183"/>
    <x v="0"/>
    <x v="877"/>
    <d v="2013-10-11T00:00:00"/>
    <x v="2"/>
    <s v="AW-10930"/>
    <s v="Arthur Wiediger"/>
    <x v="2"/>
    <x v="0"/>
    <x v="10"/>
    <x v="9"/>
    <x v="105"/>
    <x v="3"/>
    <s v="OFF-LA-10000134"/>
    <x v="1"/>
    <x v="2"/>
    <s v="Avery 511"/>
    <n v="4.9279999999999999"/>
    <x v="0"/>
    <n v="0.2"/>
    <n v="1.7248000000000001"/>
  </r>
  <r>
    <n v="6378"/>
    <x v="3184"/>
    <x v="0"/>
    <x v="272"/>
    <d v="2013-12-23T00:00:00"/>
    <x v="1"/>
    <s v="BP-11230"/>
    <s v="Benjamin Patterson"/>
    <x v="0"/>
    <x v="0"/>
    <x v="1"/>
    <x v="1"/>
    <x v="25"/>
    <x v="1"/>
    <s v="FUR-FU-10002364"/>
    <x v="0"/>
    <x v="5"/>
    <s v="Eldon Expressions Wood Desk Accessories, Oak"/>
    <n v="14.76"/>
    <x v="0"/>
    <n v="0"/>
    <n v="4.2804000000000002"/>
  </r>
  <r>
    <n v="6379"/>
    <x v="3185"/>
    <x v="3"/>
    <x v="318"/>
    <d v="2014-04-15T00:00:00"/>
    <x v="1"/>
    <s v="DB-13360"/>
    <s v="Dennis Bolton"/>
    <x v="2"/>
    <x v="0"/>
    <x v="416"/>
    <x v="29"/>
    <x v="504"/>
    <x v="3"/>
    <s v="TEC-AC-10004571"/>
    <x v="2"/>
    <x v="11"/>
    <s v="Logitech G700s Rechargeable Gaming Mouse"/>
    <n v="99.99"/>
    <x v="7"/>
    <n v="0"/>
    <n v="41.995800000000003"/>
  </r>
  <r>
    <n v="6380"/>
    <x v="3185"/>
    <x v="3"/>
    <x v="318"/>
    <d v="2014-04-15T00:00:00"/>
    <x v="1"/>
    <s v="DB-13360"/>
    <s v="Dennis Bolton"/>
    <x v="2"/>
    <x v="0"/>
    <x v="416"/>
    <x v="29"/>
    <x v="504"/>
    <x v="3"/>
    <s v="OFF-ST-10003692"/>
    <x v="1"/>
    <x v="4"/>
    <s v="Recycled Steel Personal File for Hanging File Folders"/>
    <n v="286.14999999999998"/>
    <x v="2"/>
    <n v="0"/>
    <n v="71.537499999999994"/>
  </r>
  <r>
    <n v="6381"/>
    <x v="3186"/>
    <x v="2"/>
    <x v="918"/>
    <d v="2011-04-13T00:00:00"/>
    <x v="1"/>
    <s v="PC-19000"/>
    <s v="Pauline Chand"/>
    <x v="2"/>
    <x v="0"/>
    <x v="432"/>
    <x v="16"/>
    <x v="522"/>
    <x v="1"/>
    <s v="OFF-FA-10001883"/>
    <x v="1"/>
    <x v="13"/>
    <s v="Alliance Super-Size Bands, Assorted Sizes"/>
    <n v="49.792000000000002"/>
    <x v="8"/>
    <n v="0.2"/>
    <n v="-11.8256"/>
  </r>
  <r>
    <n v="6382"/>
    <x v="3187"/>
    <x v="0"/>
    <x v="892"/>
    <d v="2013-04-03T00:00:00"/>
    <x v="1"/>
    <s v="TB-21595"/>
    <s v="Troy Blackwell"/>
    <x v="0"/>
    <x v="0"/>
    <x v="24"/>
    <x v="24"/>
    <x v="157"/>
    <x v="3"/>
    <s v="FUR-BO-10004015"/>
    <x v="0"/>
    <x v="0"/>
    <s v="Bush Andora Bookcase, Maple/Graphite Gray Finish"/>
    <n v="299.97500000000002"/>
    <x v="2"/>
    <n v="0.5"/>
    <n v="-167.98599999999999"/>
  </r>
  <r>
    <n v="6383"/>
    <x v="3187"/>
    <x v="0"/>
    <x v="892"/>
    <d v="2013-04-03T00:00:00"/>
    <x v="1"/>
    <s v="TB-21595"/>
    <s v="Troy Blackwell"/>
    <x v="0"/>
    <x v="0"/>
    <x v="24"/>
    <x v="24"/>
    <x v="157"/>
    <x v="3"/>
    <s v="TEC-PH-10000141"/>
    <x v="2"/>
    <x v="7"/>
    <s v="Clearsounds A400"/>
    <n v="158.376"/>
    <x v="4"/>
    <n v="0.4"/>
    <n v="-36.9544"/>
  </r>
  <r>
    <n v="6384"/>
    <x v="3188"/>
    <x v="3"/>
    <x v="787"/>
    <d v="2014-01-19T00:00:00"/>
    <x v="2"/>
    <s v="TB-21250"/>
    <s v="Tim Brockman"/>
    <x v="0"/>
    <x v="0"/>
    <x v="89"/>
    <x v="5"/>
    <x v="110"/>
    <x v="2"/>
    <s v="OFF-BI-10001597"/>
    <x v="1"/>
    <x v="8"/>
    <s v="Wilson Jones Ledger-Size, Piano-Hinge Binder, 2&quot;, Blue"/>
    <n v="32.783999999999999"/>
    <x v="4"/>
    <n v="0.8"/>
    <n v="-52.4544"/>
  </r>
  <r>
    <n v="6385"/>
    <x v="3188"/>
    <x v="3"/>
    <x v="787"/>
    <d v="2014-01-19T00:00:00"/>
    <x v="2"/>
    <s v="TB-21250"/>
    <s v="Tim Brockman"/>
    <x v="0"/>
    <x v="0"/>
    <x v="89"/>
    <x v="5"/>
    <x v="110"/>
    <x v="2"/>
    <s v="TEC-AC-10003628"/>
    <x v="2"/>
    <x v="11"/>
    <s v="Logitech 910-002974 M325 Wireless Mouse for Web Scrolling"/>
    <n v="47.984000000000002"/>
    <x v="0"/>
    <n v="0.2"/>
    <n v="14.395200000000001"/>
  </r>
  <r>
    <n v="6386"/>
    <x v="3188"/>
    <x v="3"/>
    <x v="787"/>
    <d v="2014-01-19T00:00:00"/>
    <x v="2"/>
    <s v="TB-21250"/>
    <s v="Tim Brockman"/>
    <x v="0"/>
    <x v="0"/>
    <x v="89"/>
    <x v="5"/>
    <x v="110"/>
    <x v="2"/>
    <s v="TEC-AC-10002331"/>
    <x v="2"/>
    <x v="11"/>
    <s v="Maxell 74 Minute CDR, 10/Pack"/>
    <n v="62.591999999999999"/>
    <x v="8"/>
    <n v="0.2"/>
    <n v="13.300800000000001"/>
  </r>
  <r>
    <n v="6387"/>
    <x v="3188"/>
    <x v="3"/>
    <x v="787"/>
    <d v="2014-01-19T00:00:00"/>
    <x v="2"/>
    <s v="TB-21250"/>
    <s v="Tim Brockman"/>
    <x v="0"/>
    <x v="0"/>
    <x v="89"/>
    <x v="5"/>
    <x v="110"/>
    <x v="2"/>
    <s v="OFF-BI-10001098"/>
    <x v="1"/>
    <x v="8"/>
    <s v="Acco D-Ring Binder w/DublLock"/>
    <n v="4.2759999999999998"/>
    <x v="7"/>
    <n v="0.8"/>
    <n v="-6.6277999999999997"/>
  </r>
  <r>
    <n v="6388"/>
    <x v="3189"/>
    <x v="2"/>
    <x v="1106"/>
    <d v="2011-02-05T00:00:00"/>
    <x v="1"/>
    <s v="MV-18190"/>
    <s v="Mike Vittorini"/>
    <x v="0"/>
    <x v="0"/>
    <x v="66"/>
    <x v="12"/>
    <x v="151"/>
    <x v="2"/>
    <s v="OFF-PA-10001204"/>
    <x v="1"/>
    <x v="10"/>
    <s v="Xerox 1972"/>
    <n v="10.56"/>
    <x v="0"/>
    <n v="0"/>
    <n v="4.7519999999999998"/>
  </r>
  <r>
    <n v="6389"/>
    <x v="3189"/>
    <x v="2"/>
    <x v="1106"/>
    <d v="2011-02-05T00:00:00"/>
    <x v="1"/>
    <s v="MV-18190"/>
    <s v="Mike Vittorini"/>
    <x v="0"/>
    <x v="0"/>
    <x v="66"/>
    <x v="12"/>
    <x v="151"/>
    <x v="2"/>
    <s v="OFF-ST-10000991"/>
    <x v="1"/>
    <x v="4"/>
    <s v="Space Solutions HD Industrial Steel Shelving."/>
    <n v="229.94"/>
    <x v="0"/>
    <n v="0"/>
    <n v="6.8982000000000001"/>
  </r>
  <r>
    <n v="6390"/>
    <x v="3190"/>
    <x v="1"/>
    <x v="1107"/>
    <d v="2012-02-11T00:00:00"/>
    <x v="1"/>
    <s v="DK-12835"/>
    <s v="Damala Kotsonis"/>
    <x v="1"/>
    <x v="0"/>
    <x v="24"/>
    <x v="17"/>
    <x v="28"/>
    <x v="0"/>
    <s v="OFF-EN-10000056"/>
    <x v="1"/>
    <x v="12"/>
    <s v="Cameo Buff Policy Envelopes"/>
    <n v="311.14999999999998"/>
    <x v="2"/>
    <n v="0"/>
    <n v="146.2405"/>
  </r>
  <r>
    <n v="6391"/>
    <x v="3190"/>
    <x v="1"/>
    <x v="1107"/>
    <d v="2012-02-11T00:00:00"/>
    <x v="1"/>
    <s v="DK-12835"/>
    <s v="Damala Kotsonis"/>
    <x v="1"/>
    <x v="0"/>
    <x v="24"/>
    <x v="17"/>
    <x v="28"/>
    <x v="0"/>
    <s v="OFF-PA-10003349"/>
    <x v="1"/>
    <x v="10"/>
    <s v="Xerox 1957"/>
    <n v="12.96"/>
    <x v="0"/>
    <n v="0"/>
    <n v="6.3503999999999996"/>
  </r>
  <r>
    <n v="6392"/>
    <x v="3191"/>
    <x v="0"/>
    <x v="882"/>
    <d v="2013-12-20T00:00:00"/>
    <x v="1"/>
    <s v="PK-19075"/>
    <s v="Pete Kriz"/>
    <x v="0"/>
    <x v="0"/>
    <x v="20"/>
    <x v="15"/>
    <x v="164"/>
    <x v="3"/>
    <s v="OFF-PA-10001471"/>
    <x v="1"/>
    <x v="10"/>
    <s v="Strathmore Photo Frame Cards"/>
    <n v="14.62"/>
    <x v="0"/>
    <n v="0"/>
    <n v="6.7252000000000001"/>
  </r>
  <r>
    <n v="6393"/>
    <x v="3191"/>
    <x v="0"/>
    <x v="882"/>
    <d v="2013-12-20T00:00:00"/>
    <x v="1"/>
    <s v="PK-19075"/>
    <s v="Pete Kriz"/>
    <x v="0"/>
    <x v="0"/>
    <x v="20"/>
    <x v="15"/>
    <x v="164"/>
    <x v="3"/>
    <s v="OFF-LA-10003190"/>
    <x v="1"/>
    <x v="2"/>
    <s v="Avery 474"/>
    <n v="5.76"/>
    <x v="0"/>
    <n v="0"/>
    <n v="2.8224"/>
  </r>
  <r>
    <n v="6394"/>
    <x v="3191"/>
    <x v="0"/>
    <x v="882"/>
    <d v="2013-12-20T00:00:00"/>
    <x v="1"/>
    <s v="PK-19075"/>
    <s v="Pete Kriz"/>
    <x v="0"/>
    <x v="0"/>
    <x v="20"/>
    <x v="15"/>
    <x v="164"/>
    <x v="3"/>
    <s v="OFF-FA-10000621"/>
    <x v="1"/>
    <x v="13"/>
    <s v="OIC Colored Binder Clips, Assorted Sizes"/>
    <n v="21.48"/>
    <x v="5"/>
    <n v="0"/>
    <n v="10.5252"/>
  </r>
  <r>
    <n v="6395"/>
    <x v="3191"/>
    <x v="0"/>
    <x v="882"/>
    <d v="2013-12-20T00:00:00"/>
    <x v="1"/>
    <s v="PK-19075"/>
    <s v="Pete Kriz"/>
    <x v="0"/>
    <x v="0"/>
    <x v="20"/>
    <x v="15"/>
    <x v="164"/>
    <x v="3"/>
    <s v="FUR-FU-10002937"/>
    <x v="0"/>
    <x v="5"/>
    <s v="GE 48&quot; Fluorescent Tube, Cool White Energy Saver, 34 Watts, 30/Box"/>
    <n v="396.92"/>
    <x v="4"/>
    <n v="0"/>
    <n v="198.46"/>
  </r>
  <r>
    <n v="6396"/>
    <x v="3191"/>
    <x v="0"/>
    <x v="882"/>
    <d v="2013-12-20T00:00:00"/>
    <x v="1"/>
    <s v="PK-19075"/>
    <s v="Pete Kriz"/>
    <x v="0"/>
    <x v="0"/>
    <x v="20"/>
    <x v="15"/>
    <x v="164"/>
    <x v="3"/>
    <s v="OFF-ST-10004507"/>
    <x v="1"/>
    <x v="4"/>
    <s v="Advantus Rolling Storage Box"/>
    <n v="17.149999999999999"/>
    <x v="7"/>
    <n v="0"/>
    <n v="4.6304999999999996"/>
  </r>
  <r>
    <n v="6397"/>
    <x v="3191"/>
    <x v="0"/>
    <x v="882"/>
    <d v="2013-12-20T00:00:00"/>
    <x v="1"/>
    <s v="PK-19075"/>
    <s v="Pete Kriz"/>
    <x v="0"/>
    <x v="0"/>
    <x v="20"/>
    <x v="15"/>
    <x v="164"/>
    <x v="3"/>
    <s v="OFF-BI-10000279"/>
    <x v="1"/>
    <x v="8"/>
    <s v="Acco Recycled 2&quot; Capacity Laser Printer Hanging Data Binders"/>
    <n v="23.12"/>
    <x v="0"/>
    <n v="0.2"/>
    <n v="7.8029999999999999"/>
  </r>
  <r>
    <n v="6398"/>
    <x v="3192"/>
    <x v="3"/>
    <x v="1108"/>
    <d v="2014-11-05T00:00:00"/>
    <x v="1"/>
    <s v="AH-10120"/>
    <s v="Adrian Hane"/>
    <x v="2"/>
    <x v="0"/>
    <x v="61"/>
    <x v="5"/>
    <x v="162"/>
    <x v="2"/>
    <s v="OFF-AR-10003651"/>
    <x v="1"/>
    <x v="6"/>
    <s v="Newell 350"/>
    <n v="5.2480000000000002"/>
    <x v="0"/>
    <n v="0.2"/>
    <n v="0.59040000000000004"/>
  </r>
  <r>
    <n v="6399"/>
    <x v="3193"/>
    <x v="3"/>
    <x v="634"/>
    <d v="2014-08-13T00:00:00"/>
    <x v="1"/>
    <s v="GM-14455"/>
    <s v="Gary Mitchum"/>
    <x v="2"/>
    <x v="0"/>
    <x v="3"/>
    <x v="38"/>
    <x v="208"/>
    <x v="3"/>
    <s v="TEC-PH-10003601"/>
    <x v="2"/>
    <x v="7"/>
    <s v="Ativa D5772 2-Line 5.8GHz Digital Expandable Corded/Cordless Phone System with Answering &amp; Caller ID/Call Waiting, Black/Silver"/>
    <n v="824.95"/>
    <x v="2"/>
    <n v="0"/>
    <n v="247.48500000000001"/>
  </r>
  <r>
    <n v="6400"/>
    <x v="3193"/>
    <x v="3"/>
    <x v="634"/>
    <d v="2014-08-13T00:00:00"/>
    <x v="1"/>
    <s v="GM-14455"/>
    <s v="Gary Mitchum"/>
    <x v="2"/>
    <x v="0"/>
    <x v="3"/>
    <x v="38"/>
    <x v="208"/>
    <x v="3"/>
    <s v="OFF-LA-10002195"/>
    <x v="1"/>
    <x v="2"/>
    <s v="Avery 481"/>
    <n v="24.64"/>
    <x v="8"/>
    <n v="0"/>
    <n v="11.827199999999999"/>
  </r>
  <r>
    <n v="6401"/>
    <x v="3193"/>
    <x v="3"/>
    <x v="634"/>
    <d v="2014-08-13T00:00:00"/>
    <x v="1"/>
    <s v="GM-14455"/>
    <s v="Gary Mitchum"/>
    <x v="2"/>
    <x v="0"/>
    <x v="3"/>
    <x v="38"/>
    <x v="208"/>
    <x v="3"/>
    <s v="OFF-AR-10000380"/>
    <x v="1"/>
    <x v="6"/>
    <s v="Hunt PowerHouse Electric Pencil Sharpener, Blue"/>
    <n v="227.88"/>
    <x v="5"/>
    <n v="0"/>
    <n v="68.364000000000004"/>
  </r>
  <r>
    <n v="6402"/>
    <x v="3194"/>
    <x v="3"/>
    <x v="1109"/>
    <d v="2014-06-01T00:00:00"/>
    <x v="2"/>
    <s v="BD-11725"/>
    <s v="Bruce Degenhardt"/>
    <x v="0"/>
    <x v="0"/>
    <x v="240"/>
    <x v="28"/>
    <x v="298"/>
    <x v="0"/>
    <s v="FUR-BO-10000330"/>
    <x v="0"/>
    <x v="0"/>
    <s v="Sauder Camden County Barrister Bookcase, Planked Cherry Finish"/>
    <n v="241.96"/>
    <x v="0"/>
    <n v="0"/>
    <n v="33.874400000000001"/>
  </r>
  <r>
    <n v="6403"/>
    <x v="3194"/>
    <x v="3"/>
    <x v="1109"/>
    <d v="2014-06-01T00:00:00"/>
    <x v="2"/>
    <s v="BD-11725"/>
    <s v="Bruce Degenhardt"/>
    <x v="0"/>
    <x v="0"/>
    <x v="240"/>
    <x v="28"/>
    <x v="298"/>
    <x v="0"/>
    <s v="OFF-BI-10000591"/>
    <x v="1"/>
    <x v="8"/>
    <s v="Avery Binder Labels"/>
    <n v="3.89"/>
    <x v="7"/>
    <n v="0"/>
    <n v="1.8672"/>
  </r>
  <r>
    <n v="6404"/>
    <x v="3194"/>
    <x v="3"/>
    <x v="1109"/>
    <d v="2014-06-01T00:00:00"/>
    <x v="2"/>
    <s v="BD-11725"/>
    <s v="Bruce Degenhardt"/>
    <x v="0"/>
    <x v="0"/>
    <x v="240"/>
    <x v="28"/>
    <x v="298"/>
    <x v="0"/>
    <s v="FUR-FU-10001731"/>
    <x v="0"/>
    <x v="5"/>
    <s v="Acrylic Self-Standing Desk Frames"/>
    <n v="8.01"/>
    <x v="1"/>
    <n v="0"/>
    <n v="3.0438000000000001"/>
  </r>
  <r>
    <n v="6405"/>
    <x v="3195"/>
    <x v="1"/>
    <x v="672"/>
    <d v="2012-12-05T00:00:00"/>
    <x v="1"/>
    <s v="RM-19375"/>
    <s v="Raymond Messe"/>
    <x v="0"/>
    <x v="0"/>
    <x v="253"/>
    <x v="3"/>
    <x v="313"/>
    <x v="0"/>
    <s v="TEC-PH-10001198"/>
    <x v="2"/>
    <x v="7"/>
    <s v="Avaya 4621SW VoIP phone"/>
    <n v="177.48"/>
    <x v="1"/>
    <n v="0.2"/>
    <n v="19.9665"/>
  </r>
  <r>
    <n v="6406"/>
    <x v="3196"/>
    <x v="3"/>
    <x v="515"/>
    <d v="2014-09-03T00:00:00"/>
    <x v="0"/>
    <s v="BW-11110"/>
    <s v="Bart Watters"/>
    <x v="1"/>
    <x v="0"/>
    <x v="258"/>
    <x v="4"/>
    <x v="320"/>
    <x v="1"/>
    <s v="FUR-CH-10002331"/>
    <x v="0"/>
    <x v="1"/>
    <s v="Hon 4700 Series Mobuis Mid-Back Task Chairs with Adjustable Arms"/>
    <n v="569.56799999999998"/>
    <x v="0"/>
    <n v="0.2"/>
    <n v="7.1196000000000002"/>
  </r>
  <r>
    <n v="6407"/>
    <x v="3196"/>
    <x v="3"/>
    <x v="515"/>
    <d v="2014-09-03T00:00:00"/>
    <x v="0"/>
    <s v="BW-11110"/>
    <s v="Bart Watters"/>
    <x v="1"/>
    <x v="0"/>
    <x v="258"/>
    <x v="4"/>
    <x v="320"/>
    <x v="1"/>
    <s v="OFF-ST-10002370"/>
    <x v="1"/>
    <x v="4"/>
    <s v="Sortfiler Multipurpose Personal File Organizer, Black"/>
    <n v="149.72999999999999"/>
    <x v="3"/>
    <n v="0"/>
    <n v="43.421700000000001"/>
  </r>
  <r>
    <n v="6408"/>
    <x v="3197"/>
    <x v="3"/>
    <x v="304"/>
    <d v="2014-05-16T00:00:00"/>
    <x v="2"/>
    <s v="GT-14710"/>
    <s v="Greg Tran"/>
    <x v="0"/>
    <x v="0"/>
    <x v="12"/>
    <x v="5"/>
    <x v="16"/>
    <x v="2"/>
    <s v="FUR-CH-10003981"/>
    <x v="0"/>
    <x v="1"/>
    <s v="Global Commerce Series Low-Back Swivel/Tilt Chairs"/>
    <n v="899.43"/>
    <x v="2"/>
    <n v="0.3"/>
    <n v="-12.849"/>
  </r>
  <r>
    <n v="6409"/>
    <x v="3197"/>
    <x v="3"/>
    <x v="304"/>
    <d v="2014-05-16T00:00:00"/>
    <x v="2"/>
    <s v="GT-14710"/>
    <s v="Greg Tran"/>
    <x v="0"/>
    <x v="0"/>
    <x v="12"/>
    <x v="5"/>
    <x v="16"/>
    <x v="2"/>
    <s v="OFF-AR-10001446"/>
    <x v="1"/>
    <x v="6"/>
    <s v="Newell 309"/>
    <n v="46.2"/>
    <x v="2"/>
    <n v="0.2"/>
    <n v="5.7750000000000004"/>
  </r>
  <r>
    <n v="6410"/>
    <x v="3197"/>
    <x v="3"/>
    <x v="304"/>
    <d v="2014-05-16T00:00:00"/>
    <x v="2"/>
    <s v="GT-14710"/>
    <s v="Greg Tran"/>
    <x v="0"/>
    <x v="0"/>
    <x v="12"/>
    <x v="5"/>
    <x v="16"/>
    <x v="2"/>
    <s v="OFF-PA-10000300"/>
    <x v="1"/>
    <x v="10"/>
    <s v="Xerox 1936"/>
    <n v="47.951999999999998"/>
    <x v="1"/>
    <n v="0.2"/>
    <n v="16.183800000000002"/>
  </r>
  <r>
    <n v="6411"/>
    <x v="3197"/>
    <x v="3"/>
    <x v="304"/>
    <d v="2014-05-16T00:00:00"/>
    <x v="2"/>
    <s v="GT-14710"/>
    <s v="Greg Tran"/>
    <x v="0"/>
    <x v="0"/>
    <x v="12"/>
    <x v="5"/>
    <x v="16"/>
    <x v="2"/>
    <s v="TEC-PH-10004071"/>
    <x v="2"/>
    <x v="7"/>
    <s v="PayAnywhere Card Reader"/>
    <n v="7.992"/>
    <x v="7"/>
    <n v="0.2"/>
    <n v="0.69930000000000003"/>
  </r>
  <r>
    <n v="6412"/>
    <x v="3197"/>
    <x v="3"/>
    <x v="304"/>
    <d v="2014-05-16T00:00:00"/>
    <x v="2"/>
    <s v="GT-14710"/>
    <s v="Greg Tran"/>
    <x v="0"/>
    <x v="0"/>
    <x v="12"/>
    <x v="5"/>
    <x v="16"/>
    <x v="2"/>
    <s v="OFF-PA-10003134"/>
    <x v="1"/>
    <x v="10"/>
    <s v="Xerox 1937"/>
    <n v="76.864000000000004"/>
    <x v="0"/>
    <n v="0.2"/>
    <n v="26.9024"/>
  </r>
  <r>
    <n v="6413"/>
    <x v="3198"/>
    <x v="3"/>
    <x v="629"/>
    <d v="2014-08-24T00:00:00"/>
    <x v="1"/>
    <s v="AH-10120"/>
    <s v="Adrian Hane"/>
    <x v="2"/>
    <x v="0"/>
    <x v="103"/>
    <x v="0"/>
    <x v="175"/>
    <x v="0"/>
    <s v="OFF-BI-10002735"/>
    <x v="1"/>
    <x v="8"/>
    <s v="GBC Prestige Therm-A-Bind Covers"/>
    <n v="102.93"/>
    <x v="1"/>
    <n v="0"/>
    <n v="48.377099999999999"/>
  </r>
  <r>
    <n v="6414"/>
    <x v="3198"/>
    <x v="3"/>
    <x v="629"/>
    <d v="2014-08-24T00:00:00"/>
    <x v="1"/>
    <s v="AH-10120"/>
    <s v="Adrian Hane"/>
    <x v="2"/>
    <x v="0"/>
    <x v="103"/>
    <x v="0"/>
    <x v="175"/>
    <x v="0"/>
    <s v="TEC-AC-10004510"/>
    <x v="2"/>
    <x v="11"/>
    <s v="Logitech Desktop MK120 Mouse and keyboard Combo"/>
    <n v="98.16"/>
    <x v="5"/>
    <n v="0"/>
    <n v="9.8160000000000007"/>
  </r>
  <r>
    <n v="6415"/>
    <x v="3199"/>
    <x v="3"/>
    <x v="468"/>
    <d v="2014-11-15T00:00:00"/>
    <x v="0"/>
    <s v="DR-12940"/>
    <s v="Daniel Raglin"/>
    <x v="2"/>
    <x v="0"/>
    <x v="389"/>
    <x v="2"/>
    <x v="474"/>
    <x v="0"/>
    <s v="OFF-BI-10004099"/>
    <x v="1"/>
    <x v="8"/>
    <s v="GBC VeloBinder Strips"/>
    <n v="11.52"/>
    <x v="2"/>
    <n v="0.7"/>
    <n v="-7.68"/>
  </r>
  <r>
    <n v="6416"/>
    <x v="3200"/>
    <x v="3"/>
    <x v="170"/>
    <d v="2014-08-22T00:00:00"/>
    <x v="3"/>
    <s v="DL-13495"/>
    <s v="Dionis Lloyd"/>
    <x v="1"/>
    <x v="0"/>
    <x v="432"/>
    <x v="16"/>
    <x v="522"/>
    <x v="1"/>
    <s v="OFF-PA-10003395"/>
    <x v="1"/>
    <x v="10"/>
    <s v="Xerox 1941"/>
    <n v="83.88"/>
    <x v="7"/>
    <n v="0.2"/>
    <n v="29.358000000000001"/>
  </r>
  <r>
    <n v="6417"/>
    <x v="3201"/>
    <x v="0"/>
    <x v="387"/>
    <d v="2013-03-13T00:00:00"/>
    <x v="1"/>
    <s v="BD-11620"/>
    <s v="Brian DeCherney"/>
    <x v="0"/>
    <x v="0"/>
    <x v="10"/>
    <x v="9"/>
    <x v="74"/>
    <x v="3"/>
    <s v="TEC-PH-10002890"/>
    <x v="2"/>
    <x v="7"/>
    <s v="AT&amp;T 17929 Lendline Telephone"/>
    <n v="108.57599999999999"/>
    <x v="4"/>
    <n v="0.4"/>
    <n v="-25.334399999999999"/>
  </r>
  <r>
    <n v="6418"/>
    <x v="3201"/>
    <x v="0"/>
    <x v="387"/>
    <d v="2013-03-13T00:00:00"/>
    <x v="1"/>
    <s v="BD-11620"/>
    <s v="Brian DeCherney"/>
    <x v="0"/>
    <x v="0"/>
    <x v="10"/>
    <x v="9"/>
    <x v="74"/>
    <x v="3"/>
    <s v="OFF-FA-10004968"/>
    <x v="1"/>
    <x v="13"/>
    <s v="Rubber Band Ball"/>
    <n v="5.984"/>
    <x v="0"/>
    <n v="0.2"/>
    <n v="-1.3464"/>
  </r>
  <r>
    <n v="6419"/>
    <x v="3202"/>
    <x v="0"/>
    <x v="731"/>
    <d v="2013-11-06T00:00:00"/>
    <x v="1"/>
    <s v="HW-14935"/>
    <s v="Helen Wasserman"/>
    <x v="1"/>
    <x v="0"/>
    <x v="251"/>
    <x v="26"/>
    <x v="311"/>
    <x v="2"/>
    <s v="OFF-SU-10001218"/>
    <x v="1"/>
    <x v="14"/>
    <s v="Fiskars Softgrip Scissors"/>
    <n v="21.96"/>
    <x v="0"/>
    <n v="0"/>
    <n v="6.1487999999999996"/>
  </r>
  <r>
    <n v="6420"/>
    <x v="3202"/>
    <x v="0"/>
    <x v="731"/>
    <d v="2013-11-06T00:00:00"/>
    <x v="1"/>
    <s v="HW-14935"/>
    <s v="Helen Wasserman"/>
    <x v="1"/>
    <x v="0"/>
    <x v="251"/>
    <x v="26"/>
    <x v="311"/>
    <x v="2"/>
    <s v="FUR-CH-10002084"/>
    <x v="0"/>
    <x v="1"/>
    <s v="Hon Mobius Operator's Chair"/>
    <n v="368.97"/>
    <x v="1"/>
    <n v="0"/>
    <n v="81.173400000000001"/>
  </r>
  <r>
    <n v="6421"/>
    <x v="3202"/>
    <x v="0"/>
    <x v="731"/>
    <d v="2013-11-06T00:00:00"/>
    <x v="1"/>
    <s v="HW-14935"/>
    <s v="Helen Wasserman"/>
    <x v="1"/>
    <x v="0"/>
    <x v="251"/>
    <x v="26"/>
    <x v="311"/>
    <x v="2"/>
    <s v="OFF-AR-10004269"/>
    <x v="1"/>
    <x v="6"/>
    <s v="Newell 31"/>
    <n v="12.39"/>
    <x v="1"/>
    <n v="0"/>
    <n v="3.4691999999999998"/>
  </r>
  <r>
    <n v="6422"/>
    <x v="3202"/>
    <x v="0"/>
    <x v="731"/>
    <d v="2013-11-06T00:00:00"/>
    <x v="1"/>
    <s v="HW-14935"/>
    <s v="Helen Wasserman"/>
    <x v="1"/>
    <x v="0"/>
    <x v="251"/>
    <x v="26"/>
    <x v="311"/>
    <x v="2"/>
    <s v="OFF-ST-10001128"/>
    <x v="1"/>
    <x v="4"/>
    <s v="Carina Mini System Audio Rack, Model AR050B"/>
    <n v="332.94"/>
    <x v="1"/>
    <n v="0"/>
    <n v="9.9882000000000009"/>
  </r>
  <r>
    <n v="6423"/>
    <x v="3203"/>
    <x v="2"/>
    <x v="711"/>
    <d v="2011-08-01T00:00:00"/>
    <x v="1"/>
    <s v="JO-15145"/>
    <s v="Jack O'Briant"/>
    <x v="1"/>
    <x v="0"/>
    <x v="446"/>
    <x v="7"/>
    <x v="539"/>
    <x v="1"/>
    <s v="TEC-AC-10002006"/>
    <x v="2"/>
    <x v="11"/>
    <s v="Memorex Micro Travel Drive 16 GB"/>
    <n v="111.93"/>
    <x v="3"/>
    <n v="0"/>
    <n v="34.698300000000003"/>
  </r>
  <r>
    <n v="6424"/>
    <x v="3204"/>
    <x v="1"/>
    <x v="1040"/>
    <d v="2012-10-27T00:00:00"/>
    <x v="2"/>
    <s v="RD-19660"/>
    <s v="Robert Dilbeck"/>
    <x v="2"/>
    <x v="0"/>
    <x v="182"/>
    <x v="1"/>
    <x v="232"/>
    <x v="1"/>
    <s v="FUR-CH-10003956"/>
    <x v="0"/>
    <x v="1"/>
    <s v="Novimex High-Tech Fabric Mesh Task Chair"/>
    <n v="454.27199999999999"/>
    <x v="8"/>
    <n v="0.2"/>
    <n v="-73.819199999999995"/>
  </r>
  <r>
    <n v="6425"/>
    <x v="3205"/>
    <x v="3"/>
    <x v="971"/>
    <d v="2014-08-25T00:00:00"/>
    <x v="1"/>
    <s v="DO-13645"/>
    <s v="Doug O'Connell"/>
    <x v="0"/>
    <x v="0"/>
    <x v="104"/>
    <x v="31"/>
    <x v="128"/>
    <x v="3"/>
    <s v="OFF-PA-10000552"/>
    <x v="1"/>
    <x v="10"/>
    <s v="Xerox 200"/>
    <n v="19.440000000000001"/>
    <x v="1"/>
    <n v="0"/>
    <n v="9.3312000000000008"/>
  </r>
  <r>
    <n v="6426"/>
    <x v="3206"/>
    <x v="0"/>
    <x v="454"/>
    <d v="2013-05-28T00:00:00"/>
    <x v="1"/>
    <s v="CC-12370"/>
    <s v="Christopher Conant"/>
    <x v="0"/>
    <x v="0"/>
    <x v="10"/>
    <x v="9"/>
    <x v="74"/>
    <x v="3"/>
    <s v="TEC-CO-10004722"/>
    <x v="2"/>
    <x v="16"/>
    <s v="Canon imageCLASS 2200 Advanced Copier"/>
    <n v="8399.9760000000006"/>
    <x v="4"/>
    <n v="0.4"/>
    <n v="1119.9967999999999"/>
  </r>
  <r>
    <n v="6427"/>
    <x v="3206"/>
    <x v="0"/>
    <x v="454"/>
    <d v="2013-05-28T00:00:00"/>
    <x v="1"/>
    <s v="CC-12370"/>
    <s v="Christopher Conant"/>
    <x v="0"/>
    <x v="0"/>
    <x v="10"/>
    <x v="9"/>
    <x v="74"/>
    <x v="3"/>
    <s v="OFF-BI-10004308"/>
    <x v="1"/>
    <x v="8"/>
    <s v="Avery Legal 4-Ring Binder"/>
    <n v="6.2939999999999996"/>
    <x v="7"/>
    <n v="0.7"/>
    <n v="-4.1959999999999997"/>
  </r>
  <r>
    <n v="6428"/>
    <x v="3206"/>
    <x v="0"/>
    <x v="454"/>
    <d v="2013-05-28T00:00:00"/>
    <x v="1"/>
    <s v="CC-12370"/>
    <s v="Christopher Conant"/>
    <x v="0"/>
    <x v="0"/>
    <x v="10"/>
    <x v="9"/>
    <x v="74"/>
    <x v="3"/>
    <s v="OFF-PA-10000029"/>
    <x v="1"/>
    <x v="10"/>
    <s v="Xerox 224"/>
    <n v="10.368"/>
    <x v="0"/>
    <n v="0.2"/>
    <n v="3.6288"/>
  </r>
  <r>
    <n v="6429"/>
    <x v="3206"/>
    <x v="0"/>
    <x v="454"/>
    <d v="2013-05-28T00:00:00"/>
    <x v="1"/>
    <s v="CC-12370"/>
    <s v="Christopher Conant"/>
    <x v="0"/>
    <x v="0"/>
    <x v="10"/>
    <x v="9"/>
    <x v="74"/>
    <x v="3"/>
    <s v="TEC-PH-10004080"/>
    <x v="2"/>
    <x v="7"/>
    <s v="Avaya 5410 Digital phone"/>
    <n v="122.38200000000001"/>
    <x v="1"/>
    <n v="0.4"/>
    <n v="-24.476400000000002"/>
  </r>
  <r>
    <n v="6430"/>
    <x v="3207"/>
    <x v="2"/>
    <x v="935"/>
    <d v="2011-11-07T00:00:00"/>
    <x v="1"/>
    <s v="SH-20395"/>
    <s v="Shahid Hopkins"/>
    <x v="0"/>
    <x v="0"/>
    <x v="108"/>
    <x v="3"/>
    <x v="222"/>
    <x v="0"/>
    <s v="OFF-ST-10001558"/>
    <x v="1"/>
    <x v="4"/>
    <s v="Acco Perma 4000 Stacking Storage Drawers"/>
    <n v="25.984000000000002"/>
    <x v="0"/>
    <n v="0.2"/>
    <n v="-1.6240000000000001"/>
  </r>
  <r>
    <n v="6431"/>
    <x v="3207"/>
    <x v="2"/>
    <x v="935"/>
    <d v="2011-11-07T00:00:00"/>
    <x v="1"/>
    <s v="SH-20395"/>
    <s v="Shahid Hopkins"/>
    <x v="0"/>
    <x v="0"/>
    <x v="108"/>
    <x v="3"/>
    <x v="222"/>
    <x v="0"/>
    <s v="FUR-TA-10001768"/>
    <x v="0"/>
    <x v="3"/>
    <s v="Hon Racetrack Conference Tables"/>
    <n v="945.03599999999994"/>
    <x v="5"/>
    <n v="0.4"/>
    <n v="-299.26139999999998"/>
  </r>
  <r>
    <n v="6432"/>
    <x v="3207"/>
    <x v="2"/>
    <x v="935"/>
    <d v="2011-11-07T00:00:00"/>
    <x v="1"/>
    <s v="SH-20395"/>
    <s v="Shahid Hopkins"/>
    <x v="0"/>
    <x v="0"/>
    <x v="108"/>
    <x v="3"/>
    <x v="222"/>
    <x v="0"/>
    <s v="OFF-BI-10002982"/>
    <x v="1"/>
    <x v="8"/>
    <s v="Avery Self-Adhesive Photo Pockets for Polaroid Photos"/>
    <n v="14.301"/>
    <x v="3"/>
    <n v="0.7"/>
    <n v="-10.487399999999999"/>
  </r>
  <r>
    <n v="6433"/>
    <x v="3207"/>
    <x v="2"/>
    <x v="935"/>
    <d v="2011-11-07T00:00:00"/>
    <x v="1"/>
    <s v="SH-20395"/>
    <s v="Shahid Hopkins"/>
    <x v="0"/>
    <x v="0"/>
    <x v="108"/>
    <x v="3"/>
    <x v="222"/>
    <x v="0"/>
    <s v="FUR-FU-10001468"/>
    <x v="0"/>
    <x v="5"/>
    <s v="Tenex Antistatic Computer Chair Mats"/>
    <n v="410.35199999999998"/>
    <x v="1"/>
    <n v="0.2"/>
    <n v="-51.293999999999997"/>
  </r>
  <r>
    <n v="6434"/>
    <x v="3208"/>
    <x v="1"/>
    <x v="1110"/>
    <d v="2012-04-04T00:00:00"/>
    <x v="1"/>
    <s v="FC-14335"/>
    <s v="Fred Chung"/>
    <x v="1"/>
    <x v="0"/>
    <x v="22"/>
    <x v="10"/>
    <x v="26"/>
    <x v="2"/>
    <s v="OFF-PA-10001838"/>
    <x v="1"/>
    <x v="10"/>
    <s v="Adams Telephone Message Book W/Dividers/Space For Phone Numbers, 5 1/4&quot;X8 1/2&quot;, 300/Messages"/>
    <n v="23.52"/>
    <x v="2"/>
    <n v="0.2"/>
    <n v="8.5259999999999998"/>
  </r>
  <r>
    <n v="6435"/>
    <x v="3208"/>
    <x v="1"/>
    <x v="1110"/>
    <d v="2012-04-04T00:00:00"/>
    <x v="1"/>
    <s v="FC-14335"/>
    <s v="Fred Chung"/>
    <x v="1"/>
    <x v="0"/>
    <x v="22"/>
    <x v="10"/>
    <x v="26"/>
    <x v="2"/>
    <s v="TEC-PH-10002890"/>
    <x v="2"/>
    <x v="7"/>
    <s v="AT&amp;T 17929 Lendline Telephone"/>
    <n v="180.96"/>
    <x v="2"/>
    <n v="0.2"/>
    <n v="13.571999999999999"/>
  </r>
  <r>
    <n v="6436"/>
    <x v="3209"/>
    <x v="3"/>
    <x v="837"/>
    <d v="2014-05-30T00:00:00"/>
    <x v="2"/>
    <s v="JG-15160"/>
    <s v="James Galang"/>
    <x v="0"/>
    <x v="0"/>
    <x v="449"/>
    <x v="45"/>
    <x v="542"/>
    <x v="1"/>
    <s v="FUR-FU-10004963"/>
    <x v="0"/>
    <x v="5"/>
    <s v="Eldon 400 Class Desk Accessories, Black Carbon"/>
    <n v="35"/>
    <x v="4"/>
    <n v="0"/>
    <n v="14.7"/>
  </r>
  <r>
    <n v="6437"/>
    <x v="3209"/>
    <x v="3"/>
    <x v="837"/>
    <d v="2014-05-30T00:00:00"/>
    <x v="2"/>
    <s v="JG-15160"/>
    <s v="James Galang"/>
    <x v="0"/>
    <x v="0"/>
    <x v="449"/>
    <x v="45"/>
    <x v="542"/>
    <x v="1"/>
    <s v="OFF-ST-10000025"/>
    <x v="1"/>
    <x v="4"/>
    <s v="Fellowes Stor/Drawer Steel Plus Storage Drawers"/>
    <n v="477.15"/>
    <x v="2"/>
    <n v="0"/>
    <n v="28.629000000000001"/>
  </r>
  <r>
    <n v="6438"/>
    <x v="3209"/>
    <x v="3"/>
    <x v="837"/>
    <d v="2014-05-30T00:00:00"/>
    <x v="2"/>
    <s v="JG-15160"/>
    <s v="James Galang"/>
    <x v="0"/>
    <x v="0"/>
    <x v="449"/>
    <x v="45"/>
    <x v="542"/>
    <x v="1"/>
    <s v="TEC-PH-10004389"/>
    <x v="2"/>
    <x v="7"/>
    <s v="Nokia Lumia 925"/>
    <n v="302.37599999999998"/>
    <x v="1"/>
    <n v="0.2"/>
    <n v="22.6782"/>
  </r>
  <r>
    <n v="6439"/>
    <x v="3210"/>
    <x v="3"/>
    <x v="817"/>
    <d v="2014-12-20T00:00:00"/>
    <x v="1"/>
    <s v="LC-16885"/>
    <s v="Lena Creighton"/>
    <x v="0"/>
    <x v="0"/>
    <x v="243"/>
    <x v="5"/>
    <x v="301"/>
    <x v="2"/>
    <s v="FUR-TA-10000577"/>
    <x v="0"/>
    <x v="3"/>
    <s v="Bretford CR4500 Series Slim Rectangular Table"/>
    <n v="974.98800000000006"/>
    <x v="4"/>
    <n v="0.3"/>
    <n v="-97.498800000000003"/>
  </r>
  <r>
    <n v="6440"/>
    <x v="3211"/>
    <x v="2"/>
    <x v="777"/>
    <d v="2011-10-06T00:00:00"/>
    <x v="2"/>
    <s v="CC-12220"/>
    <s v="Chris Cortes"/>
    <x v="0"/>
    <x v="0"/>
    <x v="20"/>
    <x v="15"/>
    <x v="23"/>
    <x v="3"/>
    <s v="FUR-CH-10003298"/>
    <x v="0"/>
    <x v="1"/>
    <s v="Office Star - Contemporary Task Swivel chair with Loop Arms, Charcoal"/>
    <n v="589.41"/>
    <x v="2"/>
    <n v="0.1"/>
    <n v="-6.5490000000000004"/>
  </r>
  <r>
    <n v="6441"/>
    <x v="3212"/>
    <x v="0"/>
    <x v="63"/>
    <d v="2013-10-21T00:00:00"/>
    <x v="1"/>
    <s v="BW-11110"/>
    <s v="Bart Watters"/>
    <x v="1"/>
    <x v="0"/>
    <x v="20"/>
    <x v="15"/>
    <x v="23"/>
    <x v="3"/>
    <s v="OFF-AR-10001860"/>
    <x v="1"/>
    <x v="6"/>
    <s v="BIC Liqua Brite Liner"/>
    <n v="34.700000000000003"/>
    <x v="2"/>
    <n v="0"/>
    <n v="12.492000000000001"/>
  </r>
  <r>
    <n v="6442"/>
    <x v="3212"/>
    <x v="0"/>
    <x v="63"/>
    <d v="2013-10-21T00:00:00"/>
    <x v="1"/>
    <s v="BW-11110"/>
    <s v="Bart Watters"/>
    <x v="1"/>
    <x v="0"/>
    <x v="20"/>
    <x v="15"/>
    <x v="23"/>
    <x v="3"/>
    <s v="OFF-ST-10003123"/>
    <x v="1"/>
    <x v="4"/>
    <s v="Fellowes Bases and Tops For Staxonsteel/High-Stak Systems"/>
    <n v="99.87"/>
    <x v="1"/>
    <n v="0"/>
    <n v="23.968800000000002"/>
  </r>
  <r>
    <n v="6443"/>
    <x v="3212"/>
    <x v="0"/>
    <x v="63"/>
    <d v="2013-10-21T00:00:00"/>
    <x v="1"/>
    <s v="BW-11110"/>
    <s v="Bart Watters"/>
    <x v="1"/>
    <x v="0"/>
    <x v="20"/>
    <x v="15"/>
    <x v="23"/>
    <x v="3"/>
    <s v="OFF-PA-10001295"/>
    <x v="1"/>
    <x v="10"/>
    <s v="Computer Printout Paper with Letter-Trim Perforations"/>
    <n v="37.94"/>
    <x v="0"/>
    <n v="0"/>
    <n v="18.211200000000002"/>
  </r>
  <r>
    <n v="6444"/>
    <x v="3212"/>
    <x v="0"/>
    <x v="63"/>
    <d v="2013-10-21T00:00:00"/>
    <x v="1"/>
    <s v="BW-11110"/>
    <s v="Bart Watters"/>
    <x v="1"/>
    <x v="0"/>
    <x v="20"/>
    <x v="15"/>
    <x v="23"/>
    <x v="3"/>
    <s v="OFF-LA-10000407"/>
    <x v="1"/>
    <x v="2"/>
    <s v="Avery White Multi-Purpose Labels"/>
    <n v="24.9"/>
    <x v="2"/>
    <n v="0"/>
    <n v="11.454000000000001"/>
  </r>
  <r>
    <n v="6445"/>
    <x v="3212"/>
    <x v="0"/>
    <x v="63"/>
    <d v="2013-10-21T00:00:00"/>
    <x v="1"/>
    <s v="BW-11110"/>
    <s v="Bart Watters"/>
    <x v="1"/>
    <x v="0"/>
    <x v="20"/>
    <x v="15"/>
    <x v="23"/>
    <x v="3"/>
    <s v="FUR-FU-10003535"/>
    <x v="0"/>
    <x v="5"/>
    <s v="Howard Miller Distant Time Traveler Alarm Clock"/>
    <n v="82.26"/>
    <x v="1"/>
    <n v="0"/>
    <n v="33.726599999999998"/>
  </r>
  <r>
    <n v="6446"/>
    <x v="3213"/>
    <x v="1"/>
    <x v="616"/>
    <d v="2012-03-10T00:00:00"/>
    <x v="1"/>
    <s v="JJ-15445"/>
    <s v="Jennifer Jackson"/>
    <x v="0"/>
    <x v="0"/>
    <x v="22"/>
    <x v="10"/>
    <x v="36"/>
    <x v="2"/>
    <s v="OFF-FA-10000611"/>
    <x v="1"/>
    <x v="13"/>
    <s v="Binder Clips by OIC"/>
    <n v="7.1040000000000001"/>
    <x v="5"/>
    <n v="0.2"/>
    <n v="2.4864000000000002"/>
  </r>
  <r>
    <n v="6447"/>
    <x v="3214"/>
    <x v="3"/>
    <x v="168"/>
    <d v="2014-03-07T00:00:00"/>
    <x v="0"/>
    <s v="TT-21460"/>
    <s v="Tonja Turnell"/>
    <x v="2"/>
    <x v="0"/>
    <x v="12"/>
    <x v="5"/>
    <x v="14"/>
    <x v="2"/>
    <s v="FUR-FU-10004848"/>
    <x v="0"/>
    <x v="5"/>
    <s v="Howard Miller 13-3/4&quot; Diameter Brushed Chrome Round Wall Clock"/>
    <n v="103.5"/>
    <x v="2"/>
    <n v="0.6"/>
    <n v="-77.625"/>
  </r>
  <r>
    <n v="6448"/>
    <x v="3214"/>
    <x v="3"/>
    <x v="168"/>
    <d v="2014-03-07T00:00:00"/>
    <x v="0"/>
    <s v="TT-21460"/>
    <s v="Tonja Turnell"/>
    <x v="2"/>
    <x v="0"/>
    <x v="12"/>
    <x v="5"/>
    <x v="14"/>
    <x v="2"/>
    <s v="OFF-LA-10002381"/>
    <x v="1"/>
    <x v="2"/>
    <s v="Avery 497"/>
    <n v="2.464"/>
    <x v="7"/>
    <n v="0.2"/>
    <n v="0.86240000000000006"/>
  </r>
  <r>
    <n v="6449"/>
    <x v="3214"/>
    <x v="3"/>
    <x v="168"/>
    <d v="2014-03-07T00:00:00"/>
    <x v="0"/>
    <s v="TT-21460"/>
    <s v="Tonja Turnell"/>
    <x v="2"/>
    <x v="0"/>
    <x v="12"/>
    <x v="5"/>
    <x v="14"/>
    <x v="2"/>
    <s v="OFF-ST-10000918"/>
    <x v="1"/>
    <x v="4"/>
    <s v="Crate-A-Files"/>
    <n v="8.7200000000000006"/>
    <x v="7"/>
    <n v="0.2"/>
    <n v="0.65400000000000003"/>
  </r>
  <r>
    <n v="6450"/>
    <x v="3215"/>
    <x v="1"/>
    <x v="12"/>
    <d v="2012-09-29T00:00:00"/>
    <x v="1"/>
    <s v="EH-13990"/>
    <s v="Erica Hackney"/>
    <x v="0"/>
    <x v="0"/>
    <x v="255"/>
    <x v="29"/>
    <x v="315"/>
    <x v="3"/>
    <s v="OFF-BI-10000822"/>
    <x v="1"/>
    <x v="8"/>
    <s v="Acco PRESSTEX Data Binder with Storage Hooks, Light Blue, 9 1/2&quot; X 11&quot;"/>
    <n v="10.76"/>
    <x v="0"/>
    <n v="0"/>
    <n v="5.1647999999999996"/>
  </r>
  <r>
    <n v="6451"/>
    <x v="3215"/>
    <x v="1"/>
    <x v="12"/>
    <d v="2012-09-29T00:00:00"/>
    <x v="1"/>
    <s v="EH-13990"/>
    <s v="Erica Hackney"/>
    <x v="0"/>
    <x v="0"/>
    <x v="255"/>
    <x v="29"/>
    <x v="315"/>
    <x v="3"/>
    <s v="OFF-PA-10002222"/>
    <x v="1"/>
    <x v="10"/>
    <s v="Xerox Color Copier Paper, 11&quot; x 17&quot;, Ream"/>
    <n v="45.68"/>
    <x v="0"/>
    <n v="0"/>
    <n v="21.012799999999999"/>
  </r>
  <r>
    <n v="6452"/>
    <x v="3215"/>
    <x v="1"/>
    <x v="12"/>
    <d v="2012-09-29T00:00:00"/>
    <x v="1"/>
    <s v="EH-13990"/>
    <s v="Erica Hackney"/>
    <x v="0"/>
    <x v="0"/>
    <x v="255"/>
    <x v="29"/>
    <x v="315"/>
    <x v="3"/>
    <s v="OFF-AR-10004930"/>
    <x v="1"/>
    <x v="6"/>
    <s v="Turquoise Lead Holder with Pocket Clip"/>
    <n v="6.7"/>
    <x v="7"/>
    <n v="0"/>
    <n v="2.2109999999999999"/>
  </r>
  <r>
    <n v="6453"/>
    <x v="3216"/>
    <x v="1"/>
    <x v="546"/>
    <d v="2012-12-23T00:00:00"/>
    <x v="0"/>
    <s v="PR-18880"/>
    <s v="Patrick Ryan"/>
    <x v="0"/>
    <x v="0"/>
    <x v="477"/>
    <x v="10"/>
    <x v="570"/>
    <x v="2"/>
    <s v="TEC-PH-10001750"/>
    <x v="2"/>
    <x v="7"/>
    <s v="Samsung Rugby III"/>
    <n v="158.376"/>
    <x v="1"/>
    <n v="0.2"/>
    <n v="13.857900000000001"/>
  </r>
  <r>
    <n v="6454"/>
    <x v="3217"/>
    <x v="1"/>
    <x v="1049"/>
    <d v="2012-10-13T00:00:00"/>
    <x v="1"/>
    <s v="BT-11680"/>
    <s v="Brian Thompson"/>
    <x v="0"/>
    <x v="0"/>
    <x v="12"/>
    <x v="5"/>
    <x v="66"/>
    <x v="2"/>
    <s v="OFF-AR-10000657"/>
    <x v="1"/>
    <x v="6"/>
    <s v="Binney &amp; Smith inkTank Desk Highlighter, Chisel Tip, Yellow, 12/Box"/>
    <n v="3.44"/>
    <x v="0"/>
    <n v="0.2"/>
    <n v="0.55900000000000005"/>
  </r>
  <r>
    <n v="6455"/>
    <x v="3218"/>
    <x v="3"/>
    <x v="689"/>
    <d v="2014-08-04T00:00:00"/>
    <x v="2"/>
    <s v="EC-14050"/>
    <s v="Erin Creighton"/>
    <x v="0"/>
    <x v="0"/>
    <x v="8"/>
    <x v="1"/>
    <x v="94"/>
    <x v="1"/>
    <s v="OFF-ST-10003442"/>
    <x v="1"/>
    <x v="4"/>
    <s v="Eldon Portable Mobile Manager"/>
    <n v="56.56"/>
    <x v="0"/>
    <n v="0"/>
    <n v="15.2712"/>
  </r>
  <r>
    <n v="6456"/>
    <x v="3218"/>
    <x v="3"/>
    <x v="689"/>
    <d v="2014-08-04T00:00:00"/>
    <x v="2"/>
    <s v="EC-14050"/>
    <s v="Erin Creighton"/>
    <x v="0"/>
    <x v="0"/>
    <x v="8"/>
    <x v="1"/>
    <x v="94"/>
    <x v="1"/>
    <s v="FUR-FU-10003142"/>
    <x v="0"/>
    <x v="5"/>
    <s v="Master Big Foot Doorstop, Beige"/>
    <n v="36.96"/>
    <x v="3"/>
    <n v="0"/>
    <n v="11.457599999999999"/>
  </r>
  <r>
    <n v="6457"/>
    <x v="3219"/>
    <x v="2"/>
    <x v="79"/>
    <d v="2011-08-11T00:00:00"/>
    <x v="1"/>
    <s v="SP-20650"/>
    <s v="Stephanie Phelps"/>
    <x v="1"/>
    <x v="0"/>
    <x v="20"/>
    <x v="15"/>
    <x v="29"/>
    <x v="3"/>
    <s v="TEC-PH-10002468"/>
    <x v="2"/>
    <x v="7"/>
    <s v="Plantronics CS 50-USB -Â headsetÂ - Convertible, Monaural"/>
    <n v="135.99"/>
    <x v="7"/>
    <n v="0"/>
    <n v="36.717300000000002"/>
  </r>
  <r>
    <n v="6458"/>
    <x v="3219"/>
    <x v="2"/>
    <x v="79"/>
    <d v="2011-08-11T00:00:00"/>
    <x v="1"/>
    <s v="SP-20650"/>
    <s v="Stephanie Phelps"/>
    <x v="1"/>
    <x v="0"/>
    <x v="20"/>
    <x v="15"/>
    <x v="29"/>
    <x v="3"/>
    <s v="OFF-AR-10004165"/>
    <x v="1"/>
    <x v="6"/>
    <s v="Binney &amp; Smith inkTank Erasable Pocket Highlighter, Chisel Tip, Yellow"/>
    <n v="15.96"/>
    <x v="3"/>
    <n v="0"/>
    <n v="7.0224000000000002"/>
  </r>
  <r>
    <n v="6459"/>
    <x v="3220"/>
    <x v="3"/>
    <x v="304"/>
    <d v="2014-05-18T00:00:00"/>
    <x v="2"/>
    <s v="AJ-10780"/>
    <s v="Anthony Jacobs"/>
    <x v="1"/>
    <x v="0"/>
    <x v="248"/>
    <x v="39"/>
    <x v="307"/>
    <x v="3"/>
    <s v="OFF-AR-10001919"/>
    <x v="1"/>
    <x v="6"/>
    <s v="OIC #2 Pencils, Medium Soft"/>
    <n v="3.76"/>
    <x v="0"/>
    <n v="0"/>
    <n v="1.0904"/>
  </r>
  <r>
    <n v="6460"/>
    <x v="3220"/>
    <x v="3"/>
    <x v="304"/>
    <d v="2014-05-18T00:00:00"/>
    <x v="2"/>
    <s v="AJ-10780"/>
    <s v="Anthony Jacobs"/>
    <x v="1"/>
    <x v="0"/>
    <x v="248"/>
    <x v="39"/>
    <x v="307"/>
    <x v="3"/>
    <s v="OFF-AR-10003045"/>
    <x v="1"/>
    <x v="6"/>
    <s v="Prang Colored Pencils"/>
    <n v="14.7"/>
    <x v="2"/>
    <n v="0"/>
    <n v="6.6150000000000002"/>
  </r>
  <r>
    <n v="6461"/>
    <x v="3220"/>
    <x v="3"/>
    <x v="304"/>
    <d v="2014-05-18T00:00:00"/>
    <x v="2"/>
    <s v="AJ-10780"/>
    <s v="Anthony Jacobs"/>
    <x v="1"/>
    <x v="0"/>
    <x v="248"/>
    <x v="39"/>
    <x v="307"/>
    <x v="3"/>
    <s v="OFF-AR-10003338"/>
    <x v="1"/>
    <x v="6"/>
    <s v="Eberhard Faber 3 1/2&quot; Golf Pencils"/>
    <n v="37.200000000000003"/>
    <x v="2"/>
    <n v="0"/>
    <n v="9.3000000000000007"/>
  </r>
  <r>
    <n v="6462"/>
    <x v="3220"/>
    <x v="3"/>
    <x v="304"/>
    <d v="2014-05-18T00:00:00"/>
    <x v="2"/>
    <s v="AJ-10780"/>
    <s v="Anthony Jacobs"/>
    <x v="1"/>
    <x v="0"/>
    <x v="248"/>
    <x v="39"/>
    <x v="307"/>
    <x v="3"/>
    <s v="TEC-AC-10003280"/>
    <x v="2"/>
    <x v="11"/>
    <s v="Belkin F8E887 USB Wired Ergonomic Keyboard"/>
    <n v="89.97"/>
    <x v="1"/>
    <n v="0"/>
    <n v="18.893699999999999"/>
  </r>
  <r>
    <n v="6463"/>
    <x v="3220"/>
    <x v="3"/>
    <x v="304"/>
    <d v="2014-05-18T00:00:00"/>
    <x v="2"/>
    <s v="AJ-10780"/>
    <s v="Anthony Jacobs"/>
    <x v="1"/>
    <x v="0"/>
    <x v="248"/>
    <x v="39"/>
    <x v="307"/>
    <x v="3"/>
    <s v="FUR-CH-10003298"/>
    <x v="0"/>
    <x v="1"/>
    <s v="Office Star - Contemporary Task Swivel chair with Loop Arms, Charcoal"/>
    <n v="261.95999999999998"/>
    <x v="0"/>
    <n v="0"/>
    <n v="23.5764"/>
  </r>
  <r>
    <n v="6464"/>
    <x v="3220"/>
    <x v="3"/>
    <x v="304"/>
    <d v="2014-05-18T00:00:00"/>
    <x v="2"/>
    <s v="AJ-10780"/>
    <s v="Anthony Jacobs"/>
    <x v="1"/>
    <x v="0"/>
    <x v="248"/>
    <x v="39"/>
    <x v="307"/>
    <x v="3"/>
    <s v="OFF-LA-10004544"/>
    <x v="1"/>
    <x v="2"/>
    <s v="Avery 505"/>
    <n v="74"/>
    <x v="2"/>
    <n v="0"/>
    <n v="37"/>
  </r>
  <r>
    <n v="6465"/>
    <x v="3221"/>
    <x v="0"/>
    <x v="897"/>
    <d v="2013-09-29T00:00:00"/>
    <x v="1"/>
    <s v="AS-10630"/>
    <s v="Ann Steele"/>
    <x v="2"/>
    <x v="0"/>
    <x v="103"/>
    <x v="0"/>
    <x v="175"/>
    <x v="0"/>
    <s v="FUR-FU-10004586"/>
    <x v="0"/>
    <x v="5"/>
    <s v="G.E. Longer-Life Indoor Recessed Floodlight Bulbs"/>
    <n v="13.28"/>
    <x v="0"/>
    <n v="0"/>
    <n v="6.3743999999999996"/>
  </r>
  <r>
    <n v="6466"/>
    <x v="3222"/>
    <x v="1"/>
    <x v="50"/>
    <d v="2012-11-17T00:00:00"/>
    <x v="1"/>
    <s v="AA-10375"/>
    <s v="Allen Armold"/>
    <x v="0"/>
    <x v="0"/>
    <x v="465"/>
    <x v="18"/>
    <x v="558"/>
    <x v="0"/>
    <s v="OFF-ST-10003572"/>
    <x v="1"/>
    <x v="4"/>
    <s v="Portfile Personal File Boxes"/>
    <n v="84.96"/>
    <x v="5"/>
    <n v="0.2"/>
    <n v="6.3719999999999999"/>
  </r>
  <r>
    <n v="6467"/>
    <x v="3223"/>
    <x v="3"/>
    <x v="1053"/>
    <d v="2014-05-26T00:00:00"/>
    <x v="0"/>
    <s v="EH-13945"/>
    <s v="Eric Hoffmann"/>
    <x v="0"/>
    <x v="0"/>
    <x v="1"/>
    <x v="1"/>
    <x v="141"/>
    <x v="1"/>
    <s v="TEC-AC-10002331"/>
    <x v="2"/>
    <x v="11"/>
    <s v="Maxell 74 Minute CDR, 10/Pack"/>
    <n v="68.459999999999994"/>
    <x v="3"/>
    <n v="0"/>
    <n v="25.330200000000001"/>
  </r>
  <r>
    <n v="6468"/>
    <x v="3224"/>
    <x v="0"/>
    <x v="499"/>
    <d v="2013-12-09T00:00:00"/>
    <x v="1"/>
    <s v="DB-13270"/>
    <s v="Deborah Brumfield"/>
    <x v="2"/>
    <x v="0"/>
    <x v="205"/>
    <x v="34"/>
    <x v="258"/>
    <x v="3"/>
    <s v="OFF-ST-10000142"/>
    <x v="1"/>
    <x v="4"/>
    <s v="Deluxe Rollaway Locking File with Drawer"/>
    <n v="2079.4"/>
    <x v="2"/>
    <n v="0"/>
    <n v="582.23199999999997"/>
  </r>
  <r>
    <n v="6469"/>
    <x v="3224"/>
    <x v="0"/>
    <x v="499"/>
    <d v="2013-12-09T00:00:00"/>
    <x v="1"/>
    <s v="DB-13270"/>
    <s v="Deborah Brumfield"/>
    <x v="2"/>
    <x v="0"/>
    <x v="205"/>
    <x v="34"/>
    <x v="258"/>
    <x v="3"/>
    <s v="TEC-PH-10000441"/>
    <x v="2"/>
    <x v="7"/>
    <s v="VTech DS6151"/>
    <n v="629.95000000000005"/>
    <x v="2"/>
    <n v="0"/>
    <n v="176.386"/>
  </r>
  <r>
    <n v="6470"/>
    <x v="3224"/>
    <x v="0"/>
    <x v="499"/>
    <d v="2013-12-09T00:00:00"/>
    <x v="1"/>
    <s v="DB-13270"/>
    <s v="Deborah Brumfield"/>
    <x v="2"/>
    <x v="0"/>
    <x v="205"/>
    <x v="34"/>
    <x v="258"/>
    <x v="3"/>
    <s v="FUR-FU-10004864"/>
    <x v="0"/>
    <x v="5"/>
    <s v="Eldon 500 Class Desk Accessories"/>
    <n v="72.42"/>
    <x v="5"/>
    <n v="0"/>
    <n v="23.898599999999998"/>
  </r>
  <r>
    <n v="6471"/>
    <x v="3225"/>
    <x v="1"/>
    <x v="1111"/>
    <d v="2012-09-02T00:00:00"/>
    <x v="1"/>
    <s v="CC-12100"/>
    <s v="Chad Cunningham"/>
    <x v="2"/>
    <x v="0"/>
    <x v="66"/>
    <x v="12"/>
    <x v="151"/>
    <x v="2"/>
    <s v="TEC-PH-10001750"/>
    <x v="2"/>
    <x v="7"/>
    <s v="Samsung Rugby III"/>
    <n v="131.97999999999999"/>
    <x v="0"/>
    <n v="0"/>
    <n v="35.634599999999999"/>
  </r>
  <r>
    <n v="6472"/>
    <x v="3225"/>
    <x v="1"/>
    <x v="1111"/>
    <d v="2012-09-02T00:00:00"/>
    <x v="1"/>
    <s v="CC-12100"/>
    <s v="Chad Cunningham"/>
    <x v="2"/>
    <x v="0"/>
    <x v="66"/>
    <x v="12"/>
    <x v="151"/>
    <x v="2"/>
    <s v="TEC-AC-10004510"/>
    <x v="2"/>
    <x v="11"/>
    <s v="Logitech Desktop MK120 Mouse and keyboard Combo"/>
    <n v="114.52"/>
    <x v="3"/>
    <n v="0"/>
    <n v="11.452"/>
  </r>
  <r>
    <n v="6473"/>
    <x v="3226"/>
    <x v="2"/>
    <x v="571"/>
    <d v="2011-06-10T00:00:00"/>
    <x v="1"/>
    <s v="VT-21700"/>
    <s v="Valerie Takahito"/>
    <x v="2"/>
    <x v="0"/>
    <x v="12"/>
    <x v="5"/>
    <x v="32"/>
    <x v="2"/>
    <s v="OFF-LA-10001074"/>
    <x v="1"/>
    <x v="2"/>
    <s v="Round Specialty Laser Printer Labels"/>
    <n v="100.24"/>
    <x v="12"/>
    <n v="0.2"/>
    <n v="33.831000000000003"/>
  </r>
  <r>
    <n v="6474"/>
    <x v="3227"/>
    <x v="0"/>
    <x v="196"/>
    <d v="2013-03-21T00:00:00"/>
    <x v="0"/>
    <s v="DB-13060"/>
    <s v="Dave Brooks"/>
    <x v="0"/>
    <x v="0"/>
    <x v="29"/>
    <x v="18"/>
    <x v="84"/>
    <x v="0"/>
    <s v="OFF-AP-10003590"/>
    <x v="1"/>
    <x v="9"/>
    <s v="Hoover WindTunnel Plus Canister Vacuum"/>
    <n v="871.8"/>
    <x v="1"/>
    <n v="0.2"/>
    <n v="87.18"/>
  </r>
  <r>
    <n v="6475"/>
    <x v="3228"/>
    <x v="2"/>
    <x v="1112"/>
    <d v="2011-01-16T00:00:00"/>
    <x v="2"/>
    <s v="BS-11590"/>
    <s v="Brendan Sweed"/>
    <x v="1"/>
    <x v="0"/>
    <x v="10"/>
    <x v="9"/>
    <x v="11"/>
    <x v="3"/>
    <s v="FUR-BO-10003433"/>
    <x v="0"/>
    <x v="0"/>
    <s v="Sauder Cornerstone Collection Library"/>
    <n v="61.96"/>
    <x v="4"/>
    <n v="0.5"/>
    <n v="-53.285600000000002"/>
  </r>
  <r>
    <n v="6476"/>
    <x v="3229"/>
    <x v="3"/>
    <x v="95"/>
    <d v="2014-06-11T00:00:00"/>
    <x v="1"/>
    <s v="NR-18550"/>
    <s v="Nick Radford"/>
    <x v="0"/>
    <x v="0"/>
    <x v="95"/>
    <x v="2"/>
    <x v="118"/>
    <x v="0"/>
    <s v="OFF-BI-10002432"/>
    <x v="1"/>
    <x v="8"/>
    <s v="Wilson Jones Standard D-Ring Binders"/>
    <n v="4.5540000000000003"/>
    <x v="1"/>
    <n v="0.7"/>
    <n v="-3.4914000000000001"/>
  </r>
  <r>
    <n v="6477"/>
    <x v="3229"/>
    <x v="3"/>
    <x v="95"/>
    <d v="2014-06-11T00:00:00"/>
    <x v="1"/>
    <s v="NR-18550"/>
    <s v="Nick Radford"/>
    <x v="0"/>
    <x v="0"/>
    <x v="95"/>
    <x v="2"/>
    <x v="118"/>
    <x v="0"/>
    <s v="OFF-AP-10003622"/>
    <x v="1"/>
    <x v="9"/>
    <s v="Bravo II Megaboss 12-Amp Hard Body Upright, Replacement Belts, 2 Belts per Pack"/>
    <n v="5.2"/>
    <x v="0"/>
    <n v="0.2"/>
    <n v="0.58499999999999996"/>
  </r>
  <r>
    <n v="6478"/>
    <x v="3229"/>
    <x v="3"/>
    <x v="95"/>
    <d v="2014-06-11T00:00:00"/>
    <x v="1"/>
    <s v="NR-18550"/>
    <s v="Nick Radford"/>
    <x v="0"/>
    <x v="0"/>
    <x v="95"/>
    <x v="2"/>
    <x v="118"/>
    <x v="0"/>
    <s v="TEC-AC-10003832"/>
    <x v="2"/>
    <x v="11"/>
    <s v="LogitechÂ P710e Mobile Speakerphone"/>
    <n v="205.99199999999999"/>
    <x v="7"/>
    <n v="0.2"/>
    <n v="-2.5749"/>
  </r>
  <r>
    <n v="6479"/>
    <x v="3229"/>
    <x v="3"/>
    <x v="95"/>
    <d v="2014-06-11T00:00:00"/>
    <x v="1"/>
    <s v="NR-18550"/>
    <s v="Nick Radford"/>
    <x v="0"/>
    <x v="0"/>
    <x v="95"/>
    <x v="2"/>
    <x v="118"/>
    <x v="0"/>
    <s v="OFF-PA-10000809"/>
    <x v="1"/>
    <x v="10"/>
    <s v="Xerox 206"/>
    <n v="15.552"/>
    <x v="1"/>
    <n v="0.2"/>
    <n v="5.4432"/>
  </r>
  <r>
    <n v="6480"/>
    <x v="3229"/>
    <x v="3"/>
    <x v="95"/>
    <d v="2014-06-11T00:00:00"/>
    <x v="1"/>
    <s v="NR-18550"/>
    <s v="Nick Radford"/>
    <x v="0"/>
    <x v="0"/>
    <x v="95"/>
    <x v="2"/>
    <x v="118"/>
    <x v="0"/>
    <s v="TEC-PH-10000441"/>
    <x v="2"/>
    <x v="7"/>
    <s v="VTech DS6151"/>
    <n v="503.96"/>
    <x v="2"/>
    <n v="0.2"/>
    <n v="50.396000000000001"/>
  </r>
  <r>
    <n v="6481"/>
    <x v="3229"/>
    <x v="3"/>
    <x v="95"/>
    <d v="2014-06-11T00:00:00"/>
    <x v="1"/>
    <s v="NR-18550"/>
    <s v="Nick Radford"/>
    <x v="0"/>
    <x v="0"/>
    <x v="95"/>
    <x v="2"/>
    <x v="118"/>
    <x v="0"/>
    <s v="OFF-AP-10002287"/>
    <x v="1"/>
    <x v="9"/>
    <s v="Eureka Sanitaire  Multi-Pro Heavy-Duty Upright, Disposable Bags"/>
    <n v="24.472000000000001"/>
    <x v="3"/>
    <n v="0.2"/>
    <n v="1.8353999999999999"/>
  </r>
  <r>
    <n v="6482"/>
    <x v="3229"/>
    <x v="3"/>
    <x v="95"/>
    <d v="2014-06-11T00:00:00"/>
    <x v="1"/>
    <s v="NR-18550"/>
    <s v="Nick Radford"/>
    <x v="0"/>
    <x v="0"/>
    <x v="95"/>
    <x v="2"/>
    <x v="118"/>
    <x v="0"/>
    <s v="FUR-BO-10002824"/>
    <x v="0"/>
    <x v="0"/>
    <s v="Bush Mission Pointe Library"/>
    <n v="241.56800000000001"/>
    <x v="0"/>
    <n v="0.2"/>
    <n v="0"/>
  </r>
  <r>
    <n v="6483"/>
    <x v="3229"/>
    <x v="3"/>
    <x v="95"/>
    <d v="2014-06-11T00:00:00"/>
    <x v="1"/>
    <s v="NR-18550"/>
    <s v="Nick Radford"/>
    <x v="0"/>
    <x v="0"/>
    <x v="95"/>
    <x v="2"/>
    <x v="118"/>
    <x v="0"/>
    <s v="TEC-AC-10002942"/>
    <x v="2"/>
    <x v="11"/>
    <s v="WD My Passport Ultra 1TB Portable External Hard Drive"/>
    <n v="110.4"/>
    <x v="0"/>
    <n v="0.2"/>
    <n v="-4.1399999999999997"/>
  </r>
  <r>
    <n v="6484"/>
    <x v="3230"/>
    <x v="3"/>
    <x v="95"/>
    <d v="2014-06-10T00:00:00"/>
    <x v="1"/>
    <s v="KN-16390"/>
    <s v="Katherine Nockton"/>
    <x v="1"/>
    <x v="0"/>
    <x v="20"/>
    <x v="15"/>
    <x v="164"/>
    <x v="3"/>
    <s v="FUR-TA-10001932"/>
    <x v="0"/>
    <x v="3"/>
    <s v="Chromcraft 48&quot; x 96&quot; Racetrack Double Pedestal Table"/>
    <n v="384.76799999999997"/>
    <x v="0"/>
    <n v="0.4"/>
    <n v="-115.43040000000001"/>
  </r>
  <r>
    <n v="6485"/>
    <x v="3230"/>
    <x v="3"/>
    <x v="95"/>
    <d v="2014-06-10T00:00:00"/>
    <x v="1"/>
    <s v="KN-16390"/>
    <s v="Katherine Nockton"/>
    <x v="1"/>
    <x v="0"/>
    <x v="20"/>
    <x v="15"/>
    <x v="164"/>
    <x v="3"/>
    <s v="TEC-MA-10003173"/>
    <x v="2"/>
    <x v="15"/>
    <s v="Hewlett-Packard 300S Scientific Calculator"/>
    <n v="78.66"/>
    <x v="5"/>
    <n v="0"/>
    <n v="36.183599999999998"/>
  </r>
  <r>
    <n v="6486"/>
    <x v="3230"/>
    <x v="3"/>
    <x v="95"/>
    <d v="2014-06-10T00:00:00"/>
    <x v="1"/>
    <s v="KN-16390"/>
    <s v="Katherine Nockton"/>
    <x v="1"/>
    <x v="0"/>
    <x v="20"/>
    <x v="15"/>
    <x v="164"/>
    <x v="3"/>
    <s v="OFF-PA-10004156"/>
    <x v="1"/>
    <x v="10"/>
    <s v="Xerox 188"/>
    <n v="45.36"/>
    <x v="4"/>
    <n v="0"/>
    <n v="22.226400000000002"/>
  </r>
  <r>
    <n v="6487"/>
    <x v="3231"/>
    <x v="1"/>
    <x v="1113"/>
    <d v="2012-03-26T00:00:00"/>
    <x v="1"/>
    <s v="JW-16075"/>
    <s v="Julia West"/>
    <x v="0"/>
    <x v="0"/>
    <x v="108"/>
    <x v="3"/>
    <x v="222"/>
    <x v="0"/>
    <s v="OFF-AP-10002945"/>
    <x v="1"/>
    <x v="9"/>
    <s v="Honeywell Enviracaire Portable HEPA Air Cleaner for 17' x 22' Room"/>
    <n v="962.08"/>
    <x v="4"/>
    <n v="0.2"/>
    <n v="156.33799999999999"/>
  </r>
  <r>
    <n v="6488"/>
    <x v="3231"/>
    <x v="1"/>
    <x v="1113"/>
    <d v="2012-03-26T00:00:00"/>
    <x v="1"/>
    <s v="JW-16075"/>
    <s v="Julia West"/>
    <x v="0"/>
    <x v="0"/>
    <x v="108"/>
    <x v="3"/>
    <x v="222"/>
    <x v="0"/>
    <s v="OFF-BI-10000948"/>
    <x v="1"/>
    <x v="8"/>
    <s v="GBC Laser Imprintable Binding System Covers, Desert Sand"/>
    <n v="12.843"/>
    <x v="1"/>
    <n v="0.7"/>
    <n v="-9.8462999999999994"/>
  </r>
  <r>
    <n v="6489"/>
    <x v="3231"/>
    <x v="1"/>
    <x v="1113"/>
    <d v="2012-03-26T00:00:00"/>
    <x v="1"/>
    <s v="JW-16075"/>
    <s v="Julia West"/>
    <x v="0"/>
    <x v="0"/>
    <x v="108"/>
    <x v="3"/>
    <x v="222"/>
    <x v="0"/>
    <s v="OFF-PA-10002254"/>
    <x v="1"/>
    <x v="10"/>
    <s v="Xerox 1883"/>
    <n v="295.45600000000002"/>
    <x v="9"/>
    <n v="0.2"/>
    <n v="96.023200000000003"/>
  </r>
  <r>
    <n v="6490"/>
    <x v="3232"/>
    <x v="3"/>
    <x v="20"/>
    <d v="2014-09-25T00:00:00"/>
    <x v="1"/>
    <s v="JM-15535"/>
    <s v="Jessica Myrick"/>
    <x v="0"/>
    <x v="0"/>
    <x v="20"/>
    <x v="15"/>
    <x v="164"/>
    <x v="3"/>
    <s v="OFF-PA-10004782"/>
    <x v="1"/>
    <x v="10"/>
    <s v="Xerox 228"/>
    <n v="32.4"/>
    <x v="2"/>
    <n v="0"/>
    <n v="15.552"/>
  </r>
  <r>
    <n v="6491"/>
    <x v="3233"/>
    <x v="2"/>
    <x v="1114"/>
    <d v="2011-09-19T00:00:00"/>
    <x v="1"/>
    <s v="MF-18250"/>
    <s v="Monica Federle"/>
    <x v="1"/>
    <x v="0"/>
    <x v="10"/>
    <x v="9"/>
    <x v="74"/>
    <x v="3"/>
    <s v="FUR-FU-10000222"/>
    <x v="0"/>
    <x v="5"/>
    <s v="Seth Thomas 16&quot; Steel Case Clock"/>
    <n v="103.93600000000001"/>
    <x v="4"/>
    <n v="0.2"/>
    <n v="16.889600000000002"/>
  </r>
  <r>
    <n v="6492"/>
    <x v="3234"/>
    <x v="0"/>
    <x v="73"/>
    <d v="2013-11-26T00:00:00"/>
    <x v="1"/>
    <s v="FA-14230"/>
    <s v="Frank Atkinson"/>
    <x v="1"/>
    <x v="0"/>
    <x v="333"/>
    <x v="2"/>
    <x v="414"/>
    <x v="0"/>
    <s v="FUR-BO-10004695"/>
    <x v="0"/>
    <x v="0"/>
    <s v="O'Sullivan 2-Door Barrister Bookcase in Odessa Pine"/>
    <n v="289.56799999999998"/>
    <x v="0"/>
    <n v="0.2"/>
    <n v="10.8588"/>
  </r>
  <r>
    <n v="6493"/>
    <x v="3234"/>
    <x v="0"/>
    <x v="73"/>
    <d v="2013-11-26T00:00:00"/>
    <x v="1"/>
    <s v="FA-14230"/>
    <s v="Frank Atkinson"/>
    <x v="1"/>
    <x v="0"/>
    <x v="333"/>
    <x v="2"/>
    <x v="414"/>
    <x v="0"/>
    <s v="OFF-ST-10003327"/>
    <x v="1"/>
    <x v="4"/>
    <s v="Akro-Mils 12-Gallon Tote"/>
    <n v="39.72"/>
    <x v="2"/>
    <n v="0.2"/>
    <n v="4.4684999999999997"/>
  </r>
  <r>
    <n v="6494"/>
    <x v="3234"/>
    <x v="0"/>
    <x v="73"/>
    <d v="2013-11-26T00:00:00"/>
    <x v="1"/>
    <s v="FA-14230"/>
    <s v="Frank Atkinson"/>
    <x v="1"/>
    <x v="0"/>
    <x v="333"/>
    <x v="2"/>
    <x v="414"/>
    <x v="0"/>
    <s v="TEC-PH-10003357"/>
    <x v="2"/>
    <x v="7"/>
    <s v="Grandstream GXP2100 Mainstream Business Phone"/>
    <n v="244.768"/>
    <x v="4"/>
    <n v="0.2"/>
    <n v="24.476800000000001"/>
  </r>
  <r>
    <n v="6495"/>
    <x v="3235"/>
    <x v="3"/>
    <x v="960"/>
    <d v="2014-11-02T00:00:00"/>
    <x v="0"/>
    <s v="KH-16510"/>
    <s v="Keith Herrera"/>
    <x v="0"/>
    <x v="0"/>
    <x v="12"/>
    <x v="5"/>
    <x v="14"/>
    <x v="2"/>
    <s v="TEC-AC-10002167"/>
    <x v="2"/>
    <x v="11"/>
    <s v="ImationÂ 8gb Micro Traveldrive Usb 2.0Â Flash Drive"/>
    <n v="24"/>
    <x v="0"/>
    <n v="0.2"/>
    <n v="-2.7"/>
  </r>
  <r>
    <n v="6496"/>
    <x v="3235"/>
    <x v="3"/>
    <x v="960"/>
    <d v="2014-11-02T00:00:00"/>
    <x v="0"/>
    <s v="KH-16510"/>
    <s v="Keith Herrera"/>
    <x v="0"/>
    <x v="0"/>
    <x v="12"/>
    <x v="5"/>
    <x v="14"/>
    <x v="2"/>
    <s v="OFF-PA-10001937"/>
    <x v="1"/>
    <x v="10"/>
    <s v="Xerox 21"/>
    <n v="15.552"/>
    <x v="1"/>
    <n v="0.2"/>
    <n v="5.4432"/>
  </r>
  <r>
    <n v="6497"/>
    <x v="3235"/>
    <x v="3"/>
    <x v="960"/>
    <d v="2014-11-02T00:00:00"/>
    <x v="0"/>
    <s v="KH-16510"/>
    <s v="Keith Herrera"/>
    <x v="0"/>
    <x v="0"/>
    <x v="12"/>
    <x v="5"/>
    <x v="14"/>
    <x v="2"/>
    <s v="TEC-AC-10004510"/>
    <x v="2"/>
    <x v="11"/>
    <s v="Logitech Desktop MK120 Mouse and keyboard Combo"/>
    <n v="26.175999999999998"/>
    <x v="0"/>
    <n v="0.2"/>
    <n v="-3.2719999999999998"/>
  </r>
  <r>
    <n v="6498"/>
    <x v="3236"/>
    <x v="1"/>
    <x v="1115"/>
    <d v="2012-07-28T00:00:00"/>
    <x v="1"/>
    <s v="SS-20515"/>
    <s v="Shirley Schmidt"/>
    <x v="2"/>
    <x v="0"/>
    <x v="103"/>
    <x v="0"/>
    <x v="175"/>
    <x v="0"/>
    <s v="FUR-FU-10001487"/>
    <x v="0"/>
    <x v="5"/>
    <s v="Eldon Expressions Wood and Plastic Desk Accessories, Cherry Wood"/>
    <n v="20.94"/>
    <x v="1"/>
    <n v="0"/>
    <n v="6.0726000000000004"/>
  </r>
  <r>
    <n v="6499"/>
    <x v="3236"/>
    <x v="1"/>
    <x v="1115"/>
    <d v="2012-07-28T00:00:00"/>
    <x v="1"/>
    <s v="SS-20515"/>
    <s v="Shirley Schmidt"/>
    <x v="2"/>
    <x v="0"/>
    <x v="103"/>
    <x v="0"/>
    <x v="175"/>
    <x v="0"/>
    <s v="OFF-BI-10000069"/>
    <x v="1"/>
    <x v="8"/>
    <s v="GBC Prepunched Paper, 19-Hole, for Binding Systems, 24-lb"/>
    <n v="135.09"/>
    <x v="6"/>
    <n v="0"/>
    <n v="62.141399999999997"/>
  </r>
  <r>
    <n v="6500"/>
    <x v="3236"/>
    <x v="1"/>
    <x v="1115"/>
    <d v="2012-07-28T00:00:00"/>
    <x v="1"/>
    <s v="SS-20515"/>
    <s v="Shirley Schmidt"/>
    <x v="2"/>
    <x v="0"/>
    <x v="103"/>
    <x v="0"/>
    <x v="175"/>
    <x v="0"/>
    <s v="TEC-AC-10003289"/>
    <x v="2"/>
    <x v="11"/>
    <s v="Anker Ultra-Slim Mini Bluetooth 3.0 Wireless Keyboard"/>
    <n v="279.86"/>
    <x v="9"/>
    <n v="0"/>
    <n v="64.367800000000003"/>
  </r>
  <r>
    <n v="6501"/>
    <x v="3236"/>
    <x v="1"/>
    <x v="1115"/>
    <d v="2012-07-28T00:00:00"/>
    <x v="1"/>
    <s v="SS-20515"/>
    <s v="Shirley Schmidt"/>
    <x v="2"/>
    <x v="0"/>
    <x v="103"/>
    <x v="0"/>
    <x v="175"/>
    <x v="0"/>
    <s v="OFF-BI-10000069"/>
    <x v="1"/>
    <x v="8"/>
    <s v="GBC Prepunched Paper, 19-Hole, for Binding Systems, 24-lb"/>
    <n v="90.06"/>
    <x v="5"/>
    <n v="0"/>
    <n v="41.427599999999998"/>
  </r>
  <r>
    <n v="6502"/>
    <x v="3237"/>
    <x v="2"/>
    <x v="981"/>
    <d v="2011-11-06T00:00:00"/>
    <x v="1"/>
    <s v="LC-17050"/>
    <s v="Liz Carlisle"/>
    <x v="0"/>
    <x v="0"/>
    <x v="64"/>
    <x v="24"/>
    <x v="81"/>
    <x v="3"/>
    <s v="TEC-PH-10001299"/>
    <x v="2"/>
    <x v="7"/>
    <s v="Polycom CX300 Desktop Phone USB VoIP phone"/>
    <n v="539.96400000000006"/>
    <x v="5"/>
    <n v="0.4"/>
    <n v="-107.9928"/>
  </r>
  <r>
    <n v="6503"/>
    <x v="3237"/>
    <x v="2"/>
    <x v="981"/>
    <d v="2011-11-06T00:00:00"/>
    <x v="1"/>
    <s v="LC-17050"/>
    <s v="Liz Carlisle"/>
    <x v="0"/>
    <x v="0"/>
    <x v="64"/>
    <x v="24"/>
    <x v="81"/>
    <x v="3"/>
    <s v="TEC-PH-10001552"/>
    <x v="2"/>
    <x v="7"/>
    <s v="I Need's 3d Hello Kitty Hybrid Silicone Case Cover for HTC One X 4g with 3d Hello Kitty Stylus Pen Green/pink"/>
    <n v="50.231999999999999"/>
    <x v="3"/>
    <n v="0.4"/>
    <n v="-10.0464"/>
  </r>
  <r>
    <n v="6504"/>
    <x v="3237"/>
    <x v="2"/>
    <x v="981"/>
    <d v="2011-11-06T00:00:00"/>
    <x v="1"/>
    <s v="LC-17050"/>
    <s v="Liz Carlisle"/>
    <x v="0"/>
    <x v="0"/>
    <x v="64"/>
    <x v="24"/>
    <x v="81"/>
    <x v="3"/>
    <s v="OFF-BI-10001098"/>
    <x v="1"/>
    <x v="8"/>
    <s v="Acco D-Ring Binder w/DublLock"/>
    <n v="19.242000000000001"/>
    <x v="1"/>
    <n v="0.7"/>
    <n v="-13.4694"/>
  </r>
  <r>
    <n v="6505"/>
    <x v="3238"/>
    <x v="3"/>
    <x v="701"/>
    <d v="2014-11-23T00:00:00"/>
    <x v="0"/>
    <s v="VW-21775"/>
    <s v="Victoria Wilson"/>
    <x v="1"/>
    <x v="0"/>
    <x v="20"/>
    <x v="15"/>
    <x v="164"/>
    <x v="3"/>
    <s v="OFF-ST-10000142"/>
    <x v="1"/>
    <x v="4"/>
    <s v="Deluxe Rollaway Locking File with Drawer"/>
    <n v="1247.6400000000001"/>
    <x v="1"/>
    <n v="0"/>
    <n v="349.33920000000001"/>
  </r>
  <r>
    <n v="6506"/>
    <x v="3239"/>
    <x v="0"/>
    <x v="190"/>
    <d v="2013-07-01T00:00:00"/>
    <x v="1"/>
    <s v="LD-16855"/>
    <s v="Lela Donovan"/>
    <x v="1"/>
    <x v="0"/>
    <x v="22"/>
    <x v="10"/>
    <x v="155"/>
    <x v="2"/>
    <s v="OFF-AR-10001547"/>
    <x v="1"/>
    <x v="6"/>
    <s v="Newell 311"/>
    <n v="5.3040000000000003"/>
    <x v="1"/>
    <n v="0.2"/>
    <n v="0.46410000000000001"/>
  </r>
  <r>
    <n v="6507"/>
    <x v="3240"/>
    <x v="0"/>
    <x v="790"/>
    <d v="2013-10-12T00:00:00"/>
    <x v="0"/>
    <s v="SP-20545"/>
    <s v="Sibella Parks"/>
    <x v="1"/>
    <x v="0"/>
    <x v="10"/>
    <x v="9"/>
    <x v="105"/>
    <x v="3"/>
    <s v="OFF-PA-10001593"/>
    <x v="1"/>
    <x v="10"/>
    <s v="Xerox 1947"/>
    <n v="19.135999999999999"/>
    <x v="4"/>
    <n v="0.2"/>
    <n v="5.98"/>
  </r>
  <r>
    <n v="6508"/>
    <x v="3240"/>
    <x v="0"/>
    <x v="790"/>
    <d v="2013-10-12T00:00:00"/>
    <x v="0"/>
    <s v="SP-20545"/>
    <s v="Sibella Parks"/>
    <x v="1"/>
    <x v="0"/>
    <x v="10"/>
    <x v="9"/>
    <x v="105"/>
    <x v="3"/>
    <s v="FUR-FU-10004071"/>
    <x v="0"/>
    <x v="5"/>
    <s v="Luxo Professional Magnifying Clamp-On Fluorescent Lamps"/>
    <n v="332.83199999999999"/>
    <x v="4"/>
    <n v="0.2"/>
    <n v="-24.962399999999999"/>
  </r>
  <r>
    <n v="6509"/>
    <x v="3241"/>
    <x v="3"/>
    <x v="698"/>
    <d v="2014-12-27T00:00:00"/>
    <x v="1"/>
    <s v="DK-13150"/>
    <s v="David Kendrick"/>
    <x v="1"/>
    <x v="0"/>
    <x v="20"/>
    <x v="15"/>
    <x v="29"/>
    <x v="3"/>
    <s v="OFF-PA-10001970"/>
    <x v="1"/>
    <x v="10"/>
    <s v="Xerox 1908"/>
    <n v="279.89999999999998"/>
    <x v="2"/>
    <n v="0"/>
    <n v="137.15100000000001"/>
  </r>
  <r>
    <n v="6510"/>
    <x v="3241"/>
    <x v="3"/>
    <x v="698"/>
    <d v="2014-12-27T00:00:00"/>
    <x v="1"/>
    <s v="DK-13150"/>
    <s v="David Kendrick"/>
    <x v="1"/>
    <x v="0"/>
    <x v="20"/>
    <x v="15"/>
    <x v="29"/>
    <x v="3"/>
    <s v="OFF-BI-10001524"/>
    <x v="1"/>
    <x v="8"/>
    <s v="GBC Premium Transparent Covers with Diagonal Lined Pattern"/>
    <n v="50.351999999999997"/>
    <x v="1"/>
    <n v="0.2"/>
    <n v="17.623200000000001"/>
  </r>
  <r>
    <n v="6511"/>
    <x v="3241"/>
    <x v="3"/>
    <x v="698"/>
    <d v="2014-12-27T00:00:00"/>
    <x v="1"/>
    <s v="DK-13150"/>
    <s v="David Kendrick"/>
    <x v="1"/>
    <x v="0"/>
    <x v="20"/>
    <x v="15"/>
    <x v="29"/>
    <x v="3"/>
    <s v="OFF-PA-10004156"/>
    <x v="1"/>
    <x v="10"/>
    <s v="Xerox 188"/>
    <n v="34.020000000000003"/>
    <x v="1"/>
    <n v="0"/>
    <n v="16.669799999999999"/>
  </r>
  <r>
    <n v="6512"/>
    <x v="3242"/>
    <x v="3"/>
    <x v="904"/>
    <d v="2014-03-11T00:00:00"/>
    <x v="1"/>
    <s v="FC-14245"/>
    <s v="Frank Carlisle"/>
    <x v="2"/>
    <x v="0"/>
    <x v="8"/>
    <x v="1"/>
    <x v="9"/>
    <x v="1"/>
    <s v="OFF-AR-10003158"/>
    <x v="1"/>
    <x v="6"/>
    <s v="Fluorescent Highlighters by Dixon"/>
    <n v="23.88"/>
    <x v="5"/>
    <n v="0"/>
    <n v="8.1191999999999993"/>
  </r>
  <r>
    <n v="6513"/>
    <x v="3242"/>
    <x v="3"/>
    <x v="904"/>
    <d v="2014-03-11T00:00:00"/>
    <x v="1"/>
    <s v="FC-14245"/>
    <s v="Frank Carlisle"/>
    <x v="2"/>
    <x v="0"/>
    <x v="8"/>
    <x v="1"/>
    <x v="9"/>
    <x v="1"/>
    <s v="OFF-LA-10004559"/>
    <x v="1"/>
    <x v="2"/>
    <s v="Avery 49"/>
    <n v="11.52"/>
    <x v="4"/>
    <n v="0"/>
    <n v="5.6448"/>
  </r>
  <r>
    <n v="6514"/>
    <x v="3242"/>
    <x v="3"/>
    <x v="904"/>
    <d v="2014-03-11T00:00:00"/>
    <x v="1"/>
    <s v="FC-14245"/>
    <s v="Frank Carlisle"/>
    <x v="2"/>
    <x v="0"/>
    <x v="8"/>
    <x v="1"/>
    <x v="9"/>
    <x v="1"/>
    <s v="OFF-PA-10001033"/>
    <x v="1"/>
    <x v="10"/>
    <s v="Xerox 1893"/>
    <n v="286.93"/>
    <x v="3"/>
    <n v="0"/>
    <n v="140.59569999999999"/>
  </r>
  <r>
    <n v="6515"/>
    <x v="3242"/>
    <x v="3"/>
    <x v="904"/>
    <d v="2014-03-11T00:00:00"/>
    <x v="1"/>
    <s v="FC-14245"/>
    <s v="Frank Carlisle"/>
    <x v="2"/>
    <x v="0"/>
    <x v="8"/>
    <x v="1"/>
    <x v="9"/>
    <x v="1"/>
    <s v="TEC-PH-10001336"/>
    <x v="2"/>
    <x v="7"/>
    <s v="Digium D40 VoIP phone"/>
    <n v="206.38399999999999"/>
    <x v="0"/>
    <n v="0.2"/>
    <n v="23.2182"/>
  </r>
  <r>
    <n v="6516"/>
    <x v="3243"/>
    <x v="3"/>
    <x v="175"/>
    <d v="2014-09-20T00:00:00"/>
    <x v="1"/>
    <s v="RD-19480"/>
    <s v="Rick Duston"/>
    <x v="0"/>
    <x v="0"/>
    <x v="8"/>
    <x v="1"/>
    <x v="34"/>
    <x v="1"/>
    <s v="FUR-CH-10002961"/>
    <x v="0"/>
    <x v="1"/>
    <s v="Leather Task Chair, Black"/>
    <n v="218.352"/>
    <x v="1"/>
    <n v="0.2"/>
    <n v="0"/>
  </r>
  <r>
    <n v="6517"/>
    <x v="3243"/>
    <x v="3"/>
    <x v="175"/>
    <d v="2014-09-20T00:00:00"/>
    <x v="1"/>
    <s v="RD-19480"/>
    <s v="Rick Duston"/>
    <x v="0"/>
    <x v="0"/>
    <x v="8"/>
    <x v="1"/>
    <x v="34"/>
    <x v="1"/>
    <s v="FUR-FU-10001488"/>
    <x v="0"/>
    <x v="5"/>
    <s v="Tenex 46&quot; x 60&quot; Computer Anti-Static Chairmat, Rectangular Shaped"/>
    <n v="529.9"/>
    <x v="2"/>
    <n v="0"/>
    <n v="105.98"/>
  </r>
  <r>
    <n v="6518"/>
    <x v="3243"/>
    <x v="3"/>
    <x v="175"/>
    <d v="2014-09-20T00:00:00"/>
    <x v="1"/>
    <s v="RD-19480"/>
    <s v="Rick Duston"/>
    <x v="0"/>
    <x v="0"/>
    <x v="8"/>
    <x v="1"/>
    <x v="34"/>
    <x v="1"/>
    <s v="OFF-AR-10001915"/>
    <x v="1"/>
    <x v="6"/>
    <s v="Peel-Off China Markers"/>
    <n v="99.3"/>
    <x v="12"/>
    <n v="0"/>
    <n v="41.706000000000003"/>
  </r>
  <r>
    <n v="6519"/>
    <x v="3243"/>
    <x v="3"/>
    <x v="175"/>
    <d v="2014-09-20T00:00:00"/>
    <x v="1"/>
    <s v="RD-19480"/>
    <s v="Rick Duston"/>
    <x v="0"/>
    <x v="0"/>
    <x v="8"/>
    <x v="1"/>
    <x v="34"/>
    <x v="1"/>
    <s v="OFF-AP-10001205"/>
    <x v="1"/>
    <x v="9"/>
    <s v="Belkin 5 Outlet SurgeMaster Power Centers"/>
    <n v="108.96"/>
    <x v="0"/>
    <n v="0"/>
    <n v="30.508800000000001"/>
  </r>
  <r>
    <n v="6520"/>
    <x v="3243"/>
    <x v="3"/>
    <x v="175"/>
    <d v="2014-09-20T00:00:00"/>
    <x v="1"/>
    <s v="RD-19480"/>
    <s v="Rick Duston"/>
    <x v="0"/>
    <x v="0"/>
    <x v="8"/>
    <x v="1"/>
    <x v="34"/>
    <x v="1"/>
    <s v="OFF-BI-10004528"/>
    <x v="1"/>
    <x v="8"/>
    <s v="Cardinal Poly Pocket Divider Pockets for Ring Binders"/>
    <n v="2.6880000000000002"/>
    <x v="7"/>
    <n v="0.2"/>
    <n v="0.84"/>
  </r>
  <r>
    <n v="6521"/>
    <x v="3244"/>
    <x v="3"/>
    <x v="1034"/>
    <d v="2014-01-19T00:00:00"/>
    <x v="0"/>
    <s v="AR-10540"/>
    <s v="Andy Reiter"/>
    <x v="0"/>
    <x v="0"/>
    <x v="25"/>
    <x v="12"/>
    <x v="30"/>
    <x v="2"/>
    <s v="OFF-BI-10004995"/>
    <x v="1"/>
    <x v="8"/>
    <s v="GBC DocuBind P400 Electric Binding System"/>
    <n v="5443.96"/>
    <x v="4"/>
    <n v="0"/>
    <n v="2504.2215999999999"/>
  </r>
  <r>
    <n v="6522"/>
    <x v="3244"/>
    <x v="3"/>
    <x v="1034"/>
    <d v="2014-01-19T00:00:00"/>
    <x v="0"/>
    <s v="AR-10540"/>
    <s v="Andy Reiter"/>
    <x v="0"/>
    <x v="0"/>
    <x v="25"/>
    <x v="12"/>
    <x v="30"/>
    <x v="2"/>
    <s v="FUR-CH-10004626"/>
    <x v="0"/>
    <x v="1"/>
    <s v="Office Star Flex Back Scooter Chair with Aluminum Finish Frame"/>
    <n v="302.67"/>
    <x v="1"/>
    <n v="0"/>
    <n v="72.640799999999999"/>
  </r>
  <r>
    <n v="6523"/>
    <x v="3244"/>
    <x v="3"/>
    <x v="1034"/>
    <d v="2014-01-19T00:00:00"/>
    <x v="0"/>
    <s v="AR-10540"/>
    <s v="Andy Reiter"/>
    <x v="0"/>
    <x v="0"/>
    <x v="25"/>
    <x v="12"/>
    <x v="30"/>
    <x v="2"/>
    <s v="OFF-PA-10001260"/>
    <x v="1"/>
    <x v="10"/>
    <s v="TOPS Money Receipt Book, Consecutively Numbered in Red,"/>
    <n v="56.07"/>
    <x v="3"/>
    <n v="0"/>
    <n v="25.2315"/>
  </r>
  <r>
    <n v="6524"/>
    <x v="3245"/>
    <x v="0"/>
    <x v="274"/>
    <d v="2013-07-14T00:00:00"/>
    <x v="1"/>
    <s v="CC-12100"/>
    <s v="Chad Cunningham"/>
    <x v="2"/>
    <x v="0"/>
    <x v="10"/>
    <x v="9"/>
    <x v="74"/>
    <x v="3"/>
    <s v="OFF-LA-10002945"/>
    <x v="1"/>
    <x v="2"/>
    <s v="Permanent Self-Adhesive File Folder Labels for Typewriters, 1 1/8 x 3 1/2, White"/>
    <n v="10.08"/>
    <x v="0"/>
    <n v="0.2"/>
    <n v="3.2759999999999998"/>
  </r>
  <r>
    <n v="6525"/>
    <x v="3245"/>
    <x v="0"/>
    <x v="274"/>
    <d v="2013-07-14T00:00:00"/>
    <x v="1"/>
    <s v="CC-12100"/>
    <s v="Chad Cunningham"/>
    <x v="2"/>
    <x v="0"/>
    <x v="10"/>
    <x v="9"/>
    <x v="74"/>
    <x v="3"/>
    <s v="TEC-PH-10002310"/>
    <x v="2"/>
    <x v="7"/>
    <s v="Panasonic KX T7731-B Digital phone"/>
    <n v="59.994"/>
    <x v="7"/>
    <n v="0.4"/>
    <n v="-12.998699999999999"/>
  </r>
  <r>
    <n v="6526"/>
    <x v="3245"/>
    <x v="0"/>
    <x v="274"/>
    <d v="2013-07-14T00:00:00"/>
    <x v="1"/>
    <s v="CC-12100"/>
    <s v="Chad Cunningham"/>
    <x v="2"/>
    <x v="0"/>
    <x v="10"/>
    <x v="9"/>
    <x v="74"/>
    <x v="3"/>
    <s v="OFF-BI-10001525"/>
    <x v="1"/>
    <x v="8"/>
    <s v="Acco Pressboard Covers with Storage Hooks, 14 7/8&quot; x 11&quot;, Executive Red"/>
    <n v="5.7149999999999999"/>
    <x v="2"/>
    <n v="0.7"/>
    <n v="-4.7625000000000002"/>
  </r>
  <r>
    <n v="6527"/>
    <x v="3245"/>
    <x v="0"/>
    <x v="274"/>
    <d v="2013-07-14T00:00:00"/>
    <x v="1"/>
    <s v="CC-12100"/>
    <s v="Chad Cunningham"/>
    <x v="2"/>
    <x v="0"/>
    <x v="10"/>
    <x v="9"/>
    <x v="74"/>
    <x v="3"/>
    <s v="OFF-BI-10001308"/>
    <x v="1"/>
    <x v="8"/>
    <s v="GBC Standard Plastic Binding Systems' Combs"/>
    <n v="9.42"/>
    <x v="2"/>
    <n v="0.7"/>
    <n v="-7.85"/>
  </r>
  <r>
    <n v="6528"/>
    <x v="3246"/>
    <x v="0"/>
    <x v="443"/>
    <d v="2013-12-29T00:00:00"/>
    <x v="0"/>
    <s v="CA-11965"/>
    <s v="Carol Adams"/>
    <x v="1"/>
    <x v="0"/>
    <x v="99"/>
    <x v="34"/>
    <x v="122"/>
    <x v="3"/>
    <s v="TEC-CO-10002095"/>
    <x v="2"/>
    <x v="16"/>
    <s v="Hewlett Packard 610 Color Digital Copier / Printer"/>
    <n v="1999.96"/>
    <x v="4"/>
    <n v="0"/>
    <n v="899.98199999999997"/>
  </r>
  <r>
    <n v="6529"/>
    <x v="3247"/>
    <x v="2"/>
    <x v="1091"/>
    <d v="2011-12-26T00:00:00"/>
    <x v="1"/>
    <s v="BT-11530"/>
    <s v="Bradley Talbott"/>
    <x v="2"/>
    <x v="0"/>
    <x v="20"/>
    <x v="15"/>
    <x v="23"/>
    <x v="3"/>
    <s v="OFF-ST-10004946"/>
    <x v="1"/>
    <x v="4"/>
    <s v="Desktop 3-Pocket Hot File"/>
    <n v="216.4"/>
    <x v="4"/>
    <n v="0"/>
    <n v="56.264000000000003"/>
  </r>
  <r>
    <n v="6530"/>
    <x v="3248"/>
    <x v="2"/>
    <x v="1116"/>
    <d v="2011-02-28T00:00:00"/>
    <x v="1"/>
    <s v="MG-17875"/>
    <s v="Michael Grace"/>
    <x v="2"/>
    <x v="0"/>
    <x v="236"/>
    <x v="5"/>
    <x v="293"/>
    <x v="2"/>
    <s v="OFF-LA-10004425"/>
    <x v="1"/>
    <x v="2"/>
    <s v="Staples"/>
    <n v="6.9359999999999999"/>
    <x v="1"/>
    <n v="0.2"/>
    <n v="2.3409"/>
  </r>
  <r>
    <n v="6531"/>
    <x v="3248"/>
    <x v="2"/>
    <x v="1116"/>
    <d v="2011-02-28T00:00:00"/>
    <x v="1"/>
    <s v="MG-17875"/>
    <s v="Michael Grace"/>
    <x v="2"/>
    <x v="0"/>
    <x v="236"/>
    <x v="5"/>
    <x v="293"/>
    <x v="2"/>
    <s v="OFF-BI-10000320"/>
    <x v="1"/>
    <x v="8"/>
    <s v="GBC Plastic Binding Combs"/>
    <n v="4.4279999999999999"/>
    <x v="1"/>
    <n v="0.8"/>
    <n v="-6.8634000000000004"/>
  </r>
  <r>
    <n v="6532"/>
    <x v="3249"/>
    <x v="3"/>
    <x v="769"/>
    <d v="2014-12-09T00:00:00"/>
    <x v="1"/>
    <s v="TP-21130"/>
    <s v="Theone Pippenger"/>
    <x v="0"/>
    <x v="0"/>
    <x v="30"/>
    <x v="11"/>
    <x v="38"/>
    <x v="2"/>
    <s v="OFF-AR-10001315"/>
    <x v="1"/>
    <x v="6"/>
    <s v="Newell 310"/>
    <n v="8.8000000000000007"/>
    <x v="2"/>
    <n v="0"/>
    <n v="2.552"/>
  </r>
  <r>
    <n v="6533"/>
    <x v="3249"/>
    <x v="3"/>
    <x v="769"/>
    <d v="2014-12-09T00:00:00"/>
    <x v="1"/>
    <s v="TP-21130"/>
    <s v="Theone Pippenger"/>
    <x v="0"/>
    <x v="0"/>
    <x v="30"/>
    <x v="11"/>
    <x v="38"/>
    <x v="2"/>
    <s v="TEC-AC-10004595"/>
    <x v="2"/>
    <x v="11"/>
    <s v="First Data TMFD35 PIN Pad"/>
    <n v="142.80000000000001"/>
    <x v="7"/>
    <n v="0"/>
    <n v="29.988"/>
  </r>
  <r>
    <n v="6534"/>
    <x v="3249"/>
    <x v="3"/>
    <x v="769"/>
    <d v="2014-12-09T00:00:00"/>
    <x v="1"/>
    <s v="TP-21130"/>
    <s v="Theone Pippenger"/>
    <x v="0"/>
    <x v="0"/>
    <x v="30"/>
    <x v="11"/>
    <x v="38"/>
    <x v="2"/>
    <s v="TEC-AC-10001539"/>
    <x v="2"/>
    <x v="11"/>
    <s v="Logitech G430 Surround Sound Gaming Headset with Dolby 7.1 Technology"/>
    <n v="399.95"/>
    <x v="2"/>
    <n v="0"/>
    <n v="143.982"/>
  </r>
  <r>
    <n v="6535"/>
    <x v="3250"/>
    <x v="2"/>
    <x v="664"/>
    <d v="2011-11-22T00:00:00"/>
    <x v="1"/>
    <s v="GT-14710"/>
    <s v="Greg Tran"/>
    <x v="0"/>
    <x v="0"/>
    <x v="198"/>
    <x v="15"/>
    <x v="249"/>
    <x v="3"/>
    <s v="OFF-BI-10001359"/>
    <x v="1"/>
    <x v="8"/>
    <s v="GBC DocuBind TL300 Electric Binding System"/>
    <n v="2152.7759999999998"/>
    <x v="1"/>
    <n v="0.2"/>
    <n v="726.56190000000004"/>
  </r>
  <r>
    <n v="6536"/>
    <x v="3250"/>
    <x v="2"/>
    <x v="664"/>
    <d v="2011-11-22T00:00:00"/>
    <x v="1"/>
    <s v="GT-14710"/>
    <s v="Greg Tran"/>
    <x v="0"/>
    <x v="0"/>
    <x v="198"/>
    <x v="15"/>
    <x v="249"/>
    <x v="3"/>
    <s v="FUR-BO-10002213"/>
    <x v="0"/>
    <x v="0"/>
    <s v="DMI Eclipse Executive Suite Bookcases"/>
    <n v="4007.84"/>
    <x v="12"/>
    <n v="0.2"/>
    <n v="-50.097999999999999"/>
  </r>
  <r>
    <n v="6537"/>
    <x v="3251"/>
    <x v="2"/>
    <x v="22"/>
    <d v="2011-10-23T00:00:00"/>
    <x v="2"/>
    <s v="FH-14365"/>
    <s v="Fred Hopkins"/>
    <x v="1"/>
    <x v="0"/>
    <x v="289"/>
    <x v="18"/>
    <x v="364"/>
    <x v="0"/>
    <s v="FUR-TA-10003008"/>
    <x v="0"/>
    <x v="3"/>
    <s v="Lesro Round Back Collection Coffee Table, End Table"/>
    <n v="328.59"/>
    <x v="1"/>
    <n v="0.4"/>
    <n v="-147.8655"/>
  </r>
  <r>
    <n v="6538"/>
    <x v="3251"/>
    <x v="2"/>
    <x v="22"/>
    <d v="2011-10-23T00:00:00"/>
    <x v="2"/>
    <s v="FH-14365"/>
    <s v="Fred Hopkins"/>
    <x v="1"/>
    <x v="0"/>
    <x v="289"/>
    <x v="18"/>
    <x v="364"/>
    <x v="0"/>
    <s v="OFF-ST-10000934"/>
    <x v="1"/>
    <x v="4"/>
    <s v="Contico 72&quot;H Heavy-Duty Storage System"/>
    <n v="98.352000000000004"/>
    <x v="1"/>
    <n v="0.2"/>
    <n v="-24.588000000000001"/>
  </r>
  <r>
    <n v="6539"/>
    <x v="3252"/>
    <x v="1"/>
    <x v="969"/>
    <d v="2012-10-30T00:00:00"/>
    <x v="1"/>
    <s v="HK-14890"/>
    <s v="Heather Kirkland"/>
    <x v="1"/>
    <x v="0"/>
    <x v="46"/>
    <x v="13"/>
    <x v="284"/>
    <x v="3"/>
    <s v="TEC-PH-10004042"/>
    <x v="2"/>
    <x v="7"/>
    <s v="ClearOne Communications CHAT 70 OCÂ Speaker Phone"/>
    <n v="158.99"/>
    <x v="7"/>
    <n v="0"/>
    <n v="41.337400000000002"/>
  </r>
  <r>
    <n v="6540"/>
    <x v="3252"/>
    <x v="1"/>
    <x v="969"/>
    <d v="2012-10-30T00:00:00"/>
    <x v="1"/>
    <s v="HK-14890"/>
    <s v="Heather Kirkland"/>
    <x v="1"/>
    <x v="0"/>
    <x v="46"/>
    <x v="13"/>
    <x v="284"/>
    <x v="3"/>
    <s v="FUR-CH-10002439"/>
    <x v="0"/>
    <x v="1"/>
    <s v="Iceberg Nesting Folding Chair, 19w x 6d x 43h"/>
    <n v="291.10000000000002"/>
    <x v="2"/>
    <n v="0"/>
    <n v="75.686000000000007"/>
  </r>
  <r>
    <n v="6541"/>
    <x v="3253"/>
    <x v="3"/>
    <x v="673"/>
    <d v="2014-11-20T00:00:00"/>
    <x v="2"/>
    <s v="CC-12220"/>
    <s v="Chris Cortes"/>
    <x v="0"/>
    <x v="0"/>
    <x v="4"/>
    <x v="4"/>
    <x v="5"/>
    <x v="1"/>
    <s v="OFF-PA-10001363"/>
    <x v="1"/>
    <x v="10"/>
    <s v="Xerox 1933"/>
    <n v="73.680000000000007"/>
    <x v="5"/>
    <n v="0"/>
    <n v="34.629600000000003"/>
  </r>
  <r>
    <n v="6542"/>
    <x v="3253"/>
    <x v="3"/>
    <x v="673"/>
    <d v="2014-11-20T00:00:00"/>
    <x v="2"/>
    <s v="CC-12220"/>
    <s v="Chris Cortes"/>
    <x v="0"/>
    <x v="0"/>
    <x v="4"/>
    <x v="4"/>
    <x v="5"/>
    <x v="1"/>
    <s v="FUR-FU-10003394"/>
    <x v="0"/>
    <x v="5"/>
    <s v="Tenex &quot;The Solids&quot; Textured Chair Mats"/>
    <n v="139.91999999999999"/>
    <x v="0"/>
    <n v="0"/>
    <n v="23.7864"/>
  </r>
  <r>
    <n v="6543"/>
    <x v="3253"/>
    <x v="3"/>
    <x v="673"/>
    <d v="2014-11-20T00:00:00"/>
    <x v="2"/>
    <s v="CC-12220"/>
    <s v="Chris Cortes"/>
    <x v="0"/>
    <x v="0"/>
    <x v="4"/>
    <x v="4"/>
    <x v="5"/>
    <x v="1"/>
    <s v="TEC-PH-10003171"/>
    <x v="2"/>
    <x v="7"/>
    <s v="Plantronics Encore H101 Dual EarpiecesÂ Headset"/>
    <n v="107.88"/>
    <x v="1"/>
    <n v="0.2"/>
    <n v="10.788"/>
  </r>
  <r>
    <n v="6544"/>
    <x v="3253"/>
    <x v="3"/>
    <x v="673"/>
    <d v="2014-11-20T00:00:00"/>
    <x v="2"/>
    <s v="CC-12220"/>
    <s v="Chris Cortes"/>
    <x v="0"/>
    <x v="0"/>
    <x v="4"/>
    <x v="4"/>
    <x v="5"/>
    <x v="1"/>
    <s v="OFF-ST-10003123"/>
    <x v="1"/>
    <x v="4"/>
    <s v="Fellowes Bases and Tops For Staxonsteel/High-Stak Systems"/>
    <n v="33.29"/>
    <x v="7"/>
    <n v="0"/>
    <n v="7.9896000000000003"/>
  </r>
  <r>
    <n v="6545"/>
    <x v="3254"/>
    <x v="3"/>
    <x v="304"/>
    <d v="2014-05-19T00:00:00"/>
    <x v="1"/>
    <s v="DP-13000"/>
    <s v="Darren Powers"/>
    <x v="0"/>
    <x v="0"/>
    <x v="138"/>
    <x v="24"/>
    <x v="177"/>
    <x v="3"/>
    <s v="OFF-BI-10003007"/>
    <x v="1"/>
    <x v="8"/>
    <s v="Premium Transparent Presentation Covers, No Pattern/Clear, 8 1/2&quot; x 11&quot;"/>
    <n v="58.17"/>
    <x v="2"/>
    <n v="0.7"/>
    <n v="-46.536000000000001"/>
  </r>
  <r>
    <n v="6546"/>
    <x v="3254"/>
    <x v="3"/>
    <x v="304"/>
    <d v="2014-05-19T00:00:00"/>
    <x v="1"/>
    <s v="DP-13000"/>
    <s v="Darren Powers"/>
    <x v="0"/>
    <x v="0"/>
    <x v="138"/>
    <x v="24"/>
    <x v="177"/>
    <x v="3"/>
    <s v="OFF-LA-10000973"/>
    <x v="1"/>
    <x v="2"/>
    <s v="Avery 502"/>
    <n v="5.04"/>
    <x v="0"/>
    <n v="0.2"/>
    <n v="1.764"/>
  </r>
  <r>
    <n v="6547"/>
    <x v="3254"/>
    <x v="3"/>
    <x v="304"/>
    <d v="2014-05-19T00:00:00"/>
    <x v="1"/>
    <s v="DP-13000"/>
    <s v="Darren Powers"/>
    <x v="0"/>
    <x v="0"/>
    <x v="138"/>
    <x v="24"/>
    <x v="177"/>
    <x v="3"/>
    <s v="OFF-PA-10000483"/>
    <x v="1"/>
    <x v="10"/>
    <s v="Xerox 19"/>
    <n v="24.783999999999999"/>
    <x v="7"/>
    <n v="0.2"/>
    <n v="7.7450000000000001"/>
  </r>
  <r>
    <n v="6548"/>
    <x v="3255"/>
    <x v="2"/>
    <x v="72"/>
    <d v="2011-03-05T00:00:00"/>
    <x v="1"/>
    <s v="VF-21715"/>
    <s v="Vicky Freymann"/>
    <x v="2"/>
    <x v="0"/>
    <x v="308"/>
    <x v="10"/>
    <x v="385"/>
    <x v="2"/>
    <s v="FUR-CH-10000863"/>
    <x v="0"/>
    <x v="1"/>
    <s v="Novimex Swivel Fabric Task Chair"/>
    <n v="634.11599999999999"/>
    <x v="5"/>
    <n v="0.3"/>
    <n v="-172.1172"/>
  </r>
  <r>
    <n v="6549"/>
    <x v="3255"/>
    <x v="2"/>
    <x v="72"/>
    <d v="2011-03-05T00:00:00"/>
    <x v="1"/>
    <s v="VF-21715"/>
    <s v="Vicky Freymann"/>
    <x v="2"/>
    <x v="0"/>
    <x v="308"/>
    <x v="10"/>
    <x v="385"/>
    <x v="2"/>
    <s v="OFF-PA-10003036"/>
    <x v="1"/>
    <x v="10"/>
    <s v="Black Print Carbonless 8 1/2&quot; x 8 1/4&quot; Rapid Memo Book"/>
    <n v="17.472000000000001"/>
    <x v="1"/>
    <n v="0.2"/>
    <n v="5.6783999999999999"/>
  </r>
  <r>
    <n v="6550"/>
    <x v="3256"/>
    <x v="1"/>
    <x v="117"/>
    <d v="2012-08-01T00:00:00"/>
    <x v="2"/>
    <s v="GH-14410"/>
    <s v="Gary Hansen"/>
    <x v="2"/>
    <x v="0"/>
    <x v="69"/>
    <x v="11"/>
    <x v="87"/>
    <x v="2"/>
    <s v="FUR-CH-10002304"/>
    <x v="0"/>
    <x v="1"/>
    <s v="Global Stack Chair without Arms, Black"/>
    <n v="155.88"/>
    <x v="5"/>
    <n v="0"/>
    <n v="38.97"/>
  </r>
  <r>
    <n v="6551"/>
    <x v="3257"/>
    <x v="1"/>
    <x v="549"/>
    <d v="2012-11-03T00:00:00"/>
    <x v="0"/>
    <s v="JH-16180"/>
    <s v="Justin Hirsh"/>
    <x v="0"/>
    <x v="0"/>
    <x v="20"/>
    <x v="15"/>
    <x v="45"/>
    <x v="3"/>
    <s v="FUR-CH-10000422"/>
    <x v="0"/>
    <x v="1"/>
    <s v="Global Highback Leather Tilter in Burgundy"/>
    <n v="327.56400000000002"/>
    <x v="4"/>
    <n v="0.1"/>
    <n v="21.837599999999998"/>
  </r>
  <r>
    <n v="6552"/>
    <x v="3258"/>
    <x v="3"/>
    <x v="819"/>
    <d v="2014-12-22T00:00:00"/>
    <x v="0"/>
    <s v="RB-19465"/>
    <s v="Rick Bensley"/>
    <x v="2"/>
    <x v="0"/>
    <x v="1"/>
    <x v="1"/>
    <x v="1"/>
    <x v="1"/>
    <s v="OFF-PA-10002986"/>
    <x v="1"/>
    <x v="10"/>
    <s v="Xerox 1898"/>
    <n v="13.36"/>
    <x v="0"/>
    <n v="0"/>
    <n v="6.4127999999999998"/>
  </r>
  <r>
    <n v="6553"/>
    <x v="3258"/>
    <x v="3"/>
    <x v="819"/>
    <d v="2014-12-22T00:00:00"/>
    <x v="0"/>
    <s v="RB-19465"/>
    <s v="Rick Bensley"/>
    <x v="2"/>
    <x v="0"/>
    <x v="1"/>
    <x v="1"/>
    <x v="1"/>
    <x v="1"/>
    <s v="OFF-ST-10002289"/>
    <x v="1"/>
    <x v="4"/>
    <s v="Safco Wire Cube Shelving System, For Use as 4 or 5 14&quot; Cubes, Black"/>
    <n v="158.9"/>
    <x v="2"/>
    <n v="0"/>
    <n v="7.9450000000000003"/>
  </r>
  <r>
    <n v="6554"/>
    <x v="3259"/>
    <x v="2"/>
    <x v="22"/>
    <d v="2011-10-22T00:00:00"/>
    <x v="0"/>
    <s v="LS-16975"/>
    <s v="Lindsay Shagiari"/>
    <x v="2"/>
    <x v="0"/>
    <x v="22"/>
    <x v="10"/>
    <x v="155"/>
    <x v="2"/>
    <s v="TEC-AC-10001606"/>
    <x v="2"/>
    <x v="11"/>
    <s v="Logitech Wireless Performance Mouse MX for PC and Mac"/>
    <n v="319.96800000000002"/>
    <x v="4"/>
    <n v="0.2"/>
    <n v="71.992800000000003"/>
  </r>
  <r>
    <n v="6555"/>
    <x v="3259"/>
    <x v="2"/>
    <x v="22"/>
    <d v="2011-10-22T00:00:00"/>
    <x v="0"/>
    <s v="LS-16975"/>
    <s v="Lindsay Shagiari"/>
    <x v="2"/>
    <x v="0"/>
    <x v="22"/>
    <x v="10"/>
    <x v="155"/>
    <x v="2"/>
    <s v="OFF-ST-10003805"/>
    <x v="1"/>
    <x v="4"/>
    <s v="24 Capacity Maxi Data Binder Racks, Pearl"/>
    <n v="505.32"/>
    <x v="1"/>
    <n v="0.2"/>
    <n v="31.5825"/>
  </r>
  <r>
    <n v="6556"/>
    <x v="3259"/>
    <x v="2"/>
    <x v="22"/>
    <d v="2011-10-22T00:00:00"/>
    <x v="0"/>
    <s v="LS-16975"/>
    <s v="Lindsay Shagiari"/>
    <x v="2"/>
    <x v="0"/>
    <x v="22"/>
    <x v="10"/>
    <x v="155"/>
    <x v="2"/>
    <s v="OFF-PA-10002109"/>
    <x v="1"/>
    <x v="10"/>
    <s v="Wirebound Voice Message Log Book"/>
    <n v="3.8079999999999998"/>
    <x v="7"/>
    <n v="0.2"/>
    <n v="1.2376"/>
  </r>
  <r>
    <n v="6557"/>
    <x v="3259"/>
    <x v="2"/>
    <x v="22"/>
    <d v="2011-10-22T00:00:00"/>
    <x v="0"/>
    <s v="LS-16975"/>
    <s v="Lindsay Shagiari"/>
    <x v="2"/>
    <x v="0"/>
    <x v="22"/>
    <x v="10"/>
    <x v="155"/>
    <x v="2"/>
    <s v="OFF-BI-10000632"/>
    <x v="1"/>
    <x v="8"/>
    <s v="Satellite Sectional Post Binders"/>
    <n v="8.6820000000000004"/>
    <x v="7"/>
    <n v="0.8"/>
    <n v="-14.759399999999999"/>
  </r>
  <r>
    <n v="6558"/>
    <x v="3259"/>
    <x v="2"/>
    <x v="22"/>
    <d v="2011-10-22T00:00:00"/>
    <x v="0"/>
    <s v="LS-16975"/>
    <s v="Lindsay Shagiari"/>
    <x v="2"/>
    <x v="0"/>
    <x v="22"/>
    <x v="10"/>
    <x v="155"/>
    <x v="2"/>
    <s v="OFF-LA-10003510"/>
    <x v="1"/>
    <x v="2"/>
    <s v="Avery 4027 File Folder Labels for Dot Matrix Printers, 5000 Labels per Box, White"/>
    <n v="24.423999999999999"/>
    <x v="7"/>
    <n v="0.2"/>
    <n v="7.9378000000000002"/>
  </r>
  <r>
    <n v="6559"/>
    <x v="3260"/>
    <x v="1"/>
    <x v="1117"/>
    <d v="2012-06-10T00:00:00"/>
    <x v="1"/>
    <s v="EB-13750"/>
    <s v="Edward Becker"/>
    <x v="1"/>
    <x v="0"/>
    <x v="198"/>
    <x v="15"/>
    <x v="249"/>
    <x v="3"/>
    <s v="FUR-CH-10004997"/>
    <x v="0"/>
    <x v="1"/>
    <s v="Hon Every-Day Series Multi-Task Chairs"/>
    <n v="1522.6379999999999"/>
    <x v="6"/>
    <n v="0.1"/>
    <n v="169.18199999999999"/>
  </r>
  <r>
    <n v="6560"/>
    <x v="3261"/>
    <x v="0"/>
    <x v="658"/>
    <d v="2013-07-27T00:00:00"/>
    <x v="1"/>
    <s v="DK-12835"/>
    <s v="Damala Kotsonis"/>
    <x v="1"/>
    <x v="0"/>
    <x v="43"/>
    <x v="1"/>
    <x v="52"/>
    <x v="1"/>
    <s v="OFF-EN-10003001"/>
    <x v="1"/>
    <x v="12"/>
    <s v="Ames Color-File Green Diamond Border X-ray Mailers"/>
    <n v="419.9"/>
    <x v="2"/>
    <n v="0"/>
    <n v="197.35300000000001"/>
  </r>
  <r>
    <n v="6561"/>
    <x v="3261"/>
    <x v="0"/>
    <x v="658"/>
    <d v="2013-07-27T00:00:00"/>
    <x v="1"/>
    <s v="DK-12835"/>
    <s v="Damala Kotsonis"/>
    <x v="1"/>
    <x v="0"/>
    <x v="43"/>
    <x v="1"/>
    <x v="52"/>
    <x v="1"/>
    <s v="OFF-LA-10003766"/>
    <x v="1"/>
    <x v="2"/>
    <s v="Self-Adhesive Removable Labels"/>
    <n v="3.15"/>
    <x v="7"/>
    <n v="0"/>
    <n v="1.512"/>
  </r>
  <r>
    <n v="6562"/>
    <x v="3262"/>
    <x v="3"/>
    <x v="185"/>
    <d v="2014-04-03T00:00:00"/>
    <x v="2"/>
    <s v="SC-20260"/>
    <s v="Scott Cohen"/>
    <x v="1"/>
    <x v="0"/>
    <x v="81"/>
    <x v="5"/>
    <x v="174"/>
    <x v="2"/>
    <s v="OFF-AP-10003040"/>
    <x v="1"/>
    <x v="9"/>
    <s v="Fellowes 8 Outlet Superior Workstation Surge Protector w/o Phone/Fax/Modem Protection"/>
    <n v="33.619999999999997"/>
    <x v="2"/>
    <n v="0.8"/>
    <n v="-90.774000000000001"/>
  </r>
  <r>
    <n v="6563"/>
    <x v="3263"/>
    <x v="2"/>
    <x v="1118"/>
    <d v="2011-05-12T00:00:00"/>
    <x v="1"/>
    <s v="CT-11995"/>
    <s v="Carol Triggs"/>
    <x v="0"/>
    <x v="0"/>
    <x v="104"/>
    <x v="31"/>
    <x v="128"/>
    <x v="3"/>
    <s v="OFF-BI-10001078"/>
    <x v="1"/>
    <x v="8"/>
    <s v="Acco PRESSTEX Data Binder with Storage Hooks, Dark Blue, 14 7/8&quot; X 11&quot;"/>
    <n v="16.14"/>
    <x v="1"/>
    <n v="0"/>
    <n v="7.9085999999999999"/>
  </r>
  <r>
    <n v="6564"/>
    <x v="3263"/>
    <x v="2"/>
    <x v="1118"/>
    <d v="2011-05-12T00:00:00"/>
    <x v="1"/>
    <s v="CT-11995"/>
    <s v="Carol Triggs"/>
    <x v="0"/>
    <x v="0"/>
    <x v="104"/>
    <x v="31"/>
    <x v="128"/>
    <x v="3"/>
    <s v="FUR-TA-10003469"/>
    <x v="0"/>
    <x v="3"/>
    <s v="Balt Split Level Computer Training Table"/>
    <n v="194.25"/>
    <x v="0"/>
    <n v="0.3"/>
    <n v="-38.85"/>
  </r>
  <r>
    <n v="6565"/>
    <x v="3263"/>
    <x v="2"/>
    <x v="1118"/>
    <d v="2011-05-12T00:00:00"/>
    <x v="1"/>
    <s v="CT-11995"/>
    <s v="Carol Triggs"/>
    <x v="0"/>
    <x v="0"/>
    <x v="104"/>
    <x v="31"/>
    <x v="128"/>
    <x v="3"/>
    <s v="OFF-AR-10002578"/>
    <x v="1"/>
    <x v="6"/>
    <s v="Newell 335"/>
    <n v="8.64"/>
    <x v="1"/>
    <n v="0"/>
    <n v="2.5055999999999998"/>
  </r>
  <r>
    <n v="6566"/>
    <x v="3263"/>
    <x v="2"/>
    <x v="1118"/>
    <d v="2011-05-12T00:00:00"/>
    <x v="1"/>
    <s v="CT-11995"/>
    <s v="Carol Triggs"/>
    <x v="0"/>
    <x v="0"/>
    <x v="104"/>
    <x v="31"/>
    <x v="128"/>
    <x v="3"/>
    <s v="FUR-CH-10004675"/>
    <x v="0"/>
    <x v="1"/>
    <s v="Lifetime Advantage Folding Chairs, 4/Carton"/>
    <n v="872.32"/>
    <x v="4"/>
    <n v="0"/>
    <n v="244.24959999999999"/>
  </r>
  <r>
    <n v="6567"/>
    <x v="3264"/>
    <x v="3"/>
    <x v="1119"/>
    <d v="2014-02-09T00:00:00"/>
    <x v="0"/>
    <s v="CB-12025"/>
    <s v="Cassandra Brandow"/>
    <x v="0"/>
    <x v="0"/>
    <x v="435"/>
    <x v="5"/>
    <x v="525"/>
    <x v="2"/>
    <s v="OFF-BI-10004632"/>
    <x v="1"/>
    <x v="8"/>
    <s v="Ibico Hi-Tech Manual Binding System"/>
    <n v="243.99199999999999"/>
    <x v="4"/>
    <n v="0.8"/>
    <n v="-426.98599999999999"/>
  </r>
  <r>
    <n v="6568"/>
    <x v="3264"/>
    <x v="3"/>
    <x v="1119"/>
    <d v="2014-02-09T00:00:00"/>
    <x v="0"/>
    <s v="CB-12025"/>
    <s v="Cassandra Brandow"/>
    <x v="0"/>
    <x v="0"/>
    <x v="435"/>
    <x v="5"/>
    <x v="525"/>
    <x v="2"/>
    <s v="OFF-AR-10003087"/>
    <x v="1"/>
    <x v="6"/>
    <s v="Staples"/>
    <n v="7.12"/>
    <x v="2"/>
    <n v="0.2"/>
    <n v="0.71199999999999997"/>
  </r>
  <r>
    <n v="6569"/>
    <x v="3265"/>
    <x v="2"/>
    <x v="891"/>
    <d v="2011-04-22T00:00:00"/>
    <x v="1"/>
    <s v="KM-16720"/>
    <s v="Kunst Miller"/>
    <x v="0"/>
    <x v="0"/>
    <x v="12"/>
    <x v="5"/>
    <x v="14"/>
    <x v="2"/>
    <s v="OFF-AR-10001868"/>
    <x v="1"/>
    <x v="6"/>
    <s v="Prang Dustless Chalk Sticks"/>
    <n v="2.6880000000000002"/>
    <x v="0"/>
    <n v="0.2"/>
    <n v="1.008"/>
  </r>
  <r>
    <n v="6570"/>
    <x v="3265"/>
    <x v="2"/>
    <x v="891"/>
    <d v="2011-04-22T00:00:00"/>
    <x v="1"/>
    <s v="KM-16720"/>
    <s v="Kunst Miller"/>
    <x v="0"/>
    <x v="0"/>
    <x v="12"/>
    <x v="5"/>
    <x v="14"/>
    <x v="2"/>
    <s v="FUR-CH-10002602"/>
    <x v="0"/>
    <x v="1"/>
    <s v="DMI Arturo Collection Mission-style Design Wood Chair"/>
    <n v="317.05799999999999"/>
    <x v="1"/>
    <n v="0.3"/>
    <n v="-18.117599999999999"/>
  </r>
  <r>
    <n v="6571"/>
    <x v="3265"/>
    <x v="2"/>
    <x v="891"/>
    <d v="2011-04-22T00:00:00"/>
    <x v="1"/>
    <s v="KM-16720"/>
    <s v="Kunst Miller"/>
    <x v="0"/>
    <x v="0"/>
    <x v="12"/>
    <x v="5"/>
    <x v="14"/>
    <x v="2"/>
    <s v="OFF-EN-10000056"/>
    <x v="1"/>
    <x v="12"/>
    <s v="Cameo Buff Policy Envelopes"/>
    <n v="149.352"/>
    <x v="1"/>
    <n v="0.2"/>
    <n v="50.406300000000002"/>
  </r>
  <r>
    <n v="6572"/>
    <x v="3265"/>
    <x v="2"/>
    <x v="891"/>
    <d v="2011-04-22T00:00:00"/>
    <x v="1"/>
    <s v="KM-16720"/>
    <s v="Kunst Miller"/>
    <x v="0"/>
    <x v="0"/>
    <x v="12"/>
    <x v="5"/>
    <x v="14"/>
    <x v="2"/>
    <s v="TEC-AC-10000474"/>
    <x v="2"/>
    <x v="11"/>
    <s v="Kensington Expert Mouse Optical USB Trackball for PC or Mac"/>
    <n v="227.976"/>
    <x v="1"/>
    <n v="0.2"/>
    <n v="28.497"/>
  </r>
  <r>
    <n v="6573"/>
    <x v="3266"/>
    <x v="0"/>
    <x v="1120"/>
    <d v="2013-05-17T00:00:00"/>
    <x v="1"/>
    <s v="RD-19720"/>
    <s v="Roger Demir"/>
    <x v="0"/>
    <x v="0"/>
    <x v="4"/>
    <x v="4"/>
    <x v="59"/>
    <x v="1"/>
    <s v="OFF-PA-10003971"/>
    <x v="1"/>
    <x v="10"/>
    <s v="Xerox 1965"/>
    <n v="11.96"/>
    <x v="0"/>
    <n v="0"/>
    <n v="5.8604000000000003"/>
  </r>
  <r>
    <n v="6574"/>
    <x v="3267"/>
    <x v="0"/>
    <x v="881"/>
    <d v="2013-12-01T00:00:00"/>
    <x v="1"/>
    <s v="BP-11050"/>
    <s v="Barry Pond"/>
    <x v="1"/>
    <x v="0"/>
    <x v="135"/>
    <x v="30"/>
    <x v="170"/>
    <x v="3"/>
    <s v="OFF-ST-10000689"/>
    <x v="1"/>
    <x v="4"/>
    <s v="Fellowes Strictly Business Drawer File, Letter/Legal Size"/>
    <n v="563.4"/>
    <x v="4"/>
    <n v="0"/>
    <n v="67.608000000000004"/>
  </r>
  <r>
    <n v="6575"/>
    <x v="3267"/>
    <x v="0"/>
    <x v="881"/>
    <d v="2013-12-01T00:00:00"/>
    <x v="1"/>
    <s v="BP-11050"/>
    <s v="Barry Pond"/>
    <x v="1"/>
    <x v="0"/>
    <x v="135"/>
    <x v="30"/>
    <x v="170"/>
    <x v="3"/>
    <s v="TEC-MA-10004255"/>
    <x v="2"/>
    <x v="15"/>
    <s v="Konica Minolta magicolor 1690MF Multifunction Printer"/>
    <n v="319.92"/>
    <x v="8"/>
    <n v="0"/>
    <n v="118.3704"/>
  </r>
  <r>
    <n v="6576"/>
    <x v="3268"/>
    <x v="3"/>
    <x v="448"/>
    <d v="2014-03-09T00:00:00"/>
    <x v="1"/>
    <s v="EJ-13720"/>
    <s v="Ed Jacobs"/>
    <x v="0"/>
    <x v="0"/>
    <x v="1"/>
    <x v="1"/>
    <x v="141"/>
    <x v="1"/>
    <s v="TEC-AC-10000990"/>
    <x v="2"/>
    <x v="11"/>
    <s v="Imation Bio 2GB USBÂ Flash Drive ImationÂ Corp"/>
    <n v="1049.44"/>
    <x v="8"/>
    <n v="0"/>
    <n v="440.76479999999998"/>
  </r>
  <r>
    <n v="6577"/>
    <x v="3268"/>
    <x v="3"/>
    <x v="448"/>
    <d v="2014-03-09T00:00:00"/>
    <x v="1"/>
    <s v="EJ-13720"/>
    <s v="Ed Jacobs"/>
    <x v="0"/>
    <x v="0"/>
    <x v="1"/>
    <x v="1"/>
    <x v="141"/>
    <x v="1"/>
    <s v="FUR-CH-10003968"/>
    <x v="0"/>
    <x v="1"/>
    <s v="Novimex Turbo Task Chair"/>
    <n v="170.352"/>
    <x v="1"/>
    <n v="0.2"/>
    <n v="-17.0352"/>
  </r>
  <r>
    <n v="6578"/>
    <x v="3269"/>
    <x v="1"/>
    <x v="401"/>
    <d v="2012-12-11T00:00:00"/>
    <x v="0"/>
    <s v="RO-19780"/>
    <s v="Rose O'Brian"/>
    <x v="0"/>
    <x v="0"/>
    <x v="81"/>
    <x v="17"/>
    <x v="101"/>
    <x v="0"/>
    <s v="TEC-PH-10001615"/>
    <x v="2"/>
    <x v="7"/>
    <s v="AT&amp;T CL82213"/>
    <n v="173.94"/>
    <x v="5"/>
    <n v="0"/>
    <n v="50.442599999999999"/>
  </r>
  <r>
    <n v="6579"/>
    <x v="3270"/>
    <x v="2"/>
    <x v="55"/>
    <d v="2011-08-30T00:00:00"/>
    <x v="1"/>
    <s v="MW-18220"/>
    <s v="Mitch Webber"/>
    <x v="0"/>
    <x v="0"/>
    <x v="4"/>
    <x v="4"/>
    <x v="5"/>
    <x v="1"/>
    <s v="TEC-PH-10000895"/>
    <x v="2"/>
    <x v="7"/>
    <s v="Polycom VVX 310 VoIP phone"/>
    <n v="1007.944"/>
    <x v="3"/>
    <n v="0.2"/>
    <n v="75.595799999999997"/>
  </r>
  <r>
    <n v="6580"/>
    <x v="3271"/>
    <x v="0"/>
    <x v="332"/>
    <d v="2013-10-23T00:00:00"/>
    <x v="3"/>
    <s v="MS-17530"/>
    <s v="MaryBeth Skach"/>
    <x v="0"/>
    <x v="0"/>
    <x v="4"/>
    <x v="4"/>
    <x v="59"/>
    <x v="1"/>
    <s v="OFF-PA-10003001"/>
    <x v="1"/>
    <x v="10"/>
    <s v="Xerox 1986"/>
    <n v="6.68"/>
    <x v="7"/>
    <n v="0"/>
    <n v="3.2063999999999999"/>
  </r>
  <r>
    <n v="6581"/>
    <x v="3271"/>
    <x v="0"/>
    <x v="332"/>
    <d v="2013-10-23T00:00:00"/>
    <x v="3"/>
    <s v="MS-17530"/>
    <s v="MaryBeth Skach"/>
    <x v="0"/>
    <x v="0"/>
    <x v="4"/>
    <x v="4"/>
    <x v="59"/>
    <x v="1"/>
    <s v="OFF-AR-10002766"/>
    <x v="1"/>
    <x v="6"/>
    <s v="Prang Drawing Pencil Set"/>
    <n v="8.34"/>
    <x v="1"/>
    <n v="0"/>
    <n v="2.2517999999999998"/>
  </r>
  <r>
    <n v="6582"/>
    <x v="3271"/>
    <x v="0"/>
    <x v="332"/>
    <d v="2013-10-23T00:00:00"/>
    <x v="3"/>
    <s v="MS-17530"/>
    <s v="MaryBeth Skach"/>
    <x v="0"/>
    <x v="0"/>
    <x v="4"/>
    <x v="4"/>
    <x v="59"/>
    <x v="1"/>
    <s v="FUR-FU-10003095"/>
    <x v="0"/>
    <x v="5"/>
    <s v="Linden 12&quot; Wall Clock With Oak Frame"/>
    <n v="101.94"/>
    <x v="1"/>
    <n v="0"/>
    <n v="30.582000000000001"/>
  </r>
  <r>
    <n v="6583"/>
    <x v="3272"/>
    <x v="0"/>
    <x v="1121"/>
    <d v="2013-08-12T00:00:00"/>
    <x v="1"/>
    <s v="DW-13585"/>
    <s v="Dorothy Wardle"/>
    <x v="1"/>
    <x v="0"/>
    <x v="156"/>
    <x v="4"/>
    <x v="199"/>
    <x v="1"/>
    <s v="TEC-AC-10003610"/>
    <x v="2"/>
    <x v="11"/>
    <s v="LogitechÂ Illuminated - Keyboard"/>
    <n v="179.97"/>
    <x v="1"/>
    <n v="0"/>
    <n v="86.385599999999997"/>
  </r>
  <r>
    <n v="6584"/>
    <x v="3273"/>
    <x v="3"/>
    <x v="246"/>
    <d v="2014-07-28T00:00:00"/>
    <x v="1"/>
    <s v="AM-10705"/>
    <s v="Anne McFarland"/>
    <x v="0"/>
    <x v="0"/>
    <x v="127"/>
    <x v="17"/>
    <x v="269"/>
    <x v="0"/>
    <s v="OFF-AR-10003727"/>
    <x v="1"/>
    <x v="6"/>
    <s v="Berol Giant Pencil Sharpener"/>
    <n v="101.94"/>
    <x v="5"/>
    <n v="0"/>
    <n v="29.5626"/>
  </r>
  <r>
    <n v="6585"/>
    <x v="3273"/>
    <x v="3"/>
    <x v="246"/>
    <d v="2014-07-28T00:00:00"/>
    <x v="1"/>
    <s v="AM-10705"/>
    <s v="Anne McFarland"/>
    <x v="0"/>
    <x v="0"/>
    <x v="127"/>
    <x v="17"/>
    <x v="269"/>
    <x v="0"/>
    <s v="TEC-PH-10002660"/>
    <x v="2"/>
    <x v="7"/>
    <s v="Nortel Networks T7316 E Nt8 B27"/>
    <n v="271.95999999999998"/>
    <x v="4"/>
    <n v="0"/>
    <n v="67.989999999999995"/>
  </r>
  <r>
    <n v="6586"/>
    <x v="3273"/>
    <x v="3"/>
    <x v="246"/>
    <d v="2014-07-28T00:00:00"/>
    <x v="1"/>
    <s v="AM-10705"/>
    <s v="Anne McFarland"/>
    <x v="0"/>
    <x v="0"/>
    <x v="127"/>
    <x v="17"/>
    <x v="269"/>
    <x v="0"/>
    <s v="FUR-FU-10003274"/>
    <x v="0"/>
    <x v="5"/>
    <s v="Regeneration Desk Collection"/>
    <n v="8.8000000000000007"/>
    <x v="2"/>
    <n v="0"/>
    <n v="3.8719999999999999"/>
  </r>
  <r>
    <n v="6587"/>
    <x v="3273"/>
    <x v="3"/>
    <x v="246"/>
    <d v="2014-07-28T00:00:00"/>
    <x v="1"/>
    <s v="AM-10705"/>
    <s v="Anne McFarland"/>
    <x v="0"/>
    <x v="0"/>
    <x v="127"/>
    <x v="17"/>
    <x v="269"/>
    <x v="0"/>
    <s v="OFF-AR-10003829"/>
    <x v="1"/>
    <x v="6"/>
    <s v="Newell 35"/>
    <n v="19.68"/>
    <x v="5"/>
    <n v="0"/>
    <n v="5.7072000000000003"/>
  </r>
  <r>
    <n v="6588"/>
    <x v="3273"/>
    <x v="3"/>
    <x v="246"/>
    <d v="2014-07-28T00:00:00"/>
    <x v="1"/>
    <s v="AM-10705"/>
    <s v="Anne McFarland"/>
    <x v="0"/>
    <x v="0"/>
    <x v="127"/>
    <x v="17"/>
    <x v="269"/>
    <x v="0"/>
    <s v="FUR-BO-10003441"/>
    <x v="0"/>
    <x v="0"/>
    <s v="Bush Westfield Collection Bookcases, Fully Assembled"/>
    <n v="302.94"/>
    <x v="1"/>
    <n v="0"/>
    <n v="69.676199999999994"/>
  </r>
  <r>
    <n v="6589"/>
    <x v="3273"/>
    <x v="3"/>
    <x v="246"/>
    <d v="2014-07-28T00:00:00"/>
    <x v="1"/>
    <s v="AM-10705"/>
    <s v="Anne McFarland"/>
    <x v="0"/>
    <x v="0"/>
    <x v="127"/>
    <x v="17"/>
    <x v="269"/>
    <x v="0"/>
    <s v="OFF-BI-10003355"/>
    <x v="1"/>
    <x v="8"/>
    <s v="Cardinal Holdit Business Card Pockets"/>
    <n v="14.94"/>
    <x v="1"/>
    <n v="0"/>
    <n v="7.1711999999999998"/>
  </r>
  <r>
    <n v="6590"/>
    <x v="3273"/>
    <x v="3"/>
    <x v="246"/>
    <d v="2014-07-28T00:00:00"/>
    <x v="1"/>
    <s v="AM-10705"/>
    <s v="Anne McFarland"/>
    <x v="0"/>
    <x v="0"/>
    <x v="127"/>
    <x v="17"/>
    <x v="269"/>
    <x v="0"/>
    <s v="OFF-SU-10003505"/>
    <x v="1"/>
    <x v="14"/>
    <s v="Premier Electric Letter Opener"/>
    <n v="231.72"/>
    <x v="0"/>
    <n v="0"/>
    <n v="11.586"/>
  </r>
  <r>
    <n v="6591"/>
    <x v="3274"/>
    <x v="2"/>
    <x v="893"/>
    <d v="2011-03-26T00:00:00"/>
    <x v="2"/>
    <s v="BG-11740"/>
    <s v="Bruce Geld"/>
    <x v="0"/>
    <x v="0"/>
    <x v="478"/>
    <x v="2"/>
    <x v="571"/>
    <x v="0"/>
    <s v="OFF-LA-10004484"/>
    <x v="1"/>
    <x v="2"/>
    <s v="Avery 476"/>
    <n v="9.9120000000000008"/>
    <x v="1"/>
    <n v="0.2"/>
    <n v="3.2214"/>
  </r>
  <r>
    <n v="6592"/>
    <x v="3275"/>
    <x v="1"/>
    <x v="28"/>
    <d v="2012-05-06T00:00:00"/>
    <x v="1"/>
    <s v="KB-16585"/>
    <s v="Ken Black"/>
    <x v="1"/>
    <x v="0"/>
    <x v="8"/>
    <x v="1"/>
    <x v="94"/>
    <x v="1"/>
    <s v="OFF-AR-10000658"/>
    <x v="1"/>
    <x v="6"/>
    <s v="Newell 324"/>
    <n v="34.65"/>
    <x v="1"/>
    <n v="0"/>
    <n v="9.702"/>
  </r>
  <r>
    <n v="6593"/>
    <x v="3275"/>
    <x v="1"/>
    <x v="28"/>
    <d v="2012-05-06T00:00:00"/>
    <x v="1"/>
    <s v="KB-16585"/>
    <s v="Ken Black"/>
    <x v="1"/>
    <x v="0"/>
    <x v="8"/>
    <x v="1"/>
    <x v="94"/>
    <x v="1"/>
    <s v="TEC-PH-10000347"/>
    <x v="2"/>
    <x v="7"/>
    <s v="Cush Cases Heavy Duty Rugged Cover Case for Samsung Galaxy S5 - Purple"/>
    <n v="19.8"/>
    <x v="2"/>
    <n v="0.2"/>
    <n v="1.7324999999999999"/>
  </r>
  <r>
    <n v="6594"/>
    <x v="3276"/>
    <x v="0"/>
    <x v="900"/>
    <d v="2013-06-17T00:00:00"/>
    <x v="0"/>
    <s v="GT-14710"/>
    <s v="Greg Tran"/>
    <x v="0"/>
    <x v="0"/>
    <x v="20"/>
    <x v="15"/>
    <x v="23"/>
    <x v="3"/>
    <s v="OFF-BI-10001989"/>
    <x v="1"/>
    <x v="8"/>
    <s v="Premium Transparent Presentation Covers by GBC"/>
    <n v="33.567999999999998"/>
    <x v="0"/>
    <n v="0.2"/>
    <n v="11.748799999999999"/>
  </r>
  <r>
    <n v="6595"/>
    <x v="3277"/>
    <x v="1"/>
    <x v="124"/>
    <d v="2012-05-11T00:00:00"/>
    <x v="1"/>
    <s v="SV-20815"/>
    <s v="Stuart Van"/>
    <x v="1"/>
    <x v="0"/>
    <x v="245"/>
    <x v="14"/>
    <x v="303"/>
    <x v="2"/>
    <s v="OFF-AR-10001897"/>
    <x v="1"/>
    <x v="6"/>
    <s v="Model L Table or Wall-Mount Pencil Sharpener"/>
    <n v="125.93"/>
    <x v="3"/>
    <n v="0"/>
    <n v="35.260399999999997"/>
  </r>
  <r>
    <n v="6596"/>
    <x v="3278"/>
    <x v="3"/>
    <x v="756"/>
    <d v="2014-04-27T00:00:00"/>
    <x v="2"/>
    <s v="GG-14650"/>
    <s v="Greg Guthrie"/>
    <x v="1"/>
    <x v="0"/>
    <x v="38"/>
    <x v="24"/>
    <x v="47"/>
    <x v="3"/>
    <s v="OFF-BI-10000285"/>
    <x v="1"/>
    <x v="8"/>
    <s v="XtraLife ClearVue Slant-D Ring Binders by Cardinal"/>
    <n v="11.76"/>
    <x v="2"/>
    <n v="0.7"/>
    <n v="-7.84"/>
  </r>
  <r>
    <n v="6597"/>
    <x v="3278"/>
    <x v="3"/>
    <x v="756"/>
    <d v="2014-04-27T00:00:00"/>
    <x v="2"/>
    <s v="GG-14650"/>
    <s v="Greg Guthrie"/>
    <x v="1"/>
    <x v="0"/>
    <x v="38"/>
    <x v="24"/>
    <x v="47"/>
    <x v="3"/>
    <s v="OFF-PA-10001804"/>
    <x v="1"/>
    <x v="10"/>
    <s v="Xerox 195"/>
    <n v="5.3440000000000003"/>
    <x v="7"/>
    <n v="0.2"/>
    <n v="1.8704000000000001"/>
  </r>
  <r>
    <n v="6598"/>
    <x v="3279"/>
    <x v="2"/>
    <x v="571"/>
    <d v="2011-06-12T00:00:00"/>
    <x v="1"/>
    <s v="SV-20785"/>
    <s v="Stewart Visinsky"/>
    <x v="0"/>
    <x v="0"/>
    <x v="108"/>
    <x v="2"/>
    <x v="133"/>
    <x v="0"/>
    <s v="OFF-BI-10002557"/>
    <x v="1"/>
    <x v="8"/>
    <s v="Presstex Flexible Ring Binders"/>
    <n v="1.365"/>
    <x v="7"/>
    <n v="0.7"/>
    <n v="-0.91"/>
  </r>
  <r>
    <n v="6599"/>
    <x v="3279"/>
    <x v="2"/>
    <x v="571"/>
    <d v="2011-06-12T00:00:00"/>
    <x v="1"/>
    <s v="SV-20785"/>
    <s v="Stewart Visinsky"/>
    <x v="0"/>
    <x v="0"/>
    <x v="108"/>
    <x v="2"/>
    <x v="133"/>
    <x v="0"/>
    <s v="OFF-PA-10002319"/>
    <x v="1"/>
    <x v="10"/>
    <s v="Xerox 1944"/>
    <n v="62.015999999999998"/>
    <x v="0"/>
    <n v="0.2"/>
    <n v="22.480799999999999"/>
  </r>
  <r>
    <n v="6600"/>
    <x v="3280"/>
    <x v="2"/>
    <x v="266"/>
    <d v="2011-12-07T00:00:00"/>
    <x v="1"/>
    <s v="ON-18715"/>
    <s v="Odella Nelson"/>
    <x v="1"/>
    <x v="0"/>
    <x v="183"/>
    <x v="39"/>
    <x v="234"/>
    <x v="3"/>
    <s v="FUR-FU-10003849"/>
    <x v="0"/>
    <x v="5"/>
    <s v="DAX Metal Frame, Desktop, Stepped-Edge"/>
    <n v="60.72"/>
    <x v="1"/>
    <n v="0"/>
    <n v="23.680800000000001"/>
  </r>
  <r>
    <n v="6601"/>
    <x v="3280"/>
    <x v="2"/>
    <x v="266"/>
    <d v="2011-12-07T00:00:00"/>
    <x v="1"/>
    <s v="ON-18715"/>
    <s v="Odella Nelson"/>
    <x v="1"/>
    <x v="0"/>
    <x v="183"/>
    <x v="39"/>
    <x v="234"/>
    <x v="3"/>
    <s v="OFF-PA-10002923"/>
    <x v="1"/>
    <x v="10"/>
    <s v="Xerox 1942"/>
    <n v="146.82"/>
    <x v="1"/>
    <n v="0"/>
    <n v="73.41"/>
  </r>
  <r>
    <n v="6602"/>
    <x v="3280"/>
    <x v="2"/>
    <x v="266"/>
    <d v="2011-12-07T00:00:00"/>
    <x v="1"/>
    <s v="ON-18715"/>
    <s v="Odella Nelson"/>
    <x v="1"/>
    <x v="0"/>
    <x v="183"/>
    <x v="39"/>
    <x v="234"/>
    <x v="3"/>
    <s v="FUR-CH-10004754"/>
    <x v="0"/>
    <x v="1"/>
    <s v="Global Stack Chair with Arms, Black"/>
    <n v="239.84"/>
    <x v="8"/>
    <n v="0"/>
    <n v="64.756799999999998"/>
  </r>
  <r>
    <n v="6603"/>
    <x v="3280"/>
    <x v="2"/>
    <x v="266"/>
    <d v="2011-12-07T00:00:00"/>
    <x v="1"/>
    <s v="ON-18715"/>
    <s v="Odella Nelson"/>
    <x v="1"/>
    <x v="0"/>
    <x v="183"/>
    <x v="39"/>
    <x v="234"/>
    <x v="3"/>
    <s v="OFF-LA-10000634"/>
    <x v="1"/>
    <x v="2"/>
    <s v="Avery 509"/>
    <n v="15.66"/>
    <x v="5"/>
    <n v="0"/>
    <n v="7.2035999999999998"/>
  </r>
  <r>
    <n v="6604"/>
    <x v="3281"/>
    <x v="3"/>
    <x v="46"/>
    <d v="2014-06-21T00:00:00"/>
    <x v="2"/>
    <s v="RA-19945"/>
    <s v="Ryan Akin"/>
    <x v="0"/>
    <x v="0"/>
    <x v="479"/>
    <x v="22"/>
    <x v="572"/>
    <x v="1"/>
    <s v="OFF-ST-10001418"/>
    <x v="1"/>
    <x v="4"/>
    <s v="Carina Media Storage Towers in Natural &amp; Black"/>
    <n v="146.352"/>
    <x v="1"/>
    <n v="0.2"/>
    <n v="-32.929200000000002"/>
  </r>
  <r>
    <n v="6605"/>
    <x v="3282"/>
    <x v="0"/>
    <x v="439"/>
    <d v="2013-06-01T00:00:00"/>
    <x v="1"/>
    <s v="SV-20785"/>
    <s v="Stewart Visinsky"/>
    <x v="0"/>
    <x v="0"/>
    <x v="157"/>
    <x v="1"/>
    <x v="200"/>
    <x v="1"/>
    <s v="OFF-FA-10003467"/>
    <x v="1"/>
    <x v="13"/>
    <s v="Alliance Big Bands Rubber Bands, 12/Pack"/>
    <n v="5.94"/>
    <x v="1"/>
    <n v="0"/>
    <n v="0"/>
  </r>
  <r>
    <n v="6606"/>
    <x v="3282"/>
    <x v="0"/>
    <x v="439"/>
    <d v="2013-06-01T00:00:00"/>
    <x v="1"/>
    <s v="SV-20785"/>
    <s v="Stewart Visinsky"/>
    <x v="0"/>
    <x v="0"/>
    <x v="157"/>
    <x v="1"/>
    <x v="200"/>
    <x v="1"/>
    <s v="OFF-PA-10001293"/>
    <x v="1"/>
    <x v="10"/>
    <s v="Xerox 1946"/>
    <n v="45.36"/>
    <x v="3"/>
    <n v="0"/>
    <n v="21.7728"/>
  </r>
  <r>
    <n v="6607"/>
    <x v="3282"/>
    <x v="0"/>
    <x v="439"/>
    <d v="2013-06-01T00:00:00"/>
    <x v="1"/>
    <s v="SV-20785"/>
    <s v="Stewart Visinsky"/>
    <x v="0"/>
    <x v="0"/>
    <x v="157"/>
    <x v="1"/>
    <x v="200"/>
    <x v="1"/>
    <s v="TEC-PH-10003885"/>
    <x v="2"/>
    <x v="7"/>
    <s v="Cisco SPA508G"/>
    <n v="211.16800000000001"/>
    <x v="4"/>
    <n v="0.2"/>
    <n v="23.756399999999999"/>
  </r>
  <r>
    <n v="6608"/>
    <x v="3282"/>
    <x v="0"/>
    <x v="439"/>
    <d v="2013-06-01T00:00:00"/>
    <x v="1"/>
    <s v="SV-20785"/>
    <s v="Stewart Visinsky"/>
    <x v="0"/>
    <x v="0"/>
    <x v="157"/>
    <x v="1"/>
    <x v="200"/>
    <x v="1"/>
    <s v="FUR-CH-10004860"/>
    <x v="0"/>
    <x v="1"/>
    <s v="Global Low Back Tilter Chair"/>
    <n v="484.70400000000001"/>
    <x v="5"/>
    <n v="0.2"/>
    <n v="-84.8232"/>
  </r>
  <r>
    <n v="6609"/>
    <x v="3282"/>
    <x v="0"/>
    <x v="439"/>
    <d v="2013-06-01T00:00:00"/>
    <x v="1"/>
    <s v="SV-20785"/>
    <s v="Stewart Visinsky"/>
    <x v="0"/>
    <x v="0"/>
    <x v="157"/>
    <x v="1"/>
    <x v="200"/>
    <x v="1"/>
    <s v="TEC-MA-10002428"/>
    <x v="2"/>
    <x v="15"/>
    <s v="Fellowes Powershred HS-440 4-Sheet High Security Shredder"/>
    <n v="371.976"/>
    <x v="1"/>
    <n v="0.2"/>
    <n v="116.24250000000001"/>
  </r>
  <r>
    <n v="6610"/>
    <x v="3283"/>
    <x v="1"/>
    <x v="366"/>
    <d v="2012-03-10T00:00:00"/>
    <x v="3"/>
    <s v="KB-16585"/>
    <s v="Ken Black"/>
    <x v="1"/>
    <x v="0"/>
    <x v="183"/>
    <x v="39"/>
    <x v="234"/>
    <x v="3"/>
    <s v="OFF-ST-10002406"/>
    <x v="1"/>
    <x v="4"/>
    <s v="Pizazz Global Quick File"/>
    <n v="89.82"/>
    <x v="5"/>
    <n v="0"/>
    <n v="25.1496"/>
  </r>
  <r>
    <n v="6611"/>
    <x v="3284"/>
    <x v="0"/>
    <x v="201"/>
    <d v="2013-10-23T00:00:00"/>
    <x v="2"/>
    <s v="AG-10495"/>
    <s v="Andrew Gjertsen"/>
    <x v="1"/>
    <x v="0"/>
    <x v="1"/>
    <x v="1"/>
    <x v="13"/>
    <x v="1"/>
    <s v="OFF-BI-10004209"/>
    <x v="1"/>
    <x v="8"/>
    <s v="Fellowes Twister Kit, Gray/Clear, 3/pkg"/>
    <n v="19.295999999999999"/>
    <x v="1"/>
    <n v="0.2"/>
    <n v="6.03"/>
  </r>
  <r>
    <n v="6612"/>
    <x v="3285"/>
    <x v="1"/>
    <x v="1122"/>
    <d v="2012-04-28T00:00:00"/>
    <x v="1"/>
    <s v="JK-16090"/>
    <s v="Juliana Krohn"/>
    <x v="0"/>
    <x v="0"/>
    <x v="103"/>
    <x v="0"/>
    <x v="175"/>
    <x v="0"/>
    <s v="FUR-CH-10001891"/>
    <x v="0"/>
    <x v="1"/>
    <s v="Global Deluxe Office Fabric Chairs"/>
    <n v="191.96"/>
    <x v="0"/>
    <n v="0"/>
    <n v="51.8292"/>
  </r>
  <r>
    <n v="6613"/>
    <x v="3285"/>
    <x v="1"/>
    <x v="1122"/>
    <d v="2012-04-28T00:00:00"/>
    <x v="1"/>
    <s v="JK-16090"/>
    <s v="Juliana Krohn"/>
    <x v="0"/>
    <x v="0"/>
    <x v="103"/>
    <x v="0"/>
    <x v="175"/>
    <x v="0"/>
    <s v="OFF-BI-10002215"/>
    <x v="1"/>
    <x v="8"/>
    <s v="Wilson Jones Hanging View Binder, White, 1&quot;"/>
    <n v="21.3"/>
    <x v="1"/>
    <n v="0"/>
    <n v="9.798"/>
  </r>
  <r>
    <n v="6614"/>
    <x v="3285"/>
    <x v="1"/>
    <x v="1122"/>
    <d v="2012-04-28T00:00:00"/>
    <x v="1"/>
    <s v="JK-16090"/>
    <s v="Juliana Krohn"/>
    <x v="0"/>
    <x v="0"/>
    <x v="103"/>
    <x v="0"/>
    <x v="175"/>
    <x v="0"/>
    <s v="TEC-PH-10002103"/>
    <x v="2"/>
    <x v="7"/>
    <s v="Jabra SPEAK 410"/>
    <n v="469.95"/>
    <x v="2"/>
    <n v="0"/>
    <n v="131.58600000000001"/>
  </r>
  <r>
    <n v="6615"/>
    <x v="3285"/>
    <x v="1"/>
    <x v="1122"/>
    <d v="2012-04-28T00:00:00"/>
    <x v="1"/>
    <s v="JK-16090"/>
    <s v="Juliana Krohn"/>
    <x v="0"/>
    <x v="0"/>
    <x v="103"/>
    <x v="0"/>
    <x v="175"/>
    <x v="0"/>
    <s v="FUR-FU-10003394"/>
    <x v="0"/>
    <x v="5"/>
    <s v="Tenex &quot;The Solids&quot; Textured Chair Mats"/>
    <n v="209.88"/>
    <x v="1"/>
    <n v="0"/>
    <n v="35.679600000000001"/>
  </r>
  <r>
    <n v="6616"/>
    <x v="3286"/>
    <x v="0"/>
    <x v="26"/>
    <d v="2013-06-20T00:00:00"/>
    <x v="2"/>
    <s v="MV-18190"/>
    <s v="Mike Vittorini"/>
    <x v="0"/>
    <x v="0"/>
    <x v="1"/>
    <x v="1"/>
    <x v="62"/>
    <x v="1"/>
    <s v="FUR-BO-10004218"/>
    <x v="0"/>
    <x v="0"/>
    <s v="Bush Heritage Pine Collection 5-Shelf Bookcase, Albany Pine Finish, *Special Order"/>
    <n v="239.666"/>
    <x v="0"/>
    <n v="0.15"/>
    <n v="14.098000000000001"/>
  </r>
  <r>
    <n v="6617"/>
    <x v="3286"/>
    <x v="0"/>
    <x v="26"/>
    <d v="2013-06-20T00:00:00"/>
    <x v="2"/>
    <s v="MV-18190"/>
    <s v="Mike Vittorini"/>
    <x v="0"/>
    <x v="0"/>
    <x v="1"/>
    <x v="1"/>
    <x v="62"/>
    <x v="1"/>
    <s v="OFF-LA-10000081"/>
    <x v="1"/>
    <x v="2"/>
    <s v="Avery 496"/>
    <n v="22.5"/>
    <x v="5"/>
    <n v="0"/>
    <n v="10.8"/>
  </r>
  <r>
    <n v="6618"/>
    <x v="3286"/>
    <x v="0"/>
    <x v="26"/>
    <d v="2013-06-20T00:00:00"/>
    <x v="2"/>
    <s v="MV-18190"/>
    <s v="Mike Vittorini"/>
    <x v="0"/>
    <x v="0"/>
    <x v="1"/>
    <x v="1"/>
    <x v="62"/>
    <x v="1"/>
    <s v="OFF-PA-10001497"/>
    <x v="1"/>
    <x v="10"/>
    <s v="Xerox 1914"/>
    <n v="219.84"/>
    <x v="4"/>
    <n v="0"/>
    <n v="107.7216"/>
  </r>
  <r>
    <n v="6619"/>
    <x v="3287"/>
    <x v="3"/>
    <x v="1123"/>
    <d v="2014-01-19T00:00:00"/>
    <x v="0"/>
    <s v="CP-12085"/>
    <s v="Cathy Prescott"/>
    <x v="1"/>
    <x v="0"/>
    <x v="24"/>
    <x v="25"/>
    <x v="333"/>
    <x v="2"/>
    <s v="OFF-PA-10004983"/>
    <x v="1"/>
    <x v="10"/>
    <s v="Xerox 23"/>
    <n v="32.4"/>
    <x v="2"/>
    <n v="0"/>
    <n v="15.552"/>
  </r>
  <r>
    <n v="6620"/>
    <x v="3287"/>
    <x v="3"/>
    <x v="1123"/>
    <d v="2014-01-19T00:00:00"/>
    <x v="0"/>
    <s v="CP-12085"/>
    <s v="Cathy Prescott"/>
    <x v="1"/>
    <x v="0"/>
    <x v="24"/>
    <x v="25"/>
    <x v="333"/>
    <x v="2"/>
    <s v="OFF-AR-10004010"/>
    <x v="1"/>
    <x v="6"/>
    <s v="Hunt Boston Vacuum Mount KS Pencil Sharpener"/>
    <n v="209.94"/>
    <x v="5"/>
    <n v="0"/>
    <n v="54.584400000000002"/>
  </r>
  <r>
    <n v="6621"/>
    <x v="3287"/>
    <x v="3"/>
    <x v="1123"/>
    <d v="2014-01-19T00:00:00"/>
    <x v="0"/>
    <s v="CP-12085"/>
    <s v="Cathy Prescott"/>
    <x v="1"/>
    <x v="0"/>
    <x v="24"/>
    <x v="25"/>
    <x v="333"/>
    <x v="2"/>
    <s v="OFF-SU-10002881"/>
    <x v="1"/>
    <x v="14"/>
    <s v="Martin Yale Chadless Opener Electric Letter Opener"/>
    <n v="4164.05"/>
    <x v="2"/>
    <n v="0"/>
    <n v="83.281000000000006"/>
  </r>
  <r>
    <n v="6622"/>
    <x v="3287"/>
    <x v="3"/>
    <x v="1123"/>
    <d v="2014-01-19T00:00:00"/>
    <x v="0"/>
    <s v="CP-12085"/>
    <s v="Cathy Prescott"/>
    <x v="1"/>
    <x v="0"/>
    <x v="24"/>
    <x v="25"/>
    <x v="333"/>
    <x v="2"/>
    <s v="FUR-BO-10001608"/>
    <x v="0"/>
    <x v="0"/>
    <s v="Hon Metal Bookcases, Black"/>
    <n v="212.94"/>
    <x v="1"/>
    <n v="0"/>
    <n v="53.234999999999999"/>
  </r>
  <r>
    <n v="6623"/>
    <x v="3288"/>
    <x v="2"/>
    <x v="1124"/>
    <d v="2011-09-09T00:00:00"/>
    <x v="2"/>
    <s v="VP-21760"/>
    <s v="Victoria Pisteka"/>
    <x v="1"/>
    <x v="0"/>
    <x v="8"/>
    <x v="1"/>
    <x v="9"/>
    <x v="1"/>
    <s v="FUR-FU-10001487"/>
    <x v="0"/>
    <x v="5"/>
    <s v="Eldon Expressions Wood and Plastic Desk Accessories, Cherry Wood"/>
    <n v="41.88"/>
    <x v="5"/>
    <n v="0"/>
    <n v="12.145200000000001"/>
  </r>
  <r>
    <n v="6624"/>
    <x v="3288"/>
    <x v="2"/>
    <x v="1124"/>
    <d v="2011-09-09T00:00:00"/>
    <x v="2"/>
    <s v="VP-21760"/>
    <s v="Victoria Pisteka"/>
    <x v="1"/>
    <x v="0"/>
    <x v="8"/>
    <x v="1"/>
    <x v="9"/>
    <x v="1"/>
    <s v="OFF-LA-10001934"/>
    <x v="1"/>
    <x v="2"/>
    <s v="Avery 516"/>
    <n v="58.48"/>
    <x v="8"/>
    <n v="0"/>
    <n v="27.485600000000002"/>
  </r>
  <r>
    <n v="6625"/>
    <x v="3289"/>
    <x v="1"/>
    <x v="1125"/>
    <d v="2012-01-23T00:00:00"/>
    <x v="1"/>
    <s v="PM-18940"/>
    <s v="Paul MacIntyre"/>
    <x v="0"/>
    <x v="0"/>
    <x v="480"/>
    <x v="5"/>
    <x v="573"/>
    <x v="2"/>
    <s v="FUR-TA-10002855"/>
    <x v="0"/>
    <x v="3"/>
    <s v="Bevis Round Conference Table Top &amp; Single Column Base"/>
    <n v="102.438"/>
    <x v="7"/>
    <n v="0.3"/>
    <n v="-13.1706"/>
  </r>
  <r>
    <n v="6626"/>
    <x v="3289"/>
    <x v="1"/>
    <x v="1125"/>
    <d v="2012-01-23T00:00:00"/>
    <x v="1"/>
    <s v="PM-18940"/>
    <s v="Paul MacIntyre"/>
    <x v="0"/>
    <x v="0"/>
    <x v="480"/>
    <x v="5"/>
    <x v="573"/>
    <x v="2"/>
    <s v="FUR-CH-10004875"/>
    <x v="0"/>
    <x v="1"/>
    <s v="Harbour Creations 67200 Series Stacking Chairs"/>
    <n v="199.304"/>
    <x v="4"/>
    <n v="0.3"/>
    <n v="-8.5416000000000007"/>
  </r>
  <r>
    <n v="6627"/>
    <x v="3290"/>
    <x v="2"/>
    <x v="637"/>
    <d v="2011-12-21T00:00:00"/>
    <x v="1"/>
    <s v="TB-21400"/>
    <s v="Tom Boeckenhauer"/>
    <x v="0"/>
    <x v="0"/>
    <x v="20"/>
    <x v="15"/>
    <x v="23"/>
    <x v="3"/>
    <s v="TEC-MA-10001127"/>
    <x v="2"/>
    <x v="15"/>
    <s v="HP Designjet T520 Inkjet Large Format Printer - 24&quot; Color"/>
    <n v="6999.96"/>
    <x v="4"/>
    <n v="0"/>
    <n v="2239.9872"/>
  </r>
  <r>
    <n v="6628"/>
    <x v="3291"/>
    <x v="2"/>
    <x v="235"/>
    <d v="2011-05-27T00:00:00"/>
    <x v="1"/>
    <s v="EH-13990"/>
    <s v="Erica Hackney"/>
    <x v="0"/>
    <x v="0"/>
    <x v="234"/>
    <x v="4"/>
    <x v="291"/>
    <x v="1"/>
    <s v="OFF-PA-10003177"/>
    <x v="1"/>
    <x v="10"/>
    <s v="Xerox 1999"/>
    <n v="12.96"/>
    <x v="0"/>
    <n v="0"/>
    <n v="6.2207999999999997"/>
  </r>
  <r>
    <n v="6629"/>
    <x v="3292"/>
    <x v="1"/>
    <x v="444"/>
    <d v="2012-09-22T00:00:00"/>
    <x v="0"/>
    <s v="GW-14605"/>
    <s v="Giulietta Weimer"/>
    <x v="0"/>
    <x v="0"/>
    <x v="20"/>
    <x v="15"/>
    <x v="23"/>
    <x v="3"/>
    <s v="TEC-PH-10000011"/>
    <x v="2"/>
    <x v="7"/>
    <s v="PureGear Roll-On Screen Protector"/>
    <n v="279.86"/>
    <x v="9"/>
    <n v="0"/>
    <n v="134.33279999999999"/>
  </r>
  <r>
    <n v="6630"/>
    <x v="3293"/>
    <x v="1"/>
    <x v="653"/>
    <d v="2012-10-06T00:00:00"/>
    <x v="1"/>
    <s v="NP-18685"/>
    <s v="Nora Pelletier"/>
    <x v="2"/>
    <x v="0"/>
    <x v="481"/>
    <x v="3"/>
    <x v="574"/>
    <x v="0"/>
    <s v="OFF-BI-10001757"/>
    <x v="1"/>
    <x v="8"/>
    <s v="Pressboard Hanging Data Binders for Unburst Sheets"/>
    <n v="7.38"/>
    <x v="2"/>
    <n v="0.7"/>
    <n v="-5.4119999999999999"/>
  </r>
  <r>
    <n v="6631"/>
    <x v="3294"/>
    <x v="0"/>
    <x v="591"/>
    <d v="2013-12-31T00:00:00"/>
    <x v="1"/>
    <s v="JE-15715"/>
    <s v="Joe Elijah"/>
    <x v="0"/>
    <x v="0"/>
    <x v="4"/>
    <x v="4"/>
    <x v="60"/>
    <x v="1"/>
    <s v="FUR-CH-10000847"/>
    <x v="0"/>
    <x v="1"/>
    <s v="Global Executive Mid-Back Manager's Chair"/>
    <n v="698.35199999999998"/>
    <x v="1"/>
    <n v="0.2"/>
    <n v="52.376399999999997"/>
  </r>
  <r>
    <n v="6632"/>
    <x v="3294"/>
    <x v="0"/>
    <x v="591"/>
    <d v="2013-12-31T00:00:00"/>
    <x v="1"/>
    <s v="JE-15715"/>
    <s v="Joe Elijah"/>
    <x v="0"/>
    <x v="0"/>
    <x v="4"/>
    <x v="4"/>
    <x v="60"/>
    <x v="1"/>
    <s v="FUR-TA-10001307"/>
    <x v="0"/>
    <x v="3"/>
    <s v="SAFCO PlanMaster Heigh-Adjustable Drafting Table Base, 43w x 30d x 30-37h, Black"/>
    <n v="1747.25"/>
    <x v="2"/>
    <n v="0"/>
    <n v="629.01"/>
  </r>
  <r>
    <n v="6633"/>
    <x v="3295"/>
    <x v="0"/>
    <x v="715"/>
    <d v="2013-05-09T00:00:00"/>
    <x v="0"/>
    <s v="BE-11455"/>
    <s v="Brad Eason"/>
    <x v="2"/>
    <x v="0"/>
    <x v="24"/>
    <x v="25"/>
    <x v="333"/>
    <x v="2"/>
    <s v="OFF-AP-10001205"/>
    <x v="1"/>
    <x v="9"/>
    <s v="Belkin 5 Outlet SurgeMaster Power Centers"/>
    <n v="54.48"/>
    <x v="7"/>
    <n v="0"/>
    <n v="15.2544"/>
  </r>
  <r>
    <n v="6634"/>
    <x v="3296"/>
    <x v="0"/>
    <x v="1057"/>
    <d v="2013-10-25T00:00:00"/>
    <x v="3"/>
    <s v="SS-20590"/>
    <s v="Sonia Sunley"/>
    <x v="0"/>
    <x v="0"/>
    <x v="8"/>
    <x v="1"/>
    <x v="9"/>
    <x v="1"/>
    <s v="TEC-AC-10001838"/>
    <x v="2"/>
    <x v="11"/>
    <s v="Razer Tiamat Over Ear 7.1 Surround Sound PC Gaming Headset"/>
    <n v="199.99"/>
    <x v="7"/>
    <n v="0"/>
    <n v="85.995699999999999"/>
  </r>
  <r>
    <n v="6635"/>
    <x v="3297"/>
    <x v="3"/>
    <x v="636"/>
    <d v="2014-05-07T00:00:00"/>
    <x v="3"/>
    <s v="MB-18085"/>
    <s v="Mick Brown"/>
    <x v="0"/>
    <x v="0"/>
    <x v="35"/>
    <x v="3"/>
    <x v="43"/>
    <x v="0"/>
    <s v="OFF-BI-10003982"/>
    <x v="1"/>
    <x v="8"/>
    <s v="Wilson Jones Century Plastic Molded Ring Binders"/>
    <n v="68.540999999999997"/>
    <x v="10"/>
    <n v="0.7"/>
    <n v="-52.548099999999998"/>
  </r>
  <r>
    <n v="6636"/>
    <x v="3297"/>
    <x v="3"/>
    <x v="636"/>
    <d v="2014-05-07T00:00:00"/>
    <x v="3"/>
    <s v="MB-18085"/>
    <s v="Mick Brown"/>
    <x v="0"/>
    <x v="0"/>
    <x v="35"/>
    <x v="3"/>
    <x v="43"/>
    <x v="0"/>
    <s v="TEC-PH-10004977"/>
    <x v="2"/>
    <x v="7"/>
    <s v="GE 30524EE4"/>
    <n v="627.16800000000001"/>
    <x v="4"/>
    <n v="0.2"/>
    <n v="70.556399999999996"/>
  </r>
  <r>
    <n v="6637"/>
    <x v="3297"/>
    <x v="3"/>
    <x v="636"/>
    <d v="2014-05-07T00:00:00"/>
    <x v="3"/>
    <s v="MB-18085"/>
    <s v="Mick Brown"/>
    <x v="0"/>
    <x v="0"/>
    <x v="35"/>
    <x v="3"/>
    <x v="43"/>
    <x v="0"/>
    <s v="OFF-LA-10003510"/>
    <x v="1"/>
    <x v="2"/>
    <s v="Avery 4027 File Folder Labels for Dot Matrix Printers, 5000 Labels per Box, White"/>
    <n v="122.12"/>
    <x v="2"/>
    <n v="0.2"/>
    <n v="39.689"/>
  </r>
  <r>
    <n v="6638"/>
    <x v="3298"/>
    <x v="3"/>
    <x v="344"/>
    <d v="2014-12-01T00:00:00"/>
    <x v="0"/>
    <s v="RP-19390"/>
    <s v="Resi PÃ¶lking"/>
    <x v="0"/>
    <x v="0"/>
    <x v="20"/>
    <x v="15"/>
    <x v="164"/>
    <x v="3"/>
    <s v="OFF-AR-10001573"/>
    <x v="1"/>
    <x v="6"/>
    <s v="American Pencil"/>
    <n v="6.99"/>
    <x v="1"/>
    <n v="0"/>
    <n v="2.0270999999999999"/>
  </r>
  <r>
    <n v="6639"/>
    <x v="3298"/>
    <x v="3"/>
    <x v="344"/>
    <d v="2014-12-01T00:00:00"/>
    <x v="0"/>
    <s v="RP-19390"/>
    <s v="Resi PÃ¶lking"/>
    <x v="0"/>
    <x v="0"/>
    <x v="20"/>
    <x v="15"/>
    <x v="164"/>
    <x v="3"/>
    <s v="OFF-BI-10001196"/>
    <x v="1"/>
    <x v="8"/>
    <s v="Avery Flip-Chart Easel Binder, Black"/>
    <n v="107.42400000000001"/>
    <x v="5"/>
    <n v="0.2"/>
    <n v="36.255600000000001"/>
  </r>
  <r>
    <n v="6640"/>
    <x v="3299"/>
    <x v="2"/>
    <x v="656"/>
    <d v="2011-11-02T00:00:00"/>
    <x v="0"/>
    <s v="AJ-10780"/>
    <s v="Anthony Jacobs"/>
    <x v="1"/>
    <x v="0"/>
    <x v="160"/>
    <x v="24"/>
    <x v="203"/>
    <x v="3"/>
    <s v="FUR-TA-10003954"/>
    <x v="0"/>
    <x v="3"/>
    <s v="Hon 94000 Series Round Tables"/>
    <n v="1421.664"/>
    <x v="8"/>
    <n v="0.4"/>
    <n v="-734.52639999999997"/>
  </r>
  <r>
    <n v="6641"/>
    <x v="3300"/>
    <x v="3"/>
    <x v="485"/>
    <d v="2014-08-10T00:00:00"/>
    <x v="1"/>
    <s v="PO-18865"/>
    <s v="Patrick O'Donnell"/>
    <x v="0"/>
    <x v="0"/>
    <x v="245"/>
    <x v="14"/>
    <x v="303"/>
    <x v="2"/>
    <s v="OFF-BI-10001989"/>
    <x v="1"/>
    <x v="8"/>
    <s v="Premium Transparent Presentation Covers by GBC"/>
    <n v="125.88"/>
    <x v="5"/>
    <n v="0"/>
    <n v="60.422400000000003"/>
  </r>
  <r>
    <n v="6642"/>
    <x v="3300"/>
    <x v="3"/>
    <x v="485"/>
    <d v="2014-08-10T00:00:00"/>
    <x v="1"/>
    <s v="PO-18865"/>
    <s v="Patrick O'Donnell"/>
    <x v="0"/>
    <x v="0"/>
    <x v="245"/>
    <x v="14"/>
    <x v="303"/>
    <x v="2"/>
    <s v="TEC-AC-10001714"/>
    <x v="2"/>
    <x v="11"/>
    <s v="LogitechÂ MX Performance Wireless Mouse"/>
    <n v="79.78"/>
    <x v="0"/>
    <n v="0"/>
    <n v="29.518599999999999"/>
  </r>
  <r>
    <n v="6643"/>
    <x v="3300"/>
    <x v="3"/>
    <x v="485"/>
    <d v="2014-08-10T00:00:00"/>
    <x v="1"/>
    <s v="PO-18865"/>
    <s v="Patrick O'Donnell"/>
    <x v="0"/>
    <x v="0"/>
    <x v="245"/>
    <x v="14"/>
    <x v="303"/>
    <x v="2"/>
    <s v="OFF-LA-10003498"/>
    <x v="1"/>
    <x v="2"/>
    <s v="Avery 475"/>
    <n v="133.19999999999999"/>
    <x v="6"/>
    <n v="0"/>
    <n v="66.599999999999994"/>
  </r>
  <r>
    <n v="6644"/>
    <x v="3301"/>
    <x v="1"/>
    <x v="544"/>
    <d v="2012-08-16T00:00:00"/>
    <x v="1"/>
    <s v="WB-21850"/>
    <s v="William Brown"/>
    <x v="0"/>
    <x v="0"/>
    <x v="252"/>
    <x v="21"/>
    <x v="312"/>
    <x v="1"/>
    <s v="TEC-PH-10000576"/>
    <x v="2"/>
    <x v="7"/>
    <s v="AT&amp;T 1080 Corded phone"/>
    <n v="438.36799999999999"/>
    <x v="4"/>
    <n v="0.2"/>
    <n v="38.357199999999999"/>
  </r>
  <r>
    <n v="6645"/>
    <x v="3301"/>
    <x v="1"/>
    <x v="544"/>
    <d v="2012-08-16T00:00:00"/>
    <x v="1"/>
    <s v="WB-21850"/>
    <s v="William Brown"/>
    <x v="0"/>
    <x v="0"/>
    <x v="252"/>
    <x v="21"/>
    <x v="312"/>
    <x v="1"/>
    <s v="TEC-PH-10004188"/>
    <x v="2"/>
    <x v="7"/>
    <s v="OtterBox Commuter Series Case - Samsung Galaxy S4"/>
    <n v="139.94399999999999"/>
    <x v="3"/>
    <n v="0.2"/>
    <n v="-31.487400000000001"/>
  </r>
  <r>
    <n v="6646"/>
    <x v="3301"/>
    <x v="1"/>
    <x v="544"/>
    <d v="2012-08-16T00:00:00"/>
    <x v="1"/>
    <s v="WB-21850"/>
    <s v="William Brown"/>
    <x v="0"/>
    <x v="0"/>
    <x v="252"/>
    <x v="21"/>
    <x v="312"/>
    <x v="1"/>
    <s v="OFF-AP-10001469"/>
    <x v="1"/>
    <x v="9"/>
    <s v="Fellowes 8 Outlet Superior Workstation Surge Protector"/>
    <n v="133.47200000000001"/>
    <x v="4"/>
    <n v="0.2"/>
    <n v="15.015599999999999"/>
  </r>
  <r>
    <n v="6647"/>
    <x v="3302"/>
    <x v="0"/>
    <x v="272"/>
    <d v="2013-12-22T00:00:00"/>
    <x v="1"/>
    <s v="MP-18175"/>
    <s v="Mike Pelletier"/>
    <x v="2"/>
    <x v="0"/>
    <x v="24"/>
    <x v="21"/>
    <x v="329"/>
    <x v="1"/>
    <s v="FUR-TA-10003473"/>
    <x v="0"/>
    <x v="3"/>
    <s v="Bretford Rectangular Conference Table Tops"/>
    <n v="564.19500000000005"/>
    <x v="1"/>
    <n v="0.5"/>
    <n v="-304.6653"/>
  </r>
  <r>
    <n v="6648"/>
    <x v="3302"/>
    <x v="0"/>
    <x v="272"/>
    <d v="2013-12-22T00:00:00"/>
    <x v="1"/>
    <s v="MP-18175"/>
    <s v="Mike Pelletier"/>
    <x v="2"/>
    <x v="0"/>
    <x v="24"/>
    <x v="21"/>
    <x v="329"/>
    <x v="1"/>
    <s v="OFF-AP-10001205"/>
    <x v="1"/>
    <x v="9"/>
    <s v="Belkin 5 Outlet SurgeMaster Power Centers"/>
    <n v="87.168000000000006"/>
    <x v="0"/>
    <n v="0.2"/>
    <n v="8.7167999999999992"/>
  </r>
  <r>
    <n v="6649"/>
    <x v="3303"/>
    <x v="3"/>
    <x v="565"/>
    <d v="2014-09-12T00:00:00"/>
    <x v="2"/>
    <s v="BF-11020"/>
    <s v="Barry FranzÃ¶sisch"/>
    <x v="1"/>
    <x v="0"/>
    <x v="81"/>
    <x v="5"/>
    <x v="174"/>
    <x v="2"/>
    <s v="OFF-BI-10002429"/>
    <x v="1"/>
    <x v="8"/>
    <s v="Premier Elliptical Ring Binder, Black"/>
    <n v="42.616"/>
    <x v="3"/>
    <n v="0.8"/>
    <n v="-68.185599999999994"/>
  </r>
  <r>
    <n v="6650"/>
    <x v="3303"/>
    <x v="3"/>
    <x v="565"/>
    <d v="2014-09-12T00:00:00"/>
    <x v="2"/>
    <s v="BF-11020"/>
    <s v="Barry FranzÃ¶sisch"/>
    <x v="1"/>
    <x v="0"/>
    <x v="81"/>
    <x v="5"/>
    <x v="174"/>
    <x v="2"/>
    <s v="TEC-CO-10001943"/>
    <x v="2"/>
    <x v="16"/>
    <s v="Canon PC-428 Personal Copier"/>
    <n v="319.98399999999998"/>
    <x v="0"/>
    <n v="0.2"/>
    <n v="107.99460000000001"/>
  </r>
  <r>
    <n v="6651"/>
    <x v="3303"/>
    <x v="3"/>
    <x v="565"/>
    <d v="2014-09-12T00:00:00"/>
    <x v="2"/>
    <s v="BF-11020"/>
    <s v="Barry FranzÃ¶sisch"/>
    <x v="1"/>
    <x v="0"/>
    <x v="81"/>
    <x v="5"/>
    <x v="174"/>
    <x v="2"/>
    <s v="OFF-FA-10004854"/>
    <x v="1"/>
    <x v="13"/>
    <s v="Vinyl Coated Wire Paper Clips in Organizer Box, 800/Box"/>
    <n v="45.92"/>
    <x v="2"/>
    <n v="0.2"/>
    <n v="15.497999999999999"/>
  </r>
  <r>
    <n v="6652"/>
    <x v="3303"/>
    <x v="3"/>
    <x v="565"/>
    <d v="2014-09-12T00:00:00"/>
    <x v="2"/>
    <s v="BF-11020"/>
    <s v="Barry FranzÃ¶sisch"/>
    <x v="1"/>
    <x v="0"/>
    <x v="81"/>
    <x v="5"/>
    <x v="174"/>
    <x v="2"/>
    <s v="FUR-FU-10001095"/>
    <x v="0"/>
    <x v="5"/>
    <s v="DAX Black Cherry Wood-Tone Poster Frame"/>
    <n v="21.184000000000001"/>
    <x v="0"/>
    <n v="0.6"/>
    <n v="-11.651199999999999"/>
  </r>
  <r>
    <n v="6653"/>
    <x v="3303"/>
    <x v="3"/>
    <x v="565"/>
    <d v="2014-09-12T00:00:00"/>
    <x v="2"/>
    <s v="BF-11020"/>
    <s v="Barry FranzÃ¶sisch"/>
    <x v="1"/>
    <x v="0"/>
    <x v="81"/>
    <x v="5"/>
    <x v="174"/>
    <x v="2"/>
    <s v="OFF-PA-10000061"/>
    <x v="1"/>
    <x v="10"/>
    <s v="Xerox 205"/>
    <n v="20.736000000000001"/>
    <x v="4"/>
    <n v="0.2"/>
    <n v="7.2576000000000001"/>
  </r>
  <r>
    <n v="6654"/>
    <x v="3303"/>
    <x v="3"/>
    <x v="565"/>
    <d v="2014-09-12T00:00:00"/>
    <x v="2"/>
    <s v="BF-11020"/>
    <s v="Barry FranzÃ¶sisch"/>
    <x v="1"/>
    <x v="0"/>
    <x v="81"/>
    <x v="5"/>
    <x v="174"/>
    <x v="2"/>
    <s v="FUR-CH-10003535"/>
    <x v="0"/>
    <x v="1"/>
    <s v="Global Armless Task Chair, Royal Blue"/>
    <n v="213.43"/>
    <x v="2"/>
    <n v="0.3"/>
    <n v="-39.637"/>
  </r>
  <r>
    <n v="6655"/>
    <x v="3304"/>
    <x v="3"/>
    <x v="297"/>
    <d v="2014-02-28T00:00:00"/>
    <x v="1"/>
    <s v="KM-16375"/>
    <s v="Katherine Murray"/>
    <x v="2"/>
    <x v="0"/>
    <x v="23"/>
    <x v="16"/>
    <x v="27"/>
    <x v="1"/>
    <s v="TEC-PH-10004447"/>
    <x v="2"/>
    <x v="7"/>
    <s v="Toshiba IPT2010-SD IPÂ Telephone"/>
    <n v="333.57600000000002"/>
    <x v="1"/>
    <n v="0.2"/>
    <n v="25.0182"/>
  </r>
  <r>
    <n v="6656"/>
    <x v="3304"/>
    <x v="3"/>
    <x v="297"/>
    <d v="2014-02-28T00:00:00"/>
    <x v="1"/>
    <s v="KM-16375"/>
    <s v="Katherine Murray"/>
    <x v="2"/>
    <x v="0"/>
    <x v="23"/>
    <x v="16"/>
    <x v="27"/>
    <x v="1"/>
    <s v="TEC-AC-10001114"/>
    <x v="2"/>
    <x v="11"/>
    <s v="Microsoft Wireless Mobile Mouse 4000"/>
    <n v="31.992000000000001"/>
    <x v="7"/>
    <n v="0.2"/>
    <n v="4.7988"/>
  </r>
  <r>
    <n v="6657"/>
    <x v="3304"/>
    <x v="3"/>
    <x v="297"/>
    <d v="2014-02-28T00:00:00"/>
    <x v="1"/>
    <s v="KM-16375"/>
    <s v="Katherine Murray"/>
    <x v="2"/>
    <x v="0"/>
    <x v="23"/>
    <x v="16"/>
    <x v="27"/>
    <x v="1"/>
    <s v="OFF-ST-10000563"/>
    <x v="1"/>
    <x v="4"/>
    <s v="Fellowes Bankers Box Stor/Drawer Steel Plus"/>
    <n v="51.167999999999999"/>
    <x v="0"/>
    <n v="0.2"/>
    <n v="-6.3959999999999999"/>
  </r>
  <r>
    <n v="6658"/>
    <x v="3304"/>
    <x v="3"/>
    <x v="297"/>
    <d v="2014-02-28T00:00:00"/>
    <x v="1"/>
    <s v="KM-16375"/>
    <s v="Katherine Murray"/>
    <x v="2"/>
    <x v="0"/>
    <x v="23"/>
    <x v="16"/>
    <x v="27"/>
    <x v="1"/>
    <s v="OFF-EN-10004846"/>
    <x v="1"/>
    <x v="12"/>
    <s v="Letter or Legal Size Expandable Poly String Tie Envelopes"/>
    <n v="10.64"/>
    <x v="2"/>
    <n v="0.2"/>
    <n v="3.8570000000000002"/>
  </r>
  <r>
    <n v="6659"/>
    <x v="3304"/>
    <x v="3"/>
    <x v="297"/>
    <d v="2014-02-28T00:00:00"/>
    <x v="1"/>
    <s v="KM-16375"/>
    <s v="Katherine Murray"/>
    <x v="2"/>
    <x v="0"/>
    <x v="23"/>
    <x v="16"/>
    <x v="27"/>
    <x v="1"/>
    <s v="FUR-FU-10002253"/>
    <x v="0"/>
    <x v="5"/>
    <s v="Howard Miller 13&quot; Diameter Pewter Finish Round Wall Clock"/>
    <n v="68.703999999999994"/>
    <x v="0"/>
    <n v="0.2"/>
    <n v="16.3172"/>
  </r>
  <r>
    <n v="6660"/>
    <x v="3304"/>
    <x v="3"/>
    <x v="297"/>
    <d v="2014-02-28T00:00:00"/>
    <x v="1"/>
    <s v="KM-16375"/>
    <s v="Katherine Murray"/>
    <x v="2"/>
    <x v="0"/>
    <x v="23"/>
    <x v="16"/>
    <x v="27"/>
    <x v="1"/>
    <s v="FUR-TA-10001039"/>
    <x v="0"/>
    <x v="3"/>
    <s v="KI Adjustable-Height Table"/>
    <n v="386.91"/>
    <x v="6"/>
    <n v="0.5"/>
    <n v="-185.71680000000001"/>
  </r>
  <r>
    <n v="6661"/>
    <x v="3305"/>
    <x v="1"/>
    <x v="816"/>
    <d v="2012-08-10T00:00:00"/>
    <x v="0"/>
    <s v="DB-13405"/>
    <s v="Denny Blanton"/>
    <x v="0"/>
    <x v="0"/>
    <x v="104"/>
    <x v="31"/>
    <x v="128"/>
    <x v="3"/>
    <s v="OFF-AR-10004587"/>
    <x v="1"/>
    <x v="6"/>
    <s v="Boston 1827 Commercial Additional Cutter, Drive Gear &amp; Gear Rack for 1606"/>
    <n v="39.659999999999997"/>
    <x v="0"/>
    <n v="0"/>
    <n v="11.898"/>
  </r>
  <r>
    <n v="6662"/>
    <x v="3305"/>
    <x v="1"/>
    <x v="816"/>
    <d v="2012-08-10T00:00:00"/>
    <x v="0"/>
    <s v="DB-13405"/>
    <s v="Denny Blanton"/>
    <x v="0"/>
    <x v="0"/>
    <x v="104"/>
    <x v="31"/>
    <x v="128"/>
    <x v="3"/>
    <s v="OFF-AP-10004336"/>
    <x v="1"/>
    <x v="9"/>
    <s v="Conquest 14 Commercial Heavy-Duty Upright Vacuum, Collection System, Accessory Kit"/>
    <n v="113.92"/>
    <x v="0"/>
    <n v="0"/>
    <n v="33.036799999999999"/>
  </r>
  <r>
    <n v="6663"/>
    <x v="3305"/>
    <x v="1"/>
    <x v="816"/>
    <d v="2012-08-10T00:00:00"/>
    <x v="0"/>
    <s v="DB-13405"/>
    <s v="Denny Blanton"/>
    <x v="0"/>
    <x v="0"/>
    <x v="104"/>
    <x v="31"/>
    <x v="128"/>
    <x v="3"/>
    <s v="OFF-BI-10001718"/>
    <x v="1"/>
    <x v="8"/>
    <s v="GBC DocuBind P50 Personal Binding Machine"/>
    <n v="447.86"/>
    <x v="3"/>
    <n v="0"/>
    <n v="210.49420000000001"/>
  </r>
  <r>
    <n v="6664"/>
    <x v="3306"/>
    <x v="3"/>
    <x v="40"/>
    <d v="2014-11-02T00:00:00"/>
    <x v="1"/>
    <s v="OT-18730"/>
    <s v="Olvera Toch"/>
    <x v="0"/>
    <x v="0"/>
    <x v="173"/>
    <x v="17"/>
    <x v="220"/>
    <x v="0"/>
    <s v="FUR-TA-10001520"/>
    <x v="0"/>
    <x v="3"/>
    <s v="Lesro Sheffield Collection Coffee Table, End Table, Center Table, Corner Table"/>
    <n v="356.85"/>
    <x v="2"/>
    <n v="0"/>
    <n v="60.664499999999997"/>
  </r>
  <r>
    <n v="6665"/>
    <x v="3306"/>
    <x v="3"/>
    <x v="40"/>
    <d v="2014-11-02T00:00:00"/>
    <x v="1"/>
    <s v="OT-18730"/>
    <s v="Olvera Toch"/>
    <x v="0"/>
    <x v="0"/>
    <x v="173"/>
    <x v="17"/>
    <x v="220"/>
    <x v="0"/>
    <s v="OFF-EN-10002831"/>
    <x v="1"/>
    <x v="12"/>
    <s v="Tyvek  Top-Opening Peel &amp; Seel  Envelopes, Gray"/>
    <n v="251.58"/>
    <x v="3"/>
    <n v="0"/>
    <n v="113.211"/>
  </r>
  <r>
    <n v="6666"/>
    <x v="3307"/>
    <x v="0"/>
    <x v="216"/>
    <d v="2013-07-19T00:00:00"/>
    <x v="0"/>
    <s v="JS-15880"/>
    <s v="John Stevenson"/>
    <x v="0"/>
    <x v="0"/>
    <x v="218"/>
    <x v="5"/>
    <x v="273"/>
    <x v="2"/>
    <s v="OFF-PA-10001497"/>
    <x v="1"/>
    <x v="10"/>
    <s v="Xerox 1914"/>
    <n v="219.84"/>
    <x v="2"/>
    <n v="0.2"/>
    <n v="79.691999999999993"/>
  </r>
  <r>
    <n v="6667"/>
    <x v="3308"/>
    <x v="3"/>
    <x v="605"/>
    <d v="2014-05-15T00:00:00"/>
    <x v="0"/>
    <s v="CA-12775"/>
    <s v="Cynthia Arntzen"/>
    <x v="0"/>
    <x v="0"/>
    <x v="219"/>
    <x v="30"/>
    <x v="274"/>
    <x v="3"/>
    <s v="FUR-FU-10000719"/>
    <x v="0"/>
    <x v="5"/>
    <s v="DAX Cubicle Frames, 8-1/2 x 11"/>
    <n v="42.85"/>
    <x v="2"/>
    <n v="0"/>
    <n v="15.426"/>
  </r>
  <r>
    <n v="6668"/>
    <x v="3308"/>
    <x v="3"/>
    <x v="605"/>
    <d v="2014-05-15T00:00:00"/>
    <x v="0"/>
    <s v="CA-12775"/>
    <s v="Cynthia Arntzen"/>
    <x v="0"/>
    <x v="0"/>
    <x v="219"/>
    <x v="30"/>
    <x v="274"/>
    <x v="3"/>
    <s v="OFF-LA-10002271"/>
    <x v="1"/>
    <x v="2"/>
    <s v="Smead Alpha-Z Color-Coded Second Alphabetical Labels and Starter Set"/>
    <n v="6.16"/>
    <x v="0"/>
    <n v="0"/>
    <n v="2.9567999999999999"/>
  </r>
  <r>
    <n v="6669"/>
    <x v="3308"/>
    <x v="3"/>
    <x v="605"/>
    <d v="2014-05-15T00:00:00"/>
    <x v="0"/>
    <s v="CA-12775"/>
    <s v="Cynthia Arntzen"/>
    <x v="0"/>
    <x v="0"/>
    <x v="219"/>
    <x v="30"/>
    <x v="274"/>
    <x v="3"/>
    <s v="OFF-SU-10004661"/>
    <x v="1"/>
    <x v="14"/>
    <s v="Acme Titanium Bonded Scissors"/>
    <n v="17"/>
    <x v="0"/>
    <n v="0"/>
    <n v="4.42"/>
  </r>
  <r>
    <n v="6670"/>
    <x v="3308"/>
    <x v="3"/>
    <x v="605"/>
    <d v="2014-05-15T00:00:00"/>
    <x v="0"/>
    <s v="CA-12775"/>
    <s v="Cynthia Arntzen"/>
    <x v="0"/>
    <x v="0"/>
    <x v="219"/>
    <x v="30"/>
    <x v="274"/>
    <x v="3"/>
    <s v="TEC-AC-10004859"/>
    <x v="2"/>
    <x v="11"/>
    <s v="Maxell Pro 80 Minute CD-R, 10/Pack"/>
    <n v="87.4"/>
    <x v="2"/>
    <n v="0"/>
    <n v="34.96"/>
  </r>
  <r>
    <n v="6671"/>
    <x v="3309"/>
    <x v="3"/>
    <x v="1126"/>
    <d v="2014-05-30T00:00:00"/>
    <x v="1"/>
    <s v="MH-18115"/>
    <s v="Mick Hernandez"/>
    <x v="2"/>
    <x v="0"/>
    <x v="38"/>
    <x v="32"/>
    <x v="112"/>
    <x v="0"/>
    <s v="OFF-BI-10002824"/>
    <x v="1"/>
    <x v="8"/>
    <s v="Recycled Easel Ring Binders"/>
    <n v="29.84"/>
    <x v="0"/>
    <n v="0"/>
    <n v="13.428000000000001"/>
  </r>
  <r>
    <n v="6672"/>
    <x v="3310"/>
    <x v="2"/>
    <x v="709"/>
    <d v="2011-08-27T00:00:00"/>
    <x v="0"/>
    <s v="RB-19645"/>
    <s v="Robert Barroso"/>
    <x v="1"/>
    <x v="0"/>
    <x v="1"/>
    <x v="1"/>
    <x v="3"/>
    <x v="1"/>
    <s v="OFF-BI-10001575"/>
    <x v="1"/>
    <x v="8"/>
    <s v="GBC Linen Binding Covers"/>
    <n v="49.567999999999998"/>
    <x v="0"/>
    <n v="0.2"/>
    <n v="17.348800000000001"/>
  </r>
  <r>
    <n v="6673"/>
    <x v="3311"/>
    <x v="1"/>
    <x v="861"/>
    <d v="2012-09-16T00:00:00"/>
    <x v="1"/>
    <s v="SB-20290"/>
    <s v="Sean Braxton"/>
    <x v="1"/>
    <x v="0"/>
    <x v="70"/>
    <x v="1"/>
    <x v="142"/>
    <x v="1"/>
    <s v="OFF-AR-10000380"/>
    <x v="1"/>
    <x v="6"/>
    <s v="Hunt PowerHouse Electric Pencil Sharpener, Blue"/>
    <n v="265.86"/>
    <x v="3"/>
    <n v="0"/>
    <n v="79.757999999999996"/>
  </r>
  <r>
    <n v="6674"/>
    <x v="3312"/>
    <x v="1"/>
    <x v="577"/>
    <d v="2012-09-12T00:00:00"/>
    <x v="1"/>
    <s v="TW-21025"/>
    <s v="Tamara Willingham"/>
    <x v="2"/>
    <x v="0"/>
    <x v="262"/>
    <x v="17"/>
    <x v="325"/>
    <x v="0"/>
    <s v="FUR-FU-10000820"/>
    <x v="0"/>
    <x v="5"/>
    <s v="Tensor Brushed Steel Torchiere Floor Lamp"/>
    <n v="67.959999999999994"/>
    <x v="4"/>
    <n v="0"/>
    <n v="12.232799999999999"/>
  </r>
  <r>
    <n v="6675"/>
    <x v="3313"/>
    <x v="1"/>
    <x v="82"/>
    <d v="2012-11-23T00:00:00"/>
    <x v="0"/>
    <s v="DL-13330"/>
    <s v="Denise Leinenbach"/>
    <x v="0"/>
    <x v="0"/>
    <x v="104"/>
    <x v="14"/>
    <x v="451"/>
    <x v="2"/>
    <s v="OFF-AR-10003759"/>
    <x v="1"/>
    <x v="6"/>
    <s v="Crayola Anti Dust Chalk, 12/Pack"/>
    <n v="10.92"/>
    <x v="5"/>
    <n v="0"/>
    <n v="4.9139999999999997"/>
  </r>
  <r>
    <n v="6676"/>
    <x v="3313"/>
    <x v="1"/>
    <x v="82"/>
    <d v="2012-11-23T00:00:00"/>
    <x v="0"/>
    <s v="DL-13330"/>
    <s v="Denise Leinenbach"/>
    <x v="0"/>
    <x v="0"/>
    <x v="104"/>
    <x v="14"/>
    <x v="451"/>
    <x v="2"/>
    <s v="TEC-MA-10002930"/>
    <x v="2"/>
    <x v="15"/>
    <s v="Ricoh - Ink Collector Unit for GX3000 Series Printers"/>
    <n v="83.9"/>
    <x v="0"/>
    <n v="0"/>
    <n v="22.652999999999999"/>
  </r>
  <r>
    <n v="6677"/>
    <x v="3313"/>
    <x v="1"/>
    <x v="82"/>
    <d v="2012-11-23T00:00:00"/>
    <x v="0"/>
    <s v="DL-13330"/>
    <s v="Denise Leinenbach"/>
    <x v="0"/>
    <x v="0"/>
    <x v="104"/>
    <x v="14"/>
    <x v="451"/>
    <x v="2"/>
    <s v="OFF-AP-10004052"/>
    <x v="1"/>
    <x v="9"/>
    <s v="Hoover Replacement Belts For Soft Guard &amp; Commercial Ltweight Upright Vacs, 2/Pk"/>
    <n v="19.75"/>
    <x v="2"/>
    <n v="0"/>
    <n v="5.1349999999999998"/>
  </r>
  <r>
    <n v="6678"/>
    <x v="3313"/>
    <x v="1"/>
    <x v="82"/>
    <d v="2012-11-23T00:00:00"/>
    <x v="0"/>
    <s v="DL-13330"/>
    <s v="Denise Leinenbach"/>
    <x v="0"/>
    <x v="0"/>
    <x v="104"/>
    <x v="14"/>
    <x v="451"/>
    <x v="2"/>
    <s v="TEC-AC-10000990"/>
    <x v="2"/>
    <x v="11"/>
    <s v="Imation Bio 2GB USBÂ Flash Drive ImationÂ Corp"/>
    <n v="393.54"/>
    <x v="1"/>
    <n v="0"/>
    <n v="165.2868"/>
  </r>
  <r>
    <n v="6679"/>
    <x v="3314"/>
    <x v="2"/>
    <x v="982"/>
    <d v="2011-10-14T00:00:00"/>
    <x v="1"/>
    <s v="SD-20485"/>
    <s v="Shirley Daniels"/>
    <x v="2"/>
    <x v="0"/>
    <x v="42"/>
    <x v="16"/>
    <x v="51"/>
    <x v="1"/>
    <s v="FUR-FU-10003724"/>
    <x v="0"/>
    <x v="5"/>
    <s v="Westinghouse Clip-On Gooseneck Lamps"/>
    <n v="46.872"/>
    <x v="3"/>
    <n v="0.2"/>
    <n v="3.5154000000000001"/>
  </r>
  <r>
    <n v="6680"/>
    <x v="3315"/>
    <x v="3"/>
    <x v="264"/>
    <d v="2014-09-08T00:00:00"/>
    <x v="0"/>
    <s v="TB-21055"/>
    <s v="Ted Butterfield"/>
    <x v="0"/>
    <x v="0"/>
    <x v="255"/>
    <x v="29"/>
    <x v="315"/>
    <x v="3"/>
    <s v="OFF-ST-10000918"/>
    <x v="1"/>
    <x v="4"/>
    <s v="Crate-A-Files"/>
    <n v="10.9"/>
    <x v="7"/>
    <n v="0"/>
    <n v="2.8340000000000001"/>
  </r>
  <r>
    <n v="6681"/>
    <x v="3315"/>
    <x v="3"/>
    <x v="264"/>
    <d v="2014-09-08T00:00:00"/>
    <x v="0"/>
    <s v="TB-21055"/>
    <s v="Ted Butterfield"/>
    <x v="0"/>
    <x v="0"/>
    <x v="255"/>
    <x v="29"/>
    <x v="315"/>
    <x v="3"/>
    <s v="OFF-PA-10000157"/>
    <x v="1"/>
    <x v="10"/>
    <s v="Xerox 191"/>
    <n v="79.92"/>
    <x v="4"/>
    <n v="0"/>
    <n v="37.562399999999997"/>
  </r>
  <r>
    <n v="6682"/>
    <x v="3315"/>
    <x v="3"/>
    <x v="264"/>
    <d v="2014-09-08T00:00:00"/>
    <x v="0"/>
    <s v="TB-21055"/>
    <s v="Ted Butterfield"/>
    <x v="0"/>
    <x v="0"/>
    <x v="255"/>
    <x v="29"/>
    <x v="315"/>
    <x v="3"/>
    <s v="OFF-PA-10002499"/>
    <x v="1"/>
    <x v="10"/>
    <s v="Xerox 1890"/>
    <n v="146.82"/>
    <x v="1"/>
    <n v="0"/>
    <n v="73.41"/>
  </r>
  <r>
    <n v="6683"/>
    <x v="3316"/>
    <x v="3"/>
    <x v="314"/>
    <d v="2014-01-03T00:00:00"/>
    <x v="2"/>
    <s v="DP-13390"/>
    <s v="Dennis Pardue"/>
    <x v="2"/>
    <x v="0"/>
    <x v="47"/>
    <x v="6"/>
    <x v="56"/>
    <x v="2"/>
    <s v="OFF-BI-10002012"/>
    <x v="1"/>
    <x v="8"/>
    <s v="Wilson Jones Easy Flow II Sheet Lifters"/>
    <n v="3.6"/>
    <x v="0"/>
    <n v="0"/>
    <n v="1.728"/>
  </r>
  <r>
    <n v="6684"/>
    <x v="3317"/>
    <x v="2"/>
    <x v="1127"/>
    <d v="2011-11-10T00:00:00"/>
    <x v="1"/>
    <s v="DE-13255"/>
    <s v="Deanra Eno"/>
    <x v="2"/>
    <x v="0"/>
    <x v="1"/>
    <x v="1"/>
    <x v="141"/>
    <x v="1"/>
    <s v="FUR-FU-10000320"/>
    <x v="0"/>
    <x v="5"/>
    <s v="OIC Stacking Trays"/>
    <n v="20.04"/>
    <x v="5"/>
    <n v="0"/>
    <n v="8.8176000000000005"/>
  </r>
  <r>
    <n v="6685"/>
    <x v="3318"/>
    <x v="1"/>
    <x v="997"/>
    <d v="2012-12-22T00:00:00"/>
    <x v="1"/>
    <s v="MC-18100"/>
    <s v="Mick Crebagga"/>
    <x v="0"/>
    <x v="0"/>
    <x v="41"/>
    <x v="10"/>
    <x v="50"/>
    <x v="2"/>
    <s v="OFF-ST-10003716"/>
    <x v="1"/>
    <x v="4"/>
    <s v="Tennsco Double-Tier Lockers"/>
    <n v="180.01599999999999"/>
    <x v="7"/>
    <n v="0.2"/>
    <n v="-15.7514"/>
  </r>
  <r>
    <n v="6686"/>
    <x v="3318"/>
    <x v="1"/>
    <x v="997"/>
    <d v="2012-12-22T00:00:00"/>
    <x v="1"/>
    <s v="MC-18100"/>
    <s v="Mick Crebagga"/>
    <x v="0"/>
    <x v="0"/>
    <x v="41"/>
    <x v="10"/>
    <x v="50"/>
    <x v="2"/>
    <s v="FUR-FU-10000965"/>
    <x v="0"/>
    <x v="5"/>
    <s v="Howard Miller 11-1/2&quot; Diameter Ridgewood Wall Clock"/>
    <n v="41.552"/>
    <x v="0"/>
    <n v="0.6"/>
    <n v="-19.737200000000001"/>
  </r>
  <r>
    <n v="6687"/>
    <x v="3318"/>
    <x v="1"/>
    <x v="997"/>
    <d v="2012-12-22T00:00:00"/>
    <x v="1"/>
    <s v="MC-18100"/>
    <s v="Mick Crebagga"/>
    <x v="0"/>
    <x v="0"/>
    <x v="41"/>
    <x v="10"/>
    <x v="50"/>
    <x v="2"/>
    <s v="OFF-AR-10003829"/>
    <x v="1"/>
    <x v="6"/>
    <s v="Newell 35"/>
    <n v="13.12"/>
    <x v="2"/>
    <n v="0.2"/>
    <n v="1.476"/>
  </r>
  <r>
    <n v="6688"/>
    <x v="3319"/>
    <x v="1"/>
    <x v="263"/>
    <d v="2012-05-21T00:00:00"/>
    <x v="1"/>
    <s v="HG-15025"/>
    <s v="Hunter Glantz"/>
    <x v="0"/>
    <x v="0"/>
    <x v="1"/>
    <x v="1"/>
    <x v="3"/>
    <x v="1"/>
    <s v="OFF-ST-10003470"/>
    <x v="1"/>
    <x v="4"/>
    <s v="Tennsco Snap-Together Open Shelving Units, Starter Sets and Add-On Units"/>
    <n v="1117.92"/>
    <x v="4"/>
    <n v="0"/>
    <n v="55.896000000000001"/>
  </r>
  <r>
    <n v="6689"/>
    <x v="3320"/>
    <x v="3"/>
    <x v="434"/>
    <d v="2014-03-16T00:00:00"/>
    <x v="0"/>
    <s v="CM-11815"/>
    <s v="Candace McMahon"/>
    <x v="1"/>
    <x v="0"/>
    <x v="8"/>
    <x v="1"/>
    <x v="9"/>
    <x v="1"/>
    <s v="TEC-AC-10004568"/>
    <x v="2"/>
    <x v="11"/>
    <s v="MaxellÂ LTO Ultrium - 800 GB"/>
    <n v="111.96"/>
    <x v="4"/>
    <n v="0"/>
    <n v="21.272400000000001"/>
  </r>
  <r>
    <n v="6690"/>
    <x v="3321"/>
    <x v="3"/>
    <x v="574"/>
    <d v="2014-12-10T00:00:00"/>
    <x v="1"/>
    <s v="RP-19855"/>
    <s v="Roy Phan"/>
    <x v="1"/>
    <x v="0"/>
    <x v="12"/>
    <x v="5"/>
    <x v="14"/>
    <x v="2"/>
    <s v="OFF-AR-10000817"/>
    <x v="1"/>
    <x v="6"/>
    <s v="Manco Dry-Lighter Erasable Highlighter"/>
    <n v="12.16"/>
    <x v="2"/>
    <n v="0.2"/>
    <n v="2.1280000000000001"/>
  </r>
  <r>
    <n v="6691"/>
    <x v="3322"/>
    <x v="3"/>
    <x v="689"/>
    <d v="2014-08-06T00:00:00"/>
    <x v="1"/>
    <s v="LS-17200"/>
    <s v="Luke Schmidt"/>
    <x v="1"/>
    <x v="0"/>
    <x v="158"/>
    <x v="6"/>
    <x v="201"/>
    <x v="2"/>
    <s v="OFF-BI-10003460"/>
    <x v="1"/>
    <x v="8"/>
    <s v="Acco 3-Hole Punch"/>
    <n v="17.52"/>
    <x v="4"/>
    <n v="0"/>
    <n v="8.4095999999999993"/>
  </r>
  <r>
    <n v="6692"/>
    <x v="3322"/>
    <x v="3"/>
    <x v="689"/>
    <d v="2014-08-06T00:00:00"/>
    <x v="1"/>
    <s v="LS-17200"/>
    <s v="Luke Schmidt"/>
    <x v="1"/>
    <x v="0"/>
    <x v="158"/>
    <x v="6"/>
    <x v="201"/>
    <x v="2"/>
    <s v="OFF-AP-10002472"/>
    <x v="1"/>
    <x v="9"/>
    <s v="3M Office Air Cleaner"/>
    <n v="155.88"/>
    <x v="5"/>
    <n v="0"/>
    <n v="54.558"/>
  </r>
  <r>
    <n v="6693"/>
    <x v="3323"/>
    <x v="3"/>
    <x v="938"/>
    <d v="2014-08-14T00:00:00"/>
    <x v="0"/>
    <s v="DR-12940"/>
    <s v="Daniel Raglin"/>
    <x v="2"/>
    <x v="0"/>
    <x v="335"/>
    <x v="28"/>
    <x v="416"/>
    <x v="0"/>
    <s v="OFF-BI-10000632"/>
    <x v="1"/>
    <x v="8"/>
    <s v="Satellite Sectional Post Binders"/>
    <n v="477.51"/>
    <x v="10"/>
    <n v="0"/>
    <n v="219.65459999999999"/>
  </r>
  <r>
    <n v="6694"/>
    <x v="3324"/>
    <x v="3"/>
    <x v="1033"/>
    <d v="2014-10-03T00:00:00"/>
    <x v="0"/>
    <s v="CC-12475"/>
    <s v="Cindy Chapman"/>
    <x v="0"/>
    <x v="0"/>
    <x v="248"/>
    <x v="39"/>
    <x v="307"/>
    <x v="3"/>
    <s v="OFF-PA-10000062"/>
    <x v="1"/>
    <x v="10"/>
    <s v="Green Bar Computer Printout Paper"/>
    <n v="164.88"/>
    <x v="1"/>
    <n v="0"/>
    <n v="80.791200000000003"/>
  </r>
  <r>
    <n v="6695"/>
    <x v="3325"/>
    <x v="0"/>
    <x v="370"/>
    <d v="2013-08-31T00:00:00"/>
    <x v="1"/>
    <s v="SS-20515"/>
    <s v="Shirley Schmidt"/>
    <x v="2"/>
    <x v="0"/>
    <x v="47"/>
    <x v="6"/>
    <x v="56"/>
    <x v="2"/>
    <s v="TEC-AC-10002006"/>
    <x v="2"/>
    <x v="11"/>
    <s v="Memorex Micro Travel Drive 16 GB"/>
    <n v="47.97"/>
    <x v="1"/>
    <n v="0"/>
    <n v="14.870699999999999"/>
  </r>
  <r>
    <n v="6696"/>
    <x v="3326"/>
    <x v="0"/>
    <x v="499"/>
    <d v="2013-12-08T00:00:00"/>
    <x v="1"/>
    <s v="JF-15190"/>
    <s v="Jamie Frazer"/>
    <x v="0"/>
    <x v="0"/>
    <x v="20"/>
    <x v="15"/>
    <x v="23"/>
    <x v="3"/>
    <s v="OFF-BI-10004318"/>
    <x v="1"/>
    <x v="8"/>
    <s v="Ibico EB-19 Dual Function Manual Binding System"/>
    <n v="415.17599999999999"/>
    <x v="1"/>
    <n v="0.2"/>
    <n v="134.93219999999999"/>
  </r>
  <r>
    <n v="6697"/>
    <x v="3326"/>
    <x v="0"/>
    <x v="499"/>
    <d v="2013-12-08T00:00:00"/>
    <x v="1"/>
    <s v="JF-15190"/>
    <s v="Jamie Frazer"/>
    <x v="0"/>
    <x v="0"/>
    <x v="20"/>
    <x v="15"/>
    <x v="23"/>
    <x v="3"/>
    <s v="OFF-BI-10004236"/>
    <x v="1"/>
    <x v="8"/>
    <s v="XtraLife ClearVue Slant-D Ring Binder, White, 3&quot;"/>
    <n v="35.231999999999999"/>
    <x v="1"/>
    <n v="0.2"/>
    <n v="11.4504"/>
  </r>
  <r>
    <n v="6698"/>
    <x v="3326"/>
    <x v="0"/>
    <x v="499"/>
    <d v="2013-12-08T00:00:00"/>
    <x v="1"/>
    <s v="JF-15190"/>
    <s v="Jamie Frazer"/>
    <x v="0"/>
    <x v="0"/>
    <x v="20"/>
    <x v="15"/>
    <x v="23"/>
    <x v="3"/>
    <s v="OFF-PA-10000062"/>
    <x v="1"/>
    <x v="10"/>
    <s v="Green Bar Computer Printout Paper"/>
    <n v="54.96"/>
    <x v="7"/>
    <n v="0"/>
    <n v="26.930399999999999"/>
  </r>
  <r>
    <n v="6699"/>
    <x v="3327"/>
    <x v="3"/>
    <x v="246"/>
    <d v="2014-07-26T00:00:00"/>
    <x v="1"/>
    <s v="SW-20455"/>
    <s v="Shaun Weien"/>
    <x v="0"/>
    <x v="0"/>
    <x v="70"/>
    <x v="1"/>
    <x v="142"/>
    <x v="1"/>
    <s v="OFF-PA-10003205"/>
    <x v="1"/>
    <x v="10"/>
    <s v="Wirebound Message Forms, Four 2 3/4 x 5 Forms per Page, Pink Paper"/>
    <n v="16.34"/>
    <x v="0"/>
    <n v="0"/>
    <n v="7.6798000000000002"/>
  </r>
  <r>
    <n v="6700"/>
    <x v="3327"/>
    <x v="3"/>
    <x v="246"/>
    <d v="2014-07-26T00:00:00"/>
    <x v="1"/>
    <s v="SW-20455"/>
    <s v="Shaun Weien"/>
    <x v="0"/>
    <x v="0"/>
    <x v="70"/>
    <x v="1"/>
    <x v="142"/>
    <x v="1"/>
    <s v="FUR-CH-10000988"/>
    <x v="0"/>
    <x v="1"/>
    <s v="Hon Olson Stacker Stools"/>
    <n v="225.29599999999999"/>
    <x v="0"/>
    <n v="0.2"/>
    <n v="22.529599999999999"/>
  </r>
  <r>
    <n v="6701"/>
    <x v="3327"/>
    <x v="3"/>
    <x v="246"/>
    <d v="2014-07-26T00:00:00"/>
    <x v="1"/>
    <s v="SW-20455"/>
    <s v="Shaun Weien"/>
    <x v="0"/>
    <x v="0"/>
    <x v="70"/>
    <x v="1"/>
    <x v="142"/>
    <x v="1"/>
    <s v="OFF-BI-10001524"/>
    <x v="1"/>
    <x v="8"/>
    <s v="GBC Premium Transparent Covers with Diagonal Lined Pattern"/>
    <n v="50.351999999999997"/>
    <x v="1"/>
    <n v="0.2"/>
    <n v="17.623200000000001"/>
  </r>
  <r>
    <n v="6702"/>
    <x v="3328"/>
    <x v="1"/>
    <x v="1128"/>
    <d v="2012-05-24T00:00:00"/>
    <x v="1"/>
    <s v="SG-20470"/>
    <s v="Sheri Gordon"/>
    <x v="0"/>
    <x v="0"/>
    <x v="481"/>
    <x v="3"/>
    <x v="574"/>
    <x v="0"/>
    <s v="FUR-FU-10001986"/>
    <x v="0"/>
    <x v="5"/>
    <s v="Dana Fluorescent Magnifying Lamp, White, 36&quot;"/>
    <n v="163.136"/>
    <x v="4"/>
    <n v="0.2"/>
    <n v="20.391999999999999"/>
  </r>
  <r>
    <n v="6703"/>
    <x v="3328"/>
    <x v="1"/>
    <x v="1128"/>
    <d v="2012-05-24T00:00:00"/>
    <x v="1"/>
    <s v="SG-20470"/>
    <s v="Sheri Gordon"/>
    <x v="0"/>
    <x v="0"/>
    <x v="481"/>
    <x v="3"/>
    <x v="574"/>
    <x v="0"/>
    <s v="OFF-BI-10001031"/>
    <x v="1"/>
    <x v="8"/>
    <s v="Pressboard Data Binders by Wilson Jones"/>
    <n v="6.4080000000000004"/>
    <x v="4"/>
    <n v="0.7"/>
    <n v="-4.9127999999999998"/>
  </r>
  <r>
    <n v="6704"/>
    <x v="3329"/>
    <x v="1"/>
    <x v="537"/>
    <d v="2012-06-28T00:00:00"/>
    <x v="1"/>
    <s v="CS-12355"/>
    <s v="Christine Sundaresam"/>
    <x v="0"/>
    <x v="0"/>
    <x v="85"/>
    <x v="1"/>
    <x v="106"/>
    <x v="1"/>
    <s v="TEC-PH-10002468"/>
    <x v="2"/>
    <x v="7"/>
    <s v="Plantronics CS 50-USB -Â headsetÂ - Convertible, Monaural"/>
    <n v="217.584"/>
    <x v="0"/>
    <n v="0.2"/>
    <n v="19.038599999999999"/>
  </r>
  <r>
    <n v="6705"/>
    <x v="3329"/>
    <x v="1"/>
    <x v="537"/>
    <d v="2012-06-28T00:00:00"/>
    <x v="1"/>
    <s v="CS-12355"/>
    <s v="Christine Sundaresam"/>
    <x v="0"/>
    <x v="0"/>
    <x v="85"/>
    <x v="1"/>
    <x v="106"/>
    <x v="1"/>
    <s v="OFF-FA-10003059"/>
    <x v="1"/>
    <x v="13"/>
    <s v="Assorted Color Push Pins"/>
    <n v="5.43"/>
    <x v="1"/>
    <n v="0"/>
    <n v="1.7919"/>
  </r>
  <r>
    <n v="6706"/>
    <x v="3329"/>
    <x v="1"/>
    <x v="537"/>
    <d v="2012-06-28T00:00:00"/>
    <x v="1"/>
    <s v="CS-12355"/>
    <s v="Christine Sundaresam"/>
    <x v="0"/>
    <x v="0"/>
    <x v="85"/>
    <x v="1"/>
    <x v="106"/>
    <x v="1"/>
    <s v="TEC-PH-10003931"/>
    <x v="2"/>
    <x v="7"/>
    <s v="JBL Micro Wireless Portable Bluetooth Speaker"/>
    <n v="143.976"/>
    <x v="1"/>
    <n v="0.2"/>
    <n v="8.9984999999999999"/>
  </r>
  <r>
    <n v="6707"/>
    <x v="3330"/>
    <x v="0"/>
    <x v="545"/>
    <d v="2013-09-16T00:00:00"/>
    <x v="1"/>
    <s v="SC-20695"/>
    <s v="Steve Chapman"/>
    <x v="1"/>
    <x v="0"/>
    <x v="2"/>
    <x v="2"/>
    <x v="2"/>
    <x v="0"/>
    <s v="TEC-PH-10003505"/>
    <x v="2"/>
    <x v="7"/>
    <s v="Geemarc AmpliPOWER60"/>
    <n v="519.67999999999995"/>
    <x v="3"/>
    <n v="0.2"/>
    <n v="58.463999999999999"/>
  </r>
  <r>
    <n v="6708"/>
    <x v="3331"/>
    <x v="2"/>
    <x v="138"/>
    <d v="2011-04-18T00:00:00"/>
    <x v="1"/>
    <s v="BF-11170"/>
    <s v="Ben Ferrer"/>
    <x v="2"/>
    <x v="0"/>
    <x v="248"/>
    <x v="39"/>
    <x v="307"/>
    <x v="3"/>
    <s v="OFF-LA-10002368"/>
    <x v="1"/>
    <x v="2"/>
    <s v="Avery 479"/>
    <n v="7.83"/>
    <x v="1"/>
    <n v="0"/>
    <n v="3.6017999999999999"/>
  </r>
  <r>
    <n v="6709"/>
    <x v="3332"/>
    <x v="1"/>
    <x v="717"/>
    <d v="2012-11-19T00:00:00"/>
    <x v="1"/>
    <s v="GZ-14470"/>
    <s v="Gary Zandusky"/>
    <x v="0"/>
    <x v="0"/>
    <x v="482"/>
    <x v="27"/>
    <x v="575"/>
    <x v="1"/>
    <s v="FUR-CH-10004287"/>
    <x v="0"/>
    <x v="1"/>
    <s v="SAFCO Arco Folding Chair"/>
    <n v="883.84"/>
    <x v="4"/>
    <n v="0.2"/>
    <n v="99.432000000000002"/>
  </r>
  <r>
    <n v="6710"/>
    <x v="3332"/>
    <x v="1"/>
    <x v="717"/>
    <d v="2012-11-19T00:00:00"/>
    <x v="1"/>
    <s v="GZ-14470"/>
    <s v="Gary Zandusky"/>
    <x v="0"/>
    <x v="0"/>
    <x v="482"/>
    <x v="27"/>
    <x v="575"/>
    <x v="1"/>
    <s v="FUR-CH-10001891"/>
    <x v="0"/>
    <x v="1"/>
    <s v="Global Deluxe Office Fabric Chairs"/>
    <n v="230.352"/>
    <x v="1"/>
    <n v="0.2"/>
    <n v="20.155799999999999"/>
  </r>
  <r>
    <n v="6711"/>
    <x v="3333"/>
    <x v="0"/>
    <x v="10"/>
    <d v="2013-12-13T00:00:00"/>
    <x v="2"/>
    <s v="SP-20650"/>
    <s v="Stephanie Phelps"/>
    <x v="1"/>
    <x v="0"/>
    <x v="280"/>
    <x v="1"/>
    <x v="351"/>
    <x v="1"/>
    <s v="OFF-BI-10002133"/>
    <x v="1"/>
    <x v="8"/>
    <s v="Wilson Jones Elliptical Ring 3 1/2&quot; Capacity Binders, 800 sheets"/>
    <n v="273.92"/>
    <x v="8"/>
    <n v="0.2"/>
    <n v="99.296000000000006"/>
  </r>
  <r>
    <n v="6712"/>
    <x v="3334"/>
    <x v="3"/>
    <x v="238"/>
    <d v="2014-08-22T00:00:00"/>
    <x v="0"/>
    <s v="PJ-19015"/>
    <s v="Pauline Johnson"/>
    <x v="0"/>
    <x v="0"/>
    <x v="38"/>
    <x v="24"/>
    <x v="47"/>
    <x v="3"/>
    <s v="OFF-AR-10001419"/>
    <x v="1"/>
    <x v="6"/>
    <s v="Newell 325"/>
    <n v="9.9120000000000008"/>
    <x v="1"/>
    <n v="0.2"/>
    <n v="1.2390000000000001"/>
  </r>
  <r>
    <n v="6713"/>
    <x v="3335"/>
    <x v="3"/>
    <x v="817"/>
    <d v="2014-12-15T00:00:00"/>
    <x v="3"/>
    <s v="DB-13060"/>
    <s v="Dave Brooks"/>
    <x v="0"/>
    <x v="0"/>
    <x v="242"/>
    <x v="10"/>
    <x v="300"/>
    <x v="2"/>
    <s v="FUR-FU-10002298"/>
    <x v="0"/>
    <x v="5"/>
    <s v="Rubbermaid ClusterMat Chairmats, Mat Size- 66&quot; x 60&quot;, Lip 20&quot; x 11&quot; -90 Degree Angle"/>
    <n v="266.35199999999998"/>
    <x v="5"/>
    <n v="0.6"/>
    <n v="-292.98719999999997"/>
  </r>
  <r>
    <n v="6714"/>
    <x v="3335"/>
    <x v="3"/>
    <x v="817"/>
    <d v="2014-12-15T00:00:00"/>
    <x v="3"/>
    <s v="DB-13060"/>
    <s v="Dave Brooks"/>
    <x v="0"/>
    <x v="0"/>
    <x v="242"/>
    <x v="10"/>
    <x v="300"/>
    <x v="2"/>
    <s v="FUR-FU-10004091"/>
    <x v="0"/>
    <x v="5"/>
    <s v="Howard Miller 13&quot; Diameter Goldtone Round Wall Clock"/>
    <n v="56.328000000000003"/>
    <x v="1"/>
    <n v="0.6"/>
    <n v="-26.755800000000001"/>
  </r>
  <r>
    <n v="6715"/>
    <x v="3335"/>
    <x v="3"/>
    <x v="817"/>
    <d v="2014-12-15T00:00:00"/>
    <x v="3"/>
    <s v="DB-13060"/>
    <s v="Dave Brooks"/>
    <x v="0"/>
    <x v="0"/>
    <x v="242"/>
    <x v="10"/>
    <x v="300"/>
    <x v="2"/>
    <s v="TEC-AC-10004510"/>
    <x v="2"/>
    <x v="11"/>
    <s v="Logitech Desktop MK120 Mouse and keyboard Combo"/>
    <n v="39.264000000000003"/>
    <x v="1"/>
    <n v="0.2"/>
    <n v="-4.9080000000000004"/>
  </r>
  <r>
    <n v="6716"/>
    <x v="3335"/>
    <x v="3"/>
    <x v="817"/>
    <d v="2014-12-15T00:00:00"/>
    <x v="3"/>
    <s v="DB-13060"/>
    <s v="Dave Brooks"/>
    <x v="0"/>
    <x v="0"/>
    <x v="242"/>
    <x v="10"/>
    <x v="300"/>
    <x v="2"/>
    <s v="OFF-AR-10002987"/>
    <x v="1"/>
    <x v="6"/>
    <s v="Prismacolor Color Pencil Set"/>
    <n v="95.231999999999999"/>
    <x v="5"/>
    <n v="0.2"/>
    <n v="24.9984"/>
  </r>
  <r>
    <n v="6717"/>
    <x v="3336"/>
    <x v="0"/>
    <x v="143"/>
    <d v="2013-04-16T00:00:00"/>
    <x v="1"/>
    <s v="CK-12325"/>
    <s v="Christine Kargatis"/>
    <x v="2"/>
    <x v="0"/>
    <x v="322"/>
    <x v="36"/>
    <x v="400"/>
    <x v="0"/>
    <s v="OFF-FA-10002280"/>
    <x v="1"/>
    <x v="13"/>
    <s v="Advantus Plastic Paper Clips"/>
    <n v="30"/>
    <x v="5"/>
    <n v="0"/>
    <n v="14.4"/>
  </r>
  <r>
    <n v="6718"/>
    <x v="3336"/>
    <x v="0"/>
    <x v="143"/>
    <d v="2013-04-16T00:00:00"/>
    <x v="1"/>
    <s v="CK-12325"/>
    <s v="Christine Kargatis"/>
    <x v="2"/>
    <x v="0"/>
    <x v="322"/>
    <x v="36"/>
    <x v="400"/>
    <x v="0"/>
    <s v="OFF-PA-10001934"/>
    <x v="1"/>
    <x v="10"/>
    <s v="Xerox 1993"/>
    <n v="25.92"/>
    <x v="4"/>
    <n v="0"/>
    <n v="12.700799999999999"/>
  </r>
  <r>
    <n v="6719"/>
    <x v="3336"/>
    <x v="0"/>
    <x v="143"/>
    <d v="2013-04-16T00:00:00"/>
    <x v="1"/>
    <s v="CK-12325"/>
    <s v="Christine Kargatis"/>
    <x v="2"/>
    <x v="0"/>
    <x v="322"/>
    <x v="36"/>
    <x v="400"/>
    <x v="0"/>
    <s v="FUR-FU-10003268"/>
    <x v="0"/>
    <x v="5"/>
    <s v="Eldon Radial Chair Mat for Low to Medium Pile Carpets"/>
    <n v="159.91999999999999"/>
    <x v="4"/>
    <n v="0"/>
    <n v="31.984000000000002"/>
  </r>
  <r>
    <n v="6720"/>
    <x v="3337"/>
    <x v="0"/>
    <x v="186"/>
    <d v="2013-12-20T00:00:00"/>
    <x v="2"/>
    <s v="SF-20065"/>
    <s v="Sandra Flanagan"/>
    <x v="0"/>
    <x v="0"/>
    <x v="483"/>
    <x v="3"/>
    <x v="576"/>
    <x v="0"/>
    <s v="OFF-AP-10004859"/>
    <x v="1"/>
    <x v="9"/>
    <s v="Acco 6 Outlet Guardian Premium Surge Suppressor"/>
    <n v="34.944000000000003"/>
    <x v="1"/>
    <n v="0.2"/>
    <n v="3.0575999999999999"/>
  </r>
  <r>
    <n v="6721"/>
    <x v="3338"/>
    <x v="3"/>
    <x v="20"/>
    <d v="2014-09-25T00:00:00"/>
    <x v="1"/>
    <s v="DP-13105"/>
    <s v="Dave Poirier"/>
    <x v="1"/>
    <x v="0"/>
    <x v="1"/>
    <x v="1"/>
    <x v="3"/>
    <x v="1"/>
    <s v="TEC-AC-10000057"/>
    <x v="2"/>
    <x v="11"/>
    <s v="Microsoft Natural Ergonomic Keyboard 4000"/>
    <n v="149.94999999999999"/>
    <x v="2"/>
    <n v="0"/>
    <n v="31.4895"/>
  </r>
  <r>
    <n v="6722"/>
    <x v="3338"/>
    <x v="3"/>
    <x v="20"/>
    <d v="2014-09-25T00:00:00"/>
    <x v="1"/>
    <s v="DP-13105"/>
    <s v="Dave Poirier"/>
    <x v="1"/>
    <x v="0"/>
    <x v="1"/>
    <x v="1"/>
    <x v="3"/>
    <x v="1"/>
    <s v="OFF-AR-10000914"/>
    <x v="1"/>
    <x v="6"/>
    <s v="Boston 16765 Mini Stand Up Battery Pencil Sharpener"/>
    <n v="23.32"/>
    <x v="0"/>
    <n v="0"/>
    <n v="6.0632000000000001"/>
  </r>
  <r>
    <n v="6723"/>
    <x v="3338"/>
    <x v="3"/>
    <x v="20"/>
    <d v="2014-09-25T00:00:00"/>
    <x v="1"/>
    <s v="DP-13105"/>
    <s v="Dave Poirier"/>
    <x v="1"/>
    <x v="0"/>
    <x v="1"/>
    <x v="1"/>
    <x v="3"/>
    <x v="1"/>
    <s v="OFF-AR-10004956"/>
    <x v="1"/>
    <x v="6"/>
    <s v="Newell 33"/>
    <n v="16.739999999999998"/>
    <x v="1"/>
    <n v="0"/>
    <n v="4.8545999999999996"/>
  </r>
  <r>
    <n v="6724"/>
    <x v="3339"/>
    <x v="3"/>
    <x v="507"/>
    <d v="2014-09-07T00:00:00"/>
    <x v="0"/>
    <s v="VM-21835"/>
    <s v="Vivian Mathis"/>
    <x v="0"/>
    <x v="0"/>
    <x v="462"/>
    <x v="38"/>
    <x v="555"/>
    <x v="3"/>
    <s v="OFF-FA-10001843"/>
    <x v="1"/>
    <x v="13"/>
    <s v="Staples"/>
    <n v="14.82"/>
    <x v="5"/>
    <n v="0"/>
    <n v="6.9653999999999998"/>
  </r>
  <r>
    <n v="6725"/>
    <x v="3340"/>
    <x v="0"/>
    <x v="126"/>
    <d v="2013-09-17T00:00:00"/>
    <x v="1"/>
    <s v="SF-20200"/>
    <s v="Sarah Foster"/>
    <x v="0"/>
    <x v="0"/>
    <x v="4"/>
    <x v="4"/>
    <x v="5"/>
    <x v="1"/>
    <s v="OFF-FA-10000585"/>
    <x v="1"/>
    <x v="13"/>
    <s v="OIC Bulk Pack Metal Binder Clips"/>
    <n v="10.47"/>
    <x v="1"/>
    <n v="0"/>
    <n v="4.8162000000000003"/>
  </r>
  <r>
    <n v="6726"/>
    <x v="3340"/>
    <x v="0"/>
    <x v="126"/>
    <d v="2013-09-17T00:00:00"/>
    <x v="1"/>
    <s v="SF-20200"/>
    <s v="Sarah Foster"/>
    <x v="0"/>
    <x v="0"/>
    <x v="4"/>
    <x v="4"/>
    <x v="5"/>
    <x v="1"/>
    <s v="OFF-LA-10003720"/>
    <x v="1"/>
    <x v="2"/>
    <s v="Avery 487"/>
    <n v="11.07"/>
    <x v="1"/>
    <n v="0"/>
    <n v="5.2028999999999996"/>
  </r>
  <r>
    <n v="6727"/>
    <x v="3340"/>
    <x v="0"/>
    <x v="126"/>
    <d v="2013-09-17T00:00:00"/>
    <x v="1"/>
    <s v="SF-20200"/>
    <s v="Sarah Foster"/>
    <x v="0"/>
    <x v="0"/>
    <x v="4"/>
    <x v="4"/>
    <x v="5"/>
    <x v="1"/>
    <s v="OFF-BI-10000301"/>
    <x v="1"/>
    <x v="8"/>
    <s v="GBC Instant Report Kit"/>
    <n v="20.704000000000001"/>
    <x v="4"/>
    <n v="0.2"/>
    <n v="7.7640000000000002"/>
  </r>
  <r>
    <n v="6728"/>
    <x v="3341"/>
    <x v="3"/>
    <x v="682"/>
    <d v="2014-08-16T00:00:00"/>
    <x v="0"/>
    <s v="SC-20695"/>
    <s v="Steve Chapman"/>
    <x v="1"/>
    <x v="0"/>
    <x v="102"/>
    <x v="14"/>
    <x v="237"/>
    <x v="2"/>
    <s v="OFF-PA-10003302"/>
    <x v="1"/>
    <x v="10"/>
    <s v="Xerox 1906"/>
    <n v="177.2"/>
    <x v="2"/>
    <n v="0"/>
    <n v="83.284000000000006"/>
  </r>
  <r>
    <n v="6729"/>
    <x v="3342"/>
    <x v="0"/>
    <x v="254"/>
    <d v="2013-11-10T00:00:00"/>
    <x v="1"/>
    <s v="MF-17665"/>
    <s v="Maureen Fritzler"/>
    <x v="1"/>
    <x v="0"/>
    <x v="100"/>
    <x v="2"/>
    <x v="123"/>
    <x v="0"/>
    <s v="FUR-FU-10001889"/>
    <x v="0"/>
    <x v="5"/>
    <s v="Ultra Door Pull Handle"/>
    <n v="50.496000000000002"/>
    <x v="5"/>
    <n v="0.2"/>
    <n v="8.2056000000000004"/>
  </r>
  <r>
    <n v="6730"/>
    <x v="3343"/>
    <x v="1"/>
    <x v="652"/>
    <d v="2012-06-20T00:00:00"/>
    <x v="2"/>
    <s v="BV-11245"/>
    <s v="Benjamin Venier"/>
    <x v="1"/>
    <x v="0"/>
    <x v="214"/>
    <x v="18"/>
    <x v="296"/>
    <x v="0"/>
    <s v="OFF-BI-10002982"/>
    <x v="1"/>
    <x v="8"/>
    <s v="Avery Self-Adhesive Photo Pockets for Polaroid Photos"/>
    <n v="6.1289999999999996"/>
    <x v="1"/>
    <n v="0.7"/>
    <n v="-4.4946000000000002"/>
  </r>
  <r>
    <n v="6731"/>
    <x v="3343"/>
    <x v="1"/>
    <x v="652"/>
    <d v="2012-06-20T00:00:00"/>
    <x v="2"/>
    <s v="BV-11245"/>
    <s v="Benjamin Venier"/>
    <x v="1"/>
    <x v="0"/>
    <x v="214"/>
    <x v="18"/>
    <x v="296"/>
    <x v="0"/>
    <s v="FUR-CH-10002965"/>
    <x v="0"/>
    <x v="1"/>
    <s v="Global Leather Highback Executive Chair with Pneumatic Height Adjustment, Black"/>
    <n v="643.13599999999997"/>
    <x v="4"/>
    <n v="0.2"/>
    <n v="56.2744"/>
  </r>
  <r>
    <n v="6732"/>
    <x v="3343"/>
    <x v="1"/>
    <x v="652"/>
    <d v="2012-06-20T00:00:00"/>
    <x v="2"/>
    <s v="BV-11245"/>
    <s v="Benjamin Venier"/>
    <x v="1"/>
    <x v="0"/>
    <x v="214"/>
    <x v="18"/>
    <x v="296"/>
    <x v="0"/>
    <s v="OFF-PA-10001937"/>
    <x v="1"/>
    <x v="10"/>
    <s v="Xerox 21"/>
    <n v="20.736000000000001"/>
    <x v="4"/>
    <n v="0.2"/>
    <n v="7.2576000000000001"/>
  </r>
  <r>
    <n v="6733"/>
    <x v="3344"/>
    <x v="2"/>
    <x v="1129"/>
    <d v="2011-07-07T00:00:00"/>
    <x v="2"/>
    <s v="KE-16420"/>
    <s v="Katrina Edelman"/>
    <x v="1"/>
    <x v="0"/>
    <x v="34"/>
    <x v="22"/>
    <x v="42"/>
    <x v="1"/>
    <s v="OFF-PA-10001977"/>
    <x v="1"/>
    <x v="10"/>
    <s v="Xerox 194"/>
    <n v="177.536"/>
    <x v="4"/>
    <n v="0.2"/>
    <n v="62.137599999999999"/>
  </r>
  <r>
    <n v="6734"/>
    <x v="3344"/>
    <x v="2"/>
    <x v="1129"/>
    <d v="2011-07-07T00:00:00"/>
    <x v="2"/>
    <s v="KE-16420"/>
    <s v="Katrina Edelman"/>
    <x v="1"/>
    <x v="0"/>
    <x v="34"/>
    <x v="22"/>
    <x v="42"/>
    <x v="1"/>
    <s v="OFF-AP-10000692"/>
    <x v="1"/>
    <x v="9"/>
    <s v="Fellowes Mighty 8 Compact Surge Protector"/>
    <n v="32.432000000000002"/>
    <x v="0"/>
    <n v="0.2"/>
    <n v="3.2431999999999999"/>
  </r>
  <r>
    <n v="6735"/>
    <x v="3345"/>
    <x v="1"/>
    <x v="139"/>
    <d v="2012-12-25T00:00:00"/>
    <x v="1"/>
    <s v="EM-14200"/>
    <s v="Evan Minnotte"/>
    <x v="2"/>
    <x v="0"/>
    <x v="100"/>
    <x v="2"/>
    <x v="229"/>
    <x v="0"/>
    <s v="OFF-LA-10004093"/>
    <x v="1"/>
    <x v="2"/>
    <s v="Avery 486"/>
    <n v="11.696"/>
    <x v="0"/>
    <n v="0.2"/>
    <n v="3.9474"/>
  </r>
  <r>
    <n v="6736"/>
    <x v="3346"/>
    <x v="0"/>
    <x v="342"/>
    <d v="2013-04-18T00:00:00"/>
    <x v="1"/>
    <s v="BT-11680"/>
    <s v="Brian Thompson"/>
    <x v="0"/>
    <x v="0"/>
    <x v="8"/>
    <x v="1"/>
    <x v="34"/>
    <x v="1"/>
    <s v="OFF-AP-10004980"/>
    <x v="1"/>
    <x v="9"/>
    <s v="3M Replacement Filter for Office Air Cleaner for 20' x 33' Room"/>
    <n v="113.76"/>
    <x v="1"/>
    <n v="0"/>
    <n v="44.366399999999999"/>
  </r>
  <r>
    <n v="6737"/>
    <x v="3346"/>
    <x v="0"/>
    <x v="342"/>
    <d v="2013-04-18T00:00:00"/>
    <x v="1"/>
    <s v="BT-11680"/>
    <s v="Brian Thompson"/>
    <x v="0"/>
    <x v="0"/>
    <x v="8"/>
    <x v="1"/>
    <x v="34"/>
    <x v="1"/>
    <s v="OFF-ST-10001932"/>
    <x v="1"/>
    <x v="4"/>
    <s v="Fellowes Staxonsteel Drawer Files"/>
    <n v="579.51"/>
    <x v="1"/>
    <n v="0"/>
    <n v="81.131399999999999"/>
  </r>
  <r>
    <n v="6738"/>
    <x v="3346"/>
    <x v="0"/>
    <x v="342"/>
    <d v="2013-04-18T00:00:00"/>
    <x v="1"/>
    <s v="BT-11680"/>
    <s v="Brian Thompson"/>
    <x v="0"/>
    <x v="0"/>
    <x v="8"/>
    <x v="1"/>
    <x v="34"/>
    <x v="1"/>
    <s v="OFF-ST-10000636"/>
    <x v="1"/>
    <x v="4"/>
    <s v="Rogers Profile Extra Capacity Storage Tub"/>
    <n v="150.66"/>
    <x v="6"/>
    <n v="0"/>
    <n v="6.0263999999999998"/>
  </r>
  <r>
    <n v="6739"/>
    <x v="3346"/>
    <x v="0"/>
    <x v="342"/>
    <d v="2013-04-18T00:00:00"/>
    <x v="1"/>
    <s v="BT-11680"/>
    <s v="Brian Thompson"/>
    <x v="0"/>
    <x v="0"/>
    <x v="8"/>
    <x v="1"/>
    <x v="34"/>
    <x v="1"/>
    <s v="OFF-BI-10000069"/>
    <x v="1"/>
    <x v="8"/>
    <s v="GBC Prepunched Paper, 19-Hole, for Binding Systems, 24-lb"/>
    <n v="48.031999999999996"/>
    <x v="4"/>
    <n v="0.2"/>
    <n v="15.6104"/>
  </r>
  <r>
    <n v="6740"/>
    <x v="3347"/>
    <x v="2"/>
    <x v="542"/>
    <d v="2011-05-31T00:00:00"/>
    <x v="1"/>
    <s v="MM-18055"/>
    <s v="Michelle Moray"/>
    <x v="0"/>
    <x v="0"/>
    <x v="22"/>
    <x v="10"/>
    <x v="36"/>
    <x v="2"/>
    <s v="OFF-ST-10001837"/>
    <x v="1"/>
    <x v="4"/>
    <s v="SAFCO Mobile Desk Side File, Wire Frame"/>
    <n v="102.624"/>
    <x v="1"/>
    <n v="0.2"/>
    <n v="7.6967999999999996"/>
  </r>
  <r>
    <n v="6741"/>
    <x v="3347"/>
    <x v="2"/>
    <x v="542"/>
    <d v="2011-05-31T00:00:00"/>
    <x v="1"/>
    <s v="MM-18055"/>
    <s v="Michelle Moray"/>
    <x v="0"/>
    <x v="0"/>
    <x v="22"/>
    <x v="10"/>
    <x v="36"/>
    <x v="2"/>
    <s v="FUR-CH-10003981"/>
    <x v="0"/>
    <x v="1"/>
    <s v="Global Commerce Series Low-Back Swivel/Tilt Chairs"/>
    <n v="359.77199999999999"/>
    <x v="0"/>
    <n v="0.3"/>
    <n v="-5.1395999999999997"/>
  </r>
  <r>
    <n v="6742"/>
    <x v="3347"/>
    <x v="2"/>
    <x v="542"/>
    <d v="2011-05-31T00:00:00"/>
    <x v="1"/>
    <s v="MM-18055"/>
    <s v="Michelle Moray"/>
    <x v="0"/>
    <x v="0"/>
    <x v="22"/>
    <x v="10"/>
    <x v="36"/>
    <x v="2"/>
    <s v="OFF-AR-10000716"/>
    <x v="1"/>
    <x v="6"/>
    <s v="DIXON Ticonderoga Erasable Checking Pencils"/>
    <n v="13.391999999999999"/>
    <x v="1"/>
    <n v="0.2"/>
    <n v="3.1806000000000001"/>
  </r>
  <r>
    <n v="6743"/>
    <x v="3348"/>
    <x v="3"/>
    <x v="91"/>
    <d v="2014-07-12T00:00:00"/>
    <x v="1"/>
    <s v="PO-18850"/>
    <s v="Patrick O'Brill"/>
    <x v="0"/>
    <x v="0"/>
    <x v="1"/>
    <x v="1"/>
    <x v="141"/>
    <x v="1"/>
    <s v="FUR-CH-10001146"/>
    <x v="0"/>
    <x v="1"/>
    <s v="Global Task Chair, Black"/>
    <n v="122.136"/>
    <x v="1"/>
    <n v="0.2"/>
    <n v="-13.7403"/>
  </r>
  <r>
    <n v="6744"/>
    <x v="3349"/>
    <x v="1"/>
    <x v="1130"/>
    <d v="2012-02-20T00:00:00"/>
    <x v="1"/>
    <s v="SP-20860"/>
    <s v="Sung Pak"/>
    <x v="1"/>
    <x v="0"/>
    <x v="18"/>
    <x v="38"/>
    <x v="354"/>
    <x v="3"/>
    <s v="OFF-PA-10002751"/>
    <x v="1"/>
    <x v="10"/>
    <s v="Xerox 1920"/>
    <n v="35.880000000000003"/>
    <x v="5"/>
    <n v="0"/>
    <n v="16.146000000000001"/>
  </r>
  <r>
    <n v="6745"/>
    <x v="3350"/>
    <x v="3"/>
    <x v="114"/>
    <d v="2014-06-19T00:00:00"/>
    <x v="0"/>
    <s v="CS-12355"/>
    <s v="Christine Sundaresam"/>
    <x v="0"/>
    <x v="0"/>
    <x v="65"/>
    <x v="24"/>
    <x v="82"/>
    <x v="3"/>
    <s v="TEC-AC-10001606"/>
    <x v="2"/>
    <x v="11"/>
    <s v="Logitech Wireless Performance Mouse MX for PC and Mac"/>
    <n v="479.952"/>
    <x v="5"/>
    <n v="0.2"/>
    <n v="107.9892"/>
  </r>
  <r>
    <n v="6746"/>
    <x v="3350"/>
    <x v="3"/>
    <x v="114"/>
    <d v="2014-06-19T00:00:00"/>
    <x v="0"/>
    <s v="CS-12355"/>
    <s v="Christine Sundaresam"/>
    <x v="0"/>
    <x v="0"/>
    <x v="65"/>
    <x v="24"/>
    <x v="82"/>
    <x v="3"/>
    <s v="OFF-AR-10001427"/>
    <x v="1"/>
    <x v="6"/>
    <s v="Newell 330"/>
    <n v="23.92"/>
    <x v="2"/>
    <n v="0.2"/>
    <n v="1.794"/>
  </r>
  <r>
    <n v="6747"/>
    <x v="3351"/>
    <x v="3"/>
    <x v="38"/>
    <d v="2014-11-17T00:00:00"/>
    <x v="2"/>
    <s v="KB-16600"/>
    <s v="Ken Brennan"/>
    <x v="1"/>
    <x v="0"/>
    <x v="20"/>
    <x v="15"/>
    <x v="29"/>
    <x v="3"/>
    <s v="TEC-PH-10004389"/>
    <x v="2"/>
    <x v="7"/>
    <s v="Nokia Lumia 925"/>
    <n v="629.95000000000005"/>
    <x v="2"/>
    <n v="0"/>
    <n v="163.78700000000001"/>
  </r>
  <r>
    <n v="6748"/>
    <x v="3352"/>
    <x v="3"/>
    <x v="157"/>
    <d v="2014-12-16T00:00:00"/>
    <x v="1"/>
    <s v="AA-10375"/>
    <s v="Allen Armold"/>
    <x v="0"/>
    <x v="0"/>
    <x v="20"/>
    <x v="15"/>
    <x v="45"/>
    <x v="3"/>
    <s v="OFF-BI-10002498"/>
    <x v="1"/>
    <x v="8"/>
    <s v="Clear Mylar Reinforcing Strips"/>
    <n v="14.952"/>
    <x v="7"/>
    <n v="0.2"/>
    <n v="5.0462999999999996"/>
  </r>
  <r>
    <n v="6749"/>
    <x v="3352"/>
    <x v="3"/>
    <x v="157"/>
    <d v="2014-12-16T00:00:00"/>
    <x v="1"/>
    <s v="AA-10375"/>
    <s v="Allen Armold"/>
    <x v="0"/>
    <x v="0"/>
    <x v="20"/>
    <x v="15"/>
    <x v="45"/>
    <x v="3"/>
    <s v="OFF-PA-10002245"/>
    <x v="1"/>
    <x v="10"/>
    <s v="Xerox 1895"/>
    <n v="17.940000000000001"/>
    <x v="1"/>
    <n v="0"/>
    <n v="8.0730000000000004"/>
  </r>
  <r>
    <n v="6750"/>
    <x v="3352"/>
    <x v="3"/>
    <x v="157"/>
    <d v="2014-12-16T00:00:00"/>
    <x v="1"/>
    <s v="AA-10375"/>
    <s v="Allen Armold"/>
    <x v="0"/>
    <x v="0"/>
    <x v="20"/>
    <x v="15"/>
    <x v="45"/>
    <x v="3"/>
    <s v="TEC-PH-10004522"/>
    <x v="2"/>
    <x v="7"/>
    <s v="Dexim XPower Skin Super-Thin Power Case for iPhone 5 - Black"/>
    <n v="116.98"/>
    <x v="0"/>
    <n v="0"/>
    <n v="29.245000000000001"/>
  </r>
  <r>
    <n v="6751"/>
    <x v="3353"/>
    <x v="0"/>
    <x v="931"/>
    <d v="2013-07-01T00:00:00"/>
    <x v="0"/>
    <s v="BP-11155"/>
    <s v="Becky Pak"/>
    <x v="0"/>
    <x v="0"/>
    <x v="267"/>
    <x v="30"/>
    <x v="334"/>
    <x v="3"/>
    <s v="FUR-CH-10003535"/>
    <x v="0"/>
    <x v="1"/>
    <s v="Global Armless Task Chair, Royal Blue"/>
    <n v="121.96"/>
    <x v="0"/>
    <n v="0"/>
    <n v="20.7332"/>
  </r>
  <r>
    <n v="6752"/>
    <x v="3353"/>
    <x v="0"/>
    <x v="931"/>
    <d v="2013-07-01T00:00:00"/>
    <x v="0"/>
    <s v="BP-11155"/>
    <s v="Becky Pak"/>
    <x v="0"/>
    <x v="0"/>
    <x v="267"/>
    <x v="30"/>
    <x v="334"/>
    <x v="3"/>
    <s v="OFF-AP-10000595"/>
    <x v="1"/>
    <x v="9"/>
    <s v="Disposable Triple-Filter Dust Bags"/>
    <n v="8.74"/>
    <x v="0"/>
    <n v="0"/>
    <n v="2.2724000000000002"/>
  </r>
  <r>
    <n v="6753"/>
    <x v="3353"/>
    <x v="0"/>
    <x v="931"/>
    <d v="2013-07-01T00:00:00"/>
    <x v="0"/>
    <s v="BP-11155"/>
    <s v="Becky Pak"/>
    <x v="0"/>
    <x v="0"/>
    <x v="267"/>
    <x v="30"/>
    <x v="334"/>
    <x v="3"/>
    <s v="OFF-PA-10003039"/>
    <x v="1"/>
    <x v="10"/>
    <s v="Xerox 1960"/>
    <n v="61.96"/>
    <x v="0"/>
    <n v="0"/>
    <n v="27.882000000000001"/>
  </r>
  <r>
    <n v="6754"/>
    <x v="3353"/>
    <x v="0"/>
    <x v="931"/>
    <d v="2013-07-01T00:00:00"/>
    <x v="0"/>
    <s v="BP-11155"/>
    <s v="Becky Pak"/>
    <x v="0"/>
    <x v="0"/>
    <x v="267"/>
    <x v="30"/>
    <x v="334"/>
    <x v="3"/>
    <s v="OFF-BI-10002003"/>
    <x v="1"/>
    <x v="8"/>
    <s v="Ibico Presentation Index for Binding Systems"/>
    <n v="7.96"/>
    <x v="0"/>
    <n v="0"/>
    <n v="3.7412000000000001"/>
  </r>
  <r>
    <n v="6755"/>
    <x v="3353"/>
    <x v="0"/>
    <x v="931"/>
    <d v="2013-07-01T00:00:00"/>
    <x v="0"/>
    <s v="BP-11155"/>
    <s v="Becky Pak"/>
    <x v="0"/>
    <x v="0"/>
    <x v="267"/>
    <x v="30"/>
    <x v="334"/>
    <x v="3"/>
    <s v="OFF-AP-10002311"/>
    <x v="1"/>
    <x v="9"/>
    <s v="Holmes Replacement Filter for HEPA Air Cleaner, Very Large Room, HEPA Filter"/>
    <n v="275.24"/>
    <x v="4"/>
    <n v="0"/>
    <n v="121.1056"/>
  </r>
  <r>
    <n v="6756"/>
    <x v="3354"/>
    <x v="3"/>
    <x v="175"/>
    <d v="2014-09-20T00:00:00"/>
    <x v="1"/>
    <s v="TC-21145"/>
    <s v="Theresa Coyne"/>
    <x v="1"/>
    <x v="0"/>
    <x v="80"/>
    <x v="30"/>
    <x v="100"/>
    <x v="3"/>
    <s v="FUR-FU-10002445"/>
    <x v="0"/>
    <x v="5"/>
    <s v="DAX Two-Tone Rosewood/Black Document Frame, Desktop, 5 x 7"/>
    <n v="47.4"/>
    <x v="2"/>
    <n v="0"/>
    <n v="18.96"/>
  </r>
  <r>
    <n v="6757"/>
    <x v="3354"/>
    <x v="3"/>
    <x v="175"/>
    <d v="2014-09-20T00:00:00"/>
    <x v="1"/>
    <s v="TC-21145"/>
    <s v="Theresa Coyne"/>
    <x v="1"/>
    <x v="0"/>
    <x v="80"/>
    <x v="30"/>
    <x v="100"/>
    <x v="3"/>
    <s v="FUR-CH-10003606"/>
    <x v="0"/>
    <x v="1"/>
    <s v="SAFCO Folding Chair Trolley"/>
    <n v="512.96"/>
    <x v="4"/>
    <n v="0"/>
    <n v="143.62880000000001"/>
  </r>
  <r>
    <n v="6758"/>
    <x v="3354"/>
    <x v="3"/>
    <x v="175"/>
    <d v="2014-09-20T00:00:00"/>
    <x v="1"/>
    <s v="TC-21145"/>
    <s v="Theresa Coyne"/>
    <x v="1"/>
    <x v="0"/>
    <x v="80"/>
    <x v="30"/>
    <x v="100"/>
    <x v="3"/>
    <s v="TEC-PH-10002115"/>
    <x v="2"/>
    <x v="7"/>
    <s v="Plantronics 81402"/>
    <n v="395.94"/>
    <x v="5"/>
    <n v="0"/>
    <n v="102.9444"/>
  </r>
  <r>
    <n v="6759"/>
    <x v="3354"/>
    <x v="3"/>
    <x v="175"/>
    <d v="2014-09-20T00:00:00"/>
    <x v="1"/>
    <s v="TC-21145"/>
    <s v="Theresa Coyne"/>
    <x v="1"/>
    <x v="0"/>
    <x v="80"/>
    <x v="30"/>
    <x v="100"/>
    <x v="3"/>
    <s v="OFF-ST-10000934"/>
    <x v="1"/>
    <x v="4"/>
    <s v="Contico 72&quot;H Heavy-Duty Storage System"/>
    <n v="81.96"/>
    <x v="0"/>
    <n v="0"/>
    <n v="0"/>
  </r>
  <r>
    <n v="6760"/>
    <x v="3355"/>
    <x v="3"/>
    <x v="574"/>
    <d v="2014-12-09T00:00:00"/>
    <x v="1"/>
    <s v="BG-11035"/>
    <s v="Barry Gonzalez"/>
    <x v="0"/>
    <x v="0"/>
    <x v="247"/>
    <x v="3"/>
    <x v="306"/>
    <x v="0"/>
    <s v="OFF-AR-10003903"/>
    <x v="1"/>
    <x v="6"/>
    <s v="Sanford 52201 APSCO Electric Pencil Sharpener"/>
    <n v="32.776000000000003"/>
    <x v="7"/>
    <n v="0.2"/>
    <n v="2.4582000000000002"/>
  </r>
  <r>
    <n v="6761"/>
    <x v="3356"/>
    <x v="3"/>
    <x v="335"/>
    <d v="2014-07-01T00:00:00"/>
    <x v="1"/>
    <s v="DO-13435"/>
    <s v="Denny Ordway"/>
    <x v="0"/>
    <x v="0"/>
    <x v="20"/>
    <x v="15"/>
    <x v="45"/>
    <x v="3"/>
    <s v="OFF-ST-10004123"/>
    <x v="1"/>
    <x v="4"/>
    <s v="Safco Industrial Wire Shelving System"/>
    <n v="272.94"/>
    <x v="1"/>
    <n v="0"/>
    <n v="0"/>
  </r>
  <r>
    <n v="6762"/>
    <x v="3357"/>
    <x v="0"/>
    <x v="1131"/>
    <d v="2013-07-27T00:00:00"/>
    <x v="0"/>
    <s v="DB-12970"/>
    <s v="Darren Budd"/>
    <x v="1"/>
    <x v="0"/>
    <x v="20"/>
    <x v="15"/>
    <x v="45"/>
    <x v="3"/>
    <s v="FUR-CH-10001708"/>
    <x v="0"/>
    <x v="1"/>
    <s v="Office Star - Contemporary Swivel Chair with Padded Adjustable Arms and Flex Back"/>
    <n v="253.76400000000001"/>
    <x v="0"/>
    <n v="0.1"/>
    <n v="31.015599999999999"/>
  </r>
  <r>
    <n v="6763"/>
    <x v="3358"/>
    <x v="0"/>
    <x v="476"/>
    <d v="2013-09-09T00:00:00"/>
    <x v="1"/>
    <s v="RL-19615"/>
    <s v="Rob Lucas"/>
    <x v="0"/>
    <x v="0"/>
    <x v="22"/>
    <x v="10"/>
    <x v="36"/>
    <x v="2"/>
    <s v="OFF-LA-10000240"/>
    <x v="1"/>
    <x v="2"/>
    <s v="Self-Adhesive Address Labels for Typewriters by Universal"/>
    <n v="29.24"/>
    <x v="2"/>
    <n v="0.2"/>
    <n v="9.8684999999999992"/>
  </r>
  <r>
    <n v="6764"/>
    <x v="3358"/>
    <x v="0"/>
    <x v="476"/>
    <d v="2013-09-09T00:00:00"/>
    <x v="1"/>
    <s v="RL-19615"/>
    <s v="Rob Lucas"/>
    <x v="0"/>
    <x v="0"/>
    <x v="22"/>
    <x v="10"/>
    <x v="36"/>
    <x v="2"/>
    <s v="OFF-ST-10002485"/>
    <x v="1"/>
    <x v="4"/>
    <s v="Rogers Deluxe File Chest"/>
    <n v="35.167999999999999"/>
    <x v="0"/>
    <n v="0.2"/>
    <n v="-8.3523999999999994"/>
  </r>
  <r>
    <n v="6765"/>
    <x v="3358"/>
    <x v="0"/>
    <x v="476"/>
    <d v="2013-09-09T00:00:00"/>
    <x v="1"/>
    <s v="RL-19615"/>
    <s v="Rob Lucas"/>
    <x v="0"/>
    <x v="0"/>
    <x v="22"/>
    <x v="10"/>
    <x v="36"/>
    <x v="2"/>
    <s v="TEC-MA-10003230"/>
    <x v="2"/>
    <x v="15"/>
    <s v="Okidata C610n Printer"/>
    <n v="1362.9"/>
    <x v="1"/>
    <n v="0.3"/>
    <n v="-19.47"/>
  </r>
  <r>
    <n v="6766"/>
    <x v="3359"/>
    <x v="3"/>
    <x v="693"/>
    <d v="2014-04-25T00:00:00"/>
    <x v="1"/>
    <s v="SJ-20215"/>
    <s v="Sarah Jordon"/>
    <x v="0"/>
    <x v="0"/>
    <x v="22"/>
    <x v="10"/>
    <x v="155"/>
    <x v="2"/>
    <s v="FUR-CH-10002602"/>
    <x v="0"/>
    <x v="1"/>
    <s v="DMI Arturo Collection Mission-style Design Wood Chair"/>
    <n v="317.05799999999999"/>
    <x v="1"/>
    <n v="0.3"/>
    <n v="-18.117599999999999"/>
  </r>
  <r>
    <n v="6767"/>
    <x v="3359"/>
    <x v="3"/>
    <x v="693"/>
    <d v="2014-04-25T00:00:00"/>
    <x v="1"/>
    <s v="SJ-20215"/>
    <s v="Sarah Jordon"/>
    <x v="0"/>
    <x v="0"/>
    <x v="22"/>
    <x v="10"/>
    <x v="155"/>
    <x v="2"/>
    <s v="OFF-AR-10001683"/>
    <x v="1"/>
    <x v="6"/>
    <s v="Lumber Crayons"/>
    <n v="15.76"/>
    <x v="0"/>
    <n v="0.2"/>
    <n v="3.5459999999999998"/>
  </r>
  <r>
    <n v="6768"/>
    <x v="3359"/>
    <x v="3"/>
    <x v="693"/>
    <d v="2014-04-25T00:00:00"/>
    <x v="1"/>
    <s v="SJ-20215"/>
    <s v="Sarah Jordon"/>
    <x v="0"/>
    <x v="0"/>
    <x v="22"/>
    <x v="10"/>
    <x v="155"/>
    <x v="2"/>
    <s v="FUR-FU-10002456"/>
    <x v="0"/>
    <x v="5"/>
    <s v="Master Caster Door Stop, Large Neon Orange"/>
    <n v="14.56"/>
    <x v="2"/>
    <n v="0.6"/>
    <n v="-6.1879999999999997"/>
  </r>
  <r>
    <n v="6769"/>
    <x v="3360"/>
    <x v="2"/>
    <x v="1132"/>
    <d v="2011-08-16T00:00:00"/>
    <x v="1"/>
    <s v="CS-12175"/>
    <s v="Charles Sheldon"/>
    <x v="1"/>
    <x v="0"/>
    <x v="80"/>
    <x v="30"/>
    <x v="100"/>
    <x v="3"/>
    <s v="OFF-BI-10002854"/>
    <x v="1"/>
    <x v="8"/>
    <s v="Performers Binder/Pad Holder, Black"/>
    <n v="196.21"/>
    <x v="3"/>
    <n v="0"/>
    <n v="98.105000000000004"/>
  </r>
  <r>
    <n v="6770"/>
    <x v="3361"/>
    <x v="3"/>
    <x v="20"/>
    <d v="2014-09-24T00:00:00"/>
    <x v="1"/>
    <s v="JP-16135"/>
    <s v="Julie Prescott"/>
    <x v="2"/>
    <x v="0"/>
    <x v="38"/>
    <x v="32"/>
    <x v="112"/>
    <x v="0"/>
    <s v="OFF-AR-10002445"/>
    <x v="1"/>
    <x v="6"/>
    <s v="SANFORD Major Accent Highlighters"/>
    <n v="35.4"/>
    <x v="2"/>
    <n v="0"/>
    <n v="13.452"/>
  </r>
  <r>
    <n v="6771"/>
    <x v="3362"/>
    <x v="3"/>
    <x v="34"/>
    <d v="2014-12-14T00:00:00"/>
    <x v="1"/>
    <s v="NC-18535"/>
    <s v="Nick Crebassa"/>
    <x v="1"/>
    <x v="0"/>
    <x v="42"/>
    <x v="16"/>
    <x v="51"/>
    <x v="1"/>
    <s v="OFF-PA-10004359"/>
    <x v="1"/>
    <x v="10"/>
    <s v="Multicolor Computer Printout Paper"/>
    <n v="419.4"/>
    <x v="2"/>
    <n v="0.2"/>
    <n v="146.79"/>
  </r>
  <r>
    <n v="6772"/>
    <x v="3362"/>
    <x v="3"/>
    <x v="34"/>
    <d v="2014-12-14T00:00:00"/>
    <x v="1"/>
    <s v="NC-18535"/>
    <s v="Nick Crebassa"/>
    <x v="1"/>
    <x v="0"/>
    <x v="42"/>
    <x v="16"/>
    <x v="51"/>
    <x v="1"/>
    <s v="OFF-BI-10000279"/>
    <x v="1"/>
    <x v="8"/>
    <s v="Acco Recycled 2&quot; Capacity Laser Printer Hanging Data Binders"/>
    <n v="13.005000000000001"/>
    <x v="1"/>
    <n v="0.7"/>
    <n v="-9.9704999999999995"/>
  </r>
  <r>
    <n v="6773"/>
    <x v="3363"/>
    <x v="0"/>
    <x v="254"/>
    <d v="2013-11-09T00:00:00"/>
    <x v="1"/>
    <s v="CW-11905"/>
    <s v="Carl Weiss"/>
    <x v="2"/>
    <x v="0"/>
    <x v="1"/>
    <x v="1"/>
    <x v="25"/>
    <x v="1"/>
    <s v="OFF-BI-10003314"/>
    <x v="1"/>
    <x v="8"/>
    <s v="Tuff Stuff Recycled Round Ring Binders"/>
    <n v="7.7119999999999997"/>
    <x v="0"/>
    <n v="0.2"/>
    <n v="2.7955999999999999"/>
  </r>
  <r>
    <n v="6774"/>
    <x v="3363"/>
    <x v="0"/>
    <x v="254"/>
    <d v="2013-11-09T00:00:00"/>
    <x v="1"/>
    <s v="CW-11905"/>
    <s v="Carl Weiss"/>
    <x v="2"/>
    <x v="0"/>
    <x v="1"/>
    <x v="1"/>
    <x v="25"/>
    <x v="1"/>
    <s v="OFF-BI-10000494"/>
    <x v="1"/>
    <x v="8"/>
    <s v="Acco Economy Flexible Poly Round Ring Binder"/>
    <n v="4.1760000000000002"/>
    <x v="7"/>
    <n v="0.2"/>
    <n v="1.3049999999999999"/>
  </r>
  <r>
    <n v="6775"/>
    <x v="3363"/>
    <x v="0"/>
    <x v="254"/>
    <d v="2013-11-09T00:00:00"/>
    <x v="1"/>
    <s v="CW-11905"/>
    <s v="Carl Weiss"/>
    <x v="2"/>
    <x v="0"/>
    <x v="1"/>
    <x v="1"/>
    <x v="25"/>
    <x v="1"/>
    <s v="OFF-PA-10000295"/>
    <x v="1"/>
    <x v="10"/>
    <s v="Xerox 229"/>
    <n v="38.880000000000003"/>
    <x v="5"/>
    <n v="0"/>
    <n v="18.662400000000002"/>
  </r>
  <r>
    <n v="6776"/>
    <x v="3364"/>
    <x v="1"/>
    <x v="368"/>
    <d v="2012-04-04T00:00:00"/>
    <x v="1"/>
    <s v="CM-12115"/>
    <s v="Chad McGuire"/>
    <x v="0"/>
    <x v="0"/>
    <x v="20"/>
    <x v="15"/>
    <x v="23"/>
    <x v="3"/>
    <s v="OFF-PA-10002615"/>
    <x v="1"/>
    <x v="10"/>
    <s v="Ampad Gold Fibre Wirebound Steno Books, 6&quot; x 9&quot;, Gregg Ruled"/>
    <n v="17.64"/>
    <x v="4"/>
    <n v="0"/>
    <n v="8.1143999999999998"/>
  </r>
  <r>
    <n v="6777"/>
    <x v="3365"/>
    <x v="0"/>
    <x v="64"/>
    <d v="2013-09-12T00:00:00"/>
    <x v="1"/>
    <s v="PT-19090"/>
    <s v="Pete Takahito"/>
    <x v="0"/>
    <x v="0"/>
    <x v="52"/>
    <x v="5"/>
    <x v="65"/>
    <x v="2"/>
    <s v="OFF-ST-10003479"/>
    <x v="1"/>
    <x v="4"/>
    <s v="Eldon Base for stackable storage shelf, platinum"/>
    <n v="93.456000000000003"/>
    <x v="1"/>
    <n v="0.2"/>
    <n v="-17.523"/>
  </r>
  <r>
    <n v="6778"/>
    <x v="3366"/>
    <x v="3"/>
    <x v="480"/>
    <d v="2014-02-02T00:00:00"/>
    <x v="1"/>
    <s v="CL-12700"/>
    <s v="Craig Leslie"/>
    <x v="2"/>
    <x v="0"/>
    <x v="20"/>
    <x v="15"/>
    <x v="29"/>
    <x v="3"/>
    <s v="TEC-AC-10002800"/>
    <x v="2"/>
    <x v="11"/>
    <s v="Plantronics Audio 478 Stereo USB Headset"/>
    <n v="449.91"/>
    <x v="6"/>
    <n v="0"/>
    <n v="157.46850000000001"/>
  </r>
  <r>
    <n v="6779"/>
    <x v="3367"/>
    <x v="0"/>
    <x v="323"/>
    <d v="2013-09-09T00:00:00"/>
    <x v="0"/>
    <s v="HF-14995"/>
    <s v="Herbert Flentye"/>
    <x v="0"/>
    <x v="0"/>
    <x v="248"/>
    <x v="39"/>
    <x v="307"/>
    <x v="3"/>
    <s v="FUR-BO-10003159"/>
    <x v="0"/>
    <x v="0"/>
    <s v="Sauder Camden County Collection Libraries, Planked Cherry Finish"/>
    <n v="344.94"/>
    <x v="1"/>
    <n v="0"/>
    <n v="31.044599999999999"/>
  </r>
  <r>
    <n v="6780"/>
    <x v="3367"/>
    <x v="0"/>
    <x v="323"/>
    <d v="2013-09-09T00:00:00"/>
    <x v="0"/>
    <s v="HF-14995"/>
    <s v="Herbert Flentye"/>
    <x v="0"/>
    <x v="0"/>
    <x v="248"/>
    <x v="39"/>
    <x v="307"/>
    <x v="3"/>
    <s v="FUR-FU-10002364"/>
    <x v="0"/>
    <x v="5"/>
    <s v="Eldon Expressions Wood Desk Accessories, Oak"/>
    <n v="14.76"/>
    <x v="0"/>
    <n v="0"/>
    <n v="4.2804000000000002"/>
  </r>
  <r>
    <n v="6781"/>
    <x v="3367"/>
    <x v="0"/>
    <x v="323"/>
    <d v="2013-09-09T00:00:00"/>
    <x v="0"/>
    <s v="HF-14995"/>
    <s v="Herbert Flentye"/>
    <x v="0"/>
    <x v="0"/>
    <x v="248"/>
    <x v="39"/>
    <x v="307"/>
    <x v="3"/>
    <s v="OFF-BI-10003350"/>
    <x v="1"/>
    <x v="8"/>
    <s v="Acco Expandable Hanging Binders"/>
    <n v="12.76"/>
    <x v="0"/>
    <n v="0"/>
    <n v="5.8696000000000002"/>
  </r>
  <r>
    <n v="6782"/>
    <x v="3367"/>
    <x v="0"/>
    <x v="323"/>
    <d v="2013-09-09T00:00:00"/>
    <x v="0"/>
    <s v="HF-14995"/>
    <s v="Herbert Flentye"/>
    <x v="0"/>
    <x v="0"/>
    <x v="248"/>
    <x v="39"/>
    <x v="307"/>
    <x v="3"/>
    <s v="OFF-LA-10004093"/>
    <x v="1"/>
    <x v="2"/>
    <s v="Avery 486"/>
    <n v="58.48"/>
    <x v="8"/>
    <n v="0"/>
    <n v="27.485600000000002"/>
  </r>
  <r>
    <n v="6783"/>
    <x v="3368"/>
    <x v="3"/>
    <x v="800"/>
    <d v="2014-07-29T00:00:00"/>
    <x v="0"/>
    <s v="JC-15775"/>
    <s v="John Castell"/>
    <x v="0"/>
    <x v="0"/>
    <x v="10"/>
    <x v="9"/>
    <x v="105"/>
    <x v="3"/>
    <s v="FUR-FU-10000732"/>
    <x v="0"/>
    <x v="5"/>
    <s v="Eldon 200 Class Desk Accessories"/>
    <n v="20.096"/>
    <x v="4"/>
    <n v="0.2"/>
    <n v="3.0144000000000002"/>
  </r>
  <r>
    <n v="6784"/>
    <x v="3368"/>
    <x v="3"/>
    <x v="800"/>
    <d v="2014-07-29T00:00:00"/>
    <x v="0"/>
    <s v="JC-15775"/>
    <s v="John Castell"/>
    <x v="0"/>
    <x v="0"/>
    <x v="10"/>
    <x v="9"/>
    <x v="105"/>
    <x v="3"/>
    <s v="OFF-SU-10004884"/>
    <x v="1"/>
    <x v="14"/>
    <s v="Acme Galleria Hot Forged Steel Scissors with Colored Handles"/>
    <n v="37.752000000000002"/>
    <x v="1"/>
    <n v="0.2"/>
    <n v="4.2470999999999997"/>
  </r>
  <r>
    <n v="6785"/>
    <x v="3368"/>
    <x v="3"/>
    <x v="800"/>
    <d v="2014-07-29T00:00:00"/>
    <x v="0"/>
    <s v="JC-15775"/>
    <s v="John Castell"/>
    <x v="0"/>
    <x v="0"/>
    <x v="10"/>
    <x v="9"/>
    <x v="105"/>
    <x v="3"/>
    <s v="FUR-TA-10001771"/>
    <x v="0"/>
    <x v="3"/>
    <s v="Bush Cubix Conference Tables, Fully Assembled"/>
    <n v="138.58799999999999"/>
    <x v="7"/>
    <n v="0.4"/>
    <n v="-34.646999999999998"/>
  </r>
  <r>
    <n v="6786"/>
    <x v="3368"/>
    <x v="3"/>
    <x v="800"/>
    <d v="2014-07-29T00:00:00"/>
    <x v="0"/>
    <s v="JC-15775"/>
    <s v="John Castell"/>
    <x v="0"/>
    <x v="0"/>
    <x v="10"/>
    <x v="9"/>
    <x v="105"/>
    <x v="3"/>
    <s v="OFF-ST-10000060"/>
    <x v="1"/>
    <x v="4"/>
    <s v="Fellowes Bankers Box Staxonsteel Drawer File/Stacking System"/>
    <n v="259.92"/>
    <x v="2"/>
    <n v="0.2"/>
    <n v="-25.992000000000001"/>
  </r>
  <r>
    <n v="6787"/>
    <x v="3368"/>
    <x v="3"/>
    <x v="800"/>
    <d v="2014-07-29T00:00:00"/>
    <x v="0"/>
    <s v="JC-15775"/>
    <s v="John Castell"/>
    <x v="0"/>
    <x v="0"/>
    <x v="10"/>
    <x v="9"/>
    <x v="105"/>
    <x v="3"/>
    <s v="OFF-PA-10004100"/>
    <x v="1"/>
    <x v="10"/>
    <s v="Xerox 216"/>
    <n v="20.736000000000001"/>
    <x v="4"/>
    <n v="0.2"/>
    <n v="7.2576000000000001"/>
  </r>
  <r>
    <n v="6788"/>
    <x v="3369"/>
    <x v="1"/>
    <x v="1023"/>
    <d v="2012-09-20T00:00:00"/>
    <x v="1"/>
    <s v="JH-15910"/>
    <s v="Jonathan Howell"/>
    <x v="0"/>
    <x v="0"/>
    <x v="118"/>
    <x v="32"/>
    <x v="148"/>
    <x v="0"/>
    <s v="FUR-FU-10003975"/>
    <x v="0"/>
    <x v="5"/>
    <s v="Eldon Advantage Chair Mats for Low to Medium Pile Carpets"/>
    <n v="129.93"/>
    <x v="1"/>
    <n v="0"/>
    <n v="12.993"/>
  </r>
  <r>
    <n v="6789"/>
    <x v="3369"/>
    <x v="1"/>
    <x v="1023"/>
    <d v="2012-09-20T00:00:00"/>
    <x v="1"/>
    <s v="JH-15910"/>
    <s v="Jonathan Howell"/>
    <x v="0"/>
    <x v="0"/>
    <x v="118"/>
    <x v="32"/>
    <x v="148"/>
    <x v="0"/>
    <s v="OFF-PA-10001712"/>
    <x v="1"/>
    <x v="10"/>
    <s v="Xerox 1948"/>
    <n v="69.930000000000007"/>
    <x v="3"/>
    <n v="0"/>
    <n v="31.468499999999999"/>
  </r>
  <r>
    <n v="6790"/>
    <x v="3370"/>
    <x v="1"/>
    <x v="67"/>
    <d v="2012-09-09T00:00:00"/>
    <x v="0"/>
    <s v="CC-12610"/>
    <s v="Corey Catlett"/>
    <x v="1"/>
    <x v="0"/>
    <x v="28"/>
    <x v="3"/>
    <x v="35"/>
    <x v="0"/>
    <s v="OFF-AR-10001953"/>
    <x v="1"/>
    <x v="6"/>
    <s v="Boston 1645 Deluxe Heavier-Duty Electric Pencil Sharpener"/>
    <n v="140.73599999999999"/>
    <x v="4"/>
    <n v="0.2"/>
    <n v="12.314399999999999"/>
  </r>
  <r>
    <n v="6791"/>
    <x v="3371"/>
    <x v="0"/>
    <x v="76"/>
    <d v="2013-11-18T00:00:00"/>
    <x v="2"/>
    <s v="IM-15055"/>
    <s v="Ionia McGrath"/>
    <x v="0"/>
    <x v="0"/>
    <x v="43"/>
    <x v="1"/>
    <x v="52"/>
    <x v="1"/>
    <s v="OFF-BI-10004967"/>
    <x v="1"/>
    <x v="8"/>
    <s v="Round Ring Binders"/>
    <n v="8.32"/>
    <x v="2"/>
    <n v="0.2"/>
    <n v="2.8079999999999998"/>
  </r>
  <r>
    <n v="6792"/>
    <x v="3372"/>
    <x v="0"/>
    <x v="338"/>
    <d v="2013-11-16T00:00:00"/>
    <x v="1"/>
    <s v="BF-11170"/>
    <s v="Ben Ferrer"/>
    <x v="2"/>
    <x v="0"/>
    <x v="301"/>
    <x v="1"/>
    <x v="378"/>
    <x v="1"/>
    <s v="FUR-FU-10003731"/>
    <x v="0"/>
    <x v="5"/>
    <s v="Eldon Expressions Wood and Plastic Desk Accessories, Oak"/>
    <n v="9.98"/>
    <x v="7"/>
    <n v="0"/>
    <n v="2.7944"/>
  </r>
  <r>
    <n v="6793"/>
    <x v="3373"/>
    <x v="2"/>
    <x v="860"/>
    <d v="2011-08-18T00:00:00"/>
    <x v="2"/>
    <s v="CS-12355"/>
    <s v="Christine Sundaresam"/>
    <x v="0"/>
    <x v="0"/>
    <x v="54"/>
    <x v="29"/>
    <x v="69"/>
    <x v="3"/>
    <s v="OFF-BI-10001989"/>
    <x v="1"/>
    <x v="8"/>
    <s v="Premium Transparent Presentation Covers by GBC"/>
    <n v="62.94"/>
    <x v="1"/>
    <n v="0"/>
    <n v="30.211200000000002"/>
  </r>
  <r>
    <n v="6794"/>
    <x v="3374"/>
    <x v="1"/>
    <x v="547"/>
    <d v="2012-11-20T00:00:00"/>
    <x v="1"/>
    <s v="MC-17605"/>
    <s v="Matt Connell"/>
    <x v="1"/>
    <x v="0"/>
    <x v="22"/>
    <x v="10"/>
    <x v="26"/>
    <x v="2"/>
    <s v="OFF-ST-10000344"/>
    <x v="1"/>
    <x v="4"/>
    <s v="Neat Ideas Personal Hanging Folder Files, Black"/>
    <n v="21.488"/>
    <x v="0"/>
    <n v="0.2"/>
    <n v="1.6115999999999999"/>
  </r>
  <r>
    <n v="6795"/>
    <x v="3374"/>
    <x v="1"/>
    <x v="547"/>
    <d v="2012-11-20T00:00:00"/>
    <x v="1"/>
    <s v="MC-17605"/>
    <s v="Matt Connell"/>
    <x v="1"/>
    <x v="0"/>
    <x v="22"/>
    <x v="10"/>
    <x v="26"/>
    <x v="2"/>
    <s v="TEC-PH-10001051"/>
    <x v="2"/>
    <x v="7"/>
    <s v="HTC One"/>
    <n v="239.976"/>
    <x v="1"/>
    <n v="0.2"/>
    <n v="26.997299999999999"/>
  </r>
  <r>
    <n v="6796"/>
    <x v="3374"/>
    <x v="1"/>
    <x v="547"/>
    <d v="2012-11-20T00:00:00"/>
    <x v="1"/>
    <s v="MC-17605"/>
    <s v="Matt Connell"/>
    <x v="1"/>
    <x v="0"/>
    <x v="22"/>
    <x v="10"/>
    <x v="26"/>
    <x v="2"/>
    <s v="FUR-FU-10001215"/>
    <x v="0"/>
    <x v="5"/>
    <s v="Howard Miller 11-1/2&quot; Diameter Brentwood Wall Clock"/>
    <n v="34.503999999999998"/>
    <x v="0"/>
    <n v="0.6"/>
    <n v="-15.5268"/>
  </r>
  <r>
    <n v="6797"/>
    <x v="3375"/>
    <x v="1"/>
    <x v="767"/>
    <d v="2012-08-25T00:00:00"/>
    <x v="3"/>
    <s v="MC-18100"/>
    <s v="Mick Crebagga"/>
    <x v="0"/>
    <x v="0"/>
    <x v="12"/>
    <x v="5"/>
    <x v="16"/>
    <x v="2"/>
    <s v="FUR-FU-10001473"/>
    <x v="0"/>
    <x v="5"/>
    <s v="Eldon Executive Woodline II Desk Accessories, Mahogany"/>
    <n v="20.103999999999999"/>
    <x v="0"/>
    <n v="0.6"/>
    <n v="-16.585799999999999"/>
  </r>
  <r>
    <n v="6798"/>
    <x v="3375"/>
    <x v="1"/>
    <x v="767"/>
    <d v="2012-08-25T00:00:00"/>
    <x v="3"/>
    <s v="MC-18100"/>
    <s v="Mick Crebagga"/>
    <x v="0"/>
    <x v="0"/>
    <x v="12"/>
    <x v="5"/>
    <x v="16"/>
    <x v="2"/>
    <s v="OFF-BI-10000315"/>
    <x v="1"/>
    <x v="8"/>
    <s v="Poly Designer Cover &amp; Back"/>
    <n v="3.798"/>
    <x v="7"/>
    <n v="0.8"/>
    <n v="-6.0768000000000004"/>
  </r>
  <r>
    <n v="6799"/>
    <x v="3375"/>
    <x v="1"/>
    <x v="767"/>
    <d v="2012-08-25T00:00:00"/>
    <x v="3"/>
    <s v="MC-18100"/>
    <s v="Mick Crebagga"/>
    <x v="0"/>
    <x v="0"/>
    <x v="12"/>
    <x v="5"/>
    <x v="16"/>
    <x v="2"/>
    <s v="FUR-FU-10002240"/>
    <x v="0"/>
    <x v="5"/>
    <s v="Nu-Dell EZ-Mount Plastic Wall Frames"/>
    <n v="7.88"/>
    <x v="2"/>
    <n v="0.6"/>
    <n v="-3.94"/>
  </r>
  <r>
    <n v="6800"/>
    <x v="3376"/>
    <x v="0"/>
    <x v="591"/>
    <d v="2014-01-02T00:00:00"/>
    <x v="1"/>
    <s v="LW-16825"/>
    <s v="Laurel Workman"/>
    <x v="1"/>
    <x v="0"/>
    <x v="42"/>
    <x v="16"/>
    <x v="51"/>
    <x v="1"/>
    <s v="FUR-TA-10002607"/>
    <x v="0"/>
    <x v="3"/>
    <s v="KI Conference Tables"/>
    <n v="35.445"/>
    <x v="7"/>
    <n v="0.5"/>
    <n v="-24.102599999999999"/>
  </r>
  <r>
    <n v="6801"/>
    <x v="3376"/>
    <x v="0"/>
    <x v="591"/>
    <d v="2014-01-02T00:00:00"/>
    <x v="1"/>
    <s v="LW-16825"/>
    <s v="Laurel Workman"/>
    <x v="1"/>
    <x v="0"/>
    <x v="42"/>
    <x v="16"/>
    <x v="51"/>
    <x v="1"/>
    <s v="TEC-MA-10003356"/>
    <x v="2"/>
    <x v="15"/>
    <s v="Panasonic KX MC6040 Color Laser Multifunction Printer"/>
    <n v="269.97000000000003"/>
    <x v="0"/>
    <n v="0.7"/>
    <n v="-386.95699999999999"/>
  </r>
  <r>
    <n v="6802"/>
    <x v="3376"/>
    <x v="0"/>
    <x v="591"/>
    <d v="2014-01-02T00:00:00"/>
    <x v="1"/>
    <s v="LW-16825"/>
    <s v="Laurel Workman"/>
    <x v="1"/>
    <x v="0"/>
    <x v="42"/>
    <x v="16"/>
    <x v="51"/>
    <x v="1"/>
    <s v="TEC-AC-10002217"/>
    <x v="2"/>
    <x v="11"/>
    <s v="ImationÂ Clip USBÂ flash driveÂ - 8 GB"/>
    <n v="45.12"/>
    <x v="1"/>
    <n v="0.2"/>
    <n v="-7.8959999999999999"/>
  </r>
  <r>
    <n v="6803"/>
    <x v="3376"/>
    <x v="0"/>
    <x v="591"/>
    <d v="2014-01-02T00:00:00"/>
    <x v="1"/>
    <s v="LW-16825"/>
    <s v="Laurel Workman"/>
    <x v="1"/>
    <x v="0"/>
    <x v="42"/>
    <x v="16"/>
    <x v="51"/>
    <x v="1"/>
    <s v="TEC-AC-10004353"/>
    <x v="2"/>
    <x v="11"/>
    <s v="Hypercom P1300 Pinpad"/>
    <n v="100.8"/>
    <x v="0"/>
    <n v="0.2"/>
    <n v="21.42"/>
  </r>
  <r>
    <n v="6804"/>
    <x v="3376"/>
    <x v="0"/>
    <x v="591"/>
    <d v="2014-01-02T00:00:00"/>
    <x v="1"/>
    <s v="LW-16825"/>
    <s v="Laurel Workman"/>
    <x v="1"/>
    <x v="0"/>
    <x v="42"/>
    <x v="16"/>
    <x v="51"/>
    <x v="1"/>
    <s v="FUR-CH-10004754"/>
    <x v="0"/>
    <x v="1"/>
    <s v="Global Stack Chair with Arms, Black"/>
    <n v="47.968000000000004"/>
    <x v="0"/>
    <n v="0.2"/>
    <n v="4.1971999999999996"/>
  </r>
  <r>
    <n v="6805"/>
    <x v="3377"/>
    <x v="2"/>
    <x v="1082"/>
    <d v="2011-10-06T00:00:00"/>
    <x v="2"/>
    <s v="KH-16510"/>
    <s v="Keith Herrera"/>
    <x v="0"/>
    <x v="0"/>
    <x v="225"/>
    <x v="1"/>
    <x v="281"/>
    <x v="1"/>
    <s v="TEC-AC-10002800"/>
    <x v="2"/>
    <x v="11"/>
    <s v="Plantronics Audio 478 Stereo USB Headset"/>
    <n v="99.98"/>
    <x v="0"/>
    <n v="0"/>
    <n v="34.993000000000002"/>
  </r>
  <r>
    <n v="6806"/>
    <x v="3378"/>
    <x v="2"/>
    <x v="754"/>
    <d v="2011-11-25T00:00:00"/>
    <x v="2"/>
    <s v="RB-19645"/>
    <s v="Robert Barroso"/>
    <x v="1"/>
    <x v="0"/>
    <x v="118"/>
    <x v="32"/>
    <x v="148"/>
    <x v="0"/>
    <s v="OFF-PA-10001752"/>
    <x v="1"/>
    <x v="10"/>
    <s v="Hammermill CopyPlus Copy Paper (20Lb. and 84 Bright)"/>
    <n v="9.9600000000000009"/>
    <x v="0"/>
    <n v="0"/>
    <n v="4.8803999999999998"/>
  </r>
  <r>
    <n v="6807"/>
    <x v="3379"/>
    <x v="3"/>
    <x v="53"/>
    <d v="2014-12-30T00:00:00"/>
    <x v="1"/>
    <s v="GD-14590"/>
    <s v="Giulietta Dortch"/>
    <x v="1"/>
    <x v="0"/>
    <x v="231"/>
    <x v="4"/>
    <x v="577"/>
    <x v="1"/>
    <s v="OFF-BI-10003314"/>
    <x v="1"/>
    <x v="8"/>
    <s v="Tuff Stuff Recycled Round Ring Binders"/>
    <n v="3.8559999999999999"/>
    <x v="7"/>
    <n v="0.2"/>
    <n v="1.3977999999999999"/>
  </r>
  <r>
    <n v="6808"/>
    <x v="3380"/>
    <x v="1"/>
    <x v="1052"/>
    <d v="2012-04-05T00:00:00"/>
    <x v="1"/>
    <s v="EB-13705"/>
    <s v="Ed Braxton"/>
    <x v="1"/>
    <x v="0"/>
    <x v="12"/>
    <x v="5"/>
    <x v="14"/>
    <x v="2"/>
    <s v="OFF-PA-10000357"/>
    <x v="1"/>
    <x v="10"/>
    <s v="White Dual Perf Computer Printout Paper, 2700 Sheets, 1 Part, Heavyweight, 20 lbs., 14 7/8 x 11"/>
    <n v="98.376000000000005"/>
    <x v="1"/>
    <n v="0.2"/>
    <n v="35.661299999999997"/>
  </r>
  <r>
    <n v="6809"/>
    <x v="3380"/>
    <x v="1"/>
    <x v="1052"/>
    <d v="2012-04-05T00:00:00"/>
    <x v="1"/>
    <s v="EB-13705"/>
    <s v="Ed Braxton"/>
    <x v="1"/>
    <x v="0"/>
    <x v="12"/>
    <x v="5"/>
    <x v="14"/>
    <x v="2"/>
    <s v="FUR-FU-10001085"/>
    <x v="0"/>
    <x v="5"/>
    <s v="3M Polarizing Light Filter Sleeves"/>
    <n v="22.38"/>
    <x v="1"/>
    <n v="0.6"/>
    <n v="-7.8330000000000002"/>
  </r>
  <r>
    <n v="6810"/>
    <x v="3381"/>
    <x v="3"/>
    <x v="32"/>
    <d v="2014-09-16T00:00:00"/>
    <x v="2"/>
    <s v="PS-18760"/>
    <s v="Pamela Stobb"/>
    <x v="0"/>
    <x v="0"/>
    <x v="10"/>
    <x v="9"/>
    <x v="11"/>
    <x v="3"/>
    <s v="OFF-BI-10000301"/>
    <x v="1"/>
    <x v="8"/>
    <s v="GBC Instant Report Kit"/>
    <n v="3.8820000000000001"/>
    <x v="0"/>
    <n v="0.7"/>
    <n v="-2.5880000000000001"/>
  </r>
  <r>
    <n v="6811"/>
    <x v="3381"/>
    <x v="3"/>
    <x v="32"/>
    <d v="2014-09-16T00:00:00"/>
    <x v="2"/>
    <s v="PS-18760"/>
    <s v="Pamela Stobb"/>
    <x v="0"/>
    <x v="0"/>
    <x v="10"/>
    <x v="9"/>
    <x v="11"/>
    <x v="3"/>
    <s v="TEC-MA-10002930"/>
    <x v="2"/>
    <x v="15"/>
    <s v="Ricoh - Ink Collector Unit for GX3000 Series Printers"/>
    <n v="12.585000000000001"/>
    <x v="7"/>
    <n v="0.7"/>
    <n v="-18.038499999999999"/>
  </r>
  <r>
    <n v="6812"/>
    <x v="3381"/>
    <x v="3"/>
    <x v="32"/>
    <d v="2014-09-16T00:00:00"/>
    <x v="2"/>
    <s v="PS-18760"/>
    <s v="Pamela Stobb"/>
    <x v="0"/>
    <x v="0"/>
    <x v="10"/>
    <x v="9"/>
    <x v="11"/>
    <x v="3"/>
    <s v="FUR-CH-10002372"/>
    <x v="0"/>
    <x v="1"/>
    <s v="Office Star - Ergonomically Designed Knee Chair"/>
    <n v="113.372"/>
    <x v="0"/>
    <n v="0.3"/>
    <n v="-29.152799999999999"/>
  </r>
  <r>
    <n v="6813"/>
    <x v="3381"/>
    <x v="3"/>
    <x v="32"/>
    <d v="2014-09-16T00:00:00"/>
    <x v="2"/>
    <s v="PS-18760"/>
    <s v="Pamela Stobb"/>
    <x v="0"/>
    <x v="0"/>
    <x v="10"/>
    <x v="9"/>
    <x v="11"/>
    <x v="3"/>
    <s v="OFF-BI-10003707"/>
    <x v="1"/>
    <x v="8"/>
    <s v="Aluminum Screw Posts"/>
    <n v="18.312000000000001"/>
    <x v="4"/>
    <n v="0.7"/>
    <n v="-12.208"/>
  </r>
  <r>
    <n v="6814"/>
    <x v="3381"/>
    <x v="3"/>
    <x v="32"/>
    <d v="2014-09-16T00:00:00"/>
    <x v="2"/>
    <s v="PS-18760"/>
    <s v="Pamela Stobb"/>
    <x v="0"/>
    <x v="0"/>
    <x v="10"/>
    <x v="9"/>
    <x v="11"/>
    <x v="3"/>
    <s v="FUR-FU-10001057"/>
    <x v="0"/>
    <x v="5"/>
    <s v="Tensor Track Tree Floor Lamp"/>
    <n v="127.93600000000001"/>
    <x v="8"/>
    <n v="0.2"/>
    <n v="4.7976000000000001"/>
  </r>
  <r>
    <n v="6815"/>
    <x v="3381"/>
    <x v="3"/>
    <x v="32"/>
    <d v="2014-09-16T00:00:00"/>
    <x v="2"/>
    <s v="PS-18760"/>
    <s v="Pamela Stobb"/>
    <x v="0"/>
    <x v="0"/>
    <x v="10"/>
    <x v="9"/>
    <x v="11"/>
    <x v="3"/>
    <s v="TEC-MA-10001681"/>
    <x v="2"/>
    <x v="15"/>
    <s v="Lexmark MarkNet N8150 Wireless Print Server"/>
    <n v="241.17"/>
    <x v="0"/>
    <n v="0.7"/>
    <n v="-168.81899999999999"/>
  </r>
  <r>
    <n v="6816"/>
    <x v="3382"/>
    <x v="2"/>
    <x v="1103"/>
    <d v="2011-06-21T00:00:00"/>
    <x v="1"/>
    <s v="GH-14425"/>
    <s v="Gary Hwang"/>
    <x v="0"/>
    <x v="0"/>
    <x v="4"/>
    <x v="4"/>
    <x v="59"/>
    <x v="1"/>
    <s v="FUR-FU-10003981"/>
    <x v="0"/>
    <x v="5"/>
    <s v="Eldon Wave Desk Accessories"/>
    <n v="6.24"/>
    <x v="1"/>
    <n v="0"/>
    <n v="2.6208"/>
  </r>
  <r>
    <n v="6817"/>
    <x v="3382"/>
    <x v="2"/>
    <x v="1103"/>
    <d v="2011-06-21T00:00:00"/>
    <x v="1"/>
    <s v="GH-14425"/>
    <s v="Gary Hwang"/>
    <x v="0"/>
    <x v="0"/>
    <x v="4"/>
    <x v="4"/>
    <x v="59"/>
    <x v="1"/>
    <s v="OFF-FA-10000624"/>
    <x v="1"/>
    <x v="13"/>
    <s v="OIC Binder Clips"/>
    <n v="17.899999999999999"/>
    <x v="2"/>
    <n v="0"/>
    <n v="8.9499999999999993"/>
  </r>
  <r>
    <n v="6818"/>
    <x v="3382"/>
    <x v="2"/>
    <x v="1103"/>
    <d v="2011-06-21T00:00:00"/>
    <x v="1"/>
    <s v="GH-14425"/>
    <s v="Gary Hwang"/>
    <x v="0"/>
    <x v="0"/>
    <x v="4"/>
    <x v="4"/>
    <x v="59"/>
    <x v="1"/>
    <s v="OFF-BI-10004995"/>
    <x v="1"/>
    <x v="8"/>
    <s v="GBC DocuBind P400 Electric Binding System"/>
    <n v="3266.3760000000002"/>
    <x v="1"/>
    <n v="0.2"/>
    <n v="1061.5722000000001"/>
  </r>
  <r>
    <n v="6819"/>
    <x v="3383"/>
    <x v="3"/>
    <x v="116"/>
    <d v="2015-01-02T00:00:00"/>
    <x v="1"/>
    <s v="LO-17170"/>
    <s v="Lori Olson"/>
    <x v="1"/>
    <x v="0"/>
    <x v="97"/>
    <x v="10"/>
    <x v="120"/>
    <x v="2"/>
    <s v="OFF-BI-10003784"/>
    <x v="1"/>
    <x v="8"/>
    <s v="Computer Printout Index Tabs"/>
    <n v="1.68"/>
    <x v="2"/>
    <n v="0.8"/>
    <n v="-2.6880000000000002"/>
  </r>
  <r>
    <n v="6820"/>
    <x v="3383"/>
    <x v="3"/>
    <x v="116"/>
    <d v="2015-01-02T00:00:00"/>
    <x v="1"/>
    <s v="LO-17170"/>
    <s v="Lori Olson"/>
    <x v="1"/>
    <x v="0"/>
    <x v="97"/>
    <x v="10"/>
    <x v="120"/>
    <x v="2"/>
    <s v="FUR-FU-10004586"/>
    <x v="0"/>
    <x v="5"/>
    <s v="G.E. Longer-Life Indoor Recessed Floodlight Bulbs"/>
    <n v="7.968"/>
    <x v="1"/>
    <n v="0.6"/>
    <n v="-2.3904000000000001"/>
  </r>
  <r>
    <n v="6821"/>
    <x v="3383"/>
    <x v="3"/>
    <x v="116"/>
    <d v="2015-01-02T00:00:00"/>
    <x v="1"/>
    <s v="LO-17170"/>
    <s v="Lori Olson"/>
    <x v="1"/>
    <x v="0"/>
    <x v="97"/>
    <x v="10"/>
    <x v="120"/>
    <x v="2"/>
    <s v="FUR-CH-10004698"/>
    <x v="0"/>
    <x v="1"/>
    <s v="Padded Folding Chairs, Black, 4/Carton"/>
    <n v="113.372"/>
    <x v="0"/>
    <n v="0.3"/>
    <n v="-3.2391999999999999"/>
  </r>
  <r>
    <n v="6822"/>
    <x v="3383"/>
    <x v="3"/>
    <x v="116"/>
    <d v="2015-01-02T00:00:00"/>
    <x v="1"/>
    <s v="LO-17170"/>
    <s v="Lori Olson"/>
    <x v="1"/>
    <x v="0"/>
    <x v="97"/>
    <x v="10"/>
    <x v="120"/>
    <x v="2"/>
    <s v="FUR-FU-10001935"/>
    <x v="0"/>
    <x v="5"/>
    <s v="3M Hangers With Command Adhesive"/>
    <n v="2.96"/>
    <x v="0"/>
    <n v="0.6"/>
    <n v="-1.4059999999999999"/>
  </r>
  <r>
    <n v="6823"/>
    <x v="3384"/>
    <x v="3"/>
    <x v="808"/>
    <d v="2014-11-08T00:00:00"/>
    <x v="1"/>
    <s v="CS-12505"/>
    <s v="Cindy Stewart"/>
    <x v="0"/>
    <x v="0"/>
    <x v="1"/>
    <x v="1"/>
    <x v="1"/>
    <x v="1"/>
    <s v="OFF-AP-10003040"/>
    <x v="1"/>
    <x v="9"/>
    <s v="Fellowes 8 Outlet Superior Workstation Surge Protector w/o Phone/Fax/Modem Protection"/>
    <n v="168.1"/>
    <x v="2"/>
    <n v="0"/>
    <n v="43.706000000000003"/>
  </r>
  <r>
    <n v="6824"/>
    <x v="3385"/>
    <x v="1"/>
    <x v="395"/>
    <d v="2012-07-29T00:00:00"/>
    <x v="1"/>
    <s v="YS-21880"/>
    <s v="Yana Sorensen"/>
    <x v="1"/>
    <x v="0"/>
    <x v="122"/>
    <x v="19"/>
    <x v="153"/>
    <x v="0"/>
    <s v="OFF-EN-10001335"/>
    <x v="1"/>
    <x v="12"/>
    <s v="White Business Envelopes with Contemporary Seam, Recycled White Business Envelopes"/>
    <n v="98.46"/>
    <x v="6"/>
    <n v="0"/>
    <n v="49.23"/>
  </r>
  <r>
    <n v="6825"/>
    <x v="3385"/>
    <x v="1"/>
    <x v="395"/>
    <d v="2012-07-29T00:00:00"/>
    <x v="1"/>
    <s v="YS-21880"/>
    <s v="Yana Sorensen"/>
    <x v="1"/>
    <x v="0"/>
    <x v="122"/>
    <x v="19"/>
    <x v="153"/>
    <x v="0"/>
    <s v="FUR-TA-10002041"/>
    <x v="0"/>
    <x v="3"/>
    <s v="Bevis Round Conference Table Top, X-Base"/>
    <n v="358.58"/>
    <x v="0"/>
    <n v="0"/>
    <n v="39.443800000000003"/>
  </r>
  <r>
    <n v="6826"/>
    <x v="3386"/>
    <x v="0"/>
    <x v="824"/>
    <d v="2013-10-10T00:00:00"/>
    <x v="1"/>
    <s v="TC-20980"/>
    <s v="Tamara Chand"/>
    <x v="1"/>
    <x v="0"/>
    <x v="240"/>
    <x v="14"/>
    <x v="376"/>
    <x v="2"/>
    <s v="OFF-ST-10001558"/>
    <x v="1"/>
    <x v="4"/>
    <s v="Acco Perma 4000 Stacking Storage Drawers"/>
    <n v="32.479999999999997"/>
    <x v="0"/>
    <n v="0"/>
    <n v="4.8719999999999999"/>
  </r>
  <r>
    <n v="6827"/>
    <x v="3386"/>
    <x v="0"/>
    <x v="824"/>
    <d v="2013-10-10T00:00:00"/>
    <x v="1"/>
    <s v="TC-20980"/>
    <s v="Tamara Chand"/>
    <x v="1"/>
    <x v="0"/>
    <x v="240"/>
    <x v="14"/>
    <x v="376"/>
    <x v="2"/>
    <s v="TEC-CO-10004722"/>
    <x v="2"/>
    <x v="16"/>
    <s v="Canon imageCLASS 2200 Advanced Copier"/>
    <n v="17499.95"/>
    <x v="2"/>
    <n v="0"/>
    <n v="8399.9760000000006"/>
  </r>
  <r>
    <n v="6828"/>
    <x v="3386"/>
    <x v="0"/>
    <x v="824"/>
    <d v="2013-10-10T00:00:00"/>
    <x v="1"/>
    <s v="TC-20980"/>
    <s v="Tamara Chand"/>
    <x v="1"/>
    <x v="0"/>
    <x v="240"/>
    <x v="14"/>
    <x v="376"/>
    <x v="2"/>
    <s v="OFF-BI-10004600"/>
    <x v="1"/>
    <x v="8"/>
    <s v="Ibico Ibimaster 300 Manual Binding System"/>
    <n v="735.98"/>
    <x v="0"/>
    <n v="0"/>
    <n v="331.19099999999997"/>
  </r>
  <r>
    <n v="6829"/>
    <x v="3386"/>
    <x v="0"/>
    <x v="824"/>
    <d v="2013-10-10T00:00:00"/>
    <x v="1"/>
    <s v="TC-20980"/>
    <s v="Tamara Chand"/>
    <x v="1"/>
    <x v="0"/>
    <x v="240"/>
    <x v="14"/>
    <x v="376"/>
    <x v="2"/>
    <s v="OFF-BI-10003712"/>
    <x v="1"/>
    <x v="8"/>
    <s v="Acco Pressboard Covers with Storage Hooks, 14 7/8&quot; x 11&quot;, Light Blue"/>
    <n v="34.369999999999997"/>
    <x v="3"/>
    <n v="0"/>
    <n v="16.8413"/>
  </r>
  <r>
    <n v="6830"/>
    <x v="3386"/>
    <x v="0"/>
    <x v="824"/>
    <d v="2013-10-10T00:00:00"/>
    <x v="1"/>
    <s v="TC-20980"/>
    <s v="Tamara Chand"/>
    <x v="1"/>
    <x v="0"/>
    <x v="240"/>
    <x v="14"/>
    <x v="376"/>
    <x v="2"/>
    <s v="OFF-AR-10001958"/>
    <x v="1"/>
    <x v="6"/>
    <s v="Stanley Bostitch Contemporary Electric Pencil Sharpeners"/>
    <n v="33.96"/>
    <x v="0"/>
    <n v="0"/>
    <n v="9.5088000000000008"/>
  </r>
  <r>
    <n v="6831"/>
    <x v="3387"/>
    <x v="0"/>
    <x v="435"/>
    <d v="2013-12-28T00:00:00"/>
    <x v="0"/>
    <s v="PW-19030"/>
    <s v="Pauline Webber"/>
    <x v="1"/>
    <x v="0"/>
    <x v="20"/>
    <x v="15"/>
    <x v="29"/>
    <x v="3"/>
    <s v="TEC-PH-10001750"/>
    <x v="2"/>
    <x v="7"/>
    <s v="Samsung Rugby III"/>
    <n v="197.97"/>
    <x v="1"/>
    <n v="0"/>
    <n v="53.451900000000002"/>
  </r>
  <r>
    <n v="6832"/>
    <x v="3388"/>
    <x v="3"/>
    <x v="246"/>
    <d v="2014-07-28T00:00:00"/>
    <x v="1"/>
    <s v="CS-11860"/>
    <s v="Cari Schnelling"/>
    <x v="0"/>
    <x v="0"/>
    <x v="20"/>
    <x v="15"/>
    <x v="23"/>
    <x v="3"/>
    <s v="OFF-AP-10002287"/>
    <x v="1"/>
    <x v="9"/>
    <s v="Eureka Sanitaire  Multi-Pro Heavy-Duty Upright, Disposable Bags"/>
    <n v="17.48"/>
    <x v="4"/>
    <n v="0"/>
    <n v="4.5448000000000004"/>
  </r>
  <r>
    <n v="6833"/>
    <x v="3389"/>
    <x v="1"/>
    <x v="998"/>
    <d v="2012-10-17T00:00:00"/>
    <x v="1"/>
    <s v="DP-13165"/>
    <s v="David Philippe"/>
    <x v="0"/>
    <x v="0"/>
    <x v="22"/>
    <x v="10"/>
    <x v="26"/>
    <x v="2"/>
    <s v="OFF-AR-10003183"/>
    <x v="1"/>
    <x v="6"/>
    <s v="Avery Fluorescent Highlighter Four-Color Set"/>
    <n v="8.016"/>
    <x v="1"/>
    <n v="0.2"/>
    <n v="1.002"/>
  </r>
  <r>
    <n v="6834"/>
    <x v="3390"/>
    <x v="0"/>
    <x v="162"/>
    <d v="2013-09-09T00:00:00"/>
    <x v="3"/>
    <s v="PJ-19015"/>
    <s v="Pauline Johnson"/>
    <x v="0"/>
    <x v="0"/>
    <x v="157"/>
    <x v="1"/>
    <x v="200"/>
    <x v="1"/>
    <s v="FUR-TA-10003008"/>
    <x v="0"/>
    <x v="3"/>
    <s v="Lesro Round Back Collection Coffee Table, End Table"/>
    <n v="146.04"/>
    <x v="7"/>
    <n v="0.2"/>
    <n v="-12.778499999999999"/>
  </r>
  <r>
    <n v="6835"/>
    <x v="3391"/>
    <x v="0"/>
    <x v="73"/>
    <d v="2013-11-25T00:00:00"/>
    <x v="1"/>
    <s v="BM-11575"/>
    <s v="Brendan Murry"/>
    <x v="1"/>
    <x v="0"/>
    <x v="484"/>
    <x v="1"/>
    <x v="578"/>
    <x v="1"/>
    <s v="TEC-AC-10004803"/>
    <x v="2"/>
    <x v="11"/>
    <s v="Sony Micro Vault Click 4 GB USB 2.0 Flash Drive"/>
    <n v="27.88"/>
    <x v="0"/>
    <n v="0"/>
    <n v="3.9032"/>
  </r>
  <r>
    <n v="6836"/>
    <x v="3392"/>
    <x v="3"/>
    <x v="453"/>
    <d v="2014-10-21T00:00:00"/>
    <x v="1"/>
    <s v="DL-13495"/>
    <s v="Dionis Lloyd"/>
    <x v="1"/>
    <x v="0"/>
    <x v="302"/>
    <x v="1"/>
    <x v="379"/>
    <x v="1"/>
    <s v="OFF-LA-10003510"/>
    <x v="1"/>
    <x v="2"/>
    <s v="Avery 4027 File Folder Labels for Dot Matrix Printers, 5000 Labels per Box, White"/>
    <n v="152.65"/>
    <x v="2"/>
    <n v="0"/>
    <n v="70.218999999999994"/>
  </r>
  <r>
    <n v="6837"/>
    <x v="3392"/>
    <x v="3"/>
    <x v="453"/>
    <d v="2014-10-21T00:00:00"/>
    <x v="1"/>
    <s v="DL-13495"/>
    <s v="Dionis Lloyd"/>
    <x v="1"/>
    <x v="0"/>
    <x v="302"/>
    <x v="1"/>
    <x v="379"/>
    <x v="1"/>
    <s v="FUR-FU-10000087"/>
    <x v="0"/>
    <x v="5"/>
    <s v="Executive Impressions 14&quot; Two-Color Numerals Wall Clock"/>
    <n v="22.72"/>
    <x v="7"/>
    <n v="0"/>
    <n v="9.3152000000000008"/>
  </r>
  <r>
    <n v="6838"/>
    <x v="3393"/>
    <x v="1"/>
    <x v="380"/>
    <d v="2012-07-12T00:00:00"/>
    <x v="1"/>
    <s v="BF-10975"/>
    <s v="Barbara Fisher"/>
    <x v="1"/>
    <x v="0"/>
    <x v="219"/>
    <x v="30"/>
    <x v="274"/>
    <x v="3"/>
    <s v="OFF-AR-10003732"/>
    <x v="1"/>
    <x v="6"/>
    <s v="Newell 333"/>
    <n v="11.12"/>
    <x v="4"/>
    <n v="0"/>
    <n v="2.8912"/>
  </r>
  <r>
    <n v="6839"/>
    <x v="3394"/>
    <x v="3"/>
    <x v="1119"/>
    <d v="2014-02-10T00:00:00"/>
    <x v="1"/>
    <s v="FC-14335"/>
    <s v="Fred Chung"/>
    <x v="1"/>
    <x v="0"/>
    <x v="170"/>
    <x v="1"/>
    <x v="216"/>
    <x v="1"/>
    <s v="OFF-AP-10000275"/>
    <x v="1"/>
    <x v="9"/>
    <s v="Sanyo Counter Height Refrigerator with Crisper, 3.6 Cubic Foot, Stainless Steel/Black"/>
    <n v="1640.7"/>
    <x v="2"/>
    <n v="0"/>
    <n v="459.39600000000002"/>
  </r>
  <r>
    <n v="6840"/>
    <x v="3394"/>
    <x v="3"/>
    <x v="1119"/>
    <d v="2014-02-10T00:00:00"/>
    <x v="1"/>
    <s v="FC-14335"/>
    <s v="Fred Chung"/>
    <x v="1"/>
    <x v="0"/>
    <x v="170"/>
    <x v="1"/>
    <x v="216"/>
    <x v="1"/>
    <s v="TEC-PH-10003505"/>
    <x v="2"/>
    <x v="7"/>
    <s v="Geemarc AmpliPOWER60"/>
    <n v="371.2"/>
    <x v="2"/>
    <n v="0.2"/>
    <n v="41.76"/>
  </r>
  <r>
    <n v="6841"/>
    <x v="3395"/>
    <x v="1"/>
    <x v="401"/>
    <d v="2012-12-07T00:00:00"/>
    <x v="2"/>
    <s v="MP-18175"/>
    <s v="Mike Pelletier"/>
    <x v="2"/>
    <x v="0"/>
    <x v="21"/>
    <x v="24"/>
    <x v="411"/>
    <x v="3"/>
    <s v="OFF-BI-10002852"/>
    <x v="1"/>
    <x v="8"/>
    <s v="Ibico Standard Transparent Covers"/>
    <n v="14.832000000000001"/>
    <x v="1"/>
    <n v="0.7"/>
    <n v="-10.382400000000001"/>
  </r>
  <r>
    <n v="6842"/>
    <x v="3396"/>
    <x v="0"/>
    <x v="126"/>
    <d v="2013-09-18T00:00:00"/>
    <x v="1"/>
    <s v="AJ-10795"/>
    <s v="Anthony Johnson"/>
    <x v="1"/>
    <x v="0"/>
    <x v="24"/>
    <x v="17"/>
    <x v="28"/>
    <x v="0"/>
    <s v="TEC-AC-10004877"/>
    <x v="2"/>
    <x v="11"/>
    <s v="ImationÂ 30456 USBÂ Flash DriveÂ 8GB"/>
    <n v="20.7"/>
    <x v="1"/>
    <n v="0"/>
    <n v="1.6559999999999999"/>
  </r>
  <r>
    <n v="6843"/>
    <x v="3396"/>
    <x v="0"/>
    <x v="126"/>
    <d v="2013-09-18T00:00:00"/>
    <x v="1"/>
    <s v="AJ-10795"/>
    <s v="Anthony Johnson"/>
    <x v="1"/>
    <x v="0"/>
    <x v="24"/>
    <x v="17"/>
    <x v="28"/>
    <x v="0"/>
    <s v="OFF-FA-10002975"/>
    <x v="1"/>
    <x v="13"/>
    <s v="Staples"/>
    <n v="11.34"/>
    <x v="1"/>
    <n v="0"/>
    <n v="5.2164000000000001"/>
  </r>
  <r>
    <n v="6844"/>
    <x v="3396"/>
    <x v="0"/>
    <x v="126"/>
    <d v="2013-09-18T00:00:00"/>
    <x v="1"/>
    <s v="AJ-10795"/>
    <s v="Anthony Johnson"/>
    <x v="1"/>
    <x v="0"/>
    <x v="24"/>
    <x v="17"/>
    <x v="28"/>
    <x v="0"/>
    <s v="OFF-ST-10000419"/>
    <x v="1"/>
    <x v="4"/>
    <s v="Rogers Jumbo File, Granite"/>
    <n v="67.900000000000006"/>
    <x v="2"/>
    <n v="0"/>
    <n v="0.67900000000000005"/>
  </r>
  <r>
    <n v="6845"/>
    <x v="3396"/>
    <x v="0"/>
    <x v="126"/>
    <d v="2013-09-18T00:00:00"/>
    <x v="1"/>
    <s v="AJ-10795"/>
    <s v="Anthony Johnson"/>
    <x v="1"/>
    <x v="0"/>
    <x v="24"/>
    <x v="17"/>
    <x v="28"/>
    <x v="0"/>
    <s v="FUR-CH-10002073"/>
    <x v="0"/>
    <x v="1"/>
    <s v="Hon Olson Stacker Chairs"/>
    <n v="1059.1199999999999"/>
    <x v="4"/>
    <n v="0"/>
    <n v="307.14479999999998"/>
  </r>
  <r>
    <n v="6846"/>
    <x v="3397"/>
    <x v="2"/>
    <x v="522"/>
    <d v="2011-07-12T00:00:00"/>
    <x v="1"/>
    <s v="BC-11125"/>
    <s v="Becky Castell"/>
    <x v="2"/>
    <x v="0"/>
    <x v="485"/>
    <x v="1"/>
    <x v="579"/>
    <x v="1"/>
    <s v="FUR-CH-10000155"/>
    <x v="0"/>
    <x v="1"/>
    <s v="Global Comet Stacking Armless Chair"/>
    <n v="478.48"/>
    <x v="0"/>
    <n v="0.2"/>
    <n v="47.847999999999999"/>
  </r>
  <r>
    <n v="6847"/>
    <x v="3398"/>
    <x v="0"/>
    <x v="195"/>
    <d v="2013-05-15T00:00:00"/>
    <x v="1"/>
    <s v="RS-19420"/>
    <s v="Ricardo Sperren"/>
    <x v="1"/>
    <x v="0"/>
    <x v="1"/>
    <x v="1"/>
    <x v="1"/>
    <x v="1"/>
    <s v="OFF-PA-10001260"/>
    <x v="1"/>
    <x v="10"/>
    <s v="TOPS Money Receipt Book, Consecutively Numbered in Red,"/>
    <n v="32.04"/>
    <x v="4"/>
    <n v="0"/>
    <n v="14.417999999999999"/>
  </r>
  <r>
    <n v="6848"/>
    <x v="3399"/>
    <x v="0"/>
    <x v="427"/>
    <d v="2013-07-23T00:00:00"/>
    <x v="1"/>
    <s v="NP-18670"/>
    <s v="Nora Paige"/>
    <x v="0"/>
    <x v="0"/>
    <x v="42"/>
    <x v="16"/>
    <x v="51"/>
    <x v="1"/>
    <s v="TEC-PH-10001924"/>
    <x v="2"/>
    <x v="7"/>
    <s v="iHome FM Clock Radio with Lightning Dock"/>
    <n v="55.991999999999997"/>
    <x v="7"/>
    <n v="0.2"/>
    <n v="3.4994999999999998"/>
  </r>
  <r>
    <n v="6849"/>
    <x v="3400"/>
    <x v="0"/>
    <x v="1133"/>
    <d v="2013-06-22T00:00:00"/>
    <x v="2"/>
    <s v="BT-11440"/>
    <s v="Bobby Trafton"/>
    <x v="0"/>
    <x v="0"/>
    <x v="436"/>
    <x v="10"/>
    <x v="527"/>
    <x v="2"/>
    <s v="OFF-PA-10003134"/>
    <x v="1"/>
    <x v="10"/>
    <s v="Xerox 1937"/>
    <n v="76.864000000000004"/>
    <x v="0"/>
    <n v="0.2"/>
    <n v="26.9024"/>
  </r>
  <r>
    <n v="6850"/>
    <x v="3401"/>
    <x v="2"/>
    <x v="1017"/>
    <d v="2011-04-25T00:00:00"/>
    <x v="1"/>
    <s v="BP-11230"/>
    <s v="Benjamin Patterson"/>
    <x v="0"/>
    <x v="0"/>
    <x v="1"/>
    <x v="1"/>
    <x v="62"/>
    <x v="1"/>
    <s v="FUR-FU-10000409"/>
    <x v="0"/>
    <x v="5"/>
    <s v="GE 4 Foot Flourescent Tube, 40 Watt"/>
    <n v="59.92"/>
    <x v="4"/>
    <n v="0"/>
    <n v="27.563199999999998"/>
  </r>
  <r>
    <n v="6851"/>
    <x v="3402"/>
    <x v="0"/>
    <x v="1134"/>
    <d v="2013-01-12T00:00:00"/>
    <x v="1"/>
    <s v="JO-15145"/>
    <s v="Jack O'Briant"/>
    <x v="1"/>
    <x v="0"/>
    <x v="47"/>
    <x v="6"/>
    <x v="56"/>
    <x v="2"/>
    <s v="FUR-BO-10002545"/>
    <x v="0"/>
    <x v="0"/>
    <s v="Atlantic Metals Mobile 3-Shelf Bookcases, Custom Colors"/>
    <n v="1565.88"/>
    <x v="5"/>
    <n v="0"/>
    <n v="407.12880000000001"/>
  </r>
  <r>
    <n v="6852"/>
    <x v="3402"/>
    <x v="0"/>
    <x v="1134"/>
    <d v="2013-01-12T00:00:00"/>
    <x v="1"/>
    <s v="JO-15145"/>
    <s v="Jack O'Briant"/>
    <x v="1"/>
    <x v="0"/>
    <x v="47"/>
    <x v="6"/>
    <x v="56"/>
    <x v="2"/>
    <s v="OFF-BI-10001460"/>
    <x v="1"/>
    <x v="8"/>
    <s v="Plastic Binding Combs"/>
    <n v="106.05"/>
    <x v="3"/>
    <n v="0"/>
    <n v="49.843499999999999"/>
  </r>
  <r>
    <n v="6853"/>
    <x v="3403"/>
    <x v="3"/>
    <x v="331"/>
    <d v="2014-12-29T00:00:00"/>
    <x v="0"/>
    <s v="MF-18250"/>
    <s v="Monica Federle"/>
    <x v="1"/>
    <x v="0"/>
    <x v="290"/>
    <x v="36"/>
    <x v="365"/>
    <x v="0"/>
    <s v="OFF-ST-10001328"/>
    <x v="1"/>
    <x v="4"/>
    <s v="Personal Filing Tote with Lid, Black/Gray"/>
    <n v="62.04"/>
    <x v="4"/>
    <n v="0"/>
    <n v="17.371200000000002"/>
  </r>
  <r>
    <n v="6854"/>
    <x v="3403"/>
    <x v="3"/>
    <x v="331"/>
    <d v="2014-12-29T00:00:00"/>
    <x v="0"/>
    <s v="MF-18250"/>
    <s v="Monica Federle"/>
    <x v="1"/>
    <x v="0"/>
    <x v="290"/>
    <x v="36"/>
    <x v="365"/>
    <x v="0"/>
    <s v="TEC-PH-10003601"/>
    <x v="2"/>
    <x v="7"/>
    <s v="Ativa D5772 2-Line 5.8GHz Digital Expandable Corded/Cordless Phone System with Answering &amp; Caller ID/Call Waiting, Black/Silver"/>
    <n v="494.97"/>
    <x v="1"/>
    <n v="0"/>
    <n v="148.49100000000001"/>
  </r>
  <r>
    <n v="6855"/>
    <x v="3403"/>
    <x v="3"/>
    <x v="331"/>
    <d v="2014-12-29T00:00:00"/>
    <x v="0"/>
    <s v="MF-18250"/>
    <s v="Monica Federle"/>
    <x v="1"/>
    <x v="0"/>
    <x v="290"/>
    <x v="36"/>
    <x v="365"/>
    <x v="0"/>
    <s v="OFF-ST-10001522"/>
    <x v="1"/>
    <x v="4"/>
    <s v="Gould Plastics 18-Pocket Panel Bin, 34w x 5-1/4d x 20-1/2h"/>
    <n v="367.96"/>
    <x v="4"/>
    <n v="0"/>
    <n v="14.718400000000001"/>
  </r>
  <r>
    <n v="6856"/>
    <x v="3403"/>
    <x v="3"/>
    <x v="331"/>
    <d v="2014-12-29T00:00:00"/>
    <x v="0"/>
    <s v="MF-18250"/>
    <s v="Monica Federle"/>
    <x v="1"/>
    <x v="0"/>
    <x v="290"/>
    <x v="36"/>
    <x v="365"/>
    <x v="0"/>
    <s v="OFF-PA-10001994"/>
    <x v="1"/>
    <x v="10"/>
    <s v="Ink Jet Note and Greeting Cards, 8-1/2&quot; x 5-1/2&quot; Card Size"/>
    <n v="44.96"/>
    <x v="0"/>
    <n v="0"/>
    <n v="20.6816"/>
  </r>
  <r>
    <n v="6857"/>
    <x v="3403"/>
    <x v="3"/>
    <x v="331"/>
    <d v="2014-12-29T00:00:00"/>
    <x v="0"/>
    <s v="MF-18250"/>
    <s v="Monica Federle"/>
    <x v="1"/>
    <x v="0"/>
    <x v="290"/>
    <x v="36"/>
    <x v="365"/>
    <x v="0"/>
    <s v="OFF-EN-10001453"/>
    <x v="1"/>
    <x v="12"/>
    <s v="Tyvek Interoffice Envelopes, 9 1/2&quot; x 12 1/2&quot;, 100/Box"/>
    <n v="182.94"/>
    <x v="1"/>
    <n v="0"/>
    <n v="85.981800000000007"/>
  </r>
  <r>
    <n v="6858"/>
    <x v="3404"/>
    <x v="3"/>
    <x v="827"/>
    <d v="2014-04-23T00:00:00"/>
    <x v="1"/>
    <s v="PS-18760"/>
    <s v="Pamela Stobb"/>
    <x v="0"/>
    <x v="0"/>
    <x v="1"/>
    <x v="1"/>
    <x v="141"/>
    <x v="1"/>
    <s v="OFF-PA-10004911"/>
    <x v="1"/>
    <x v="10"/>
    <s v="Rediform S.O.S. 1-Up Phone Message Bk, 4-1/4x3-1/16 Bk, 1 Form/Pg, 40 Messages/Bk, 3/Pk"/>
    <n v="28.14"/>
    <x v="1"/>
    <n v="0"/>
    <n v="13.507199999999999"/>
  </r>
  <r>
    <n v="6859"/>
    <x v="3404"/>
    <x v="3"/>
    <x v="827"/>
    <d v="2014-04-23T00:00:00"/>
    <x v="1"/>
    <s v="PS-18760"/>
    <s v="Pamela Stobb"/>
    <x v="0"/>
    <x v="0"/>
    <x v="1"/>
    <x v="1"/>
    <x v="141"/>
    <x v="1"/>
    <s v="OFF-LA-10001404"/>
    <x v="1"/>
    <x v="2"/>
    <s v="Avery 517"/>
    <n v="7.38"/>
    <x v="0"/>
    <n v="0"/>
    <n v="3.4685999999999999"/>
  </r>
  <r>
    <n v="6860"/>
    <x v="3404"/>
    <x v="3"/>
    <x v="827"/>
    <d v="2014-04-23T00:00:00"/>
    <x v="1"/>
    <s v="PS-18760"/>
    <s v="Pamela Stobb"/>
    <x v="0"/>
    <x v="0"/>
    <x v="1"/>
    <x v="1"/>
    <x v="141"/>
    <x v="1"/>
    <s v="OFF-FA-10001561"/>
    <x v="1"/>
    <x v="13"/>
    <s v="Stockwell Push Pins"/>
    <n v="10.9"/>
    <x v="2"/>
    <n v="0"/>
    <n v="3.597"/>
  </r>
  <r>
    <n v="6861"/>
    <x v="3404"/>
    <x v="3"/>
    <x v="827"/>
    <d v="2014-04-23T00:00:00"/>
    <x v="1"/>
    <s v="PS-18760"/>
    <s v="Pamela Stobb"/>
    <x v="0"/>
    <x v="0"/>
    <x v="1"/>
    <x v="1"/>
    <x v="141"/>
    <x v="1"/>
    <s v="TEC-AC-10001383"/>
    <x v="2"/>
    <x v="11"/>
    <s v="Logitech Wireless Touch Keyboard K400"/>
    <n v="274.89"/>
    <x v="10"/>
    <n v="0"/>
    <n v="46.731299999999997"/>
  </r>
  <r>
    <n v="6862"/>
    <x v="3404"/>
    <x v="3"/>
    <x v="827"/>
    <d v="2014-04-23T00:00:00"/>
    <x v="1"/>
    <s v="PS-18760"/>
    <s v="Pamela Stobb"/>
    <x v="0"/>
    <x v="0"/>
    <x v="1"/>
    <x v="1"/>
    <x v="141"/>
    <x v="1"/>
    <s v="OFF-LA-10003190"/>
    <x v="1"/>
    <x v="2"/>
    <s v="Avery 474"/>
    <n v="23.04"/>
    <x v="8"/>
    <n v="0"/>
    <n v="11.2896"/>
  </r>
  <r>
    <n v="6863"/>
    <x v="3404"/>
    <x v="3"/>
    <x v="827"/>
    <d v="2014-04-23T00:00:00"/>
    <x v="1"/>
    <s v="PS-18760"/>
    <s v="Pamela Stobb"/>
    <x v="0"/>
    <x v="0"/>
    <x v="1"/>
    <x v="1"/>
    <x v="141"/>
    <x v="1"/>
    <s v="FUR-CH-10003774"/>
    <x v="0"/>
    <x v="1"/>
    <s v="Global Wood Trimmed Manager's Task Chair, Khaki"/>
    <n v="218.352"/>
    <x v="1"/>
    <n v="0.2"/>
    <n v="-19.105799999999999"/>
  </r>
  <r>
    <n v="6864"/>
    <x v="3405"/>
    <x v="3"/>
    <x v="96"/>
    <d v="2014-12-09T00:00:00"/>
    <x v="1"/>
    <s v="MY-17380"/>
    <s v="Maribeth Yedwab"/>
    <x v="1"/>
    <x v="0"/>
    <x v="52"/>
    <x v="5"/>
    <x v="65"/>
    <x v="2"/>
    <s v="OFF-PA-10000520"/>
    <x v="1"/>
    <x v="10"/>
    <s v="Xerox 201"/>
    <n v="10.368"/>
    <x v="0"/>
    <n v="0.2"/>
    <n v="3.6288"/>
  </r>
  <r>
    <n v="6865"/>
    <x v="3406"/>
    <x v="0"/>
    <x v="1036"/>
    <d v="2013-08-29T00:00:00"/>
    <x v="1"/>
    <s v="SC-20230"/>
    <s v="Scot Coram"/>
    <x v="1"/>
    <x v="0"/>
    <x v="1"/>
    <x v="1"/>
    <x v="25"/>
    <x v="1"/>
    <s v="OFF-BI-10004465"/>
    <x v="1"/>
    <x v="8"/>
    <s v="Avery Durable Slant Ring Binders"/>
    <n v="12.672000000000001"/>
    <x v="0"/>
    <n v="0.2"/>
    <n v="4.7519999999999998"/>
  </r>
  <r>
    <n v="6866"/>
    <x v="3406"/>
    <x v="0"/>
    <x v="1036"/>
    <d v="2013-08-29T00:00:00"/>
    <x v="1"/>
    <s v="SC-20230"/>
    <s v="Scot Coram"/>
    <x v="1"/>
    <x v="0"/>
    <x v="1"/>
    <x v="1"/>
    <x v="25"/>
    <x v="1"/>
    <s v="TEC-PH-10003555"/>
    <x v="2"/>
    <x v="7"/>
    <s v="Motorola HK250 Universal Bluetooth Headset"/>
    <n v="91.96"/>
    <x v="2"/>
    <n v="0.2"/>
    <n v="-20.690999999999999"/>
  </r>
  <r>
    <n v="6867"/>
    <x v="3406"/>
    <x v="0"/>
    <x v="1036"/>
    <d v="2013-08-29T00:00:00"/>
    <x v="1"/>
    <s v="SC-20230"/>
    <s v="Scot Coram"/>
    <x v="1"/>
    <x v="0"/>
    <x v="1"/>
    <x v="1"/>
    <x v="25"/>
    <x v="1"/>
    <s v="TEC-AC-10000844"/>
    <x v="2"/>
    <x v="11"/>
    <s v="LogitechÂ Gaming G510s - Keyboard"/>
    <n v="254.97"/>
    <x v="1"/>
    <n v="0"/>
    <n v="91.789199999999994"/>
  </r>
  <r>
    <n v="6868"/>
    <x v="3406"/>
    <x v="0"/>
    <x v="1036"/>
    <d v="2013-08-29T00:00:00"/>
    <x v="1"/>
    <s v="SC-20230"/>
    <s v="Scot Coram"/>
    <x v="1"/>
    <x v="0"/>
    <x v="1"/>
    <x v="1"/>
    <x v="25"/>
    <x v="1"/>
    <s v="TEC-PH-10003187"/>
    <x v="2"/>
    <x v="7"/>
    <s v="Anker Astro Mini 3000mAh Ultra-Compact Portable Charger"/>
    <n v="31.984000000000002"/>
    <x v="0"/>
    <n v="0.2"/>
    <n v="-7.9960000000000004"/>
  </r>
  <r>
    <n v="6869"/>
    <x v="3406"/>
    <x v="0"/>
    <x v="1036"/>
    <d v="2013-08-29T00:00:00"/>
    <x v="1"/>
    <s v="SC-20230"/>
    <s v="Scot Coram"/>
    <x v="1"/>
    <x v="0"/>
    <x v="1"/>
    <x v="1"/>
    <x v="25"/>
    <x v="1"/>
    <s v="FUR-TA-10003569"/>
    <x v="0"/>
    <x v="3"/>
    <s v="Bretford CR8500 Series Meeting Room Furniture"/>
    <n v="2887.056"/>
    <x v="6"/>
    <n v="0.2"/>
    <n v="180.441"/>
  </r>
  <r>
    <n v="6870"/>
    <x v="3406"/>
    <x v="0"/>
    <x v="1036"/>
    <d v="2013-08-29T00:00:00"/>
    <x v="1"/>
    <s v="SC-20230"/>
    <s v="Scot Coram"/>
    <x v="1"/>
    <x v="0"/>
    <x v="1"/>
    <x v="1"/>
    <x v="25"/>
    <x v="1"/>
    <s v="OFF-PA-10003848"/>
    <x v="1"/>
    <x v="10"/>
    <s v="Xerox 1997"/>
    <n v="12.96"/>
    <x v="0"/>
    <n v="0"/>
    <n v="6.2207999999999997"/>
  </r>
  <r>
    <n v="6871"/>
    <x v="3406"/>
    <x v="0"/>
    <x v="1036"/>
    <d v="2013-08-29T00:00:00"/>
    <x v="1"/>
    <s v="SC-20230"/>
    <s v="Scot Coram"/>
    <x v="1"/>
    <x v="0"/>
    <x v="1"/>
    <x v="1"/>
    <x v="25"/>
    <x v="1"/>
    <s v="OFF-PA-10002606"/>
    <x v="1"/>
    <x v="10"/>
    <s v="Xerox 1928"/>
    <n v="47.52"/>
    <x v="6"/>
    <n v="0"/>
    <n v="21.384"/>
  </r>
  <r>
    <n v="6872"/>
    <x v="3407"/>
    <x v="0"/>
    <x v="5"/>
    <d v="2013-12-09T00:00:00"/>
    <x v="0"/>
    <s v="RF-19345"/>
    <s v="Randy Ferguson"/>
    <x v="1"/>
    <x v="0"/>
    <x v="22"/>
    <x v="10"/>
    <x v="26"/>
    <x v="2"/>
    <s v="OFF-LA-10004853"/>
    <x v="1"/>
    <x v="2"/>
    <s v="Avery 483"/>
    <n v="11.952"/>
    <x v="1"/>
    <n v="0.2"/>
    <n v="3.8843999999999999"/>
  </r>
  <r>
    <n v="6873"/>
    <x v="3408"/>
    <x v="1"/>
    <x v="1135"/>
    <d v="2012-12-19T00:00:00"/>
    <x v="2"/>
    <s v="SG-20080"/>
    <s v="Sandra Glassco"/>
    <x v="0"/>
    <x v="0"/>
    <x v="4"/>
    <x v="4"/>
    <x v="59"/>
    <x v="1"/>
    <s v="OFF-PA-10004948"/>
    <x v="1"/>
    <x v="10"/>
    <s v="Xerox 190"/>
    <n v="4.9800000000000004"/>
    <x v="7"/>
    <n v="0"/>
    <n v="2.3405999999999998"/>
  </r>
  <r>
    <n v="6874"/>
    <x v="3409"/>
    <x v="2"/>
    <x v="1136"/>
    <d v="2011-10-22T00:00:00"/>
    <x v="0"/>
    <s v="TB-21520"/>
    <s v="Tracy Blumstein"/>
    <x v="0"/>
    <x v="0"/>
    <x v="486"/>
    <x v="5"/>
    <x v="580"/>
    <x v="2"/>
    <s v="OFF-BI-10003676"/>
    <x v="1"/>
    <x v="8"/>
    <s v="GBC Standard Recycled Report Covers, Clear Plastic Sheets"/>
    <n v="10.78"/>
    <x v="2"/>
    <n v="0.8"/>
    <n v="-17.248000000000001"/>
  </r>
  <r>
    <n v="6875"/>
    <x v="3409"/>
    <x v="2"/>
    <x v="1136"/>
    <d v="2011-10-22T00:00:00"/>
    <x v="0"/>
    <s v="TB-21520"/>
    <s v="Tracy Blumstein"/>
    <x v="0"/>
    <x v="0"/>
    <x v="486"/>
    <x v="5"/>
    <x v="580"/>
    <x v="2"/>
    <s v="TEC-AC-10001314"/>
    <x v="2"/>
    <x v="11"/>
    <s v="Case Logic 2.4GHz Wireless Keyboard"/>
    <n v="119.976"/>
    <x v="1"/>
    <n v="0.2"/>
    <n v="-17.996400000000001"/>
  </r>
  <r>
    <n v="6876"/>
    <x v="3410"/>
    <x v="0"/>
    <x v="64"/>
    <d v="2013-09-11T00:00:00"/>
    <x v="1"/>
    <s v="MM-17920"/>
    <s v="Michael Moore"/>
    <x v="0"/>
    <x v="0"/>
    <x v="269"/>
    <x v="17"/>
    <x v="336"/>
    <x v="0"/>
    <s v="OFF-LA-10004545"/>
    <x v="1"/>
    <x v="2"/>
    <s v="Avery 50"/>
    <n v="25.06"/>
    <x v="0"/>
    <n v="0"/>
    <n v="11.7782"/>
  </r>
  <r>
    <n v="6877"/>
    <x v="3410"/>
    <x v="0"/>
    <x v="64"/>
    <d v="2013-09-11T00:00:00"/>
    <x v="1"/>
    <s v="MM-17920"/>
    <s v="Michael Moore"/>
    <x v="0"/>
    <x v="0"/>
    <x v="269"/>
    <x v="17"/>
    <x v="336"/>
    <x v="0"/>
    <s v="FUR-TA-10003238"/>
    <x v="0"/>
    <x v="3"/>
    <s v="Chromcraft Bull-Nose Wood 48&quot; x 96&quot; Rectangular Conference Tables"/>
    <n v="1652.94"/>
    <x v="1"/>
    <n v="0"/>
    <n v="314.05860000000001"/>
  </r>
  <r>
    <n v="6878"/>
    <x v="3411"/>
    <x v="1"/>
    <x v="52"/>
    <d v="2012-10-15T00:00:00"/>
    <x v="3"/>
    <s v="CG-12520"/>
    <s v="Claire Gute"/>
    <x v="0"/>
    <x v="0"/>
    <x v="61"/>
    <x v="5"/>
    <x v="162"/>
    <x v="2"/>
    <s v="FUR-FU-10004952"/>
    <x v="0"/>
    <x v="5"/>
    <s v="C-Line Cubicle Keepers Polyproplyene Holder w/Velcro Back, 8-1/2x11, 25/Bx"/>
    <n v="131.376"/>
    <x v="5"/>
    <n v="0.6"/>
    <n v="-95.247600000000006"/>
  </r>
  <r>
    <n v="6879"/>
    <x v="3411"/>
    <x v="1"/>
    <x v="52"/>
    <d v="2012-10-15T00:00:00"/>
    <x v="3"/>
    <s v="CG-12520"/>
    <s v="Claire Gute"/>
    <x v="0"/>
    <x v="0"/>
    <x v="61"/>
    <x v="5"/>
    <x v="162"/>
    <x v="2"/>
    <s v="OFF-PA-10003001"/>
    <x v="1"/>
    <x v="10"/>
    <s v="Xerox 1986"/>
    <n v="5.3440000000000003"/>
    <x v="7"/>
    <n v="0.2"/>
    <n v="1.8704000000000001"/>
  </r>
  <r>
    <n v="6880"/>
    <x v="3412"/>
    <x v="1"/>
    <x v="494"/>
    <d v="2012-12-05T00:00:00"/>
    <x v="0"/>
    <s v="TW-21025"/>
    <s v="Tamara Willingham"/>
    <x v="2"/>
    <x v="0"/>
    <x v="4"/>
    <x v="4"/>
    <x v="59"/>
    <x v="1"/>
    <s v="FUR-CH-10001215"/>
    <x v="0"/>
    <x v="1"/>
    <s v="Global Troy Executive Leather Low-Back Tilter"/>
    <n v="2003.92"/>
    <x v="2"/>
    <n v="0.2"/>
    <n v="125.245"/>
  </r>
  <r>
    <n v="6881"/>
    <x v="3412"/>
    <x v="1"/>
    <x v="494"/>
    <d v="2012-12-05T00:00:00"/>
    <x v="0"/>
    <s v="TW-21025"/>
    <s v="Tamara Willingham"/>
    <x v="2"/>
    <x v="0"/>
    <x v="4"/>
    <x v="4"/>
    <x v="59"/>
    <x v="1"/>
    <s v="OFF-PA-10004255"/>
    <x v="1"/>
    <x v="10"/>
    <s v="Xerox 219"/>
    <n v="32.4"/>
    <x v="2"/>
    <n v="0"/>
    <n v="15.552"/>
  </r>
  <r>
    <n v="6882"/>
    <x v="3412"/>
    <x v="1"/>
    <x v="494"/>
    <d v="2012-12-05T00:00:00"/>
    <x v="0"/>
    <s v="TW-21025"/>
    <s v="Tamara Willingham"/>
    <x v="2"/>
    <x v="0"/>
    <x v="4"/>
    <x v="4"/>
    <x v="59"/>
    <x v="1"/>
    <s v="FUR-TA-10001705"/>
    <x v="0"/>
    <x v="3"/>
    <s v="Bush Advantage Collection Round Conference Table"/>
    <n v="1913.4"/>
    <x v="6"/>
    <n v="0"/>
    <n v="401.81400000000002"/>
  </r>
  <r>
    <n v="6883"/>
    <x v="3412"/>
    <x v="1"/>
    <x v="494"/>
    <d v="2012-12-05T00:00:00"/>
    <x v="0"/>
    <s v="TW-21025"/>
    <s v="Tamara Willingham"/>
    <x v="2"/>
    <x v="0"/>
    <x v="4"/>
    <x v="4"/>
    <x v="59"/>
    <x v="1"/>
    <s v="OFF-ST-10002554"/>
    <x v="1"/>
    <x v="4"/>
    <s v="Tennsco Industrial Shelving"/>
    <n v="146.72999999999999"/>
    <x v="1"/>
    <n v="0"/>
    <n v="2.9346000000000001"/>
  </r>
  <r>
    <n v="6884"/>
    <x v="3412"/>
    <x v="1"/>
    <x v="494"/>
    <d v="2012-12-05T00:00:00"/>
    <x v="0"/>
    <s v="TW-21025"/>
    <s v="Tamara Willingham"/>
    <x v="2"/>
    <x v="0"/>
    <x v="4"/>
    <x v="4"/>
    <x v="59"/>
    <x v="1"/>
    <s v="OFF-PA-10002222"/>
    <x v="1"/>
    <x v="10"/>
    <s v="Xerox Color Copier Paper, 11&quot; x 17&quot;, Ream"/>
    <n v="114.2"/>
    <x v="2"/>
    <n v="0"/>
    <n v="52.531999999999996"/>
  </r>
  <r>
    <n v="6885"/>
    <x v="3413"/>
    <x v="1"/>
    <x v="70"/>
    <d v="2012-06-04T00:00:00"/>
    <x v="1"/>
    <s v="BD-11320"/>
    <s v="Bill Donatelli"/>
    <x v="0"/>
    <x v="0"/>
    <x v="31"/>
    <x v="11"/>
    <x v="39"/>
    <x v="2"/>
    <s v="FUR-CH-10002320"/>
    <x v="0"/>
    <x v="1"/>
    <s v="Hon Pagoda Stacking Chairs"/>
    <n v="2567.84"/>
    <x v="8"/>
    <n v="0"/>
    <n v="770.35199999999998"/>
  </r>
  <r>
    <n v="6886"/>
    <x v="3414"/>
    <x v="3"/>
    <x v="18"/>
    <d v="2014-09-18T00:00:00"/>
    <x v="1"/>
    <s v="HA-14905"/>
    <s v="Helen Abelman"/>
    <x v="0"/>
    <x v="0"/>
    <x v="24"/>
    <x v="24"/>
    <x v="157"/>
    <x v="3"/>
    <s v="TEC-AC-10003499"/>
    <x v="2"/>
    <x v="11"/>
    <s v="Memorex Mini Travel Drive 8 GB USB 2.0 Flash Drive"/>
    <n v="37.055999999999997"/>
    <x v="4"/>
    <n v="0.2"/>
    <n v="8.8008000000000006"/>
  </r>
  <r>
    <n v="6887"/>
    <x v="3414"/>
    <x v="3"/>
    <x v="18"/>
    <d v="2014-09-18T00:00:00"/>
    <x v="1"/>
    <s v="HA-14905"/>
    <s v="Helen Abelman"/>
    <x v="0"/>
    <x v="0"/>
    <x v="24"/>
    <x v="24"/>
    <x v="157"/>
    <x v="3"/>
    <s v="TEC-PH-10003580"/>
    <x v="2"/>
    <x v="7"/>
    <s v="Cisco IP Phone 7961G-GE VoIP phone"/>
    <n v="259.89600000000002"/>
    <x v="0"/>
    <n v="0.4"/>
    <n v="-56.3108"/>
  </r>
  <r>
    <n v="6888"/>
    <x v="3415"/>
    <x v="3"/>
    <x v="1016"/>
    <d v="2014-05-03T00:00:00"/>
    <x v="1"/>
    <s v="LL-16840"/>
    <s v="Lauren Leatherbury"/>
    <x v="0"/>
    <x v="0"/>
    <x v="1"/>
    <x v="1"/>
    <x v="3"/>
    <x v="1"/>
    <s v="OFF-PA-10004675"/>
    <x v="1"/>
    <x v="10"/>
    <s v="Telephone Message Books with Fax/Mobile Section, 5 1/2&quot; x 3 3/16&quot;"/>
    <n v="19.05"/>
    <x v="1"/>
    <n v="0"/>
    <n v="8.7629999999999999"/>
  </r>
  <r>
    <n v="6889"/>
    <x v="3415"/>
    <x v="3"/>
    <x v="1016"/>
    <d v="2014-05-03T00:00:00"/>
    <x v="1"/>
    <s v="LL-16840"/>
    <s v="Lauren Leatherbury"/>
    <x v="0"/>
    <x v="0"/>
    <x v="1"/>
    <x v="1"/>
    <x v="3"/>
    <x v="1"/>
    <s v="OFF-BI-10000666"/>
    <x v="1"/>
    <x v="8"/>
    <s v="Surelock Post Binders"/>
    <n v="73.343999999999994"/>
    <x v="1"/>
    <n v="0.2"/>
    <n v="27.504000000000001"/>
  </r>
  <r>
    <n v="6890"/>
    <x v="3416"/>
    <x v="3"/>
    <x v="65"/>
    <d v="2014-09-23T00:00:00"/>
    <x v="1"/>
    <s v="SS-20140"/>
    <s v="Saphhira Shifley"/>
    <x v="1"/>
    <x v="0"/>
    <x v="38"/>
    <x v="32"/>
    <x v="112"/>
    <x v="0"/>
    <s v="TEC-PH-10001552"/>
    <x v="2"/>
    <x v="7"/>
    <s v="I Need's 3d Hello Kitty Hybrid Silicone Case Cover for HTC One X 4g with 3d Hello Kitty Stylus Pen Green/pink"/>
    <n v="95.68"/>
    <x v="8"/>
    <n v="0"/>
    <n v="26.790400000000002"/>
  </r>
  <r>
    <n v="6891"/>
    <x v="3416"/>
    <x v="3"/>
    <x v="65"/>
    <d v="2014-09-23T00:00:00"/>
    <x v="1"/>
    <s v="SS-20140"/>
    <s v="Saphhira Shifley"/>
    <x v="1"/>
    <x v="0"/>
    <x v="38"/>
    <x v="32"/>
    <x v="112"/>
    <x v="0"/>
    <s v="OFF-PA-10000673"/>
    <x v="1"/>
    <x v="10"/>
    <s v="Post-it â€œImportant Messageâ€ Note Pad, Neon Colors, 50 Sheets/Pad"/>
    <n v="50.96"/>
    <x v="3"/>
    <n v="0"/>
    <n v="24.460799999999999"/>
  </r>
  <r>
    <n v="6892"/>
    <x v="3416"/>
    <x v="3"/>
    <x v="65"/>
    <d v="2014-09-23T00:00:00"/>
    <x v="1"/>
    <s v="SS-20140"/>
    <s v="Saphhira Shifley"/>
    <x v="1"/>
    <x v="0"/>
    <x v="38"/>
    <x v="32"/>
    <x v="112"/>
    <x v="0"/>
    <s v="OFF-AR-10000380"/>
    <x v="1"/>
    <x v="6"/>
    <s v="Hunt PowerHouse Electric Pencil Sharpener, Blue"/>
    <n v="113.94"/>
    <x v="1"/>
    <n v="0"/>
    <n v="34.182000000000002"/>
  </r>
  <r>
    <n v="6893"/>
    <x v="3416"/>
    <x v="3"/>
    <x v="65"/>
    <d v="2014-09-23T00:00:00"/>
    <x v="1"/>
    <s v="SS-20140"/>
    <s v="Saphhira Shifley"/>
    <x v="1"/>
    <x v="0"/>
    <x v="38"/>
    <x v="32"/>
    <x v="112"/>
    <x v="0"/>
    <s v="OFF-PA-10003848"/>
    <x v="1"/>
    <x v="10"/>
    <s v="Xerox 1997"/>
    <n v="25.92"/>
    <x v="4"/>
    <n v="0"/>
    <n v="12.441599999999999"/>
  </r>
  <r>
    <n v="6894"/>
    <x v="3416"/>
    <x v="3"/>
    <x v="65"/>
    <d v="2014-09-23T00:00:00"/>
    <x v="1"/>
    <s v="SS-20140"/>
    <s v="Saphhira Shifley"/>
    <x v="1"/>
    <x v="0"/>
    <x v="38"/>
    <x v="32"/>
    <x v="112"/>
    <x v="0"/>
    <s v="FUR-FU-10002963"/>
    <x v="0"/>
    <x v="5"/>
    <s v="Master Caster Door Stop, Gray"/>
    <n v="20.32"/>
    <x v="4"/>
    <n v="0"/>
    <n v="6.9088000000000003"/>
  </r>
  <r>
    <n v="6895"/>
    <x v="3416"/>
    <x v="3"/>
    <x v="65"/>
    <d v="2014-09-23T00:00:00"/>
    <x v="1"/>
    <s v="SS-20140"/>
    <s v="Saphhira Shifley"/>
    <x v="1"/>
    <x v="0"/>
    <x v="38"/>
    <x v="32"/>
    <x v="112"/>
    <x v="0"/>
    <s v="TEC-PH-10002447"/>
    <x v="2"/>
    <x v="7"/>
    <s v="AT&amp;T CL83451 4-Handset Telephone"/>
    <n v="411.98"/>
    <x v="0"/>
    <n v="0"/>
    <n v="119.4742"/>
  </r>
  <r>
    <n v="6896"/>
    <x v="3416"/>
    <x v="3"/>
    <x v="65"/>
    <d v="2014-09-23T00:00:00"/>
    <x v="1"/>
    <s v="SS-20140"/>
    <s v="Saphhira Shifley"/>
    <x v="1"/>
    <x v="0"/>
    <x v="38"/>
    <x v="32"/>
    <x v="112"/>
    <x v="0"/>
    <s v="OFF-SU-10004261"/>
    <x v="1"/>
    <x v="14"/>
    <s v="Fiskars 8&quot; Scissors, 2/Pack"/>
    <n v="34.479999999999997"/>
    <x v="0"/>
    <n v="0"/>
    <n v="9.9992000000000001"/>
  </r>
  <r>
    <n v="6897"/>
    <x v="3416"/>
    <x v="3"/>
    <x v="65"/>
    <d v="2014-09-23T00:00:00"/>
    <x v="1"/>
    <s v="SS-20140"/>
    <s v="Saphhira Shifley"/>
    <x v="1"/>
    <x v="0"/>
    <x v="38"/>
    <x v="32"/>
    <x v="112"/>
    <x v="0"/>
    <s v="OFF-PA-10003228"/>
    <x v="1"/>
    <x v="10"/>
    <s v="Xerox 1917"/>
    <n v="244.55"/>
    <x v="2"/>
    <n v="0"/>
    <n v="114.9385"/>
  </r>
  <r>
    <n v="6898"/>
    <x v="3417"/>
    <x v="3"/>
    <x v="238"/>
    <d v="2014-08-26T00:00:00"/>
    <x v="1"/>
    <s v="CK-12205"/>
    <s v="Chloris Kastensmidt"/>
    <x v="0"/>
    <x v="0"/>
    <x v="80"/>
    <x v="24"/>
    <x v="345"/>
    <x v="3"/>
    <s v="OFF-BI-10004817"/>
    <x v="1"/>
    <x v="8"/>
    <s v="GBC Personal VeloBind Strips"/>
    <n v="10.782"/>
    <x v="1"/>
    <n v="0.7"/>
    <n v="-7.9067999999999996"/>
  </r>
  <r>
    <n v="6899"/>
    <x v="3418"/>
    <x v="1"/>
    <x v="1137"/>
    <d v="2012-05-26T00:00:00"/>
    <x v="0"/>
    <s v="VS-21820"/>
    <s v="Vivek Sundaresam"/>
    <x v="0"/>
    <x v="0"/>
    <x v="14"/>
    <x v="10"/>
    <x v="17"/>
    <x v="2"/>
    <s v="FUR-CH-10002880"/>
    <x v="0"/>
    <x v="1"/>
    <s v="Global High-Back Leather Tilter, Burgundy"/>
    <n v="602.65099999999995"/>
    <x v="3"/>
    <n v="0.3"/>
    <n v="-163.57669999999999"/>
  </r>
  <r>
    <n v="6900"/>
    <x v="3418"/>
    <x v="1"/>
    <x v="1137"/>
    <d v="2012-05-26T00:00:00"/>
    <x v="0"/>
    <s v="VS-21820"/>
    <s v="Vivek Sundaresam"/>
    <x v="0"/>
    <x v="0"/>
    <x v="14"/>
    <x v="10"/>
    <x v="17"/>
    <x v="2"/>
    <s v="OFF-BI-10001249"/>
    <x v="1"/>
    <x v="8"/>
    <s v="Avery Heavy-Duty EZD View Binder with Locking Rings"/>
    <n v="7.6559999999999997"/>
    <x v="5"/>
    <n v="0.8"/>
    <n v="-13.0152"/>
  </r>
  <r>
    <n v="6901"/>
    <x v="3419"/>
    <x v="1"/>
    <x v="67"/>
    <d v="2012-09-11T00:00:00"/>
    <x v="1"/>
    <s v="TN-21040"/>
    <s v="Tanja Norvell"/>
    <x v="2"/>
    <x v="0"/>
    <x v="20"/>
    <x v="15"/>
    <x v="29"/>
    <x v="3"/>
    <s v="TEC-AC-10002402"/>
    <x v="2"/>
    <x v="11"/>
    <s v="Razer Kraken PRO Over Ear PC and Music Headset"/>
    <n v="559.92999999999995"/>
    <x v="3"/>
    <n v="0"/>
    <n v="167.97900000000001"/>
  </r>
  <r>
    <n v="6902"/>
    <x v="3420"/>
    <x v="3"/>
    <x v="1138"/>
    <d v="2014-07-25T00:00:00"/>
    <x v="3"/>
    <s v="HR-14830"/>
    <s v="Harold Ryan"/>
    <x v="1"/>
    <x v="0"/>
    <x v="101"/>
    <x v="1"/>
    <x v="125"/>
    <x v="1"/>
    <s v="TEC-CO-10001449"/>
    <x v="2"/>
    <x v="16"/>
    <s v="Hewlett Packard LaserJet 3310 Copier"/>
    <n v="2399.96"/>
    <x v="2"/>
    <n v="0.2"/>
    <n v="839.98599999999999"/>
  </r>
  <r>
    <n v="6903"/>
    <x v="3421"/>
    <x v="3"/>
    <x v="264"/>
    <d v="2014-09-09T00:00:00"/>
    <x v="1"/>
    <s v="JS-15595"/>
    <s v="Jill Stevenson"/>
    <x v="1"/>
    <x v="0"/>
    <x v="22"/>
    <x v="10"/>
    <x v="155"/>
    <x v="2"/>
    <s v="OFF-FA-10002280"/>
    <x v="1"/>
    <x v="13"/>
    <s v="Advantus Plastic Paper Clips"/>
    <n v="16"/>
    <x v="4"/>
    <n v="0.2"/>
    <n v="5.6"/>
  </r>
  <r>
    <n v="6904"/>
    <x v="3421"/>
    <x v="3"/>
    <x v="264"/>
    <d v="2014-09-09T00:00:00"/>
    <x v="1"/>
    <s v="JS-15595"/>
    <s v="Jill Stevenson"/>
    <x v="1"/>
    <x v="0"/>
    <x v="22"/>
    <x v="10"/>
    <x v="155"/>
    <x v="2"/>
    <s v="OFF-AP-10003278"/>
    <x v="1"/>
    <x v="9"/>
    <s v="Belkin 7-Outlet SurgeMaster Home Series"/>
    <n v="5.5880000000000001"/>
    <x v="0"/>
    <n v="0.8"/>
    <n v="-15.0876"/>
  </r>
  <r>
    <n v="6905"/>
    <x v="3421"/>
    <x v="3"/>
    <x v="264"/>
    <d v="2014-09-09T00:00:00"/>
    <x v="1"/>
    <s v="JS-15595"/>
    <s v="Jill Stevenson"/>
    <x v="1"/>
    <x v="0"/>
    <x v="22"/>
    <x v="10"/>
    <x v="155"/>
    <x v="2"/>
    <s v="OFF-ST-10003994"/>
    <x v="1"/>
    <x v="4"/>
    <s v="Belkin 19&quot; Center-Weighted Shelf, Gray"/>
    <n v="235.92"/>
    <x v="2"/>
    <n v="0.2"/>
    <n v="-44.234999999999999"/>
  </r>
  <r>
    <n v="6906"/>
    <x v="3422"/>
    <x v="3"/>
    <x v="1139"/>
    <d v="2014-12-09T00:00:00"/>
    <x v="0"/>
    <s v="BN-11470"/>
    <s v="Brad Norvell"/>
    <x v="1"/>
    <x v="0"/>
    <x v="71"/>
    <x v="1"/>
    <x v="90"/>
    <x v="1"/>
    <s v="OFF-ST-10003221"/>
    <x v="1"/>
    <x v="4"/>
    <s v="Staples"/>
    <n v="10.68"/>
    <x v="7"/>
    <n v="0"/>
    <n v="2.8835999999999999"/>
  </r>
  <r>
    <n v="6907"/>
    <x v="3423"/>
    <x v="3"/>
    <x v="968"/>
    <d v="2014-05-21T00:00:00"/>
    <x v="3"/>
    <s v="AR-10405"/>
    <s v="Allen Rosenblatt"/>
    <x v="1"/>
    <x v="0"/>
    <x v="149"/>
    <x v="12"/>
    <x v="190"/>
    <x v="2"/>
    <s v="OFF-BI-10002225"/>
    <x v="1"/>
    <x v="8"/>
    <s v="Square Ring Data Binders, Rigid 75 Pt. Covers, 11&quot; x 14-7/8&quot;"/>
    <n v="41.28"/>
    <x v="0"/>
    <n v="0"/>
    <n v="19.814399999999999"/>
  </r>
  <r>
    <n v="6908"/>
    <x v="3424"/>
    <x v="0"/>
    <x v="720"/>
    <d v="2013-10-04T00:00:00"/>
    <x v="1"/>
    <s v="SW-20455"/>
    <s v="Shaun Weien"/>
    <x v="0"/>
    <x v="0"/>
    <x v="4"/>
    <x v="4"/>
    <x v="5"/>
    <x v="1"/>
    <s v="TEC-PH-10002584"/>
    <x v="2"/>
    <x v="7"/>
    <s v="Samsung Galaxy S4"/>
    <n v="1001.5839999999999"/>
    <x v="0"/>
    <n v="0.2"/>
    <n v="125.19799999999999"/>
  </r>
  <r>
    <n v="6909"/>
    <x v="3425"/>
    <x v="3"/>
    <x v="389"/>
    <d v="2014-12-16T00:00:00"/>
    <x v="1"/>
    <s v="JE-16165"/>
    <s v="Justin Ellison"/>
    <x v="1"/>
    <x v="0"/>
    <x v="310"/>
    <x v="20"/>
    <x v="387"/>
    <x v="0"/>
    <s v="FUR-FU-10002364"/>
    <x v="0"/>
    <x v="5"/>
    <s v="Eldon Expressions Wood Desk Accessories, Oak"/>
    <n v="14.76"/>
    <x v="0"/>
    <n v="0"/>
    <n v="4.2804000000000002"/>
  </r>
  <r>
    <n v="6910"/>
    <x v="3426"/>
    <x v="2"/>
    <x v="103"/>
    <d v="2011-09-18T00:00:00"/>
    <x v="0"/>
    <s v="LH-16900"/>
    <s v="Lena Hernandez"/>
    <x v="0"/>
    <x v="0"/>
    <x v="38"/>
    <x v="24"/>
    <x v="47"/>
    <x v="3"/>
    <s v="OFF-BI-10004022"/>
    <x v="1"/>
    <x v="8"/>
    <s v="Acco Suede Grain Vinyl Round Ring Binder"/>
    <n v="2.5019999999999998"/>
    <x v="1"/>
    <n v="0.7"/>
    <n v="-2.0015999999999998"/>
  </r>
  <r>
    <n v="6911"/>
    <x v="3427"/>
    <x v="3"/>
    <x v="570"/>
    <d v="2014-08-03T00:00:00"/>
    <x v="1"/>
    <s v="VG-21790"/>
    <s v="Vivek Gonzalez"/>
    <x v="0"/>
    <x v="0"/>
    <x v="4"/>
    <x v="4"/>
    <x v="5"/>
    <x v="1"/>
    <s v="FUR-BO-10004709"/>
    <x v="0"/>
    <x v="0"/>
    <s v="Bush Westfield Collection Bookcases, Medium Cherry Finish"/>
    <n v="115.96"/>
    <x v="0"/>
    <n v="0"/>
    <n v="25.511199999999999"/>
  </r>
  <r>
    <n v="6912"/>
    <x v="3428"/>
    <x v="3"/>
    <x v="378"/>
    <d v="2014-08-06T00:00:00"/>
    <x v="0"/>
    <s v="EM-13960"/>
    <s v="Eric Murdock"/>
    <x v="0"/>
    <x v="0"/>
    <x v="8"/>
    <x v="1"/>
    <x v="9"/>
    <x v="1"/>
    <s v="OFF-ST-10004340"/>
    <x v="1"/>
    <x v="4"/>
    <s v="Fellowes Mobile File Cart, Black"/>
    <n v="186.54"/>
    <x v="1"/>
    <n v="0"/>
    <n v="50.3658"/>
  </r>
  <r>
    <n v="6913"/>
    <x v="3429"/>
    <x v="3"/>
    <x v="743"/>
    <d v="2014-05-06T00:00:00"/>
    <x v="0"/>
    <s v="EM-13825"/>
    <s v="Elizabeth Moffitt"/>
    <x v="1"/>
    <x v="0"/>
    <x v="1"/>
    <x v="1"/>
    <x v="13"/>
    <x v="1"/>
    <s v="TEC-AC-10001714"/>
    <x v="2"/>
    <x v="11"/>
    <s v="LogitechÂ MX Performance Wireless Mouse"/>
    <n v="159.56"/>
    <x v="4"/>
    <n v="0"/>
    <n v="59.037199999999999"/>
  </r>
  <r>
    <n v="6914"/>
    <x v="3430"/>
    <x v="1"/>
    <x v="821"/>
    <d v="2012-06-16T00:00:00"/>
    <x v="1"/>
    <s v="JH-15910"/>
    <s v="Jonathan Howell"/>
    <x v="0"/>
    <x v="0"/>
    <x v="487"/>
    <x v="2"/>
    <x v="581"/>
    <x v="0"/>
    <s v="TEC-PH-10002844"/>
    <x v="2"/>
    <x v="7"/>
    <s v="Speck Products Candyshell Flip Case"/>
    <n v="55.984000000000002"/>
    <x v="0"/>
    <n v="0.2"/>
    <n v="4.1988000000000003"/>
  </r>
  <r>
    <n v="6915"/>
    <x v="3431"/>
    <x v="2"/>
    <x v="1091"/>
    <d v="2011-12-29T00:00:00"/>
    <x v="1"/>
    <s v="NP-18700"/>
    <s v="Nora Preis"/>
    <x v="0"/>
    <x v="0"/>
    <x v="22"/>
    <x v="10"/>
    <x v="36"/>
    <x v="2"/>
    <s v="OFF-ST-10000585"/>
    <x v="1"/>
    <x v="4"/>
    <s v="Economy Rollaway Files"/>
    <n v="132.16"/>
    <x v="7"/>
    <n v="0.2"/>
    <n v="9.9120000000000008"/>
  </r>
  <r>
    <n v="6916"/>
    <x v="3431"/>
    <x v="2"/>
    <x v="1091"/>
    <d v="2011-12-29T00:00:00"/>
    <x v="1"/>
    <s v="NP-18700"/>
    <s v="Nora Preis"/>
    <x v="0"/>
    <x v="0"/>
    <x v="22"/>
    <x v="10"/>
    <x v="36"/>
    <x v="2"/>
    <s v="OFF-BI-10002824"/>
    <x v="1"/>
    <x v="8"/>
    <s v="Recycled Easel Ring Binders"/>
    <n v="17.904"/>
    <x v="5"/>
    <n v="0.8"/>
    <n v="-31.332000000000001"/>
  </r>
  <r>
    <n v="6917"/>
    <x v="3431"/>
    <x v="2"/>
    <x v="1091"/>
    <d v="2011-12-29T00:00:00"/>
    <x v="1"/>
    <s v="NP-18700"/>
    <s v="Nora Preis"/>
    <x v="0"/>
    <x v="0"/>
    <x v="22"/>
    <x v="10"/>
    <x v="36"/>
    <x v="2"/>
    <s v="OFF-PA-10001289"/>
    <x v="1"/>
    <x v="10"/>
    <s v="White Computer Printout Paper by Universal"/>
    <n v="124.032"/>
    <x v="4"/>
    <n v="0.2"/>
    <n v="44.961599999999997"/>
  </r>
  <r>
    <n v="6918"/>
    <x v="3432"/>
    <x v="2"/>
    <x v="757"/>
    <d v="2011-12-21T00:00:00"/>
    <x v="1"/>
    <s v="SH-20635"/>
    <s v="Stefanie Holloman"/>
    <x v="1"/>
    <x v="0"/>
    <x v="301"/>
    <x v="1"/>
    <x v="378"/>
    <x v="1"/>
    <s v="FUR-CH-10001854"/>
    <x v="0"/>
    <x v="1"/>
    <s v="Office Star - Professional Matrix Back Chair with 2-to-1 Synchro Tilt and Mesh Fabric Seat"/>
    <n v="1403.92"/>
    <x v="2"/>
    <n v="0.2"/>
    <n v="70.195999999999998"/>
  </r>
  <r>
    <n v="6919"/>
    <x v="3433"/>
    <x v="0"/>
    <x v="947"/>
    <d v="2013-04-19T00:00:00"/>
    <x v="0"/>
    <s v="BM-11785"/>
    <s v="Bryan Mills"/>
    <x v="0"/>
    <x v="0"/>
    <x v="4"/>
    <x v="4"/>
    <x v="60"/>
    <x v="1"/>
    <s v="OFF-SU-10003567"/>
    <x v="1"/>
    <x v="14"/>
    <s v="Stiletto Hand Letter Openers"/>
    <n v="28.8"/>
    <x v="1"/>
    <n v="0"/>
    <n v="0.86399999999999999"/>
  </r>
  <r>
    <n v="6920"/>
    <x v="3434"/>
    <x v="1"/>
    <x v="1031"/>
    <d v="2012-05-28T00:00:00"/>
    <x v="1"/>
    <s v="HG-14965"/>
    <s v="Henry Goldwyn"/>
    <x v="1"/>
    <x v="0"/>
    <x v="10"/>
    <x v="9"/>
    <x v="105"/>
    <x v="3"/>
    <s v="OFF-BI-10001597"/>
    <x v="1"/>
    <x v="8"/>
    <s v="Wilson Jones Ledger-Size, Piano-Hinge Binder, 2&quot;, Blue"/>
    <n v="24.588000000000001"/>
    <x v="0"/>
    <n v="0.7"/>
    <n v="-18.031199999999998"/>
  </r>
  <r>
    <n v="6921"/>
    <x v="3435"/>
    <x v="3"/>
    <x v="425"/>
    <d v="2014-03-03T00:00:00"/>
    <x v="1"/>
    <s v="BM-11140"/>
    <s v="Becky Martin"/>
    <x v="0"/>
    <x v="0"/>
    <x v="443"/>
    <x v="1"/>
    <x v="536"/>
    <x v="1"/>
    <s v="OFF-AP-10003287"/>
    <x v="1"/>
    <x v="9"/>
    <s v="Tripp Lite TLP810NET Broadband Surge for Modem/Fax"/>
    <n v="356.79"/>
    <x v="3"/>
    <n v="0"/>
    <n v="99.901200000000003"/>
  </r>
  <r>
    <n v="6922"/>
    <x v="3436"/>
    <x v="3"/>
    <x v="1095"/>
    <d v="2014-04-11T00:00:00"/>
    <x v="1"/>
    <s v="PS-19045"/>
    <s v="Penelope Sewall"/>
    <x v="2"/>
    <x v="0"/>
    <x v="20"/>
    <x v="15"/>
    <x v="164"/>
    <x v="3"/>
    <s v="OFF-EN-10001532"/>
    <x v="1"/>
    <x v="12"/>
    <s v="Brown Kraft Recycled Envelopes"/>
    <n v="16.98"/>
    <x v="7"/>
    <n v="0"/>
    <n v="8.49"/>
  </r>
  <r>
    <n v="6923"/>
    <x v="3437"/>
    <x v="1"/>
    <x v="199"/>
    <d v="2012-03-19T00:00:00"/>
    <x v="0"/>
    <s v="MS-17710"/>
    <s v="Maurice Satty"/>
    <x v="0"/>
    <x v="0"/>
    <x v="109"/>
    <x v="19"/>
    <x v="340"/>
    <x v="0"/>
    <s v="OFF-LA-10003930"/>
    <x v="1"/>
    <x v="2"/>
    <s v="Dot Matrix Printer Tape Reel Labels, White, 5000/Box"/>
    <n v="491.55"/>
    <x v="2"/>
    <n v="0"/>
    <n v="240.8595"/>
  </r>
  <r>
    <n v="6924"/>
    <x v="3437"/>
    <x v="1"/>
    <x v="199"/>
    <d v="2012-03-19T00:00:00"/>
    <x v="0"/>
    <s v="MS-17710"/>
    <s v="Maurice Satty"/>
    <x v="0"/>
    <x v="0"/>
    <x v="109"/>
    <x v="19"/>
    <x v="340"/>
    <x v="0"/>
    <s v="OFF-EN-10003845"/>
    <x v="1"/>
    <x v="12"/>
    <s v="Colored Envelopes"/>
    <n v="7.38"/>
    <x v="0"/>
    <n v="0"/>
    <n v="3.3948"/>
  </r>
  <r>
    <n v="6925"/>
    <x v="3438"/>
    <x v="1"/>
    <x v="672"/>
    <d v="2012-12-04T00:00:00"/>
    <x v="1"/>
    <s v="JL-15235"/>
    <s v="Janet Lee"/>
    <x v="0"/>
    <x v="0"/>
    <x v="20"/>
    <x v="15"/>
    <x v="45"/>
    <x v="3"/>
    <s v="OFF-PA-10002659"/>
    <x v="1"/>
    <x v="10"/>
    <s v="Avoid Verbal Orders Carbonless Minifold Book"/>
    <n v="23.66"/>
    <x v="3"/>
    <n v="0"/>
    <n v="10.883599999999999"/>
  </r>
  <r>
    <n v="6926"/>
    <x v="3438"/>
    <x v="1"/>
    <x v="672"/>
    <d v="2012-12-04T00:00:00"/>
    <x v="1"/>
    <s v="JL-15235"/>
    <s v="Janet Lee"/>
    <x v="0"/>
    <x v="0"/>
    <x v="20"/>
    <x v="15"/>
    <x v="45"/>
    <x v="3"/>
    <s v="FUR-BO-10001608"/>
    <x v="0"/>
    <x v="0"/>
    <s v="Hon Metal Bookcases, Black"/>
    <n v="681.40800000000002"/>
    <x v="13"/>
    <n v="0.2"/>
    <n v="42.588000000000001"/>
  </r>
  <r>
    <n v="6927"/>
    <x v="3439"/>
    <x v="0"/>
    <x v="1062"/>
    <d v="2013-08-04T00:00:00"/>
    <x v="1"/>
    <s v="KM-16660"/>
    <s v="Khloe Miller"/>
    <x v="0"/>
    <x v="0"/>
    <x v="1"/>
    <x v="1"/>
    <x v="3"/>
    <x v="1"/>
    <s v="OFF-LA-10000305"/>
    <x v="1"/>
    <x v="2"/>
    <s v="Avery 495"/>
    <n v="18.899999999999999"/>
    <x v="1"/>
    <n v="0"/>
    <n v="8.6940000000000008"/>
  </r>
  <r>
    <n v="6928"/>
    <x v="3440"/>
    <x v="0"/>
    <x v="661"/>
    <d v="2013-06-26T00:00:00"/>
    <x v="0"/>
    <s v="RD-19900"/>
    <s v="Ruben Dartt"/>
    <x v="0"/>
    <x v="0"/>
    <x v="8"/>
    <x v="1"/>
    <x v="9"/>
    <x v="1"/>
    <s v="OFF-ST-10003638"/>
    <x v="1"/>
    <x v="4"/>
    <s v="Mobile Personal File Cube"/>
    <n v="93.68"/>
    <x v="4"/>
    <n v="0"/>
    <n v="25.293600000000001"/>
  </r>
  <r>
    <n v="6929"/>
    <x v="3440"/>
    <x v="0"/>
    <x v="661"/>
    <d v="2013-06-26T00:00:00"/>
    <x v="0"/>
    <s v="RD-19900"/>
    <s v="Ruben Dartt"/>
    <x v="0"/>
    <x v="0"/>
    <x v="8"/>
    <x v="1"/>
    <x v="9"/>
    <x v="1"/>
    <s v="OFF-LA-10001934"/>
    <x v="1"/>
    <x v="2"/>
    <s v="Avery 516"/>
    <n v="21.93"/>
    <x v="1"/>
    <n v="0"/>
    <n v="10.3071"/>
  </r>
  <r>
    <n v="6930"/>
    <x v="3440"/>
    <x v="0"/>
    <x v="661"/>
    <d v="2013-06-26T00:00:00"/>
    <x v="0"/>
    <s v="RD-19900"/>
    <s v="Ruben Dartt"/>
    <x v="0"/>
    <x v="0"/>
    <x v="8"/>
    <x v="1"/>
    <x v="9"/>
    <x v="1"/>
    <s v="TEC-PH-10003012"/>
    <x v="2"/>
    <x v="7"/>
    <s v="Nortel Meridian M3904 Professional Digital phone"/>
    <n v="862.34400000000005"/>
    <x v="3"/>
    <n v="0.2"/>
    <n v="97.0137"/>
  </r>
  <r>
    <n v="6931"/>
    <x v="3440"/>
    <x v="0"/>
    <x v="661"/>
    <d v="2013-06-26T00:00:00"/>
    <x v="0"/>
    <s v="RD-19900"/>
    <s v="Ruben Dartt"/>
    <x v="0"/>
    <x v="0"/>
    <x v="8"/>
    <x v="1"/>
    <x v="9"/>
    <x v="1"/>
    <s v="OFF-PA-10001019"/>
    <x v="1"/>
    <x v="10"/>
    <s v="Xerox 1884"/>
    <n v="19.98"/>
    <x v="7"/>
    <n v="0"/>
    <n v="9.3905999999999992"/>
  </r>
  <r>
    <n v="6932"/>
    <x v="3441"/>
    <x v="2"/>
    <x v="686"/>
    <d v="2011-07-18T00:00:00"/>
    <x v="1"/>
    <s v="ST-20530"/>
    <s v="Shui Tom"/>
    <x v="0"/>
    <x v="0"/>
    <x v="10"/>
    <x v="9"/>
    <x v="11"/>
    <x v="3"/>
    <s v="TEC-PH-10002070"/>
    <x v="2"/>
    <x v="7"/>
    <s v="Griffin GC36547 PowerJolt SE Lightning Charger"/>
    <n v="13.494"/>
    <x v="7"/>
    <n v="0.4"/>
    <n v="-2.2490000000000001"/>
  </r>
  <r>
    <n v="6933"/>
    <x v="3441"/>
    <x v="2"/>
    <x v="686"/>
    <d v="2011-07-18T00:00:00"/>
    <x v="1"/>
    <s v="ST-20530"/>
    <s v="Shui Tom"/>
    <x v="0"/>
    <x v="0"/>
    <x v="10"/>
    <x v="9"/>
    <x v="11"/>
    <x v="3"/>
    <s v="TEC-PH-10002583"/>
    <x v="2"/>
    <x v="7"/>
    <s v="iOttie HLCRIO102 Car Mount"/>
    <n v="23.988"/>
    <x v="0"/>
    <n v="0.4"/>
    <n v="-13.993"/>
  </r>
  <r>
    <n v="6934"/>
    <x v="3441"/>
    <x v="2"/>
    <x v="686"/>
    <d v="2011-07-18T00:00:00"/>
    <x v="1"/>
    <s v="ST-20530"/>
    <s v="Shui Tom"/>
    <x v="0"/>
    <x v="0"/>
    <x v="10"/>
    <x v="9"/>
    <x v="11"/>
    <x v="3"/>
    <s v="FUR-FU-10001057"/>
    <x v="0"/>
    <x v="5"/>
    <s v="Tensor Track Tree Floor Lamp"/>
    <n v="31.984000000000002"/>
    <x v="0"/>
    <n v="0.2"/>
    <n v="1.1994"/>
  </r>
  <r>
    <n v="6935"/>
    <x v="3441"/>
    <x v="2"/>
    <x v="686"/>
    <d v="2011-07-18T00:00:00"/>
    <x v="1"/>
    <s v="ST-20530"/>
    <s v="Shui Tom"/>
    <x v="0"/>
    <x v="0"/>
    <x v="10"/>
    <x v="9"/>
    <x v="11"/>
    <x v="3"/>
    <s v="OFF-AR-10001044"/>
    <x v="1"/>
    <x v="6"/>
    <s v="BOSTON Ranger #55 Pencil Sharpener, Black"/>
    <n v="41.584000000000003"/>
    <x v="0"/>
    <n v="0.2"/>
    <n v="4.6782000000000004"/>
  </r>
  <r>
    <n v="6936"/>
    <x v="3442"/>
    <x v="3"/>
    <x v="329"/>
    <d v="2014-12-04T00:00:00"/>
    <x v="0"/>
    <s v="BP-11095"/>
    <s v="Bart Pistole"/>
    <x v="1"/>
    <x v="0"/>
    <x v="236"/>
    <x v="5"/>
    <x v="293"/>
    <x v="2"/>
    <s v="TEC-AC-10001767"/>
    <x v="2"/>
    <x v="11"/>
    <s v="SanDisk Ultra 64 GB MicroSDHC Class 10 Memory Card"/>
    <n v="95.975999999999999"/>
    <x v="1"/>
    <n v="0.2"/>
    <n v="-10.7973"/>
  </r>
  <r>
    <n v="6937"/>
    <x v="3443"/>
    <x v="0"/>
    <x v="476"/>
    <d v="2013-09-05T00:00:00"/>
    <x v="2"/>
    <s v="TA-21385"/>
    <s v="Tom Ashbrook"/>
    <x v="2"/>
    <x v="0"/>
    <x v="22"/>
    <x v="10"/>
    <x v="155"/>
    <x v="2"/>
    <s v="FUR-FU-10000277"/>
    <x v="0"/>
    <x v="5"/>
    <s v="Deflect-o DuraMat Antistatic Studded Beveled Mat for Medium Pile Carpeting"/>
    <n v="84.272000000000006"/>
    <x v="0"/>
    <n v="0.6"/>
    <n v="-75.844800000000006"/>
  </r>
  <r>
    <n v="6938"/>
    <x v="3444"/>
    <x v="2"/>
    <x v="345"/>
    <d v="2011-06-15T00:00:00"/>
    <x v="3"/>
    <s v="PS-18760"/>
    <s v="Pamela Stobb"/>
    <x v="0"/>
    <x v="0"/>
    <x v="236"/>
    <x v="5"/>
    <x v="293"/>
    <x v="2"/>
    <s v="OFF-PA-10001952"/>
    <x v="1"/>
    <x v="10"/>
    <s v="Xerox 1902"/>
    <n v="36.543999999999997"/>
    <x v="0"/>
    <n v="0.2"/>
    <n v="11.876799999999999"/>
  </r>
  <r>
    <n v="6939"/>
    <x v="3445"/>
    <x v="0"/>
    <x v="732"/>
    <d v="2013-11-10T00:00:00"/>
    <x v="1"/>
    <s v="NP-18700"/>
    <s v="Nora Preis"/>
    <x v="0"/>
    <x v="0"/>
    <x v="4"/>
    <x v="4"/>
    <x v="59"/>
    <x v="1"/>
    <s v="TEC-AC-10004420"/>
    <x v="2"/>
    <x v="11"/>
    <s v="Cherry 142-key Programmable Keyboard"/>
    <n v="479.72"/>
    <x v="4"/>
    <n v="0"/>
    <n v="52.769199999999998"/>
  </r>
  <r>
    <n v="6940"/>
    <x v="3446"/>
    <x v="3"/>
    <x v="335"/>
    <d v="2014-07-01T00:00:00"/>
    <x v="1"/>
    <s v="SC-20260"/>
    <s v="Scott Cohen"/>
    <x v="1"/>
    <x v="0"/>
    <x v="20"/>
    <x v="15"/>
    <x v="29"/>
    <x v="3"/>
    <s v="OFF-BI-10001071"/>
    <x v="1"/>
    <x v="8"/>
    <s v="GBC ProClick Punch Binding System"/>
    <n v="102.36799999999999"/>
    <x v="0"/>
    <n v="0.2"/>
    <n v="37.108400000000003"/>
  </r>
  <r>
    <n v="6941"/>
    <x v="3446"/>
    <x v="3"/>
    <x v="335"/>
    <d v="2014-07-01T00:00:00"/>
    <x v="1"/>
    <s v="SC-20260"/>
    <s v="Scott Cohen"/>
    <x v="1"/>
    <x v="0"/>
    <x v="20"/>
    <x v="15"/>
    <x v="29"/>
    <x v="3"/>
    <s v="OFF-SU-10002503"/>
    <x v="1"/>
    <x v="14"/>
    <s v="Acme Preferred Stainless Steel Scissors"/>
    <n v="28.4"/>
    <x v="2"/>
    <n v="0"/>
    <n v="8.2360000000000007"/>
  </r>
  <r>
    <n v="6942"/>
    <x v="3446"/>
    <x v="3"/>
    <x v="335"/>
    <d v="2014-07-01T00:00:00"/>
    <x v="1"/>
    <s v="SC-20260"/>
    <s v="Scott Cohen"/>
    <x v="1"/>
    <x v="0"/>
    <x v="20"/>
    <x v="15"/>
    <x v="29"/>
    <x v="3"/>
    <s v="OFF-ST-10001490"/>
    <x v="1"/>
    <x v="4"/>
    <s v="Hot File 7-Pocket, Floor Stand"/>
    <n v="713.88"/>
    <x v="4"/>
    <n v="0"/>
    <n v="214.16399999999999"/>
  </r>
  <r>
    <n v="6943"/>
    <x v="3446"/>
    <x v="3"/>
    <x v="335"/>
    <d v="2014-07-01T00:00:00"/>
    <x v="1"/>
    <s v="SC-20260"/>
    <s v="Scott Cohen"/>
    <x v="1"/>
    <x v="0"/>
    <x v="20"/>
    <x v="15"/>
    <x v="29"/>
    <x v="3"/>
    <s v="OFF-PA-10003790"/>
    <x v="1"/>
    <x v="10"/>
    <s v="Xerox 1991"/>
    <n v="68.52"/>
    <x v="1"/>
    <n v="0"/>
    <n v="31.519200000000001"/>
  </r>
  <r>
    <n v="6944"/>
    <x v="3447"/>
    <x v="1"/>
    <x v="395"/>
    <d v="2012-07-30T00:00:00"/>
    <x v="1"/>
    <s v="RD-19930"/>
    <s v="Russell D'Ascenzo"/>
    <x v="0"/>
    <x v="0"/>
    <x v="1"/>
    <x v="1"/>
    <x v="3"/>
    <x v="1"/>
    <s v="TEC-PH-10004094"/>
    <x v="2"/>
    <x v="7"/>
    <s v="Motorola L703CM"/>
    <n v="623.96"/>
    <x v="2"/>
    <n v="0.2"/>
    <n v="38.997500000000002"/>
  </r>
  <r>
    <n v="6945"/>
    <x v="3448"/>
    <x v="2"/>
    <x v="865"/>
    <d v="2011-09-27T00:00:00"/>
    <x v="1"/>
    <s v="TH-21115"/>
    <s v="Thea Hudgings"/>
    <x v="1"/>
    <x v="0"/>
    <x v="46"/>
    <x v="13"/>
    <x v="284"/>
    <x v="3"/>
    <s v="OFF-BI-10004876"/>
    <x v="1"/>
    <x v="8"/>
    <s v="Wilson Jones Suede Grain Vinyl Binders"/>
    <n v="11.12"/>
    <x v="4"/>
    <n v="0"/>
    <n v="5.4488000000000003"/>
  </r>
  <r>
    <n v="6946"/>
    <x v="3449"/>
    <x v="0"/>
    <x v="955"/>
    <d v="2013-10-05T00:00:00"/>
    <x v="1"/>
    <s v="GM-14680"/>
    <s v="Greg Matthias"/>
    <x v="0"/>
    <x v="0"/>
    <x v="20"/>
    <x v="15"/>
    <x v="164"/>
    <x v="3"/>
    <s v="FUR-BO-10003034"/>
    <x v="0"/>
    <x v="0"/>
    <s v="O'Sullivan Elevations Bookcase, Cherry Finish"/>
    <n v="523.91999999999996"/>
    <x v="2"/>
    <n v="0.2"/>
    <n v="-26.196000000000002"/>
  </r>
  <r>
    <n v="6947"/>
    <x v="3450"/>
    <x v="1"/>
    <x v="529"/>
    <d v="2012-11-13T00:00:00"/>
    <x v="1"/>
    <s v="JO-15550"/>
    <s v="Jesus Ocampo"/>
    <x v="2"/>
    <x v="0"/>
    <x v="43"/>
    <x v="1"/>
    <x v="52"/>
    <x v="1"/>
    <s v="OFF-FA-10000490"/>
    <x v="1"/>
    <x v="13"/>
    <s v="OIC Binder Clips, Mini, 1/4&quot; Capacity, Black"/>
    <n v="2.48"/>
    <x v="0"/>
    <n v="0"/>
    <n v="1.1656"/>
  </r>
  <r>
    <n v="6948"/>
    <x v="3451"/>
    <x v="1"/>
    <x v="334"/>
    <d v="2012-04-29T00:00:00"/>
    <x v="1"/>
    <s v="ZC-21910"/>
    <s v="Zuschuss Carroll"/>
    <x v="0"/>
    <x v="0"/>
    <x v="34"/>
    <x v="10"/>
    <x v="173"/>
    <x v="2"/>
    <s v="OFF-ST-10002574"/>
    <x v="1"/>
    <x v="4"/>
    <s v="SAFCO Commercial Wire Shelving, Black"/>
    <n v="221.024"/>
    <x v="0"/>
    <n v="0.2"/>
    <n v="-55.256"/>
  </r>
  <r>
    <n v="6949"/>
    <x v="3451"/>
    <x v="1"/>
    <x v="334"/>
    <d v="2012-04-29T00:00:00"/>
    <x v="1"/>
    <s v="ZC-21910"/>
    <s v="Zuschuss Carroll"/>
    <x v="0"/>
    <x v="0"/>
    <x v="34"/>
    <x v="10"/>
    <x v="173"/>
    <x v="2"/>
    <s v="FUR-CH-10003535"/>
    <x v="0"/>
    <x v="1"/>
    <s v="Global Armless Task Chair, Royal Blue"/>
    <n v="128.05799999999999"/>
    <x v="1"/>
    <n v="0.3"/>
    <n v="-23.7822"/>
  </r>
  <r>
    <n v="6950"/>
    <x v="3452"/>
    <x v="3"/>
    <x v="123"/>
    <d v="2014-11-20T00:00:00"/>
    <x v="3"/>
    <s v="AP-10720"/>
    <s v="Anne Pryor"/>
    <x v="2"/>
    <x v="0"/>
    <x v="20"/>
    <x v="15"/>
    <x v="164"/>
    <x v="3"/>
    <s v="OFF-BI-10001628"/>
    <x v="1"/>
    <x v="8"/>
    <s v="Acco Data Flex Cable Posts For Top &amp; Bottom Load Binders, 6&quot; Capacity"/>
    <n v="58.408000000000001"/>
    <x v="3"/>
    <n v="0.2"/>
    <n v="18.252500000000001"/>
  </r>
  <r>
    <n v="6951"/>
    <x v="3452"/>
    <x v="3"/>
    <x v="123"/>
    <d v="2014-11-20T00:00:00"/>
    <x v="3"/>
    <s v="AP-10720"/>
    <s v="Anne Pryor"/>
    <x v="2"/>
    <x v="0"/>
    <x v="20"/>
    <x v="15"/>
    <x v="164"/>
    <x v="3"/>
    <s v="FUR-TA-10001676"/>
    <x v="0"/>
    <x v="3"/>
    <s v="Hon 61000 Series Interactive Training Tables"/>
    <n v="79.974000000000004"/>
    <x v="1"/>
    <n v="0.4"/>
    <n v="-29.323799999999999"/>
  </r>
  <r>
    <n v="6952"/>
    <x v="3453"/>
    <x v="1"/>
    <x v="312"/>
    <d v="2012-11-24T00:00:00"/>
    <x v="1"/>
    <s v="GK-14620"/>
    <s v="Grace Kelly"/>
    <x v="1"/>
    <x v="0"/>
    <x v="61"/>
    <x v="5"/>
    <x v="162"/>
    <x v="2"/>
    <s v="TEC-MA-10002790"/>
    <x v="2"/>
    <x v="15"/>
    <s v="NeatDesk Desktop Scanner &amp; Digital Filing System"/>
    <n v="479.988"/>
    <x v="0"/>
    <n v="0.4"/>
    <n v="55.998600000000003"/>
  </r>
  <r>
    <n v="6953"/>
    <x v="3454"/>
    <x v="1"/>
    <x v="653"/>
    <d v="2012-10-03T00:00:00"/>
    <x v="2"/>
    <s v="HM-14980"/>
    <s v="Henry MacAllister"/>
    <x v="0"/>
    <x v="0"/>
    <x v="1"/>
    <x v="1"/>
    <x v="141"/>
    <x v="1"/>
    <s v="OFF-BI-10001757"/>
    <x v="1"/>
    <x v="8"/>
    <s v="Pressboard Hanging Data Binders for Unburst Sheets"/>
    <n v="11.808"/>
    <x v="1"/>
    <n v="0.2"/>
    <n v="4.1327999999999996"/>
  </r>
  <r>
    <n v="6954"/>
    <x v="3454"/>
    <x v="1"/>
    <x v="653"/>
    <d v="2012-10-03T00:00:00"/>
    <x v="2"/>
    <s v="HM-14980"/>
    <s v="Henry MacAllister"/>
    <x v="0"/>
    <x v="0"/>
    <x v="1"/>
    <x v="1"/>
    <x v="141"/>
    <x v="1"/>
    <s v="OFF-BI-10004828"/>
    <x v="1"/>
    <x v="8"/>
    <s v="GBC Poly Designer Binding Covers"/>
    <n v="53.567999999999998"/>
    <x v="4"/>
    <n v="0.2"/>
    <n v="19.418399999999998"/>
  </r>
  <r>
    <n v="6955"/>
    <x v="3454"/>
    <x v="1"/>
    <x v="653"/>
    <d v="2012-10-03T00:00:00"/>
    <x v="2"/>
    <s v="HM-14980"/>
    <s v="Henry MacAllister"/>
    <x v="0"/>
    <x v="0"/>
    <x v="1"/>
    <x v="1"/>
    <x v="141"/>
    <x v="1"/>
    <s v="TEC-PH-10000369"/>
    <x v="2"/>
    <x v="7"/>
    <s v="HTC One Mini"/>
    <n v="503.96"/>
    <x v="2"/>
    <n v="0.2"/>
    <n v="50.396000000000001"/>
  </r>
  <r>
    <n v="6956"/>
    <x v="3455"/>
    <x v="1"/>
    <x v="334"/>
    <d v="2012-05-02T00:00:00"/>
    <x v="1"/>
    <s v="LS-16945"/>
    <s v="Linda Southworth"/>
    <x v="1"/>
    <x v="0"/>
    <x v="1"/>
    <x v="1"/>
    <x v="25"/>
    <x v="1"/>
    <s v="OFF-EN-10003862"/>
    <x v="1"/>
    <x v="12"/>
    <s v="Laser &amp; Ink Jet Business Envelopes"/>
    <n v="21.34"/>
    <x v="0"/>
    <n v="0"/>
    <n v="9.8163999999999998"/>
  </r>
  <r>
    <n v="6957"/>
    <x v="3456"/>
    <x v="0"/>
    <x v="216"/>
    <d v="2013-07-20T00:00:00"/>
    <x v="1"/>
    <s v="AR-10570"/>
    <s v="Anemone Ratner"/>
    <x v="0"/>
    <x v="0"/>
    <x v="38"/>
    <x v="32"/>
    <x v="112"/>
    <x v="0"/>
    <s v="OFF-BI-10003963"/>
    <x v="1"/>
    <x v="8"/>
    <s v="Cardinal Holdit Data Disk Pockets"/>
    <n v="36.4"/>
    <x v="2"/>
    <n v="0"/>
    <n v="17.108000000000001"/>
  </r>
  <r>
    <n v="6958"/>
    <x v="3456"/>
    <x v="0"/>
    <x v="216"/>
    <d v="2013-07-20T00:00:00"/>
    <x v="1"/>
    <s v="AR-10570"/>
    <s v="Anemone Ratner"/>
    <x v="0"/>
    <x v="0"/>
    <x v="38"/>
    <x v="32"/>
    <x v="112"/>
    <x v="0"/>
    <s v="FUR-FU-10004848"/>
    <x v="0"/>
    <x v="5"/>
    <s v="Howard Miller 13-3/4&quot; Diameter Brushed Chrome Round Wall Clock"/>
    <n v="51.75"/>
    <x v="7"/>
    <n v="0"/>
    <n v="15.525"/>
  </r>
  <r>
    <n v="6959"/>
    <x v="3457"/>
    <x v="1"/>
    <x v="874"/>
    <d v="2012-09-29T00:00:00"/>
    <x v="0"/>
    <s v="RH-19510"/>
    <s v="Rick Huthwaite"/>
    <x v="2"/>
    <x v="0"/>
    <x v="8"/>
    <x v="1"/>
    <x v="94"/>
    <x v="1"/>
    <s v="OFF-ST-10001328"/>
    <x v="1"/>
    <x v="4"/>
    <s v="Personal Filing Tote with Lid, Black/Gray"/>
    <n v="15.51"/>
    <x v="7"/>
    <n v="0"/>
    <n v="4.3428000000000004"/>
  </r>
  <r>
    <n v="6960"/>
    <x v="3457"/>
    <x v="1"/>
    <x v="874"/>
    <d v="2012-09-29T00:00:00"/>
    <x v="0"/>
    <s v="RH-19510"/>
    <s v="Rick Huthwaite"/>
    <x v="2"/>
    <x v="0"/>
    <x v="8"/>
    <x v="1"/>
    <x v="94"/>
    <x v="1"/>
    <s v="OFF-PA-10002377"/>
    <x v="1"/>
    <x v="10"/>
    <s v="Xerox 1916"/>
    <n v="146.82"/>
    <x v="1"/>
    <n v="0"/>
    <n v="73.41"/>
  </r>
  <r>
    <n v="6961"/>
    <x v="3457"/>
    <x v="1"/>
    <x v="874"/>
    <d v="2012-09-29T00:00:00"/>
    <x v="0"/>
    <s v="RH-19510"/>
    <s v="Rick Huthwaite"/>
    <x v="2"/>
    <x v="0"/>
    <x v="8"/>
    <x v="1"/>
    <x v="94"/>
    <x v="1"/>
    <s v="OFF-PA-10003441"/>
    <x v="1"/>
    <x v="10"/>
    <s v="Xerox 226"/>
    <n v="12.96"/>
    <x v="0"/>
    <n v="0"/>
    <n v="6.2207999999999997"/>
  </r>
  <r>
    <n v="6962"/>
    <x v="3458"/>
    <x v="3"/>
    <x v="468"/>
    <d v="2014-11-11T00:00:00"/>
    <x v="3"/>
    <s v="TB-21190"/>
    <s v="Thomas Brumley"/>
    <x v="2"/>
    <x v="0"/>
    <x v="169"/>
    <x v="1"/>
    <x v="215"/>
    <x v="1"/>
    <s v="OFF-AR-10002221"/>
    <x v="1"/>
    <x v="6"/>
    <s v="12 Colored Short Pencils"/>
    <n v="7.8"/>
    <x v="1"/>
    <n v="0"/>
    <n v="2.1059999999999999"/>
  </r>
  <r>
    <n v="6963"/>
    <x v="3459"/>
    <x v="0"/>
    <x v="87"/>
    <d v="2013-07-21T00:00:00"/>
    <x v="0"/>
    <s v="JD-15895"/>
    <s v="Jonathan Doherty"/>
    <x v="1"/>
    <x v="0"/>
    <x v="29"/>
    <x v="20"/>
    <x v="37"/>
    <x v="0"/>
    <s v="OFF-EN-10001509"/>
    <x v="1"/>
    <x v="12"/>
    <s v="Poly String Tie Envelopes"/>
    <n v="10.199999999999999"/>
    <x v="2"/>
    <n v="0"/>
    <n v="4.7939999999999996"/>
  </r>
  <r>
    <n v="6964"/>
    <x v="3459"/>
    <x v="0"/>
    <x v="87"/>
    <d v="2013-07-21T00:00:00"/>
    <x v="0"/>
    <s v="JD-15895"/>
    <s v="Jonathan Doherty"/>
    <x v="1"/>
    <x v="0"/>
    <x v="29"/>
    <x v="20"/>
    <x v="37"/>
    <x v="0"/>
    <s v="OFF-AR-10003338"/>
    <x v="1"/>
    <x v="6"/>
    <s v="Eberhard Faber 3 1/2&quot; Golf Pencils"/>
    <n v="22.32"/>
    <x v="1"/>
    <n v="0"/>
    <n v="5.58"/>
  </r>
  <r>
    <n v="6965"/>
    <x v="3459"/>
    <x v="0"/>
    <x v="87"/>
    <d v="2013-07-21T00:00:00"/>
    <x v="0"/>
    <s v="JD-15895"/>
    <s v="Jonathan Doherty"/>
    <x v="1"/>
    <x v="0"/>
    <x v="29"/>
    <x v="20"/>
    <x v="37"/>
    <x v="0"/>
    <s v="OFF-BI-10004728"/>
    <x v="1"/>
    <x v="8"/>
    <s v="Wilson Jones Turn Tabs Binder Tool for Ring Binders"/>
    <n v="24.1"/>
    <x v="2"/>
    <n v="0"/>
    <n v="11.086"/>
  </r>
  <r>
    <n v="6966"/>
    <x v="3459"/>
    <x v="0"/>
    <x v="87"/>
    <d v="2013-07-21T00:00:00"/>
    <x v="0"/>
    <s v="JD-15895"/>
    <s v="Jonathan Doherty"/>
    <x v="1"/>
    <x v="0"/>
    <x v="29"/>
    <x v="20"/>
    <x v="37"/>
    <x v="0"/>
    <s v="TEC-AC-10000358"/>
    <x v="2"/>
    <x v="11"/>
    <s v="ImationÂ SecureÂ DriveÂ + Hardware Encrypted USBÂ flash driveÂ - 16 GB"/>
    <n v="75.98"/>
    <x v="0"/>
    <n v="0"/>
    <n v="18.235199999999999"/>
  </r>
  <r>
    <n v="6967"/>
    <x v="3459"/>
    <x v="0"/>
    <x v="87"/>
    <d v="2013-07-21T00:00:00"/>
    <x v="0"/>
    <s v="JD-15895"/>
    <s v="Jonathan Doherty"/>
    <x v="1"/>
    <x v="0"/>
    <x v="29"/>
    <x v="20"/>
    <x v="37"/>
    <x v="0"/>
    <s v="OFF-BI-10002764"/>
    <x v="1"/>
    <x v="8"/>
    <s v="Recycled Pressboard Report Cover with Reinforced Top Hinge"/>
    <n v="6.46"/>
    <x v="0"/>
    <n v="0"/>
    <n v="3.1654"/>
  </r>
  <r>
    <n v="6968"/>
    <x v="3459"/>
    <x v="0"/>
    <x v="87"/>
    <d v="2013-07-21T00:00:00"/>
    <x v="0"/>
    <s v="JD-15895"/>
    <s v="Jonathan Doherty"/>
    <x v="1"/>
    <x v="0"/>
    <x v="29"/>
    <x v="20"/>
    <x v="37"/>
    <x v="0"/>
    <s v="OFF-PA-10001461"/>
    <x v="1"/>
    <x v="10"/>
    <s v="HP Office Paper (20Lb. and 87 Bright)"/>
    <n v="60.12"/>
    <x v="6"/>
    <n v="0"/>
    <n v="28.857600000000001"/>
  </r>
  <r>
    <n v="6969"/>
    <x v="3460"/>
    <x v="1"/>
    <x v="1140"/>
    <d v="2012-10-20T00:00:00"/>
    <x v="0"/>
    <s v="MP-17965"/>
    <s v="Michael Paige"/>
    <x v="1"/>
    <x v="0"/>
    <x v="20"/>
    <x v="15"/>
    <x v="164"/>
    <x v="3"/>
    <s v="TEC-PH-10004165"/>
    <x v="2"/>
    <x v="7"/>
    <s v="Mitel MiVoice 5330e IP Phone"/>
    <n v="824.97"/>
    <x v="1"/>
    <n v="0"/>
    <n v="214.4922"/>
  </r>
  <r>
    <n v="6970"/>
    <x v="3461"/>
    <x v="0"/>
    <x v="994"/>
    <d v="2013-01-13T00:00:00"/>
    <x v="0"/>
    <s v="JB-16000"/>
    <s v="Joy Bell-"/>
    <x v="0"/>
    <x v="0"/>
    <x v="468"/>
    <x v="4"/>
    <x v="561"/>
    <x v="1"/>
    <s v="FUR-FU-10000010"/>
    <x v="0"/>
    <x v="5"/>
    <s v="DAX Value U-Channel Document Frames, Easel Back"/>
    <n v="24.85"/>
    <x v="2"/>
    <n v="0"/>
    <n v="7.7035"/>
  </r>
  <r>
    <n v="6971"/>
    <x v="3462"/>
    <x v="3"/>
    <x v="20"/>
    <d v="2014-09-26T00:00:00"/>
    <x v="1"/>
    <s v="AB-10105"/>
    <s v="Adrian Barton"/>
    <x v="0"/>
    <x v="0"/>
    <x v="42"/>
    <x v="16"/>
    <x v="51"/>
    <x v="1"/>
    <s v="OFF-ST-10000321"/>
    <x v="1"/>
    <x v="4"/>
    <s v="Akro Stacking Bins"/>
    <n v="12.624000000000001"/>
    <x v="0"/>
    <n v="0.2"/>
    <n v="-2.5247999999999999"/>
  </r>
  <r>
    <n v="6972"/>
    <x v="3462"/>
    <x v="3"/>
    <x v="20"/>
    <d v="2014-09-26T00:00:00"/>
    <x v="1"/>
    <s v="AB-10105"/>
    <s v="Adrian Barton"/>
    <x v="0"/>
    <x v="0"/>
    <x v="42"/>
    <x v="16"/>
    <x v="51"/>
    <x v="1"/>
    <s v="TEC-AC-10000109"/>
    <x v="2"/>
    <x v="11"/>
    <s v="Sony Micro Vault Click 16 GB USB 2.0 Flash Drive"/>
    <n v="89.584000000000003"/>
    <x v="0"/>
    <n v="0.2"/>
    <n v="4.4791999999999996"/>
  </r>
  <r>
    <n v="6973"/>
    <x v="3462"/>
    <x v="3"/>
    <x v="20"/>
    <d v="2014-09-26T00:00:00"/>
    <x v="1"/>
    <s v="AB-10105"/>
    <s v="Adrian Barton"/>
    <x v="0"/>
    <x v="0"/>
    <x v="42"/>
    <x v="16"/>
    <x v="51"/>
    <x v="1"/>
    <s v="TEC-PH-10002415"/>
    <x v="2"/>
    <x v="7"/>
    <s v="Polycom VoiceStation 500 ConferenceÂ phone"/>
    <n v="471.92"/>
    <x v="0"/>
    <n v="0.2"/>
    <n v="29.495000000000001"/>
  </r>
  <r>
    <n v="6974"/>
    <x v="3462"/>
    <x v="3"/>
    <x v="20"/>
    <d v="2014-09-26T00:00:00"/>
    <x v="1"/>
    <s v="AB-10105"/>
    <s v="Adrian Barton"/>
    <x v="0"/>
    <x v="0"/>
    <x v="42"/>
    <x v="16"/>
    <x v="51"/>
    <x v="1"/>
    <s v="OFF-BI-10001460"/>
    <x v="1"/>
    <x v="8"/>
    <s v="Plastic Binding Combs"/>
    <n v="18.18"/>
    <x v="4"/>
    <n v="0.7"/>
    <n v="-13.938000000000001"/>
  </r>
  <r>
    <n v="6975"/>
    <x v="3463"/>
    <x v="3"/>
    <x v="175"/>
    <d v="2014-09-20T00:00:00"/>
    <x v="1"/>
    <s v="CC-12145"/>
    <s v="Charles Crestani"/>
    <x v="0"/>
    <x v="0"/>
    <x v="12"/>
    <x v="5"/>
    <x v="14"/>
    <x v="2"/>
    <s v="OFF-AR-10002987"/>
    <x v="1"/>
    <x v="6"/>
    <s v="Prismacolor Color Pencil Set"/>
    <n v="31.744"/>
    <x v="0"/>
    <n v="0.2"/>
    <n v="8.3328000000000007"/>
  </r>
  <r>
    <n v="6976"/>
    <x v="3464"/>
    <x v="1"/>
    <x v="1141"/>
    <d v="2012-07-02T00:00:00"/>
    <x v="1"/>
    <s v="CY-12745"/>
    <s v="Craig Yedwab"/>
    <x v="1"/>
    <x v="0"/>
    <x v="23"/>
    <x v="16"/>
    <x v="27"/>
    <x v="1"/>
    <s v="OFF-LA-10000443"/>
    <x v="1"/>
    <x v="2"/>
    <s v="Avery 501"/>
    <n v="5.9039999999999999"/>
    <x v="0"/>
    <n v="0.2"/>
    <n v="1.9925999999999999"/>
  </r>
  <r>
    <n v="6977"/>
    <x v="3464"/>
    <x v="1"/>
    <x v="1141"/>
    <d v="2012-07-02T00:00:00"/>
    <x v="1"/>
    <s v="CY-12745"/>
    <s v="Craig Yedwab"/>
    <x v="1"/>
    <x v="0"/>
    <x v="23"/>
    <x v="16"/>
    <x v="27"/>
    <x v="1"/>
    <s v="FUR-FU-10004306"/>
    <x v="0"/>
    <x v="5"/>
    <s v="Electrix Halogen Magnifier Lamp"/>
    <n v="621.76"/>
    <x v="4"/>
    <n v="0.2"/>
    <n v="46.631999999999998"/>
  </r>
  <r>
    <n v="6978"/>
    <x v="3465"/>
    <x v="0"/>
    <x v="881"/>
    <d v="2013-11-29T00:00:00"/>
    <x v="2"/>
    <s v="EP-13915"/>
    <s v="Emily Phan"/>
    <x v="0"/>
    <x v="0"/>
    <x v="186"/>
    <x v="36"/>
    <x v="236"/>
    <x v="0"/>
    <s v="TEC-PH-10002564"/>
    <x v="2"/>
    <x v="7"/>
    <s v="OtterBox Defender Series Case - Samsung Galaxy S4"/>
    <n v="59.98"/>
    <x v="0"/>
    <n v="0"/>
    <n v="17.994"/>
  </r>
  <r>
    <n v="6979"/>
    <x v="3466"/>
    <x v="3"/>
    <x v="920"/>
    <d v="2014-11-30T00:00:00"/>
    <x v="0"/>
    <s v="DL-13315"/>
    <s v="Delfina Latchford"/>
    <x v="0"/>
    <x v="0"/>
    <x v="118"/>
    <x v="32"/>
    <x v="148"/>
    <x v="0"/>
    <s v="OFF-PA-10003724"/>
    <x v="1"/>
    <x v="10"/>
    <s v="Wirebound Message Book, 4 per Page"/>
    <n v="48.87"/>
    <x v="6"/>
    <n v="0"/>
    <n v="23.946300000000001"/>
  </r>
  <r>
    <n v="6980"/>
    <x v="3467"/>
    <x v="3"/>
    <x v="424"/>
    <d v="2014-01-20T00:00:00"/>
    <x v="1"/>
    <s v="SO-20335"/>
    <s v="Sean O'Donnell"/>
    <x v="0"/>
    <x v="0"/>
    <x v="1"/>
    <x v="1"/>
    <x v="1"/>
    <x v="1"/>
    <s v="OFF-PA-10000483"/>
    <x v="1"/>
    <x v="10"/>
    <s v="Xerox 19"/>
    <n v="154.9"/>
    <x v="2"/>
    <n v="0"/>
    <n v="69.704999999999998"/>
  </r>
  <r>
    <n v="6981"/>
    <x v="3468"/>
    <x v="2"/>
    <x v="845"/>
    <d v="2011-11-08T00:00:00"/>
    <x v="2"/>
    <s v="BP-11095"/>
    <s v="Bart Pistole"/>
    <x v="1"/>
    <x v="0"/>
    <x v="20"/>
    <x v="15"/>
    <x v="23"/>
    <x v="3"/>
    <s v="OFF-FA-10000611"/>
    <x v="1"/>
    <x v="13"/>
    <s v="Binder Clips by OIC"/>
    <n v="5.92"/>
    <x v="4"/>
    <n v="0"/>
    <n v="2.8416000000000001"/>
  </r>
  <r>
    <n v="6982"/>
    <x v="3468"/>
    <x v="2"/>
    <x v="845"/>
    <d v="2011-11-08T00:00:00"/>
    <x v="2"/>
    <s v="BP-11095"/>
    <s v="Bart Pistole"/>
    <x v="1"/>
    <x v="0"/>
    <x v="20"/>
    <x v="15"/>
    <x v="23"/>
    <x v="3"/>
    <s v="OFF-PA-10000246"/>
    <x v="1"/>
    <x v="10"/>
    <s v="Riverleaf Stik-Withit Designer Note Cubes"/>
    <n v="30.18"/>
    <x v="1"/>
    <n v="0"/>
    <n v="13.8828"/>
  </r>
  <r>
    <n v="6983"/>
    <x v="3469"/>
    <x v="0"/>
    <x v="142"/>
    <d v="2013-09-06T00:00:00"/>
    <x v="1"/>
    <s v="JA-15970"/>
    <s v="Joseph Airdo"/>
    <x v="0"/>
    <x v="0"/>
    <x v="66"/>
    <x v="12"/>
    <x v="83"/>
    <x v="2"/>
    <s v="OFF-BI-10004728"/>
    <x v="1"/>
    <x v="8"/>
    <s v="Wilson Jones Turn Tabs Binder Tool for Ring Binders"/>
    <n v="24.1"/>
    <x v="2"/>
    <n v="0"/>
    <n v="11.086"/>
  </r>
  <r>
    <n v="6984"/>
    <x v="3469"/>
    <x v="0"/>
    <x v="142"/>
    <d v="2013-09-06T00:00:00"/>
    <x v="1"/>
    <s v="JA-15970"/>
    <s v="Joseph Airdo"/>
    <x v="0"/>
    <x v="0"/>
    <x v="66"/>
    <x v="12"/>
    <x v="83"/>
    <x v="2"/>
    <s v="TEC-PH-10002365"/>
    <x v="2"/>
    <x v="7"/>
    <s v="Belkin Grip Candy Sheer Case / Cover for iPhone 5 and 5S"/>
    <n v="8.7799999999999994"/>
    <x v="7"/>
    <n v="0"/>
    <n v="2.2827999999999999"/>
  </r>
  <r>
    <n v="6985"/>
    <x v="3469"/>
    <x v="0"/>
    <x v="142"/>
    <d v="2013-09-06T00:00:00"/>
    <x v="1"/>
    <s v="JA-15970"/>
    <s v="Joseph Airdo"/>
    <x v="0"/>
    <x v="0"/>
    <x v="66"/>
    <x v="12"/>
    <x v="83"/>
    <x v="2"/>
    <s v="OFF-AP-10002457"/>
    <x v="1"/>
    <x v="9"/>
    <s v="Eureka The Boss Plus 12-Amp Hard Box Upright Vacuum, Red"/>
    <n v="376.74"/>
    <x v="4"/>
    <n v="0.1"/>
    <n v="71.162000000000006"/>
  </r>
  <r>
    <n v="6986"/>
    <x v="3469"/>
    <x v="0"/>
    <x v="142"/>
    <d v="2013-09-06T00:00:00"/>
    <x v="1"/>
    <s v="JA-15970"/>
    <s v="Joseph Airdo"/>
    <x v="0"/>
    <x v="0"/>
    <x v="66"/>
    <x v="12"/>
    <x v="83"/>
    <x v="2"/>
    <s v="OFF-BI-10000320"/>
    <x v="1"/>
    <x v="8"/>
    <s v="GBC Plastic Binding Combs"/>
    <n v="29.52"/>
    <x v="4"/>
    <n v="0"/>
    <n v="14.4648"/>
  </r>
  <r>
    <n v="6987"/>
    <x v="3469"/>
    <x v="0"/>
    <x v="142"/>
    <d v="2013-09-06T00:00:00"/>
    <x v="1"/>
    <s v="JA-15970"/>
    <s v="Joseph Airdo"/>
    <x v="0"/>
    <x v="0"/>
    <x v="66"/>
    <x v="12"/>
    <x v="83"/>
    <x v="2"/>
    <s v="OFF-AR-10004999"/>
    <x v="1"/>
    <x v="6"/>
    <s v="Newell 315"/>
    <n v="11.96"/>
    <x v="0"/>
    <n v="0"/>
    <n v="2.99"/>
  </r>
  <r>
    <n v="6988"/>
    <x v="3469"/>
    <x v="0"/>
    <x v="142"/>
    <d v="2013-09-06T00:00:00"/>
    <x v="1"/>
    <s v="JA-15970"/>
    <s v="Joseph Airdo"/>
    <x v="0"/>
    <x v="0"/>
    <x v="66"/>
    <x v="12"/>
    <x v="83"/>
    <x v="2"/>
    <s v="OFF-BI-10001116"/>
    <x v="1"/>
    <x v="8"/>
    <s v="Wilson Jones 1&quot; Hanging DublLock Ring Binders"/>
    <n v="26.4"/>
    <x v="2"/>
    <n v="0"/>
    <n v="12.672000000000001"/>
  </r>
  <r>
    <n v="6989"/>
    <x v="3470"/>
    <x v="3"/>
    <x v="343"/>
    <d v="2014-11-17T00:00:00"/>
    <x v="0"/>
    <s v="BB-11545"/>
    <s v="Brenda Bowman"/>
    <x v="1"/>
    <x v="0"/>
    <x v="2"/>
    <x v="2"/>
    <x v="2"/>
    <x v="0"/>
    <s v="OFF-AP-10002651"/>
    <x v="1"/>
    <x v="9"/>
    <s v="Hoover Upright Vacuum With Dirt Cup"/>
    <n v="1158.1199999999999"/>
    <x v="2"/>
    <n v="0.2"/>
    <n v="130.2885"/>
  </r>
  <r>
    <n v="6990"/>
    <x v="3471"/>
    <x v="3"/>
    <x v="157"/>
    <d v="2014-12-14T00:00:00"/>
    <x v="2"/>
    <s v="DK-13375"/>
    <s v="Dennis Kane"/>
    <x v="0"/>
    <x v="0"/>
    <x v="488"/>
    <x v="5"/>
    <x v="582"/>
    <x v="2"/>
    <s v="OFF-AP-10001634"/>
    <x v="1"/>
    <x v="9"/>
    <s v="Hoover Commercial Lightweight Upright Vacuum"/>
    <n v="1.3919999999999999"/>
    <x v="0"/>
    <n v="0.8"/>
    <n v="-3.7584"/>
  </r>
  <r>
    <n v="6991"/>
    <x v="3472"/>
    <x v="1"/>
    <x v="627"/>
    <d v="2012-11-13T00:00:00"/>
    <x v="0"/>
    <s v="RH-19600"/>
    <s v="Rob Haberlin"/>
    <x v="0"/>
    <x v="0"/>
    <x v="409"/>
    <x v="17"/>
    <x v="496"/>
    <x v="0"/>
    <s v="OFF-AP-10003266"/>
    <x v="1"/>
    <x v="9"/>
    <s v="Holmes Replacement Filter for HEPA Air Cleaner, Large Room"/>
    <n v="44.43"/>
    <x v="1"/>
    <n v="0"/>
    <n v="18.660599999999999"/>
  </r>
  <r>
    <n v="6992"/>
    <x v="3472"/>
    <x v="1"/>
    <x v="627"/>
    <d v="2012-11-13T00:00:00"/>
    <x v="0"/>
    <s v="RH-19600"/>
    <s v="Rob Haberlin"/>
    <x v="0"/>
    <x v="0"/>
    <x v="409"/>
    <x v="17"/>
    <x v="496"/>
    <x v="0"/>
    <s v="TEC-PH-10002890"/>
    <x v="2"/>
    <x v="7"/>
    <s v="AT&amp;T 17929 Lendline Telephone"/>
    <n v="226.2"/>
    <x v="2"/>
    <n v="0"/>
    <n v="58.811999999999998"/>
  </r>
  <r>
    <n v="6993"/>
    <x v="3472"/>
    <x v="1"/>
    <x v="627"/>
    <d v="2012-11-13T00:00:00"/>
    <x v="0"/>
    <s v="RH-19600"/>
    <s v="Rob Haberlin"/>
    <x v="0"/>
    <x v="0"/>
    <x v="409"/>
    <x v="17"/>
    <x v="496"/>
    <x v="0"/>
    <s v="FUR-FU-10000308"/>
    <x v="0"/>
    <x v="5"/>
    <s v="Deflect-o Glass Clear Studded Chair Mats"/>
    <n v="186.54"/>
    <x v="1"/>
    <n v="0"/>
    <n v="41.038800000000002"/>
  </r>
  <r>
    <n v="6994"/>
    <x v="3472"/>
    <x v="1"/>
    <x v="627"/>
    <d v="2012-11-13T00:00:00"/>
    <x v="0"/>
    <s v="RH-19600"/>
    <s v="Rob Haberlin"/>
    <x v="0"/>
    <x v="0"/>
    <x v="409"/>
    <x v="17"/>
    <x v="496"/>
    <x v="0"/>
    <s v="OFF-AR-10000380"/>
    <x v="1"/>
    <x v="6"/>
    <s v="Hunt PowerHouse Electric Pencil Sharpener, Blue"/>
    <n v="265.86"/>
    <x v="3"/>
    <n v="0"/>
    <n v="79.757999999999996"/>
  </r>
  <r>
    <n v="6995"/>
    <x v="3472"/>
    <x v="1"/>
    <x v="627"/>
    <d v="2012-11-13T00:00:00"/>
    <x v="0"/>
    <s v="RH-19600"/>
    <s v="Rob Haberlin"/>
    <x v="0"/>
    <x v="0"/>
    <x v="409"/>
    <x v="17"/>
    <x v="496"/>
    <x v="0"/>
    <s v="OFF-AR-10000122"/>
    <x v="1"/>
    <x v="6"/>
    <s v="Newell 314"/>
    <n v="27.9"/>
    <x v="2"/>
    <n v="0"/>
    <n v="6.9749999999999996"/>
  </r>
  <r>
    <n v="6996"/>
    <x v="3473"/>
    <x v="1"/>
    <x v="902"/>
    <d v="2012-11-26T00:00:00"/>
    <x v="1"/>
    <s v="AG-10300"/>
    <s v="Aleksandra Gannaway"/>
    <x v="1"/>
    <x v="0"/>
    <x v="98"/>
    <x v="33"/>
    <x v="121"/>
    <x v="1"/>
    <s v="OFF-AP-10004868"/>
    <x v="1"/>
    <x v="9"/>
    <s v="Hoover Commercial Soft Guard Upright Vacuum And Disposable Filtration Bags"/>
    <n v="31.08"/>
    <x v="4"/>
    <n v="0"/>
    <n v="8.3916000000000004"/>
  </r>
  <r>
    <n v="6997"/>
    <x v="3474"/>
    <x v="3"/>
    <x v="331"/>
    <d v="2014-12-26T00:00:00"/>
    <x v="0"/>
    <s v="JB-15400"/>
    <s v="Jennifer Braxton"/>
    <x v="1"/>
    <x v="0"/>
    <x v="179"/>
    <x v="10"/>
    <x v="228"/>
    <x v="2"/>
    <s v="OFF-BI-10004002"/>
    <x v="1"/>
    <x v="8"/>
    <s v="Wilson Jones International Size A4 Ring Binders"/>
    <n v="13.84"/>
    <x v="4"/>
    <n v="0.8"/>
    <n v="-22.143999999999998"/>
  </r>
  <r>
    <n v="6998"/>
    <x v="3474"/>
    <x v="3"/>
    <x v="331"/>
    <d v="2014-12-26T00:00:00"/>
    <x v="0"/>
    <s v="JB-15400"/>
    <s v="Jennifer Braxton"/>
    <x v="1"/>
    <x v="0"/>
    <x v="179"/>
    <x v="10"/>
    <x v="228"/>
    <x v="2"/>
    <s v="OFF-PA-10004475"/>
    <x v="1"/>
    <x v="10"/>
    <s v="Xerox 1940"/>
    <n v="175.87200000000001"/>
    <x v="4"/>
    <n v="0.2"/>
    <n v="63.753599999999999"/>
  </r>
  <r>
    <n v="6999"/>
    <x v="3475"/>
    <x v="0"/>
    <x v="1142"/>
    <d v="2013-09-23T00:00:00"/>
    <x v="1"/>
    <s v="BC-11125"/>
    <s v="Becky Castell"/>
    <x v="2"/>
    <x v="0"/>
    <x v="229"/>
    <x v="1"/>
    <x v="286"/>
    <x v="1"/>
    <s v="OFF-PA-10002195"/>
    <x v="1"/>
    <x v="10"/>
    <s v="Xerox 1966"/>
    <n v="12.96"/>
    <x v="0"/>
    <n v="0"/>
    <n v="6.3503999999999996"/>
  </r>
  <r>
    <n v="7000"/>
    <x v="3476"/>
    <x v="3"/>
    <x v="1143"/>
    <d v="2014-05-30T00:00:00"/>
    <x v="2"/>
    <s v="KC-16675"/>
    <s v="Kimberly Carter"/>
    <x v="1"/>
    <x v="0"/>
    <x v="103"/>
    <x v="0"/>
    <x v="175"/>
    <x v="0"/>
    <s v="OFF-AP-10002670"/>
    <x v="1"/>
    <x v="9"/>
    <s v="Belkin 8-Outlet Premiere SurgeMaster II Surge Protectors"/>
    <n v="208.44"/>
    <x v="1"/>
    <n v="0"/>
    <n v="62.531999999999996"/>
  </r>
  <r>
    <n v="7001"/>
    <x v="3476"/>
    <x v="3"/>
    <x v="1143"/>
    <d v="2014-05-30T00:00:00"/>
    <x v="2"/>
    <s v="KC-16675"/>
    <s v="Kimberly Carter"/>
    <x v="1"/>
    <x v="0"/>
    <x v="103"/>
    <x v="0"/>
    <x v="175"/>
    <x v="0"/>
    <s v="OFF-SU-10004498"/>
    <x v="1"/>
    <x v="14"/>
    <s v="Martin-Yale Premier Letter Opener"/>
    <n v="25.76"/>
    <x v="0"/>
    <n v="0"/>
    <n v="0.77280000000000004"/>
  </r>
  <r>
    <n v="7002"/>
    <x v="3477"/>
    <x v="1"/>
    <x v="1110"/>
    <d v="2012-04-03T00:00:00"/>
    <x v="1"/>
    <s v="DR-12940"/>
    <s v="Daniel Raglin"/>
    <x v="2"/>
    <x v="0"/>
    <x v="489"/>
    <x v="10"/>
    <x v="583"/>
    <x v="2"/>
    <s v="FUR-CH-10003298"/>
    <x v="0"/>
    <x v="1"/>
    <s v="Office Star - Contemporary Task Swivel chair with Loop Arms, Charcoal"/>
    <n v="366.74400000000003"/>
    <x v="4"/>
    <n v="0.3"/>
    <n v="-110.0232"/>
  </r>
  <r>
    <n v="7003"/>
    <x v="3478"/>
    <x v="2"/>
    <x v="710"/>
    <d v="2011-08-21T00:00:00"/>
    <x v="0"/>
    <s v="DW-13195"/>
    <s v="David Wiener"/>
    <x v="1"/>
    <x v="0"/>
    <x v="1"/>
    <x v="1"/>
    <x v="62"/>
    <x v="1"/>
    <s v="FUR-FU-10000723"/>
    <x v="0"/>
    <x v="5"/>
    <s v="Deflect-o EconoMat Studded, No Bevel Mat for Low Pile Carpeting"/>
    <n v="289.24"/>
    <x v="3"/>
    <n v="0"/>
    <n v="26.031600000000001"/>
  </r>
  <r>
    <n v="7004"/>
    <x v="3478"/>
    <x v="2"/>
    <x v="710"/>
    <d v="2011-08-21T00:00:00"/>
    <x v="0"/>
    <s v="DW-13195"/>
    <s v="David Wiener"/>
    <x v="1"/>
    <x v="0"/>
    <x v="1"/>
    <x v="1"/>
    <x v="62"/>
    <x v="1"/>
    <s v="OFF-BI-10000632"/>
    <x v="1"/>
    <x v="8"/>
    <s v="Satellite Sectional Post Binders"/>
    <n v="69.456000000000003"/>
    <x v="0"/>
    <n v="0.2"/>
    <n v="22.5732"/>
  </r>
  <r>
    <n v="7005"/>
    <x v="3479"/>
    <x v="2"/>
    <x v="851"/>
    <d v="2011-12-28T00:00:00"/>
    <x v="1"/>
    <s v="ME-18010"/>
    <s v="Michelle Ellison"/>
    <x v="1"/>
    <x v="0"/>
    <x v="396"/>
    <x v="5"/>
    <x v="482"/>
    <x v="2"/>
    <s v="OFF-PA-10000223"/>
    <x v="1"/>
    <x v="10"/>
    <s v="Xerox 2000"/>
    <n v="5.1840000000000002"/>
    <x v="7"/>
    <n v="0.2"/>
    <n v="1.8144"/>
  </r>
  <r>
    <n v="7006"/>
    <x v="3480"/>
    <x v="1"/>
    <x v="549"/>
    <d v="2012-11-05T00:00:00"/>
    <x v="1"/>
    <s v="JF-15490"/>
    <s v="Jeremy Farry"/>
    <x v="0"/>
    <x v="0"/>
    <x v="20"/>
    <x v="15"/>
    <x v="29"/>
    <x v="3"/>
    <s v="FUR-CH-10001545"/>
    <x v="0"/>
    <x v="1"/>
    <s v="Hon Comfortask Task/Swivel Chairs"/>
    <n v="205.16399999999999"/>
    <x v="0"/>
    <n v="0.1"/>
    <n v="13.6776"/>
  </r>
  <r>
    <n v="7007"/>
    <x v="3481"/>
    <x v="2"/>
    <x v="534"/>
    <d v="2011-12-21T00:00:00"/>
    <x v="1"/>
    <s v="SP-20860"/>
    <s v="Sung Pak"/>
    <x v="1"/>
    <x v="0"/>
    <x v="22"/>
    <x v="10"/>
    <x v="36"/>
    <x v="2"/>
    <s v="FUR-FU-10001546"/>
    <x v="0"/>
    <x v="5"/>
    <s v="Dana Swing-Arm Lamps"/>
    <n v="8.5440000000000005"/>
    <x v="0"/>
    <n v="0.6"/>
    <n v="-7.476"/>
  </r>
  <r>
    <n v="7008"/>
    <x v="3482"/>
    <x v="1"/>
    <x v="291"/>
    <d v="2012-08-25T00:00:00"/>
    <x v="1"/>
    <s v="KN-16390"/>
    <s v="Katherine Nockton"/>
    <x v="1"/>
    <x v="0"/>
    <x v="24"/>
    <x v="24"/>
    <x v="157"/>
    <x v="3"/>
    <s v="OFF-BI-10001098"/>
    <x v="1"/>
    <x v="8"/>
    <s v="Acco D-Ring Binder w/DublLock"/>
    <n v="12.827999999999999"/>
    <x v="0"/>
    <n v="0.7"/>
    <n v="-8.9795999999999996"/>
  </r>
  <r>
    <n v="7009"/>
    <x v="3482"/>
    <x v="1"/>
    <x v="291"/>
    <d v="2012-08-25T00:00:00"/>
    <x v="1"/>
    <s v="KN-16390"/>
    <s v="Katherine Nockton"/>
    <x v="1"/>
    <x v="0"/>
    <x v="24"/>
    <x v="24"/>
    <x v="157"/>
    <x v="3"/>
    <s v="FUR-CH-10003379"/>
    <x v="0"/>
    <x v="1"/>
    <s v="Global Commerce Series High-Back Swivel/Tilt Chairs"/>
    <n v="598.45799999999997"/>
    <x v="1"/>
    <n v="0.3"/>
    <n v="-42.747"/>
  </r>
  <r>
    <n v="7010"/>
    <x v="3482"/>
    <x v="1"/>
    <x v="291"/>
    <d v="2012-08-25T00:00:00"/>
    <x v="1"/>
    <s v="KN-16390"/>
    <s v="Katherine Nockton"/>
    <x v="1"/>
    <x v="0"/>
    <x v="24"/>
    <x v="24"/>
    <x v="157"/>
    <x v="3"/>
    <s v="FUR-FU-10000193"/>
    <x v="0"/>
    <x v="5"/>
    <s v="Tenex Chairmats For Use with Hard Floors"/>
    <n v="25.984000000000002"/>
    <x v="7"/>
    <n v="0.2"/>
    <n v="-3.8976000000000002"/>
  </r>
  <r>
    <n v="7011"/>
    <x v="3483"/>
    <x v="2"/>
    <x v="235"/>
    <d v="2011-05-27T00:00:00"/>
    <x v="1"/>
    <s v="GT-14710"/>
    <s v="Greg Tran"/>
    <x v="0"/>
    <x v="0"/>
    <x v="20"/>
    <x v="15"/>
    <x v="45"/>
    <x v="3"/>
    <s v="OFF-BI-10000829"/>
    <x v="1"/>
    <x v="8"/>
    <s v="Avery Non-Stick Binders"/>
    <n v="17.96"/>
    <x v="2"/>
    <n v="0.2"/>
    <n v="5.8369999999999997"/>
  </r>
  <r>
    <n v="7012"/>
    <x v="3483"/>
    <x v="2"/>
    <x v="235"/>
    <d v="2011-05-27T00:00:00"/>
    <x v="1"/>
    <s v="GT-14710"/>
    <s v="Greg Tran"/>
    <x v="0"/>
    <x v="0"/>
    <x v="20"/>
    <x v="15"/>
    <x v="45"/>
    <x v="3"/>
    <s v="OFF-SU-10003002"/>
    <x v="1"/>
    <x v="14"/>
    <s v="Letter Slitter"/>
    <n v="5.04"/>
    <x v="0"/>
    <n v="0"/>
    <n v="0.1512"/>
  </r>
  <r>
    <n v="7013"/>
    <x v="3483"/>
    <x v="2"/>
    <x v="235"/>
    <d v="2011-05-27T00:00:00"/>
    <x v="1"/>
    <s v="GT-14710"/>
    <s v="Greg Tran"/>
    <x v="0"/>
    <x v="0"/>
    <x v="20"/>
    <x v="15"/>
    <x v="45"/>
    <x v="3"/>
    <s v="OFF-AP-10002118"/>
    <x v="1"/>
    <x v="9"/>
    <s v="1.7 Cubic Foot Compact &quot;Cube&quot; Office Refrigerators"/>
    <n v="208.16"/>
    <x v="7"/>
    <n v="0"/>
    <n v="56.203200000000002"/>
  </r>
  <r>
    <n v="7014"/>
    <x v="3484"/>
    <x v="3"/>
    <x v="34"/>
    <d v="2014-12-12T00:00:00"/>
    <x v="0"/>
    <s v="DB-12910"/>
    <s v="Daniel Byrd"/>
    <x v="2"/>
    <x v="0"/>
    <x v="162"/>
    <x v="1"/>
    <x v="205"/>
    <x v="1"/>
    <s v="FUR-BO-10001519"/>
    <x v="0"/>
    <x v="0"/>
    <s v="O'Sullivan 3-Shelf Heavy-Duty Bookcases"/>
    <n v="148.25700000000001"/>
    <x v="1"/>
    <n v="0.15"/>
    <n v="15.697800000000001"/>
  </r>
  <r>
    <n v="7015"/>
    <x v="3485"/>
    <x v="2"/>
    <x v="518"/>
    <d v="2011-03-13T00:00:00"/>
    <x v="0"/>
    <s v="FM-14215"/>
    <s v="Filia McAdams"/>
    <x v="1"/>
    <x v="0"/>
    <x v="102"/>
    <x v="0"/>
    <x v="126"/>
    <x v="0"/>
    <s v="OFF-AP-10002578"/>
    <x v="1"/>
    <x v="9"/>
    <s v="Fellowes Premier Superior Surge Suppressor, 10-Outlet, With Phone and Remote"/>
    <n v="146.76"/>
    <x v="1"/>
    <n v="0"/>
    <n v="38.157600000000002"/>
  </r>
  <r>
    <n v="7016"/>
    <x v="3485"/>
    <x v="2"/>
    <x v="518"/>
    <d v="2011-03-13T00:00:00"/>
    <x v="0"/>
    <s v="FM-14215"/>
    <s v="Filia McAdams"/>
    <x v="1"/>
    <x v="0"/>
    <x v="102"/>
    <x v="0"/>
    <x v="126"/>
    <x v="0"/>
    <s v="TEC-AC-10000710"/>
    <x v="2"/>
    <x v="11"/>
    <s v="Maxell DVD-RAM Discs"/>
    <n v="32.96"/>
    <x v="0"/>
    <n v="0"/>
    <n v="14.172800000000001"/>
  </r>
  <r>
    <n v="7017"/>
    <x v="3485"/>
    <x v="2"/>
    <x v="518"/>
    <d v="2011-03-13T00:00:00"/>
    <x v="0"/>
    <s v="FM-14215"/>
    <s v="Filia McAdams"/>
    <x v="1"/>
    <x v="0"/>
    <x v="102"/>
    <x v="0"/>
    <x v="126"/>
    <x v="0"/>
    <s v="TEC-PH-10000984"/>
    <x v="2"/>
    <x v="7"/>
    <s v="Panasonic KX-TG9471B"/>
    <n v="587.97"/>
    <x v="1"/>
    <n v="0"/>
    <n v="164.63159999999999"/>
  </r>
  <r>
    <n v="7018"/>
    <x v="3485"/>
    <x v="2"/>
    <x v="518"/>
    <d v="2011-03-13T00:00:00"/>
    <x v="0"/>
    <s v="FM-14215"/>
    <s v="Filia McAdams"/>
    <x v="1"/>
    <x v="0"/>
    <x v="102"/>
    <x v="0"/>
    <x v="126"/>
    <x v="0"/>
    <s v="OFF-PA-10000213"/>
    <x v="1"/>
    <x v="10"/>
    <s v="Xerox 198"/>
    <n v="14.94"/>
    <x v="1"/>
    <n v="0"/>
    <n v="7.0217999999999998"/>
  </r>
  <r>
    <n v="7019"/>
    <x v="3486"/>
    <x v="0"/>
    <x v="661"/>
    <d v="2013-06-28T00:00:00"/>
    <x v="0"/>
    <s v="SM-20005"/>
    <s v="Sally Matthias"/>
    <x v="0"/>
    <x v="0"/>
    <x v="20"/>
    <x v="15"/>
    <x v="45"/>
    <x v="3"/>
    <s v="OFF-LA-10003720"/>
    <x v="1"/>
    <x v="2"/>
    <s v="Avery 487"/>
    <n v="25.83"/>
    <x v="3"/>
    <n v="0"/>
    <n v="12.1401"/>
  </r>
  <r>
    <n v="7020"/>
    <x v="3487"/>
    <x v="2"/>
    <x v="709"/>
    <d v="2011-08-27T00:00:00"/>
    <x v="1"/>
    <s v="AP-10915"/>
    <s v="Arthur Prichep"/>
    <x v="0"/>
    <x v="0"/>
    <x v="60"/>
    <x v="22"/>
    <x v="76"/>
    <x v="1"/>
    <s v="OFF-PA-10001837"/>
    <x v="1"/>
    <x v="10"/>
    <s v="Xerox 1976"/>
    <n v="15.552"/>
    <x v="1"/>
    <n v="0.2"/>
    <n v="5.4432"/>
  </r>
  <r>
    <n v="7021"/>
    <x v="3487"/>
    <x v="2"/>
    <x v="709"/>
    <d v="2011-08-27T00:00:00"/>
    <x v="1"/>
    <s v="AP-10915"/>
    <s v="Arthur Prichep"/>
    <x v="0"/>
    <x v="0"/>
    <x v="60"/>
    <x v="22"/>
    <x v="76"/>
    <x v="1"/>
    <s v="OFF-SU-10004661"/>
    <x v="1"/>
    <x v="14"/>
    <s v="Acme Titanium Bonded Scissors"/>
    <n v="6.8"/>
    <x v="7"/>
    <n v="0.2"/>
    <n v="0.51"/>
  </r>
  <r>
    <n v="7022"/>
    <x v="3487"/>
    <x v="2"/>
    <x v="709"/>
    <d v="2011-08-27T00:00:00"/>
    <x v="1"/>
    <s v="AP-10915"/>
    <s v="Arthur Prichep"/>
    <x v="0"/>
    <x v="0"/>
    <x v="60"/>
    <x v="22"/>
    <x v="76"/>
    <x v="1"/>
    <s v="FUR-FU-10003274"/>
    <x v="0"/>
    <x v="5"/>
    <s v="Regeneration Desk Collection"/>
    <n v="4.2240000000000002"/>
    <x v="1"/>
    <n v="0.2"/>
    <n v="1.2672000000000001"/>
  </r>
  <r>
    <n v="7023"/>
    <x v="3487"/>
    <x v="2"/>
    <x v="709"/>
    <d v="2011-08-27T00:00:00"/>
    <x v="1"/>
    <s v="AP-10915"/>
    <s v="Arthur Prichep"/>
    <x v="0"/>
    <x v="0"/>
    <x v="60"/>
    <x v="22"/>
    <x v="76"/>
    <x v="1"/>
    <s v="TEC-PH-10000149"/>
    <x v="2"/>
    <x v="7"/>
    <s v="Cisco SPA525G2 IP Phone - Wireless"/>
    <n v="143.63999999999999"/>
    <x v="6"/>
    <n v="0.2"/>
    <n v="10.773"/>
  </r>
  <r>
    <n v="7024"/>
    <x v="3487"/>
    <x v="2"/>
    <x v="709"/>
    <d v="2011-08-27T00:00:00"/>
    <x v="1"/>
    <s v="AP-10915"/>
    <s v="Arthur Prichep"/>
    <x v="0"/>
    <x v="0"/>
    <x v="60"/>
    <x v="22"/>
    <x v="76"/>
    <x v="1"/>
    <s v="OFF-PA-10000019"/>
    <x v="1"/>
    <x v="10"/>
    <s v="Xerox 1931"/>
    <n v="31.103999999999999"/>
    <x v="5"/>
    <n v="0.2"/>
    <n v="10.8864"/>
  </r>
  <r>
    <n v="7025"/>
    <x v="3487"/>
    <x v="2"/>
    <x v="709"/>
    <d v="2011-08-27T00:00:00"/>
    <x v="1"/>
    <s v="AP-10915"/>
    <s v="Arthur Prichep"/>
    <x v="0"/>
    <x v="0"/>
    <x v="60"/>
    <x v="22"/>
    <x v="76"/>
    <x v="1"/>
    <s v="OFF-PA-10001125"/>
    <x v="1"/>
    <x v="10"/>
    <s v="Xerox 1988"/>
    <n v="223.05600000000001"/>
    <x v="6"/>
    <n v="0.2"/>
    <n v="69.704999999999998"/>
  </r>
  <r>
    <n v="7026"/>
    <x v="3488"/>
    <x v="3"/>
    <x v="695"/>
    <d v="2014-02-13T00:00:00"/>
    <x v="1"/>
    <s v="SP-20545"/>
    <s v="Sibella Parks"/>
    <x v="1"/>
    <x v="0"/>
    <x v="20"/>
    <x v="15"/>
    <x v="23"/>
    <x v="3"/>
    <s v="TEC-PH-10002538"/>
    <x v="2"/>
    <x v="7"/>
    <s v="Grandstream GXP1160 VoIP phone"/>
    <n v="227.46"/>
    <x v="5"/>
    <n v="0"/>
    <n v="65.963399999999993"/>
  </r>
  <r>
    <n v="7027"/>
    <x v="3488"/>
    <x v="3"/>
    <x v="695"/>
    <d v="2014-02-13T00:00:00"/>
    <x v="1"/>
    <s v="SP-20545"/>
    <s v="Sibella Parks"/>
    <x v="1"/>
    <x v="0"/>
    <x v="20"/>
    <x v="15"/>
    <x v="23"/>
    <x v="3"/>
    <s v="OFF-BI-10000279"/>
    <x v="1"/>
    <x v="8"/>
    <s v="Acco Recycled 2&quot; Capacity Laser Printer Hanging Data Binders"/>
    <n v="46.24"/>
    <x v="4"/>
    <n v="0.2"/>
    <n v="15.606"/>
  </r>
  <r>
    <n v="7028"/>
    <x v="3489"/>
    <x v="3"/>
    <x v="926"/>
    <d v="2014-02-06T00:00:00"/>
    <x v="1"/>
    <s v="RD-19585"/>
    <s v="Rob Dowd"/>
    <x v="0"/>
    <x v="0"/>
    <x v="20"/>
    <x v="15"/>
    <x v="164"/>
    <x v="3"/>
    <s v="OFF-LA-10001045"/>
    <x v="1"/>
    <x v="2"/>
    <s v="Permanent Self-Adhesive File Folder Labels for Typewriters by Universal"/>
    <n v="5.22"/>
    <x v="0"/>
    <n v="0"/>
    <n v="2.4011999999999998"/>
  </r>
  <r>
    <n v="7029"/>
    <x v="3490"/>
    <x v="0"/>
    <x v="887"/>
    <d v="2013-12-24T00:00:00"/>
    <x v="0"/>
    <s v="MC-17575"/>
    <s v="Matt Collins"/>
    <x v="0"/>
    <x v="0"/>
    <x v="9"/>
    <x v="8"/>
    <x v="10"/>
    <x v="2"/>
    <s v="OFF-PA-10003673"/>
    <x v="1"/>
    <x v="10"/>
    <s v="Strathmore Photo Mount Cards"/>
    <n v="33.9"/>
    <x v="2"/>
    <n v="0"/>
    <n v="15.593999999999999"/>
  </r>
  <r>
    <n v="7030"/>
    <x v="3491"/>
    <x v="0"/>
    <x v="583"/>
    <d v="2013-11-17T00:00:00"/>
    <x v="1"/>
    <s v="EB-13750"/>
    <s v="Edward Becker"/>
    <x v="1"/>
    <x v="0"/>
    <x v="20"/>
    <x v="15"/>
    <x v="164"/>
    <x v="3"/>
    <s v="OFF-ST-10002562"/>
    <x v="1"/>
    <x v="4"/>
    <s v="Staples"/>
    <n v="28.14"/>
    <x v="1"/>
    <n v="0"/>
    <n v="7.8792"/>
  </r>
  <r>
    <n v="7031"/>
    <x v="3491"/>
    <x v="0"/>
    <x v="583"/>
    <d v="2013-11-17T00:00:00"/>
    <x v="1"/>
    <s v="EB-13750"/>
    <s v="Edward Becker"/>
    <x v="1"/>
    <x v="0"/>
    <x v="20"/>
    <x v="15"/>
    <x v="164"/>
    <x v="3"/>
    <s v="TEC-AC-10002305"/>
    <x v="2"/>
    <x v="11"/>
    <s v="KeyTronicÂ E03601U1 -Â KeyboardÂ - Beige"/>
    <n v="36"/>
    <x v="0"/>
    <n v="0"/>
    <n v="6.48"/>
  </r>
  <r>
    <n v="7032"/>
    <x v="3491"/>
    <x v="0"/>
    <x v="583"/>
    <d v="2013-11-17T00:00:00"/>
    <x v="1"/>
    <s v="EB-13750"/>
    <s v="Edward Becker"/>
    <x v="1"/>
    <x v="0"/>
    <x v="20"/>
    <x v="15"/>
    <x v="164"/>
    <x v="3"/>
    <s v="OFF-AR-10003373"/>
    <x v="1"/>
    <x v="6"/>
    <s v="Boston School Pro Electric Pencil Sharpener, 1670"/>
    <n v="92.94"/>
    <x v="1"/>
    <n v="0"/>
    <n v="25.093800000000002"/>
  </r>
  <r>
    <n v="7033"/>
    <x v="3491"/>
    <x v="0"/>
    <x v="583"/>
    <d v="2013-11-17T00:00:00"/>
    <x v="1"/>
    <s v="EB-13750"/>
    <s v="Edward Becker"/>
    <x v="1"/>
    <x v="0"/>
    <x v="20"/>
    <x v="15"/>
    <x v="164"/>
    <x v="3"/>
    <s v="FUR-CH-10003774"/>
    <x v="0"/>
    <x v="1"/>
    <s v="Global Wood Trimmed Manager's Task Chair, Khaki"/>
    <n v="245.64599999999999"/>
    <x v="1"/>
    <n v="0.1"/>
    <n v="8.1882000000000001"/>
  </r>
  <r>
    <n v="7034"/>
    <x v="3491"/>
    <x v="0"/>
    <x v="583"/>
    <d v="2013-11-17T00:00:00"/>
    <x v="1"/>
    <s v="EB-13750"/>
    <s v="Edward Becker"/>
    <x v="1"/>
    <x v="0"/>
    <x v="20"/>
    <x v="15"/>
    <x v="164"/>
    <x v="3"/>
    <s v="OFF-BI-10001510"/>
    <x v="1"/>
    <x v="8"/>
    <s v="Deluxe Heavy-Duty Vinyl Round Ring Binder"/>
    <n v="55.008000000000003"/>
    <x v="1"/>
    <n v="0.2"/>
    <n v="17.190000000000001"/>
  </r>
  <r>
    <n v="7035"/>
    <x v="3491"/>
    <x v="0"/>
    <x v="583"/>
    <d v="2013-11-17T00:00:00"/>
    <x v="1"/>
    <s v="EB-13750"/>
    <s v="Edward Becker"/>
    <x v="1"/>
    <x v="0"/>
    <x v="20"/>
    <x v="15"/>
    <x v="164"/>
    <x v="3"/>
    <s v="OFF-BI-10004236"/>
    <x v="1"/>
    <x v="8"/>
    <s v="XtraLife ClearVue Slant-D Ring Binder, White, 3&quot;"/>
    <n v="35.231999999999999"/>
    <x v="1"/>
    <n v="0.2"/>
    <n v="11.4504"/>
  </r>
  <r>
    <n v="7036"/>
    <x v="3492"/>
    <x v="3"/>
    <x v="45"/>
    <d v="2014-11-14T00:00:00"/>
    <x v="1"/>
    <s v="JE-15610"/>
    <s v="Jim Epp"/>
    <x v="1"/>
    <x v="0"/>
    <x v="70"/>
    <x v="1"/>
    <x v="188"/>
    <x v="1"/>
    <s v="FUR-CH-10004675"/>
    <x v="0"/>
    <x v="1"/>
    <s v="Lifetime Advantage Folding Chairs, 4/Carton"/>
    <n v="523.39200000000005"/>
    <x v="1"/>
    <n v="0.2"/>
    <n v="52.339199999999998"/>
  </r>
  <r>
    <n v="7037"/>
    <x v="3493"/>
    <x v="2"/>
    <x v="1073"/>
    <d v="2011-05-04T00:00:00"/>
    <x v="0"/>
    <s v="CS-11860"/>
    <s v="Cari Schnelling"/>
    <x v="0"/>
    <x v="0"/>
    <x v="121"/>
    <x v="2"/>
    <x v="152"/>
    <x v="0"/>
    <s v="TEC-CO-10004202"/>
    <x v="2"/>
    <x v="16"/>
    <s v="Brother DCP1000 Digital 3 in 1 Multifunction Machine"/>
    <n v="479.98399999999998"/>
    <x v="0"/>
    <n v="0.2"/>
    <n v="89.997"/>
  </r>
  <r>
    <n v="7038"/>
    <x v="3494"/>
    <x v="3"/>
    <x v="585"/>
    <d v="2014-09-28T00:00:00"/>
    <x v="1"/>
    <s v="PB-19105"/>
    <s v="Peter BÃ¼hler"/>
    <x v="0"/>
    <x v="0"/>
    <x v="214"/>
    <x v="32"/>
    <x v="268"/>
    <x v="0"/>
    <s v="OFF-PA-10004255"/>
    <x v="1"/>
    <x v="10"/>
    <s v="Xerox 219"/>
    <n v="12.96"/>
    <x v="0"/>
    <n v="0"/>
    <n v="6.2207999999999997"/>
  </r>
  <r>
    <n v="7039"/>
    <x v="3494"/>
    <x v="3"/>
    <x v="585"/>
    <d v="2014-09-28T00:00:00"/>
    <x v="1"/>
    <s v="PB-19105"/>
    <s v="Peter BÃ¼hler"/>
    <x v="0"/>
    <x v="0"/>
    <x v="214"/>
    <x v="32"/>
    <x v="268"/>
    <x v="0"/>
    <s v="OFF-AR-10003896"/>
    <x v="1"/>
    <x v="6"/>
    <s v="Stride Job 150 Highlighters, Chisel Tip, Assorted Colors"/>
    <n v="17.940000000000001"/>
    <x v="1"/>
    <n v="0"/>
    <n v="6.4584000000000001"/>
  </r>
  <r>
    <n v="7040"/>
    <x v="3495"/>
    <x v="3"/>
    <x v="94"/>
    <d v="2014-12-24T00:00:00"/>
    <x v="1"/>
    <s v="AT-10735"/>
    <s v="Annie Thurman"/>
    <x v="0"/>
    <x v="0"/>
    <x v="20"/>
    <x v="15"/>
    <x v="29"/>
    <x v="3"/>
    <s v="OFF-ST-10002276"/>
    <x v="1"/>
    <x v="4"/>
    <s v="Safco Steel Mobile File Cart"/>
    <n v="166.72"/>
    <x v="0"/>
    <n v="0"/>
    <n v="41.68"/>
  </r>
  <r>
    <n v="7041"/>
    <x v="3495"/>
    <x v="3"/>
    <x v="94"/>
    <d v="2014-12-24T00:00:00"/>
    <x v="1"/>
    <s v="AT-10735"/>
    <s v="Annie Thurman"/>
    <x v="0"/>
    <x v="0"/>
    <x v="20"/>
    <x v="15"/>
    <x v="29"/>
    <x v="3"/>
    <s v="OFF-BI-10001617"/>
    <x v="1"/>
    <x v="8"/>
    <s v="GBC Wire Binding Combs"/>
    <n v="24.815999999999999"/>
    <x v="1"/>
    <n v="0.2"/>
    <n v="8.3754000000000008"/>
  </r>
  <r>
    <n v="7042"/>
    <x v="3495"/>
    <x v="3"/>
    <x v="94"/>
    <d v="2014-12-24T00:00:00"/>
    <x v="1"/>
    <s v="AT-10735"/>
    <s v="Annie Thurman"/>
    <x v="0"/>
    <x v="0"/>
    <x v="20"/>
    <x v="15"/>
    <x v="29"/>
    <x v="3"/>
    <s v="FUR-FU-10000308"/>
    <x v="0"/>
    <x v="5"/>
    <s v="Deflect-o Glass Clear Studded Chair Mats"/>
    <n v="124.36"/>
    <x v="0"/>
    <n v="0"/>
    <n v="27.359200000000001"/>
  </r>
  <r>
    <n v="7043"/>
    <x v="3496"/>
    <x v="3"/>
    <x v="930"/>
    <d v="2014-07-24T00:00:00"/>
    <x v="1"/>
    <s v="SV-20365"/>
    <s v="Seth Vernon"/>
    <x v="0"/>
    <x v="0"/>
    <x v="10"/>
    <x v="9"/>
    <x v="63"/>
    <x v="3"/>
    <s v="TEC-CO-10001943"/>
    <x v="2"/>
    <x v="16"/>
    <s v="Canon PC-428 Personal Copier"/>
    <n v="599.97"/>
    <x v="2"/>
    <n v="0.4"/>
    <n v="69.996499999999997"/>
  </r>
  <r>
    <n v="7044"/>
    <x v="3496"/>
    <x v="3"/>
    <x v="930"/>
    <d v="2014-07-24T00:00:00"/>
    <x v="1"/>
    <s v="SV-20365"/>
    <s v="Seth Vernon"/>
    <x v="0"/>
    <x v="0"/>
    <x v="10"/>
    <x v="9"/>
    <x v="63"/>
    <x v="3"/>
    <s v="FUR-CH-10002647"/>
    <x v="0"/>
    <x v="1"/>
    <s v="Situations Contoured Folding Chairs, 4/Set"/>
    <n v="198.744"/>
    <x v="4"/>
    <n v="0.3"/>
    <n v="-14.196"/>
  </r>
  <r>
    <n v="7045"/>
    <x v="3496"/>
    <x v="3"/>
    <x v="930"/>
    <d v="2014-07-24T00:00:00"/>
    <x v="1"/>
    <s v="SV-20365"/>
    <s v="Seth Vernon"/>
    <x v="0"/>
    <x v="0"/>
    <x v="10"/>
    <x v="9"/>
    <x v="63"/>
    <x v="3"/>
    <s v="OFF-SU-10004768"/>
    <x v="1"/>
    <x v="14"/>
    <s v="Acme Kleencut Forged Steel Scissors"/>
    <n v="9.1839999999999993"/>
    <x v="0"/>
    <n v="0.2"/>
    <n v="1.1479999999999999"/>
  </r>
  <r>
    <n v="7046"/>
    <x v="3497"/>
    <x v="0"/>
    <x v="54"/>
    <d v="2013-11-10T00:00:00"/>
    <x v="1"/>
    <s v="PJ-18835"/>
    <s v="Patrick Jones"/>
    <x v="1"/>
    <x v="0"/>
    <x v="61"/>
    <x v="5"/>
    <x v="162"/>
    <x v="2"/>
    <s v="OFF-PA-10002160"/>
    <x v="1"/>
    <x v="10"/>
    <s v="Xerox 1978"/>
    <n v="9.2479999999999993"/>
    <x v="0"/>
    <n v="0.2"/>
    <n v="3.3523999999999998"/>
  </r>
  <r>
    <n v="7047"/>
    <x v="3498"/>
    <x v="2"/>
    <x v="918"/>
    <d v="2011-04-12T00:00:00"/>
    <x v="1"/>
    <s v="NM-18445"/>
    <s v="Nathan Mautz"/>
    <x v="2"/>
    <x v="0"/>
    <x v="3"/>
    <x v="1"/>
    <x v="137"/>
    <x v="1"/>
    <s v="FUR-TA-10003748"/>
    <x v="0"/>
    <x v="3"/>
    <s v="Bevis 36 x 72 Conference Tables"/>
    <n v="99.591999999999999"/>
    <x v="7"/>
    <n v="0.2"/>
    <n v="2.4897999999999998"/>
  </r>
  <r>
    <n v="7048"/>
    <x v="3498"/>
    <x v="2"/>
    <x v="918"/>
    <d v="2011-04-12T00:00:00"/>
    <x v="1"/>
    <s v="NM-18445"/>
    <s v="Nathan Mautz"/>
    <x v="2"/>
    <x v="0"/>
    <x v="3"/>
    <x v="1"/>
    <x v="137"/>
    <x v="1"/>
    <s v="TEC-AC-10001908"/>
    <x v="2"/>
    <x v="11"/>
    <s v="Logitech Wireless Headset h800"/>
    <n v="399.96"/>
    <x v="4"/>
    <n v="0"/>
    <n v="139.98599999999999"/>
  </r>
  <r>
    <n v="7049"/>
    <x v="3499"/>
    <x v="0"/>
    <x v="1041"/>
    <d v="2013-08-17T00:00:00"/>
    <x v="2"/>
    <s v="TR-21325"/>
    <s v="Toby Ritter"/>
    <x v="0"/>
    <x v="0"/>
    <x v="316"/>
    <x v="18"/>
    <x v="394"/>
    <x v="0"/>
    <s v="OFF-PA-10000552"/>
    <x v="1"/>
    <x v="10"/>
    <s v="Xerox 200"/>
    <n v="15.552"/>
    <x v="1"/>
    <n v="0.2"/>
    <n v="5.4432"/>
  </r>
  <r>
    <n v="7050"/>
    <x v="3500"/>
    <x v="2"/>
    <x v="794"/>
    <d v="2011-09-30T00:00:00"/>
    <x v="1"/>
    <s v="BF-11005"/>
    <s v="Barry Franz"/>
    <x v="2"/>
    <x v="0"/>
    <x v="34"/>
    <x v="22"/>
    <x v="42"/>
    <x v="1"/>
    <s v="OFF-AR-10003179"/>
    <x v="1"/>
    <x v="6"/>
    <s v="Dixon Ticonderoga Core-Lock Colored Pencils"/>
    <n v="14.576000000000001"/>
    <x v="0"/>
    <n v="0.2"/>
    <n v="2.3685999999999998"/>
  </r>
  <r>
    <n v="7051"/>
    <x v="3501"/>
    <x v="0"/>
    <x v="25"/>
    <d v="2013-12-12T00:00:00"/>
    <x v="3"/>
    <s v="WB-21850"/>
    <s v="William Brown"/>
    <x v="0"/>
    <x v="0"/>
    <x v="125"/>
    <x v="1"/>
    <x v="158"/>
    <x v="1"/>
    <s v="OFF-BI-10004593"/>
    <x v="1"/>
    <x v="8"/>
    <s v="Ibico Laser Imprintable Binding System Covers"/>
    <n v="209.6"/>
    <x v="2"/>
    <n v="0.2"/>
    <n v="68.12"/>
  </r>
  <r>
    <n v="7052"/>
    <x v="3501"/>
    <x v="0"/>
    <x v="25"/>
    <d v="2013-12-12T00:00:00"/>
    <x v="3"/>
    <s v="WB-21850"/>
    <s v="William Brown"/>
    <x v="0"/>
    <x v="0"/>
    <x v="125"/>
    <x v="1"/>
    <x v="158"/>
    <x v="1"/>
    <s v="OFF-AR-10000914"/>
    <x v="1"/>
    <x v="6"/>
    <s v="Boston 16765 Mini Stand Up Battery Pencil Sharpener"/>
    <n v="23.32"/>
    <x v="0"/>
    <n v="0"/>
    <n v="6.0632000000000001"/>
  </r>
  <r>
    <n v="7053"/>
    <x v="3501"/>
    <x v="0"/>
    <x v="25"/>
    <d v="2013-12-12T00:00:00"/>
    <x v="3"/>
    <s v="WB-21850"/>
    <s v="William Brown"/>
    <x v="0"/>
    <x v="0"/>
    <x v="125"/>
    <x v="1"/>
    <x v="158"/>
    <x v="1"/>
    <s v="OFF-PA-10000241"/>
    <x v="1"/>
    <x v="10"/>
    <s v="IBM Multi-Purpose Copy Paper, 8 1/2 x 11&quot;, Case"/>
    <n v="30.98"/>
    <x v="7"/>
    <n v="0"/>
    <n v="13.941000000000001"/>
  </r>
  <r>
    <n v="7054"/>
    <x v="3501"/>
    <x v="0"/>
    <x v="25"/>
    <d v="2013-12-12T00:00:00"/>
    <x v="3"/>
    <s v="WB-21850"/>
    <s v="William Brown"/>
    <x v="0"/>
    <x v="0"/>
    <x v="125"/>
    <x v="1"/>
    <x v="158"/>
    <x v="1"/>
    <s v="TEC-AC-10000057"/>
    <x v="2"/>
    <x v="11"/>
    <s v="Microsoft Natural Ergonomic Keyboard 4000"/>
    <n v="119.96"/>
    <x v="4"/>
    <n v="0"/>
    <n v="25.191600000000001"/>
  </r>
  <r>
    <n v="7055"/>
    <x v="3501"/>
    <x v="0"/>
    <x v="25"/>
    <d v="2013-12-12T00:00:00"/>
    <x v="3"/>
    <s v="WB-21850"/>
    <s v="William Brown"/>
    <x v="0"/>
    <x v="0"/>
    <x v="125"/>
    <x v="1"/>
    <x v="158"/>
    <x v="1"/>
    <s v="FUR-CH-10003774"/>
    <x v="0"/>
    <x v="1"/>
    <s v="Global Wood Trimmed Manager's Task Chair, Khaki"/>
    <n v="363.92"/>
    <x v="2"/>
    <n v="0.2"/>
    <n v="-31.843"/>
  </r>
  <r>
    <n v="7056"/>
    <x v="3501"/>
    <x v="0"/>
    <x v="25"/>
    <d v="2013-12-12T00:00:00"/>
    <x v="3"/>
    <s v="WB-21850"/>
    <s v="William Brown"/>
    <x v="0"/>
    <x v="0"/>
    <x v="125"/>
    <x v="1"/>
    <x v="158"/>
    <x v="1"/>
    <s v="OFF-BI-10002824"/>
    <x v="1"/>
    <x v="8"/>
    <s v="Recycled Easel Ring Binders"/>
    <n v="35.808"/>
    <x v="1"/>
    <n v="0.2"/>
    <n v="11.19"/>
  </r>
  <r>
    <n v="7057"/>
    <x v="3501"/>
    <x v="0"/>
    <x v="25"/>
    <d v="2013-12-12T00:00:00"/>
    <x v="3"/>
    <s v="WB-21850"/>
    <s v="William Brown"/>
    <x v="0"/>
    <x v="0"/>
    <x v="125"/>
    <x v="1"/>
    <x v="158"/>
    <x v="1"/>
    <s v="OFF-BI-10004001"/>
    <x v="1"/>
    <x v="8"/>
    <s v="GBC Recycled VeloBinder Covers"/>
    <n v="122.688"/>
    <x v="6"/>
    <n v="0.2"/>
    <n v="39.873600000000003"/>
  </r>
  <r>
    <n v="7058"/>
    <x v="3501"/>
    <x v="0"/>
    <x v="25"/>
    <d v="2013-12-12T00:00:00"/>
    <x v="3"/>
    <s v="WB-21850"/>
    <s v="William Brown"/>
    <x v="0"/>
    <x v="0"/>
    <x v="125"/>
    <x v="1"/>
    <x v="158"/>
    <x v="1"/>
    <s v="FUR-TA-10004619"/>
    <x v="0"/>
    <x v="3"/>
    <s v="Hon Non-Folding Utility Tables"/>
    <n v="892.13599999999997"/>
    <x v="3"/>
    <n v="0.2"/>
    <n v="111.517"/>
  </r>
  <r>
    <n v="7059"/>
    <x v="3501"/>
    <x v="0"/>
    <x v="25"/>
    <d v="2013-12-12T00:00:00"/>
    <x v="3"/>
    <s v="WB-21850"/>
    <s v="William Brown"/>
    <x v="0"/>
    <x v="0"/>
    <x v="125"/>
    <x v="1"/>
    <x v="158"/>
    <x v="1"/>
    <s v="OFF-ST-10000636"/>
    <x v="1"/>
    <x v="4"/>
    <s v="Rogers Profile Extra Capacity Storage Tub"/>
    <n v="50.22"/>
    <x v="1"/>
    <n v="0"/>
    <n v="2.0087999999999999"/>
  </r>
  <r>
    <n v="7060"/>
    <x v="3501"/>
    <x v="0"/>
    <x v="25"/>
    <d v="2013-12-12T00:00:00"/>
    <x v="3"/>
    <s v="WB-21850"/>
    <s v="William Brown"/>
    <x v="0"/>
    <x v="0"/>
    <x v="125"/>
    <x v="1"/>
    <x v="158"/>
    <x v="1"/>
    <s v="OFF-AP-10001469"/>
    <x v="1"/>
    <x v="9"/>
    <s v="Fellowes 8 Outlet Superior Workstation Surge Protector"/>
    <n v="83.42"/>
    <x v="0"/>
    <n v="0"/>
    <n v="24.191800000000001"/>
  </r>
  <r>
    <n v="7061"/>
    <x v="3501"/>
    <x v="0"/>
    <x v="25"/>
    <d v="2013-12-12T00:00:00"/>
    <x v="3"/>
    <s v="WB-21850"/>
    <s v="William Brown"/>
    <x v="0"/>
    <x v="0"/>
    <x v="125"/>
    <x v="1"/>
    <x v="158"/>
    <x v="1"/>
    <s v="OFF-BI-10002897"/>
    <x v="1"/>
    <x v="8"/>
    <s v="Black Avery Memo-Size 3-Ring Binder, 5 1/2&quot; x 8 1/2&quot;"/>
    <n v="5.8719999999999999"/>
    <x v="0"/>
    <n v="0.2"/>
    <n v="2.1286"/>
  </r>
  <r>
    <n v="7062"/>
    <x v="3502"/>
    <x v="1"/>
    <x v="302"/>
    <d v="2012-02-05T00:00:00"/>
    <x v="0"/>
    <s v="KH-16630"/>
    <s v="Ken Heidel"/>
    <x v="1"/>
    <x v="0"/>
    <x v="213"/>
    <x v="7"/>
    <x v="267"/>
    <x v="1"/>
    <s v="OFF-BI-10002432"/>
    <x v="1"/>
    <x v="8"/>
    <s v="Wilson Jones Standard D-Ring Binders"/>
    <n v="12.144"/>
    <x v="1"/>
    <n v="0.2"/>
    <n v="4.0986000000000002"/>
  </r>
  <r>
    <n v="7063"/>
    <x v="3503"/>
    <x v="0"/>
    <x v="723"/>
    <d v="2014-01-01T00:00:00"/>
    <x v="0"/>
    <s v="KL-16645"/>
    <s v="Ken Lonsdale"/>
    <x v="0"/>
    <x v="0"/>
    <x v="24"/>
    <x v="21"/>
    <x v="329"/>
    <x v="1"/>
    <s v="OFF-EN-10002592"/>
    <x v="1"/>
    <x v="12"/>
    <s v="Peel &amp; Seel Recycled Catalog Envelopes, Brown"/>
    <n v="27.792000000000002"/>
    <x v="1"/>
    <n v="0.2"/>
    <n v="10.422000000000001"/>
  </r>
  <r>
    <n v="7064"/>
    <x v="3504"/>
    <x v="3"/>
    <x v="515"/>
    <d v="2014-09-06T00:00:00"/>
    <x v="1"/>
    <s v="MG-17890"/>
    <s v="Michael Granlund"/>
    <x v="2"/>
    <x v="0"/>
    <x v="127"/>
    <x v="21"/>
    <x v="160"/>
    <x v="1"/>
    <s v="OFF-SU-10002522"/>
    <x v="1"/>
    <x v="14"/>
    <s v="Acme Kleen Earth Office Shears"/>
    <n v="6.2080000000000002"/>
    <x v="0"/>
    <n v="0.2"/>
    <n v="0.69840000000000002"/>
  </r>
  <r>
    <n v="7065"/>
    <x v="3505"/>
    <x v="3"/>
    <x v="1144"/>
    <d v="2014-02-10T00:00:00"/>
    <x v="1"/>
    <s v="JF-15355"/>
    <s v="Jay Fein"/>
    <x v="0"/>
    <x v="0"/>
    <x v="30"/>
    <x v="15"/>
    <x v="144"/>
    <x v="3"/>
    <s v="OFF-AP-10003971"/>
    <x v="1"/>
    <x v="9"/>
    <s v="Belkin 6 Outlet Metallic Surge Strip"/>
    <n v="32.67"/>
    <x v="1"/>
    <n v="0"/>
    <n v="8.4941999999999993"/>
  </r>
  <r>
    <n v="7066"/>
    <x v="3506"/>
    <x v="2"/>
    <x v="776"/>
    <d v="2011-12-08T00:00:00"/>
    <x v="2"/>
    <s v="RS-19765"/>
    <s v="Roland Schwarz"/>
    <x v="1"/>
    <x v="0"/>
    <x v="1"/>
    <x v="1"/>
    <x v="141"/>
    <x v="1"/>
    <s v="OFF-ST-10001496"/>
    <x v="1"/>
    <x v="4"/>
    <s v="Standard Rollaway File with Lock"/>
    <n v="1261.33"/>
    <x v="3"/>
    <n v="0"/>
    <n v="327.94580000000002"/>
  </r>
  <r>
    <n v="7067"/>
    <x v="3507"/>
    <x v="0"/>
    <x v="198"/>
    <d v="2013-06-04T00:00:00"/>
    <x v="1"/>
    <s v="NL-18310"/>
    <s v="Nancy Lomonaco"/>
    <x v="2"/>
    <x v="0"/>
    <x v="1"/>
    <x v="1"/>
    <x v="13"/>
    <x v="1"/>
    <s v="OFF-PA-10004782"/>
    <x v="1"/>
    <x v="10"/>
    <s v="Xerox 228"/>
    <n v="38.880000000000003"/>
    <x v="5"/>
    <n v="0"/>
    <n v="18.662400000000002"/>
  </r>
  <r>
    <n v="7068"/>
    <x v="3508"/>
    <x v="0"/>
    <x v="206"/>
    <d v="2013-05-27T00:00:00"/>
    <x v="1"/>
    <s v="AS-10285"/>
    <s v="Alejandro Savely"/>
    <x v="1"/>
    <x v="0"/>
    <x v="61"/>
    <x v="5"/>
    <x v="176"/>
    <x v="2"/>
    <s v="OFF-BI-10000343"/>
    <x v="1"/>
    <x v="8"/>
    <s v="Pressboard Covers with Storage Hooks, 9 1/2&quot; x 11&quot;, Light Blue"/>
    <n v="1.964"/>
    <x v="0"/>
    <n v="0.8"/>
    <n v="-3.2406000000000001"/>
  </r>
  <r>
    <n v="7069"/>
    <x v="3508"/>
    <x v="0"/>
    <x v="206"/>
    <d v="2013-05-27T00:00:00"/>
    <x v="1"/>
    <s v="AS-10285"/>
    <s v="Alejandro Savely"/>
    <x v="1"/>
    <x v="0"/>
    <x v="61"/>
    <x v="5"/>
    <x v="176"/>
    <x v="2"/>
    <s v="OFF-PA-10003591"/>
    <x v="1"/>
    <x v="10"/>
    <s v="Southworth 100% Cotton The Best Paper"/>
    <n v="82.656000000000006"/>
    <x v="6"/>
    <n v="0.2"/>
    <n v="30.995999999999999"/>
  </r>
  <r>
    <n v="7070"/>
    <x v="3509"/>
    <x v="2"/>
    <x v="128"/>
    <d v="2011-08-14T00:00:00"/>
    <x v="1"/>
    <s v="GM-14500"/>
    <s v="Gene McClure"/>
    <x v="0"/>
    <x v="0"/>
    <x v="201"/>
    <x v="1"/>
    <x v="252"/>
    <x v="1"/>
    <s v="OFF-PA-10001667"/>
    <x v="1"/>
    <x v="10"/>
    <s v="Great White Multi-Use Recycled Paper (20Lb. and 84 Bright)"/>
    <n v="5.98"/>
    <x v="7"/>
    <n v="0"/>
    <n v="2.6909999999999998"/>
  </r>
  <r>
    <n v="7071"/>
    <x v="3510"/>
    <x v="0"/>
    <x v="64"/>
    <d v="2013-09-11T00:00:00"/>
    <x v="0"/>
    <s v="SU-20665"/>
    <s v="Stephanie Ulpright"/>
    <x v="2"/>
    <x v="0"/>
    <x v="22"/>
    <x v="10"/>
    <x v="155"/>
    <x v="2"/>
    <s v="OFF-PA-10004971"/>
    <x v="1"/>
    <x v="10"/>
    <s v="Xerox 196"/>
    <n v="9.2479999999999993"/>
    <x v="0"/>
    <n v="0.2"/>
    <n v="3.3523999999999998"/>
  </r>
  <r>
    <n v="7072"/>
    <x v="3511"/>
    <x v="0"/>
    <x v="310"/>
    <d v="2013-07-29T00:00:00"/>
    <x v="1"/>
    <s v="CK-12205"/>
    <s v="Chloris Kastensmidt"/>
    <x v="0"/>
    <x v="0"/>
    <x v="392"/>
    <x v="5"/>
    <x v="477"/>
    <x v="2"/>
    <s v="OFF-AR-10001216"/>
    <x v="1"/>
    <x v="6"/>
    <s v="Newell 339"/>
    <n v="4.4480000000000004"/>
    <x v="0"/>
    <n v="0.2"/>
    <n v="0.33360000000000001"/>
  </r>
  <r>
    <n v="7073"/>
    <x v="3511"/>
    <x v="0"/>
    <x v="310"/>
    <d v="2013-07-29T00:00:00"/>
    <x v="1"/>
    <s v="CK-12205"/>
    <s v="Chloris Kastensmidt"/>
    <x v="0"/>
    <x v="0"/>
    <x v="392"/>
    <x v="5"/>
    <x v="477"/>
    <x v="2"/>
    <s v="OFF-PA-10004355"/>
    <x v="1"/>
    <x v="10"/>
    <s v="Xerox 231"/>
    <n v="5.1840000000000002"/>
    <x v="7"/>
    <n v="0.2"/>
    <n v="1.8144"/>
  </r>
  <r>
    <n v="7074"/>
    <x v="3511"/>
    <x v="0"/>
    <x v="310"/>
    <d v="2013-07-29T00:00:00"/>
    <x v="1"/>
    <s v="CK-12205"/>
    <s v="Chloris Kastensmidt"/>
    <x v="0"/>
    <x v="0"/>
    <x v="392"/>
    <x v="5"/>
    <x v="477"/>
    <x v="2"/>
    <s v="OFF-AR-10001953"/>
    <x v="1"/>
    <x v="6"/>
    <s v="Boston 1645 Deluxe Heavier-Duty Electric Pencil Sharpener"/>
    <n v="175.92"/>
    <x v="2"/>
    <n v="0.2"/>
    <n v="15.393000000000001"/>
  </r>
  <r>
    <n v="7075"/>
    <x v="3511"/>
    <x v="0"/>
    <x v="310"/>
    <d v="2013-07-29T00:00:00"/>
    <x v="1"/>
    <s v="CK-12205"/>
    <s v="Chloris Kastensmidt"/>
    <x v="0"/>
    <x v="0"/>
    <x v="392"/>
    <x v="5"/>
    <x v="477"/>
    <x v="2"/>
    <s v="OFF-BI-10004364"/>
    <x v="1"/>
    <x v="8"/>
    <s v="Storex Dura Pro Binders"/>
    <n v="4.7519999999999998"/>
    <x v="4"/>
    <n v="0.8"/>
    <n v="-8.3160000000000007"/>
  </r>
  <r>
    <n v="7076"/>
    <x v="3511"/>
    <x v="0"/>
    <x v="310"/>
    <d v="2013-07-29T00:00:00"/>
    <x v="1"/>
    <s v="CK-12205"/>
    <s v="Chloris Kastensmidt"/>
    <x v="0"/>
    <x v="0"/>
    <x v="392"/>
    <x v="5"/>
    <x v="477"/>
    <x v="2"/>
    <s v="OFF-SU-10001165"/>
    <x v="1"/>
    <x v="14"/>
    <s v="Acme Elite Stainless Steel Scissors"/>
    <n v="13.343999999999999"/>
    <x v="0"/>
    <n v="0.2"/>
    <n v="1.0007999999999999"/>
  </r>
  <r>
    <n v="7077"/>
    <x v="3512"/>
    <x v="0"/>
    <x v="536"/>
    <d v="2013-05-18T00:00:00"/>
    <x v="1"/>
    <s v="JM-15580"/>
    <s v="Jill Matthias"/>
    <x v="0"/>
    <x v="0"/>
    <x v="4"/>
    <x v="4"/>
    <x v="59"/>
    <x v="1"/>
    <s v="OFF-EN-10001141"/>
    <x v="1"/>
    <x v="12"/>
    <s v="Manila Recycled Extra-Heavyweight Clasp Envelopes, 6&quot; x 9&quot;"/>
    <n v="54.9"/>
    <x v="2"/>
    <n v="0"/>
    <n v="26.901"/>
  </r>
  <r>
    <n v="7078"/>
    <x v="3513"/>
    <x v="0"/>
    <x v="476"/>
    <d v="2013-09-07T00:00:00"/>
    <x v="1"/>
    <s v="JE-15715"/>
    <s v="Joe Elijah"/>
    <x v="0"/>
    <x v="0"/>
    <x v="35"/>
    <x v="3"/>
    <x v="43"/>
    <x v="0"/>
    <s v="OFF-BI-10000014"/>
    <x v="1"/>
    <x v="8"/>
    <s v="Heavy-Duty E-Z-D Binders"/>
    <n v="22.911000000000001"/>
    <x v="3"/>
    <n v="0.7"/>
    <n v="-17.565100000000001"/>
  </r>
  <r>
    <n v="7079"/>
    <x v="3513"/>
    <x v="0"/>
    <x v="476"/>
    <d v="2013-09-07T00:00:00"/>
    <x v="1"/>
    <s v="JE-15715"/>
    <s v="Joe Elijah"/>
    <x v="0"/>
    <x v="0"/>
    <x v="35"/>
    <x v="3"/>
    <x v="43"/>
    <x v="0"/>
    <s v="OFF-AP-10000159"/>
    <x v="1"/>
    <x v="9"/>
    <s v="Belkin F9M820V08 8 Outlet Surge"/>
    <n v="309.45600000000002"/>
    <x v="6"/>
    <n v="0.2"/>
    <n v="34.813800000000001"/>
  </r>
  <r>
    <n v="7080"/>
    <x v="3513"/>
    <x v="0"/>
    <x v="476"/>
    <d v="2013-09-07T00:00:00"/>
    <x v="1"/>
    <s v="JE-15715"/>
    <s v="Joe Elijah"/>
    <x v="0"/>
    <x v="0"/>
    <x v="35"/>
    <x v="3"/>
    <x v="43"/>
    <x v="0"/>
    <s v="OFF-AR-10003560"/>
    <x v="1"/>
    <x v="6"/>
    <s v="Zebra Zazzle Fluorescent Highlighters"/>
    <n v="19.456"/>
    <x v="4"/>
    <n v="0.2"/>
    <n v="3.4047999999999998"/>
  </r>
  <r>
    <n v="7081"/>
    <x v="3513"/>
    <x v="0"/>
    <x v="476"/>
    <d v="2013-09-07T00:00:00"/>
    <x v="1"/>
    <s v="JE-15715"/>
    <s v="Joe Elijah"/>
    <x v="0"/>
    <x v="0"/>
    <x v="35"/>
    <x v="3"/>
    <x v="43"/>
    <x v="0"/>
    <s v="FUR-TA-10001768"/>
    <x v="0"/>
    <x v="3"/>
    <s v="Hon Racetrack Conference Tables"/>
    <n v="472.51799999999997"/>
    <x v="1"/>
    <n v="0.4"/>
    <n v="-149.63069999999999"/>
  </r>
  <r>
    <n v="7082"/>
    <x v="3513"/>
    <x v="0"/>
    <x v="476"/>
    <d v="2013-09-07T00:00:00"/>
    <x v="1"/>
    <s v="JE-15715"/>
    <s v="Joe Elijah"/>
    <x v="0"/>
    <x v="0"/>
    <x v="35"/>
    <x v="3"/>
    <x v="43"/>
    <x v="0"/>
    <s v="TEC-AC-10002049"/>
    <x v="2"/>
    <x v="11"/>
    <s v="Plantronics Savi W720 Multi-Device Wireless Headset System"/>
    <n v="1012.68"/>
    <x v="1"/>
    <n v="0.2"/>
    <n v="303.80399999999997"/>
  </r>
  <r>
    <n v="7083"/>
    <x v="3513"/>
    <x v="0"/>
    <x v="476"/>
    <d v="2013-09-07T00:00:00"/>
    <x v="1"/>
    <s v="JE-15715"/>
    <s v="Joe Elijah"/>
    <x v="0"/>
    <x v="0"/>
    <x v="35"/>
    <x v="3"/>
    <x v="43"/>
    <x v="0"/>
    <s v="OFF-BI-10003166"/>
    <x v="1"/>
    <x v="8"/>
    <s v="GBC Plasticlear Binding Covers"/>
    <n v="17.22"/>
    <x v="2"/>
    <n v="0.7"/>
    <n v="-12.628"/>
  </r>
  <r>
    <n v="7084"/>
    <x v="3514"/>
    <x v="3"/>
    <x v="246"/>
    <d v="2014-07-26T00:00:00"/>
    <x v="0"/>
    <s v="AR-10825"/>
    <s v="Anthony Rawles"/>
    <x v="1"/>
    <x v="0"/>
    <x v="3"/>
    <x v="1"/>
    <x v="137"/>
    <x v="1"/>
    <s v="OFF-AR-10003469"/>
    <x v="1"/>
    <x v="6"/>
    <s v="Nontoxic Chalk"/>
    <n v="3.52"/>
    <x v="0"/>
    <n v="0"/>
    <n v="1.6896"/>
  </r>
  <r>
    <n v="7085"/>
    <x v="3514"/>
    <x v="3"/>
    <x v="246"/>
    <d v="2014-07-26T00:00:00"/>
    <x v="0"/>
    <s v="AR-10825"/>
    <s v="Anthony Rawles"/>
    <x v="1"/>
    <x v="0"/>
    <x v="3"/>
    <x v="1"/>
    <x v="137"/>
    <x v="1"/>
    <s v="TEC-PH-10002549"/>
    <x v="2"/>
    <x v="7"/>
    <s v="Polycom SoundPoint IP 450 VoIP phone"/>
    <n v="1626.192"/>
    <x v="6"/>
    <n v="0.2"/>
    <n v="121.9644"/>
  </r>
  <r>
    <n v="7086"/>
    <x v="3515"/>
    <x v="3"/>
    <x v="145"/>
    <d v="2014-09-29T00:00:00"/>
    <x v="2"/>
    <s v="AH-10075"/>
    <s v="Adam Hart"/>
    <x v="1"/>
    <x v="0"/>
    <x v="142"/>
    <x v="9"/>
    <x v="181"/>
    <x v="3"/>
    <s v="OFF-BI-10003476"/>
    <x v="1"/>
    <x v="8"/>
    <s v="Avery Metallic Poly Binders"/>
    <n v="8.5950000000000006"/>
    <x v="2"/>
    <n v="0.7"/>
    <n v="-6.3029999999999999"/>
  </r>
  <r>
    <n v="7087"/>
    <x v="3515"/>
    <x v="3"/>
    <x v="145"/>
    <d v="2014-09-29T00:00:00"/>
    <x v="2"/>
    <s v="AH-10075"/>
    <s v="Adam Hart"/>
    <x v="1"/>
    <x v="0"/>
    <x v="142"/>
    <x v="9"/>
    <x v="181"/>
    <x v="3"/>
    <s v="OFF-SU-10000157"/>
    <x v="1"/>
    <x v="14"/>
    <s v="Compact Automatic Electric Letter Opener"/>
    <n v="190.89599999999999"/>
    <x v="0"/>
    <n v="0.2"/>
    <n v="-42.951599999999999"/>
  </r>
  <r>
    <n v="7088"/>
    <x v="3516"/>
    <x v="3"/>
    <x v="646"/>
    <d v="2014-08-07T00:00:00"/>
    <x v="0"/>
    <s v="GA-14515"/>
    <s v="George Ashbrook"/>
    <x v="0"/>
    <x v="0"/>
    <x v="1"/>
    <x v="1"/>
    <x v="25"/>
    <x v="1"/>
    <s v="OFF-ST-10003123"/>
    <x v="1"/>
    <x v="4"/>
    <s v="Fellowes Bases and Tops For Staxonsteel/High-Stak Systems"/>
    <n v="99.87"/>
    <x v="1"/>
    <n v="0"/>
    <n v="23.968800000000002"/>
  </r>
  <r>
    <n v="7089"/>
    <x v="3517"/>
    <x v="1"/>
    <x v="969"/>
    <d v="2012-10-27T00:00:00"/>
    <x v="0"/>
    <s v="JF-15415"/>
    <s v="Jennifer Ferguson"/>
    <x v="0"/>
    <x v="0"/>
    <x v="306"/>
    <x v="33"/>
    <x v="383"/>
    <x v="1"/>
    <s v="OFF-AR-10001955"/>
    <x v="1"/>
    <x v="6"/>
    <s v="Newell 319"/>
    <n v="79.36"/>
    <x v="4"/>
    <n v="0"/>
    <n v="23.808"/>
  </r>
  <r>
    <n v="7090"/>
    <x v="3518"/>
    <x v="3"/>
    <x v="140"/>
    <d v="2014-06-20T00:00:00"/>
    <x v="0"/>
    <s v="KH-16690"/>
    <s v="Kristen Hastings"/>
    <x v="1"/>
    <x v="0"/>
    <x v="1"/>
    <x v="1"/>
    <x v="3"/>
    <x v="1"/>
    <s v="TEC-PH-10001809"/>
    <x v="2"/>
    <x v="7"/>
    <s v="Panasonic KX T7736-B Digital phone"/>
    <n v="119.96"/>
    <x v="7"/>
    <n v="0.2"/>
    <n v="7.4974999999999996"/>
  </r>
  <r>
    <n v="7091"/>
    <x v="3519"/>
    <x v="1"/>
    <x v="1145"/>
    <d v="2012-01-13T00:00:00"/>
    <x v="1"/>
    <s v="CC-12685"/>
    <s v="Craig Carroll"/>
    <x v="0"/>
    <x v="0"/>
    <x v="0"/>
    <x v="0"/>
    <x v="0"/>
    <x v="0"/>
    <s v="OFF-PA-10000474"/>
    <x v="1"/>
    <x v="10"/>
    <s v="Staples"/>
    <n v="106.32"/>
    <x v="1"/>
    <n v="0"/>
    <n v="49.970399999999998"/>
  </r>
  <r>
    <n v="7092"/>
    <x v="3519"/>
    <x v="1"/>
    <x v="1145"/>
    <d v="2012-01-13T00:00:00"/>
    <x v="1"/>
    <s v="CC-12685"/>
    <s v="Craig Carroll"/>
    <x v="0"/>
    <x v="0"/>
    <x v="0"/>
    <x v="0"/>
    <x v="0"/>
    <x v="0"/>
    <s v="OFF-AP-10001205"/>
    <x v="1"/>
    <x v="9"/>
    <s v="Belkin 5 Outlet SurgeMaster Power Centers"/>
    <n v="163.44"/>
    <x v="1"/>
    <n v="0"/>
    <n v="45.763199999999998"/>
  </r>
  <r>
    <n v="7093"/>
    <x v="3519"/>
    <x v="1"/>
    <x v="1145"/>
    <d v="2012-01-13T00:00:00"/>
    <x v="1"/>
    <s v="CC-12685"/>
    <s v="Craig Carroll"/>
    <x v="0"/>
    <x v="0"/>
    <x v="0"/>
    <x v="0"/>
    <x v="0"/>
    <x v="0"/>
    <s v="OFF-AR-10004691"/>
    <x v="1"/>
    <x v="6"/>
    <s v="Boston 1730 StandUp Electric Pencil Sharpener"/>
    <n v="42.76"/>
    <x v="0"/>
    <n v="0"/>
    <n v="11.117599999999999"/>
  </r>
  <r>
    <n v="7094"/>
    <x v="3519"/>
    <x v="1"/>
    <x v="1145"/>
    <d v="2012-01-13T00:00:00"/>
    <x v="1"/>
    <s v="CC-12685"/>
    <s v="Craig Carroll"/>
    <x v="0"/>
    <x v="0"/>
    <x v="0"/>
    <x v="0"/>
    <x v="0"/>
    <x v="0"/>
    <s v="OFF-PA-10004996"/>
    <x v="1"/>
    <x v="10"/>
    <s v="Speediset Carbonless Redi-Letter 7&quot; x 8 1/2&quot;"/>
    <n v="51.55"/>
    <x v="2"/>
    <n v="0"/>
    <n v="24.2285"/>
  </r>
  <r>
    <n v="7095"/>
    <x v="3520"/>
    <x v="1"/>
    <x v="97"/>
    <d v="2012-02-13T00:00:00"/>
    <x v="0"/>
    <s v="JF-15565"/>
    <s v="Jill Fjeld"/>
    <x v="0"/>
    <x v="0"/>
    <x v="27"/>
    <x v="10"/>
    <x v="67"/>
    <x v="2"/>
    <s v="TEC-AC-10001908"/>
    <x v="2"/>
    <x v="11"/>
    <s v="Logitech Wireless Headset h800"/>
    <n v="479.952"/>
    <x v="5"/>
    <n v="0.2"/>
    <n v="89.991"/>
  </r>
  <r>
    <n v="7096"/>
    <x v="3521"/>
    <x v="0"/>
    <x v="1146"/>
    <d v="2013-08-21T00:00:00"/>
    <x v="2"/>
    <s v="RP-19390"/>
    <s v="Resi PÃ¶lking"/>
    <x v="0"/>
    <x v="0"/>
    <x v="20"/>
    <x v="15"/>
    <x v="29"/>
    <x v="3"/>
    <s v="OFF-BI-10000666"/>
    <x v="1"/>
    <x v="8"/>
    <s v="Surelock Post Binders"/>
    <n v="146.68799999999999"/>
    <x v="5"/>
    <n v="0.2"/>
    <n v="55.008000000000003"/>
  </r>
  <r>
    <n v="7097"/>
    <x v="3521"/>
    <x v="0"/>
    <x v="1146"/>
    <d v="2013-08-21T00:00:00"/>
    <x v="2"/>
    <s v="RP-19390"/>
    <s v="Resi PÃ¶lking"/>
    <x v="0"/>
    <x v="0"/>
    <x v="20"/>
    <x v="15"/>
    <x v="29"/>
    <x v="3"/>
    <s v="OFF-BI-10004318"/>
    <x v="1"/>
    <x v="8"/>
    <s v="Ibico EB-19 Dual Function Manual Binding System"/>
    <n v="276.78399999999999"/>
    <x v="0"/>
    <n v="0.2"/>
    <n v="89.954800000000006"/>
  </r>
  <r>
    <n v="7098"/>
    <x v="3521"/>
    <x v="0"/>
    <x v="1146"/>
    <d v="2013-08-21T00:00:00"/>
    <x v="2"/>
    <s v="RP-19390"/>
    <s v="Resi PÃ¶lking"/>
    <x v="0"/>
    <x v="0"/>
    <x v="20"/>
    <x v="15"/>
    <x v="29"/>
    <x v="3"/>
    <s v="OFF-BI-10003429"/>
    <x v="1"/>
    <x v="8"/>
    <s v="Cardinal HOLDit! Binder Insert Strips,Extra Strips"/>
    <n v="25.32"/>
    <x v="2"/>
    <n v="0.2"/>
    <n v="9.1784999999999997"/>
  </r>
  <r>
    <n v="7099"/>
    <x v="3522"/>
    <x v="3"/>
    <x v="44"/>
    <d v="2014-11-11T00:00:00"/>
    <x v="1"/>
    <s v="CD-11980"/>
    <s v="Carol Darley"/>
    <x v="0"/>
    <x v="0"/>
    <x v="20"/>
    <x v="15"/>
    <x v="164"/>
    <x v="3"/>
    <s v="OFF-PA-10003302"/>
    <x v="1"/>
    <x v="10"/>
    <s v="Xerox 1906"/>
    <n v="318.95999999999998"/>
    <x v="6"/>
    <n v="0"/>
    <n v="149.91120000000001"/>
  </r>
  <r>
    <n v="7100"/>
    <x v="3523"/>
    <x v="1"/>
    <x v="207"/>
    <d v="2012-12-30T00:00:00"/>
    <x v="0"/>
    <s v="DF-13135"/>
    <s v="David Flashing"/>
    <x v="0"/>
    <x v="0"/>
    <x v="20"/>
    <x v="15"/>
    <x v="29"/>
    <x v="3"/>
    <s v="OFF-PA-10003302"/>
    <x v="1"/>
    <x v="10"/>
    <s v="Xerox 1906"/>
    <n v="212.64"/>
    <x v="5"/>
    <n v="0"/>
    <n v="99.940799999999996"/>
  </r>
  <r>
    <n v="7101"/>
    <x v="3524"/>
    <x v="2"/>
    <x v="533"/>
    <d v="2011-11-28T00:00:00"/>
    <x v="1"/>
    <s v="SM-20005"/>
    <s v="Sally Matthias"/>
    <x v="0"/>
    <x v="0"/>
    <x v="48"/>
    <x v="16"/>
    <x v="57"/>
    <x v="1"/>
    <s v="OFF-EN-10002621"/>
    <x v="1"/>
    <x v="12"/>
    <s v="Staples"/>
    <n v="23.472000000000001"/>
    <x v="1"/>
    <n v="0.2"/>
    <n v="8.8019999999999996"/>
  </r>
  <r>
    <n v="7102"/>
    <x v="3525"/>
    <x v="0"/>
    <x v="1147"/>
    <d v="2013-08-06T00:00:00"/>
    <x v="0"/>
    <s v="SG-20890"/>
    <s v="Susan Gilcrest"/>
    <x v="1"/>
    <x v="0"/>
    <x v="112"/>
    <x v="5"/>
    <x v="139"/>
    <x v="2"/>
    <s v="OFF-PA-10000249"/>
    <x v="1"/>
    <x v="10"/>
    <s v="Staples"/>
    <n v="19.648"/>
    <x v="0"/>
    <n v="0.2"/>
    <n v="6.6311999999999998"/>
  </r>
  <r>
    <n v="7103"/>
    <x v="3526"/>
    <x v="2"/>
    <x v="158"/>
    <d v="2011-09-24T00:00:00"/>
    <x v="2"/>
    <s v="LH-16750"/>
    <s v="Larry Hughes"/>
    <x v="0"/>
    <x v="0"/>
    <x v="10"/>
    <x v="9"/>
    <x v="11"/>
    <x v="3"/>
    <s v="OFF-BI-10000050"/>
    <x v="1"/>
    <x v="8"/>
    <s v="Angle-D Binders with Locking Rings, Label Holders"/>
    <n v="6.57"/>
    <x v="1"/>
    <n v="0.7"/>
    <n v="-5.0369999999999999"/>
  </r>
  <r>
    <n v="7104"/>
    <x v="3527"/>
    <x v="3"/>
    <x v="507"/>
    <d v="2014-09-09T00:00:00"/>
    <x v="1"/>
    <s v="EJ-14155"/>
    <s v="Eva Jacobs"/>
    <x v="0"/>
    <x v="0"/>
    <x v="157"/>
    <x v="1"/>
    <x v="200"/>
    <x v="1"/>
    <s v="OFF-ST-10003805"/>
    <x v="1"/>
    <x v="4"/>
    <s v="24 Capacity Maxi Data Binder Racks, Pearl"/>
    <n v="421.1"/>
    <x v="0"/>
    <n v="0"/>
    <n v="105.27500000000001"/>
  </r>
  <r>
    <n v="7105"/>
    <x v="3528"/>
    <x v="3"/>
    <x v="249"/>
    <d v="2014-06-22T00:00:00"/>
    <x v="0"/>
    <s v="KH-16330"/>
    <s v="Katharine Harms"/>
    <x v="1"/>
    <x v="0"/>
    <x v="46"/>
    <x v="24"/>
    <x v="55"/>
    <x v="3"/>
    <s v="FUR-CH-10000785"/>
    <x v="0"/>
    <x v="1"/>
    <s v="Global Ergonomic Managers Chair"/>
    <n v="760.11599999999999"/>
    <x v="5"/>
    <n v="0.3"/>
    <n v="-43.435200000000002"/>
  </r>
  <r>
    <n v="7106"/>
    <x v="3528"/>
    <x v="3"/>
    <x v="249"/>
    <d v="2014-06-22T00:00:00"/>
    <x v="0"/>
    <s v="KH-16330"/>
    <s v="Katharine Harms"/>
    <x v="1"/>
    <x v="0"/>
    <x v="46"/>
    <x v="24"/>
    <x v="55"/>
    <x v="3"/>
    <s v="FUR-FU-10004909"/>
    <x v="0"/>
    <x v="5"/>
    <s v="Contemporary Wood/Metal Frame"/>
    <n v="38.783999999999999"/>
    <x v="1"/>
    <n v="0.2"/>
    <n v="7.2720000000000002"/>
  </r>
  <r>
    <n v="7107"/>
    <x v="3528"/>
    <x v="3"/>
    <x v="249"/>
    <d v="2014-06-22T00:00:00"/>
    <x v="0"/>
    <s v="KH-16330"/>
    <s v="Katharine Harms"/>
    <x v="1"/>
    <x v="0"/>
    <x v="46"/>
    <x v="24"/>
    <x v="55"/>
    <x v="3"/>
    <s v="TEC-AC-10001553"/>
    <x v="2"/>
    <x v="11"/>
    <s v="Memorex 25GB 6X Branded Blu-Ray Recordable Disc, 15/Pack"/>
    <n v="122.328"/>
    <x v="6"/>
    <n v="0.2"/>
    <n v="1.5290999999999999"/>
  </r>
  <r>
    <n v="7108"/>
    <x v="3529"/>
    <x v="0"/>
    <x v="475"/>
    <d v="2013-04-27T00:00:00"/>
    <x v="1"/>
    <s v="KM-16720"/>
    <s v="Kunst Miller"/>
    <x v="0"/>
    <x v="0"/>
    <x v="20"/>
    <x v="15"/>
    <x v="45"/>
    <x v="3"/>
    <s v="TEC-PH-10004774"/>
    <x v="2"/>
    <x v="7"/>
    <s v="Gear Head AU3700S Headset"/>
    <n v="25.98"/>
    <x v="0"/>
    <n v="0"/>
    <n v="0.77939999999999998"/>
  </r>
  <r>
    <n v="7109"/>
    <x v="3529"/>
    <x v="0"/>
    <x v="475"/>
    <d v="2013-04-27T00:00:00"/>
    <x v="1"/>
    <s v="KM-16720"/>
    <s v="Kunst Miller"/>
    <x v="0"/>
    <x v="0"/>
    <x v="20"/>
    <x v="15"/>
    <x v="45"/>
    <x v="3"/>
    <s v="OFF-AR-10004582"/>
    <x v="1"/>
    <x v="6"/>
    <s v="BIC Brite Liner Grip Highlighters"/>
    <n v="3.28"/>
    <x v="0"/>
    <n v="0"/>
    <n v="1.476"/>
  </r>
  <r>
    <n v="7110"/>
    <x v="3529"/>
    <x v="0"/>
    <x v="475"/>
    <d v="2013-04-27T00:00:00"/>
    <x v="1"/>
    <s v="KM-16720"/>
    <s v="Kunst Miller"/>
    <x v="0"/>
    <x v="0"/>
    <x v="20"/>
    <x v="15"/>
    <x v="45"/>
    <x v="3"/>
    <s v="OFF-ST-10000991"/>
    <x v="1"/>
    <x v="4"/>
    <s v="Space Solutions HD Industrial Steel Shelving."/>
    <n v="459.88"/>
    <x v="4"/>
    <n v="0"/>
    <n v="13.7964"/>
  </r>
  <r>
    <n v="7111"/>
    <x v="3529"/>
    <x v="0"/>
    <x v="475"/>
    <d v="2013-04-27T00:00:00"/>
    <x v="1"/>
    <s v="KM-16720"/>
    <s v="Kunst Miller"/>
    <x v="0"/>
    <x v="0"/>
    <x v="20"/>
    <x v="15"/>
    <x v="45"/>
    <x v="3"/>
    <s v="OFF-SU-10002522"/>
    <x v="1"/>
    <x v="14"/>
    <s v="Acme Kleen Earth Office Shears"/>
    <n v="7.76"/>
    <x v="0"/>
    <n v="0"/>
    <n v="2.2504"/>
  </r>
  <r>
    <n v="7112"/>
    <x v="3529"/>
    <x v="0"/>
    <x v="475"/>
    <d v="2013-04-27T00:00:00"/>
    <x v="1"/>
    <s v="KM-16720"/>
    <s v="Kunst Miller"/>
    <x v="0"/>
    <x v="0"/>
    <x v="20"/>
    <x v="15"/>
    <x v="45"/>
    <x v="3"/>
    <s v="OFF-AR-10004022"/>
    <x v="1"/>
    <x v="6"/>
    <s v="Panasonic KP-380BK Classic Electric Pencil Sharpener"/>
    <n v="71.959999999999994"/>
    <x v="0"/>
    <n v="0"/>
    <n v="17.989999999999998"/>
  </r>
  <r>
    <n v="7113"/>
    <x v="3529"/>
    <x v="0"/>
    <x v="475"/>
    <d v="2013-04-27T00:00:00"/>
    <x v="1"/>
    <s v="KM-16720"/>
    <s v="Kunst Miller"/>
    <x v="0"/>
    <x v="0"/>
    <x v="20"/>
    <x v="15"/>
    <x v="45"/>
    <x v="3"/>
    <s v="OFF-SU-10001218"/>
    <x v="1"/>
    <x v="14"/>
    <s v="Fiskars Softgrip Scissors"/>
    <n v="54.9"/>
    <x v="2"/>
    <n v="0"/>
    <n v="15.372"/>
  </r>
  <r>
    <n v="7114"/>
    <x v="3529"/>
    <x v="0"/>
    <x v="475"/>
    <d v="2013-04-27T00:00:00"/>
    <x v="1"/>
    <s v="KM-16720"/>
    <s v="Kunst Miller"/>
    <x v="0"/>
    <x v="0"/>
    <x v="20"/>
    <x v="15"/>
    <x v="45"/>
    <x v="3"/>
    <s v="OFF-BI-10000174"/>
    <x v="1"/>
    <x v="8"/>
    <s v="Wilson Jones Clip &amp; Carry Folder Binder Tool for Ring Binders, Clear"/>
    <n v="9.2799999999999994"/>
    <x v="0"/>
    <n v="0.2"/>
    <n v="3.2480000000000002"/>
  </r>
  <r>
    <n v="7115"/>
    <x v="3530"/>
    <x v="0"/>
    <x v="465"/>
    <d v="2013-05-07T00:00:00"/>
    <x v="2"/>
    <s v="LW-16990"/>
    <s v="Lindsay Williams"/>
    <x v="1"/>
    <x v="0"/>
    <x v="0"/>
    <x v="33"/>
    <x v="319"/>
    <x v="1"/>
    <s v="FUR-TA-10003392"/>
    <x v="0"/>
    <x v="3"/>
    <s v="Global Adaptabilities Conference Tables"/>
    <n v="1685.88"/>
    <x v="5"/>
    <n v="0"/>
    <n v="320.31720000000001"/>
  </r>
  <r>
    <n v="7116"/>
    <x v="3530"/>
    <x v="0"/>
    <x v="465"/>
    <d v="2013-05-07T00:00:00"/>
    <x v="2"/>
    <s v="LW-16990"/>
    <s v="Lindsay Williams"/>
    <x v="1"/>
    <x v="0"/>
    <x v="0"/>
    <x v="33"/>
    <x v="319"/>
    <x v="1"/>
    <s v="OFF-BI-10001890"/>
    <x v="1"/>
    <x v="8"/>
    <s v="Avery Poly Binder Pockets"/>
    <n v="5.7279999999999998"/>
    <x v="0"/>
    <n v="0.2"/>
    <n v="2.0047999999999999"/>
  </r>
  <r>
    <n v="7117"/>
    <x v="3531"/>
    <x v="2"/>
    <x v="638"/>
    <d v="2011-10-23T00:00:00"/>
    <x v="0"/>
    <s v="IG-15085"/>
    <s v="Ivan Gibson"/>
    <x v="0"/>
    <x v="0"/>
    <x v="4"/>
    <x v="4"/>
    <x v="5"/>
    <x v="1"/>
    <s v="OFF-PA-10000167"/>
    <x v="1"/>
    <x v="10"/>
    <s v="Xerox 1925"/>
    <n v="61.96"/>
    <x v="0"/>
    <n v="0"/>
    <n v="27.882000000000001"/>
  </r>
  <r>
    <n v="7118"/>
    <x v="3531"/>
    <x v="2"/>
    <x v="638"/>
    <d v="2011-10-23T00:00:00"/>
    <x v="0"/>
    <s v="IG-15085"/>
    <s v="Ivan Gibson"/>
    <x v="0"/>
    <x v="0"/>
    <x v="4"/>
    <x v="4"/>
    <x v="5"/>
    <x v="1"/>
    <s v="OFF-BI-10003784"/>
    <x v="1"/>
    <x v="8"/>
    <s v="Computer Printout Index Tabs"/>
    <n v="1.3440000000000001"/>
    <x v="7"/>
    <n v="0.2"/>
    <n v="0.47039999999999998"/>
  </r>
  <r>
    <n v="7119"/>
    <x v="3532"/>
    <x v="3"/>
    <x v="778"/>
    <d v="2014-02-18T00:00:00"/>
    <x v="1"/>
    <s v="JP-15460"/>
    <s v="Jennifer Patt"/>
    <x v="1"/>
    <x v="0"/>
    <x v="20"/>
    <x v="15"/>
    <x v="29"/>
    <x v="3"/>
    <s v="OFF-PA-10001184"/>
    <x v="1"/>
    <x v="10"/>
    <s v="Xerox 1903"/>
    <n v="17.940000000000001"/>
    <x v="1"/>
    <n v="0"/>
    <n v="8.7905999999999995"/>
  </r>
  <r>
    <n v="7120"/>
    <x v="3533"/>
    <x v="3"/>
    <x v="701"/>
    <d v="2014-11-25T00:00:00"/>
    <x v="1"/>
    <s v="GG-14650"/>
    <s v="Greg Guthrie"/>
    <x v="1"/>
    <x v="0"/>
    <x v="4"/>
    <x v="4"/>
    <x v="5"/>
    <x v="1"/>
    <s v="OFF-BI-10002103"/>
    <x v="1"/>
    <x v="8"/>
    <s v="Cardinal Slant-D Ring Binder, Heavy Gauge Vinyl"/>
    <n v="13.904"/>
    <x v="0"/>
    <n v="0.2"/>
    <n v="4.5187999999999997"/>
  </r>
  <r>
    <n v="7121"/>
    <x v="3534"/>
    <x v="2"/>
    <x v="407"/>
    <d v="2011-01-27T00:00:00"/>
    <x v="1"/>
    <s v="MM-18280"/>
    <s v="Muhammed MacIntyre"/>
    <x v="1"/>
    <x v="0"/>
    <x v="214"/>
    <x v="18"/>
    <x v="296"/>
    <x v="0"/>
    <s v="OFF-BI-10003091"/>
    <x v="1"/>
    <x v="8"/>
    <s v="GBC DocuBind TL200 Manual Binding Machine"/>
    <n v="67.194000000000003"/>
    <x v="7"/>
    <n v="0.7"/>
    <n v="-51.5154"/>
  </r>
  <r>
    <n v="7122"/>
    <x v="3535"/>
    <x v="3"/>
    <x v="96"/>
    <d v="2014-12-09T00:00:00"/>
    <x v="1"/>
    <s v="SO-20335"/>
    <s v="Sean O'Donnell"/>
    <x v="0"/>
    <x v="0"/>
    <x v="4"/>
    <x v="4"/>
    <x v="59"/>
    <x v="1"/>
    <s v="OFF-PA-10001593"/>
    <x v="1"/>
    <x v="10"/>
    <s v="Xerox 1947"/>
    <n v="41.86"/>
    <x v="3"/>
    <n v="0"/>
    <n v="18.837"/>
  </r>
  <r>
    <n v="7123"/>
    <x v="3535"/>
    <x v="3"/>
    <x v="96"/>
    <d v="2014-12-09T00:00:00"/>
    <x v="1"/>
    <s v="SO-20335"/>
    <s v="Sean O'Donnell"/>
    <x v="0"/>
    <x v="0"/>
    <x v="4"/>
    <x v="4"/>
    <x v="59"/>
    <x v="1"/>
    <s v="FUR-BO-10002598"/>
    <x v="0"/>
    <x v="0"/>
    <s v="Hon Metal Bookcases, Putty"/>
    <n v="141.96"/>
    <x v="0"/>
    <n v="0"/>
    <n v="41.168399999999998"/>
  </r>
  <r>
    <n v="7124"/>
    <x v="3536"/>
    <x v="1"/>
    <x v="101"/>
    <d v="2012-08-16T00:00:00"/>
    <x v="1"/>
    <s v="MF-18250"/>
    <s v="Monica Federle"/>
    <x v="1"/>
    <x v="0"/>
    <x v="20"/>
    <x v="15"/>
    <x v="45"/>
    <x v="3"/>
    <s v="FUR-FU-10000320"/>
    <x v="0"/>
    <x v="5"/>
    <s v="OIC Stacking Trays"/>
    <n v="10.02"/>
    <x v="1"/>
    <n v="0"/>
    <n v="4.4088000000000003"/>
  </r>
  <r>
    <n v="7125"/>
    <x v="3536"/>
    <x v="1"/>
    <x v="101"/>
    <d v="2012-08-16T00:00:00"/>
    <x v="1"/>
    <s v="MF-18250"/>
    <s v="Monica Federle"/>
    <x v="1"/>
    <x v="0"/>
    <x v="20"/>
    <x v="15"/>
    <x v="45"/>
    <x v="3"/>
    <s v="OFF-PA-10001815"/>
    <x v="1"/>
    <x v="10"/>
    <s v="Xerox 1885"/>
    <n v="144.12"/>
    <x v="1"/>
    <n v="0"/>
    <n v="69.177599999999998"/>
  </r>
  <r>
    <n v="7126"/>
    <x v="3537"/>
    <x v="0"/>
    <x v="720"/>
    <d v="2013-09-30T00:00:00"/>
    <x v="0"/>
    <s v="JG-15160"/>
    <s v="James Galang"/>
    <x v="0"/>
    <x v="0"/>
    <x v="118"/>
    <x v="32"/>
    <x v="148"/>
    <x v="0"/>
    <s v="OFF-PA-10003971"/>
    <x v="1"/>
    <x v="10"/>
    <s v="Xerox 1965"/>
    <n v="17.940000000000001"/>
    <x v="1"/>
    <n v="0"/>
    <n v="8.7905999999999995"/>
  </r>
  <r>
    <n v="7127"/>
    <x v="3537"/>
    <x v="0"/>
    <x v="720"/>
    <d v="2013-09-30T00:00:00"/>
    <x v="0"/>
    <s v="JG-15160"/>
    <s v="James Galang"/>
    <x v="0"/>
    <x v="0"/>
    <x v="118"/>
    <x v="32"/>
    <x v="148"/>
    <x v="0"/>
    <s v="OFF-AR-10004685"/>
    <x v="1"/>
    <x v="6"/>
    <s v="Binney &amp; Smith Crayola Metallic Colored Pencils, 8-Color Set"/>
    <n v="13.89"/>
    <x v="1"/>
    <n v="0"/>
    <n v="4.5837000000000003"/>
  </r>
  <r>
    <n v="7128"/>
    <x v="3538"/>
    <x v="0"/>
    <x v="696"/>
    <d v="2013-11-21T00:00:00"/>
    <x v="1"/>
    <s v="JM-16195"/>
    <s v="Justin MacKendrick"/>
    <x v="0"/>
    <x v="0"/>
    <x v="46"/>
    <x v="13"/>
    <x v="284"/>
    <x v="3"/>
    <s v="OFF-PA-10001609"/>
    <x v="1"/>
    <x v="10"/>
    <s v="Tops Wirebound Message Log Books"/>
    <n v="16.45"/>
    <x v="2"/>
    <n v="0"/>
    <n v="7.5670000000000002"/>
  </r>
  <r>
    <n v="7129"/>
    <x v="3538"/>
    <x v="0"/>
    <x v="696"/>
    <d v="2013-11-21T00:00:00"/>
    <x v="1"/>
    <s v="JM-16195"/>
    <s v="Justin MacKendrick"/>
    <x v="0"/>
    <x v="0"/>
    <x v="46"/>
    <x v="13"/>
    <x v="284"/>
    <x v="3"/>
    <s v="FUR-FU-10000550"/>
    <x v="0"/>
    <x v="5"/>
    <s v="Stacking Trays by OIC"/>
    <n v="19.920000000000002"/>
    <x v="4"/>
    <n v="0"/>
    <n v="6.5735999999999999"/>
  </r>
  <r>
    <n v="7130"/>
    <x v="3539"/>
    <x v="0"/>
    <x v="947"/>
    <d v="2013-04-23T00:00:00"/>
    <x v="1"/>
    <s v="PK-19075"/>
    <s v="Pete Kriz"/>
    <x v="0"/>
    <x v="0"/>
    <x v="316"/>
    <x v="18"/>
    <x v="394"/>
    <x v="0"/>
    <s v="TEC-AC-10004209"/>
    <x v="2"/>
    <x v="11"/>
    <s v="Memorex Froggy Flash Drive 4 GB"/>
    <n v="35.167999999999999"/>
    <x v="4"/>
    <n v="0.2"/>
    <n v="8.3523999999999994"/>
  </r>
  <r>
    <n v="7131"/>
    <x v="3539"/>
    <x v="0"/>
    <x v="947"/>
    <d v="2013-04-23T00:00:00"/>
    <x v="1"/>
    <s v="PK-19075"/>
    <s v="Pete Kriz"/>
    <x v="0"/>
    <x v="0"/>
    <x v="316"/>
    <x v="18"/>
    <x v="394"/>
    <x v="0"/>
    <s v="OFF-PA-10003022"/>
    <x v="1"/>
    <x v="10"/>
    <s v="Standard Line â€œWhile You Were Outâ€ Hardbound Telephone Message Book"/>
    <n v="123.08799999999999"/>
    <x v="3"/>
    <n v="0.2"/>
    <n v="40.003599999999999"/>
  </r>
  <r>
    <n v="7132"/>
    <x v="3540"/>
    <x v="3"/>
    <x v="200"/>
    <d v="2014-12-02T00:00:00"/>
    <x v="1"/>
    <s v="TT-21460"/>
    <s v="Tonja Turnell"/>
    <x v="2"/>
    <x v="0"/>
    <x v="102"/>
    <x v="14"/>
    <x v="237"/>
    <x v="2"/>
    <s v="FUR-TA-10001039"/>
    <x v="0"/>
    <x v="3"/>
    <s v="KI Adjustable-Height Table"/>
    <n v="257.94"/>
    <x v="1"/>
    <n v="0"/>
    <n v="67.064400000000006"/>
  </r>
  <r>
    <n v="7133"/>
    <x v="3540"/>
    <x v="3"/>
    <x v="200"/>
    <d v="2014-12-02T00:00:00"/>
    <x v="1"/>
    <s v="TT-21460"/>
    <s v="Tonja Turnell"/>
    <x v="2"/>
    <x v="0"/>
    <x v="102"/>
    <x v="14"/>
    <x v="237"/>
    <x v="2"/>
    <s v="TEC-PH-10002624"/>
    <x v="2"/>
    <x v="7"/>
    <s v="Samsung Galaxy S4 Mini"/>
    <n v="1879.96"/>
    <x v="4"/>
    <n v="0"/>
    <n v="545.1884"/>
  </r>
  <r>
    <n v="7134"/>
    <x v="3540"/>
    <x v="3"/>
    <x v="200"/>
    <d v="2014-12-02T00:00:00"/>
    <x v="1"/>
    <s v="TT-21460"/>
    <s v="Tonja Turnell"/>
    <x v="2"/>
    <x v="0"/>
    <x v="102"/>
    <x v="14"/>
    <x v="237"/>
    <x v="2"/>
    <s v="FUR-FU-10001473"/>
    <x v="0"/>
    <x v="5"/>
    <s v="DAX Wood Document Frame"/>
    <n v="27.46"/>
    <x v="0"/>
    <n v="0"/>
    <n v="9.8856000000000002"/>
  </r>
  <r>
    <n v="7135"/>
    <x v="3540"/>
    <x v="3"/>
    <x v="200"/>
    <d v="2014-12-02T00:00:00"/>
    <x v="1"/>
    <s v="TT-21460"/>
    <s v="Tonja Turnell"/>
    <x v="2"/>
    <x v="0"/>
    <x v="102"/>
    <x v="14"/>
    <x v="237"/>
    <x v="2"/>
    <s v="TEC-PH-10001819"/>
    <x v="2"/>
    <x v="7"/>
    <s v="Innergie mMini Combo Duo USB Travel Charging Kit"/>
    <n v="89.98"/>
    <x v="0"/>
    <n v="0"/>
    <n v="43.190399999999997"/>
  </r>
  <r>
    <n v="7136"/>
    <x v="3540"/>
    <x v="3"/>
    <x v="200"/>
    <d v="2014-12-02T00:00:00"/>
    <x v="1"/>
    <s v="TT-21460"/>
    <s v="Tonja Turnell"/>
    <x v="2"/>
    <x v="0"/>
    <x v="102"/>
    <x v="14"/>
    <x v="237"/>
    <x v="2"/>
    <s v="FUR-CH-10004287"/>
    <x v="0"/>
    <x v="1"/>
    <s v="SAFCO Arco Folding Chair"/>
    <n v="828.6"/>
    <x v="1"/>
    <n v="0"/>
    <n v="240.29400000000001"/>
  </r>
  <r>
    <n v="7137"/>
    <x v="3541"/>
    <x v="1"/>
    <x v="312"/>
    <d v="2012-11-27T00:00:00"/>
    <x v="1"/>
    <s v="SS-20875"/>
    <s v="Sung Shariari"/>
    <x v="0"/>
    <x v="0"/>
    <x v="100"/>
    <x v="2"/>
    <x v="123"/>
    <x v="0"/>
    <s v="OFF-BI-10004728"/>
    <x v="1"/>
    <x v="8"/>
    <s v="Wilson Jones Turn Tabs Binder Tool for Ring Binders"/>
    <n v="7.23"/>
    <x v="2"/>
    <n v="0.7"/>
    <n v="-5.7839999999999998"/>
  </r>
  <r>
    <n v="7138"/>
    <x v="3541"/>
    <x v="1"/>
    <x v="312"/>
    <d v="2012-11-27T00:00:00"/>
    <x v="1"/>
    <s v="SS-20875"/>
    <s v="Sung Shariari"/>
    <x v="0"/>
    <x v="0"/>
    <x v="100"/>
    <x v="2"/>
    <x v="123"/>
    <x v="0"/>
    <s v="OFF-ST-10000918"/>
    <x v="1"/>
    <x v="4"/>
    <s v="Crate-A-Files"/>
    <n v="17.440000000000001"/>
    <x v="0"/>
    <n v="0.2"/>
    <n v="1.3080000000000001"/>
  </r>
  <r>
    <n v="7139"/>
    <x v="3541"/>
    <x v="1"/>
    <x v="312"/>
    <d v="2012-11-27T00:00:00"/>
    <x v="1"/>
    <s v="SS-20875"/>
    <s v="Sung Shariari"/>
    <x v="0"/>
    <x v="0"/>
    <x v="100"/>
    <x v="2"/>
    <x v="123"/>
    <x v="0"/>
    <s v="OFF-BI-10004593"/>
    <x v="1"/>
    <x v="8"/>
    <s v="Ibico Laser Imprintable Binding System Covers"/>
    <n v="62.88"/>
    <x v="4"/>
    <n v="0.7"/>
    <n v="-50.304000000000002"/>
  </r>
  <r>
    <n v="7140"/>
    <x v="3541"/>
    <x v="1"/>
    <x v="312"/>
    <d v="2012-11-27T00:00:00"/>
    <x v="1"/>
    <s v="SS-20875"/>
    <s v="Sung Shariari"/>
    <x v="0"/>
    <x v="0"/>
    <x v="100"/>
    <x v="2"/>
    <x v="123"/>
    <x v="0"/>
    <s v="FUR-BO-10001337"/>
    <x v="0"/>
    <x v="0"/>
    <s v="O'Sullivan Living Dimensions 2-Shelf Bookcases"/>
    <n v="290.35199999999998"/>
    <x v="1"/>
    <n v="0.2"/>
    <n v="-36.293999999999997"/>
  </r>
  <r>
    <n v="7141"/>
    <x v="3542"/>
    <x v="3"/>
    <x v="210"/>
    <d v="2014-09-08T00:00:00"/>
    <x v="3"/>
    <s v="TG-21640"/>
    <s v="Trudy Glocke"/>
    <x v="0"/>
    <x v="0"/>
    <x v="490"/>
    <x v="25"/>
    <x v="584"/>
    <x v="2"/>
    <s v="TEC-AC-10002473"/>
    <x v="2"/>
    <x v="11"/>
    <s v="Maxell 4.7GB DVD-R"/>
    <n v="113.52"/>
    <x v="4"/>
    <n v="0"/>
    <n v="46.543199999999999"/>
  </r>
  <r>
    <n v="7142"/>
    <x v="3542"/>
    <x v="3"/>
    <x v="210"/>
    <d v="2014-09-08T00:00:00"/>
    <x v="3"/>
    <s v="TG-21640"/>
    <s v="Trudy Glocke"/>
    <x v="0"/>
    <x v="0"/>
    <x v="490"/>
    <x v="25"/>
    <x v="584"/>
    <x v="2"/>
    <s v="FUR-FU-10003623"/>
    <x v="0"/>
    <x v="5"/>
    <s v="DataProducts Ampli Magnifier Task Lamp, Black,"/>
    <n v="135.30000000000001"/>
    <x v="2"/>
    <n v="0"/>
    <n v="37.884"/>
  </r>
  <r>
    <n v="7143"/>
    <x v="3543"/>
    <x v="2"/>
    <x v="156"/>
    <d v="2011-11-29T00:00:00"/>
    <x v="1"/>
    <s v="HP-14815"/>
    <s v="Harold Pawlan"/>
    <x v="2"/>
    <x v="0"/>
    <x v="173"/>
    <x v="17"/>
    <x v="220"/>
    <x v="0"/>
    <s v="FUR-FU-10002045"/>
    <x v="0"/>
    <x v="5"/>
    <s v="Executive Impressions 14&quot;"/>
    <n v="111.15"/>
    <x v="2"/>
    <n v="0"/>
    <n v="48.905999999999999"/>
  </r>
  <r>
    <n v="7144"/>
    <x v="3544"/>
    <x v="3"/>
    <x v="825"/>
    <d v="2014-03-17T00:00:00"/>
    <x v="1"/>
    <s v="MH-17290"/>
    <s v="Marc Harrigan"/>
    <x v="2"/>
    <x v="0"/>
    <x v="10"/>
    <x v="9"/>
    <x v="11"/>
    <x v="3"/>
    <s v="TEC-PH-10002555"/>
    <x v="2"/>
    <x v="7"/>
    <s v="Nortel Meridian M5316 Digital phone"/>
    <n v="776.85"/>
    <x v="2"/>
    <n v="0.4"/>
    <n v="-181.26499999999999"/>
  </r>
  <r>
    <n v="7145"/>
    <x v="3544"/>
    <x v="3"/>
    <x v="825"/>
    <d v="2014-03-17T00:00:00"/>
    <x v="1"/>
    <s v="MH-17290"/>
    <s v="Marc Harrigan"/>
    <x v="2"/>
    <x v="0"/>
    <x v="10"/>
    <x v="9"/>
    <x v="11"/>
    <x v="3"/>
    <s v="OFF-BI-10002794"/>
    <x v="1"/>
    <x v="8"/>
    <s v="Avery Trapezoid Ring Binder, 3&quot; Capacity, Black, 1040 sheets"/>
    <n v="12.294"/>
    <x v="7"/>
    <n v="0.7"/>
    <n v="-8.6058000000000003"/>
  </r>
  <r>
    <n v="7146"/>
    <x v="3544"/>
    <x v="3"/>
    <x v="825"/>
    <d v="2014-03-17T00:00:00"/>
    <x v="1"/>
    <s v="MH-17290"/>
    <s v="Marc Harrigan"/>
    <x v="2"/>
    <x v="0"/>
    <x v="10"/>
    <x v="9"/>
    <x v="11"/>
    <x v="3"/>
    <s v="FUR-TA-10004086"/>
    <x v="0"/>
    <x v="3"/>
    <s v="KI Adjustable-Height Table"/>
    <n v="154.76400000000001"/>
    <x v="1"/>
    <n v="0.4"/>
    <n v="-46.429200000000002"/>
  </r>
  <r>
    <n v="7147"/>
    <x v="3544"/>
    <x v="3"/>
    <x v="825"/>
    <d v="2014-03-17T00:00:00"/>
    <x v="1"/>
    <s v="MH-17290"/>
    <s v="Marc Harrigan"/>
    <x v="2"/>
    <x v="0"/>
    <x v="10"/>
    <x v="9"/>
    <x v="11"/>
    <x v="3"/>
    <s v="OFF-ST-10004946"/>
    <x v="1"/>
    <x v="4"/>
    <s v="Desktop 3-Pocket Hot File"/>
    <n v="43.28"/>
    <x v="7"/>
    <n v="0.2"/>
    <n v="3.246"/>
  </r>
  <r>
    <n v="7148"/>
    <x v="3545"/>
    <x v="0"/>
    <x v="1"/>
    <d v="2013-06-18T00:00:00"/>
    <x v="1"/>
    <s v="CB-12415"/>
    <s v="Christy Brittain"/>
    <x v="0"/>
    <x v="0"/>
    <x v="85"/>
    <x v="15"/>
    <x v="254"/>
    <x v="3"/>
    <s v="OFF-PA-10000241"/>
    <x v="1"/>
    <x v="10"/>
    <s v="IBM Multi-Purpose Copy Paper, 8 1/2 x 11&quot;, Case"/>
    <n v="92.94"/>
    <x v="1"/>
    <n v="0"/>
    <n v="41.823"/>
  </r>
  <r>
    <n v="7149"/>
    <x v="3545"/>
    <x v="0"/>
    <x v="1"/>
    <d v="2013-06-18T00:00:00"/>
    <x v="1"/>
    <s v="CB-12415"/>
    <s v="Christy Brittain"/>
    <x v="0"/>
    <x v="0"/>
    <x v="85"/>
    <x v="15"/>
    <x v="254"/>
    <x v="3"/>
    <s v="OFF-AP-10004036"/>
    <x v="1"/>
    <x v="9"/>
    <s v="Bionaire 99.97% HEPA Air Cleaner"/>
    <n v="52.56"/>
    <x v="1"/>
    <n v="0"/>
    <n v="18.396000000000001"/>
  </r>
  <r>
    <n v="7150"/>
    <x v="3546"/>
    <x v="1"/>
    <x v="153"/>
    <d v="2012-06-30T00:00:00"/>
    <x v="1"/>
    <s v="VD-21670"/>
    <s v="Valerie Dominguez"/>
    <x v="0"/>
    <x v="0"/>
    <x v="12"/>
    <x v="5"/>
    <x v="32"/>
    <x v="2"/>
    <s v="TEC-PH-10001578"/>
    <x v="2"/>
    <x v="7"/>
    <s v="Polycom SoundStation2 EX ConferenceÂ phone"/>
    <n v="971.88"/>
    <x v="1"/>
    <n v="0.2"/>
    <n v="109.3365"/>
  </r>
  <r>
    <n v="7151"/>
    <x v="3547"/>
    <x v="3"/>
    <x v="66"/>
    <d v="2014-12-27T00:00:00"/>
    <x v="1"/>
    <s v="SR-20425"/>
    <s v="Sharelle Roach"/>
    <x v="2"/>
    <x v="0"/>
    <x v="428"/>
    <x v="19"/>
    <x v="518"/>
    <x v="0"/>
    <s v="FUR-CH-10002647"/>
    <x v="0"/>
    <x v="1"/>
    <s v="Situations Contoured Folding Chairs, 4/Set"/>
    <n v="141.96"/>
    <x v="0"/>
    <n v="0"/>
    <n v="35.49"/>
  </r>
  <r>
    <n v="7152"/>
    <x v="3548"/>
    <x v="3"/>
    <x v="66"/>
    <d v="2014-12-26T00:00:00"/>
    <x v="0"/>
    <s v="AG-10330"/>
    <s v="Alex Grayson"/>
    <x v="0"/>
    <x v="0"/>
    <x v="123"/>
    <x v="16"/>
    <x v="154"/>
    <x v="1"/>
    <s v="FUR-TA-10003008"/>
    <x v="0"/>
    <x v="3"/>
    <s v="Lesro Round Back Collection Coffee Table, End Table"/>
    <n v="182.55"/>
    <x v="0"/>
    <n v="0.5"/>
    <n v="-135.08699999999999"/>
  </r>
  <r>
    <n v="7153"/>
    <x v="3549"/>
    <x v="2"/>
    <x v="1148"/>
    <d v="2011-10-15T00:00:00"/>
    <x v="1"/>
    <s v="BP-11095"/>
    <s v="Bart Pistole"/>
    <x v="1"/>
    <x v="0"/>
    <x v="108"/>
    <x v="3"/>
    <x v="222"/>
    <x v="0"/>
    <s v="OFF-PA-10004071"/>
    <x v="1"/>
    <x v="10"/>
    <s v="Eaton Premium Continuous-Feed Paper, 25% Cotton, Letter Size, White, 1000 Shts/Box"/>
    <n v="88.768000000000001"/>
    <x v="0"/>
    <n v="0.2"/>
    <n v="31.0688"/>
  </r>
  <r>
    <n v="7154"/>
    <x v="3550"/>
    <x v="1"/>
    <x v="895"/>
    <d v="2012-12-15T00:00:00"/>
    <x v="1"/>
    <s v="JW-16075"/>
    <s v="Julia West"/>
    <x v="0"/>
    <x v="0"/>
    <x v="22"/>
    <x v="10"/>
    <x v="26"/>
    <x v="2"/>
    <s v="OFF-AP-10004980"/>
    <x v="1"/>
    <x v="9"/>
    <s v="3M Replacement Filter for Office Air Cleaner for 20' x 33' Room"/>
    <n v="53.088000000000001"/>
    <x v="3"/>
    <n v="0.8"/>
    <n v="-108.8304"/>
  </r>
  <r>
    <n v="7155"/>
    <x v="3551"/>
    <x v="1"/>
    <x v="707"/>
    <d v="2012-12-27T00:00:00"/>
    <x v="0"/>
    <s v="LH-16900"/>
    <s v="Lena Hernandez"/>
    <x v="0"/>
    <x v="0"/>
    <x v="38"/>
    <x v="32"/>
    <x v="112"/>
    <x v="0"/>
    <s v="FUR-FU-10000747"/>
    <x v="0"/>
    <x v="5"/>
    <s v="Tenex B1-RE Series Chair Mats for Low Pile Carpets"/>
    <n v="275.88"/>
    <x v="5"/>
    <n v="0"/>
    <n v="46.8996"/>
  </r>
  <r>
    <n v="7156"/>
    <x v="3551"/>
    <x v="1"/>
    <x v="707"/>
    <d v="2012-12-27T00:00:00"/>
    <x v="0"/>
    <s v="LH-16900"/>
    <s v="Lena Hernandez"/>
    <x v="0"/>
    <x v="0"/>
    <x v="38"/>
    <x v="32"/>
    <x v="112"/>
    <x v="0"/>
    <s v="OFF-BI-10004492"/>
    <x v="1"/>
    <x v="8"/>
    <s v="Tuf-Vin Binders"/>
    <n v="157.9"/>
    <x v="2"/>
    <n v="0"/>
    <n v="74.212999999999994"/>
  </r>
  <r>
    <n v="7157"/>
    <x v="3552"/>
    <x v="3"/>
    <x v="568"/>
    <d v="2014-05-05T00:00:00"/>
    <x v="1"/>
    <s v="KT-16480"/>
    <s v="Kean Thornton"/>
    <x v="0"/>
    <x v="0"/>
    <x v="334"/>
    <x v="30"/>
    <x v="415"/>
    <x v="3"/>
    <s v="OFF-LA-10004055"/>
    <x v="1"/>
    <x v="2"/>
    <s v="Color-Coded Legal Exhibit Labels"/>
    <n v="4.91"/>
    <x v="7"/>
    <n v="0"/>
    <n v="2.4058999999999999"/>
  </r>
  <r>
    <n v="7158"/>
    <x v="3553"/>
    <x v="0"/>
    <x v="463"/>
    <d v="2013-04-01T00:00:00"/>
    <x v="0"/>
    <s v="CC-12220"/>
    <s v="Chris Cortes"/>
    <x v="0"/>
    <x v="0"/>
    <x v="1"/>
    <x v="1"/>
    <x v="3"/>
    <x v="1"/>
    <s v="OFF-ST-10002485"/>
    <x v="1"/>
    <x v="4"/>
    <s v="Rogers Deluxe File Chest"/>
    <n v="87.92"/>
    <x v="4"/>
    <n v="0"/>
    <n v="0.87919999999999998"/>
  </r>
  <r>
    <n v="7159"/>
    <x v="3553"/>
    <x v="0"/>
    <x v="463"/>
    <d v="2013-04-01T00:00:00"/>
    <x v="0"/>
    <s v="CC-12220"/>
    <s v="Chris Cortes"/>
    <x v="0"/>
    <x v="0"/>
    <x v="1"/>
    <x v="1"/>
    <x v="3"/>
    <x v="1"/>
    <s v="OFF-PA-10001243"/>
    <x v="1"/>
    <x v="10"/>
    <s v="Xerox 1983"/>
    <n v="5.98"/>
    <x v="7"/>
    <n v="0"/>
    <n v="2.9302000000000001"/>
  </r>
  <r>
    <n v="7160"/>
    <x v="3554"/>
    <x v="1"/>
    <x v="1149"/>
    <d v="2012-05-18T00:00:00"/>
    <x v="0"/>
    <s v="BF-11170"/>
    <s v="Ben Ferrer"/>
    <x v="2"/>
    <x v="0"/>
    <x v="22"/>
    <x v="10"/>
    <x v="36"/>
    <x v="2"/>
    <s v="TEC-PH-10004447"/>
    <x v="2"/>
    <x v="7"/>
    <s v="Toshiba IPT2010-SD IPÂ Telephone"/>
    <n v="222.38399999999999"/>
    <x v="0"/>
    <n v="0.2"/>
    <n v="16.678799999999999"/>
  </r>
  <r>
    <n v="7161"/>
    <x v="3554"/>
    <x v="1"/>
    <x v="1149"/>
    <d v="2012-05-18T00:00:00"/>
    <x v="0"/>
    <s v="BF-11170"/>
    <s v="Ben Ferrer"/>
    <x v="2"/>
    <x v="0"/>
    <x v="22"/>
    <x v="10"/>
    <x v="36"/>
    <x v="2"/>
    <s v="OFF-FA-10002280"/>
    <x v="1"/>
    <x v="13"/>
    <s v="Advantus Plastic Paper Clips"/>
    <n v="16"/>
    <x v="4"/>
    <n v="0.2"/>
    <n v="5.6"/>
  </r>
  <r>
    <n v="7162"/>
    <x v="3555"/>
    <x v="2"/>
    <x v="1129"/>
    <d v="2011-07-09T00:00:00"/>
    <x v="1"/>
    <s v="MS-17770"/>
    <s v="Maxwell Schwartz"/>
    <x v="0"/>
    <x v="0"/>
    <x v="102"/>
    <x v="17"/>
    <x v="195"/>
    <x v="0"/>
    <s v="OFF-PA-10004734"/>
    <x v="1"/>
    <x v="10"/>
    <s v="Southworth Structures Collection"/>
    <n v="21.84"/>
    <x v="1"/>
    <n v="0"/>
    <n v="10.92"/>
  </r>
  <r>
    <n v="7163"/>
    <x v="3555"/>
    <x v="2"/>
    <x v="1129"/>
    <d v="2011-07-09T00:00:00"/>
    <x v="1"/>
    <s v="MS-17770"/>
    <s v="Maxwell Schwartz"/>
    <x v="0"/>
    <x v="0"/>
    <x v="102"/>
    <x v="17"/>
    <x v="195"/>
    <x v="0"/>
    <s v="OFF-BI-10000145"/>
    <x v="1"/>
    <x v="8"/>
    <s v="Zipper Ring Binder Pockets"/>
    <n v="15.6"/>
    <x v="2"/>
    <n v="0"/>
    <n v="7.6440000000000001"/>
  </r>
  <r>
    <n v="7164"/>
    <x v="3556"/>
    <x v="2"/>
    <x v="1150"/>
    <d v="2011-04-24T00:00:00"/>
    <x v="0"/>
    <s v="AH-10030"/>
    <s v="Aaron Hawkins"/>
    <x v="1"/>
    <x v="0"/>
    <x v="21"/>
    <x v="15"/>
    <x v="24"/>
    <x v="3"/>
    <s v="OFF-EN-10004773"/>
    <x v="1"/>
    <x v="12"/>
    <s v="Staples"/>
    <n v="247.84"/>
    <x v="8"/>
    <n v="0"/>
    <n v="121.44159999999999"/>
  </r>
  <r>
    <n v="7165"/>
    <x v="3556"/>
    <x v="2"/>
    <x v="1150"/>
    <d v="2011-04-24T00:00:00"/>
    <x v="0"/>
    <s v="AH-10030"/>
    <s v="Aaron Hawkins"/>
    <x v="1"/>
    <x v="0"/>
    <x v="21"/>
    <x v="15"/>
    <x v="24"/>
    <x v="3"/>
    <s v="OFF-BI-10004970"/>
    <x v="1"/>
    <x v="8"/>
    <s v="ACCOHIDE 3-Ring Binder, Blue, 1&quot;"/>
    <n v="9.9120000000000008"/>
    <x v="1"/>
    <n v="0.2"/>
    <n v="3.3452999999999999"/>
  </r>
  <r>
    <n v="7166"/>
    <x v="3557"/>
    <x v="0"/>
    <x v="251"/>
    <d v="2013-09-23T00:00:00"/>
    <x v="2"/>
    <s v="CK-12595"/>
    <s v="Clytie Kelty"/>
    <x v="0"/>
    <x v="0"/>
    <x v="205"/>
    <x v="34"/>
    <x v="258"/>
    <x v="3"/>
    <s v="OFF-ST-10000604"/>
    <x v="1"/>
    <x v="4"/>
    <s v="Home/Office Personal File Carts"/>
    <n v="69.52"/>
    <x v="0"/>
    <n v="0"/>
    <n v="17.38"/>
  </r>
  <r>
    <n v="7167"/>
    <x v="3558"/>
    <x v="2"/>
    <x v="192"/>
    <d v="2011-07-24T00:00:00"/>
    <x v="0"/>
    <s v="NP-18325"/>
    <s v="Naresj Patel"/>
    <x v="0"/>
    <x v="0"/>
    <x v="8"/>
    <x v="1"/>
    <x v="34"/>
    <x v="1"/>
    <s v="OFF-AR-10003190"/>
    <x v="1"/>
    <x v="6"/>
    <s v="Newell 32"/>
    <n v="11.52"/>
    <x v="4"/>
    <n v="0"/>
    <n v="3.2256"/>
  </r>
  <r>
    <n v="7168"/>
    <x v="3558"/>
    <x v="2"/>
    <x v="192"/>
    <d v="2011-07-24T00:00:00"/>
    <x v="0"/>
    <s v="NP-18325"/>
    <s v="Naresj Patel"/>
    <x v="0"/>
    <x v="0"/>
    <x v="8"/>
    <x v="1"/>
    <x v="34"/>
    <x v="1"/>
    <s v="FUR-CH-10000155"/>
    <x v="0"/>
    <x v="1"/>
    <s v="Global Comet Stacking Armless Chair"/>
    <n v="717.72"/>
    <x v="1"/>
    <n v="0.2"/>
    <n v="71.772000000000006"/>
  </r>
  <r>
    <n v="7169"/>
    <x v="3558"/>
    <x v="2"/>
    <x v="192"/>
    <d v="2011-07-24T00:00:00"/>
    <x v="0"/>
    <s v="NP-18325"/>
    <s v="Naresj Patel"/>
    <x v="0"/>
    <x v="0"/>
    <x v="8"/>
    <x v="1"/>
    <x v="34"/>
    <x v="1"/>
    <s v="OFF-ST-10003058"/>
    <x v="1"/>
    <x v="4"/>
    <s v="Eldon Mobile Mega Data Cart  Mega Stackable  Add-On Trays"/>
    <n v="236.5"/>
    <x v="12"/>
    <n v="0"/>
    <n v="68.584999999999994"/>
  </r>
  <r>
    <n v="7170"/>
    <x v="3558"/>
    <x v="2"/>
    <x v="192"/>
    <d v="2011-07-24T00:00:00"/>
    <x v="0"/>
    <s v="NP-18325"/>
    <s v="Naresj Patel"/>
    <x v="0"/>
    <x v="0"/>
    <x v="8"/>
    <x v="1"/>
    <x v="34"/>
    <x v="1"/>
    <s v="FUR-TA-10004767"/>
    <x v="0"/>
    <x v="3"/>
    <s v="Safco Drafting Table"/>
    <n v="170.352"/>
    <x v="1"/>
    <n v="0.2"/>
    <n v="19.1646"/>
  </r>
  <r>
    <n v="7171"/>
    <x v="3559"/>
    <x v="3"/>
    <x v="1048"/>
    <d v="2014-10-15T00:00:00"/>
    <x v="1"/>
    <s v="GM-14440"/>
    <s v="Gary McGarr"/>
    <x v="0"/>
    <x v="0"/>
    <x v="20"/>
    <x v="15"/>
    <x v="29"/>
    <x v="3"/>
    <s v="FUR-CH-10002372"/>
    <x v="0"/>
    <x v="1"/>
    <s v="Office Star - Ergonomically Designed Knee Chair"/>
    <n v="145.76400000000001"/>
    <x v="0"/>
    <n v="0.1"/>
    <n v="3.2391999999999999"/>
  </r>
  <r>
    <n v="7172"/>
    <x v="3560"/>
    <x v="3"/>
    <x v="1016"/>
    <d v="2014-04-28T00:00:00"/>
    <x v="0"/>
    <s v="SG-20605"/>
    <s v="Speros Goranitis"/>
    <x v="0"/>
    <x v="0"/>
    <x v="8"/>
    <x v="1"/>
    <x v="9"/>
    <x v="1"/>
    <s v="TEC-AC-10000158"/>
    <x v="2"/>
    <x v="11"/>
    <s v="Sony 64GB Class 10 Micro SDHC R40 Memory Card"/>
    <n v="107.97"/>
    <x v="1"/>
    <n v="0"/>
    <n v="22.6737"/>
  </r>
  <r>
    <n v="7173"/>
    <x v="3561"/>
    <x v="3"/>
    <x v="606"/>
    <d v="2014-03-31T00:00:00"/>
    <x v="1"/>
    <s v="HK-14890"/>
    <s v="Heather Kirkland"/>
    <x v="1"/>
    <x v="0"/>
    <x v="12"/>
    <x v="5"/>
    <x v="32"/>
    <x v="2"/>
    <s v="TEC-AC-10000158"/>
    <x v="2"/>
    <x v="11"/>
    <s v="Sony 64GB Class 10 Micro SDHC R40 Memory Card"/>
    <n v="143.96"/>
    <x v="2"/>
    <n v="0.2"/>
    <n v="1.7995000000000001"/>
  </r>
  <r>
    <n v="7174"/>
    <x v="3561"/>
    <x v="3"/>
    <x v="606"/>
    <d v="2014-03-31T00:00:00"/>
    <x v="1"/>
    <s v="HK-14890"/>
    <s v="Heather Kirkland"/>
    <x v="1"/>
    <x v="0"/>
    <x v="12"/>
    <x v="5"/>
    <x v="32"/>
    <x v="2"/>
    <s v="TEC-CO-10002313"/>
    <x v="2"/>
    <x v="16"/>
    <s v="Canon PC1080F Personal Copier"/>
    <n v="2399.96"/>
    <x v="2"/>
    <n v="0.2"/>
    <n v="569.9905"/>
  </r>
  <r>
    <n v="7175"/>
    <x v="3561"/>
    <x v="3"/>
    <x v="606"/>
    <d v="2014-03-31T00:00:00"/>
    <x v="1"/>
    <s v="HK-14890"/>
    <s v="Heather Kirkland"/>
    <x v="1"/>
    <x v="0"/>
    <x v="12"/>
    <x v="5"/>
    <x v="32"/>
    <x v="2"/>
    <s v="OFF-PA-10002581"/>
    <x v="1"/>
    <x v="10"/>
    <s v="Xerox 1951"/>
    <n v="74.352000000000004"/>
    <x v="1"/>
    <n v="0.2"/>
    <n v="23.234999999999999"/>
  </r>
  <r>
    <n v="7176"/>
    <x v="3561"/>
    <x v="3"/>
    <x v="606"/>
    <d v="2014-03-31T00:00:00"/>
    <x v="1"/>
    <s v="HK-14890"/>
    <s v="Heather Kirkland"/>
    <x v="1"/>
    <x v="0"/>
    <x v="12"/>
    <x v="5"/>
    <x v="32"/>
    <x v="2"/>
    <s v="OFF-AP-10001205"/>
    <x v="1"/>
    <x v="9"/>
    <s v="Belkin 5 Outlet SurgeMaster Power Centers"/>
    <n v="87.168000000000006"/>
    <x v="8"/>
    <n v="0.8"/>
    <n v="-226.63679999999999"/>
  </r>
  <r>
    <n v="7177"/>
    <x v="3561"/>
    <x v="3"/>
    <x v="606"/>
    <d v="2014-03-31T00:00:00"/>
    <x v="1"/>
    <s v="HK-14890"/>
    <s v="Heather Kirkland"/>
    <x v="1"/>
    <x v="0"/>
    <x v="12"/>
    <x v="5"/>
    <x v="32"/>
    <x v="2"/>
    <s v="OFF-ST-10000344"/>
    <x v="1"/>
    <x v="4"/>
    <s v="Neat Ideas Personal Hanging Folder Files, Black"/>
    <n v="32.231999999999999"/>
    <x v="1"/>
    <n v="0.2"/>
    <n v="2.4174000000000002"/>
  </r>
  <r>
    <n v="7178"/>
    <x v="3562"/>
    <x v="3"/>
    <x v="464"/>
    <d v="2014-05-11T00:00:00"/>
    <x v="1"/>
    <s v="MY-18295"/>
    <s v="Muhammed Yedwab"/>
    <x v="1"/>
    <x v="0"/>
    <x v="10"/>
    <x v="9"/>
    <x v="11"/>
    <x v="3"/>
    <s v="OFF-BI-10002897"/>
    <x v="1"/>
    <x v="8"/>
    <s v="Black Avery Memo-Size 3-Ring Binder, 5 1/2&quot; x 8 1/2&quot;"/>
    <n v="2.202"/>
    <x v="0"/>
    <n v="0.7"/>
    <n v="-1.5414000000000001"/>
  </r>
  <r>
    <n v="7179"/>
    <x v="3562"/>
    <x v="3"/>
    <x v="464"/>
    <d v="2014-05-11T00:00:00"/>
    <x v="1"/>
    <s v="MY-18295"/>
    <s v="Muhammed Yedwab"/>
    <x v="1"/>
    <x v="0"/>
    <x v="10"/>
    <x v="9"/>
    <x v="11"/>
    <x v="3"/>
    <s v="OFF-BI-10003694"/>
    <x v="1"/>
    <x v="8"/>
    <s v="Avery 3 1/2&quot; Diskette Storage Pages, 10/Pack"/>
    <n v="9.3960000000000008"/>
    <x v="1"/>
    <n v="0.7"/>
    <n v="-7.5167999999999999"/>
  </r>
  <r>
    <n v="7180"/>
    <x v="3563"/>
    <x v="0"/>
    <x v="696"/>
    <d v="2013-11-19T00:00:00"/>
    <x v="1"/>
    <s v="RC-19960"/>
    <s v="Ryan Crowe"/>
    <x v="0"/>
    <x v="0"/>
    <x v="248"/>
    <x v="39"/>
    <x v="307"/>
    <x v="3"/>
    <s v="TEC-PH-10001644"/>
    <x v="2"/>
    <x v="7"/>
    <s v="BlueLounge Milo Smartphone Stand, White/Metallic"/>
    <n v="89.97"/>
    <x v="1"/>
    <n v="0"/>
    <n v="25.191600000000001"/>
  </r>
  <r>
    <n v="7181"/>
    <x v="3564"/>
    <x v="2"/>
    <x v="1037"/>
    <d v="2011-01-08T00:00:00"/>
    <x v="2"/>
    <s v="JO-15145"/>
    <s v="Jack O'Briant"/>
    <x v="1"/>
    <x v="0"/>
    <x v="417"/>
    <x v="32"/>
    <x v="505"/>
    <x v="0"/>
    <s v="OFF-AR-10002399"/>
    <x v="1"/>
    <x v="6"/>
    <s v="Dixon Prang Watercolor Pencils, 10-Color Set with Brush"/>
    <n v="12.78"/>
    <x v="1"/>
    <n v="0"/>
    <n v="5.2397999999999998"/>
  </r>
  <r>
    <n v="7182"/>
    <x v="3565"/>
    <x v="0"/>
    <x v="797"/>
    <d v="2013-12-31T00:00:00"/>
    <x v="0"/>
    <s v="MW-18220"/>
    <s v="Mitch Webber"/>
    <x v="0"/>
    <x v="0"/>
    <x v="152"/>
    <x v="24"/>
    <x v="402"/>
    <x v="3"/>
    <s v="TEC-AC-10003063"/>
    <x v="2"/>
    <x v="11"/>
    <s v="Micro Innovations USB RF Wireless Keyboard with Mouse"/>
    <n v="40"/>
    <x v="0"/>
    <n v="0.2"/>
    <n v="0.5"/>
  </r>
  <r>
    <n v="7183"/>
    <x v="3566"/>
    <x v="3"/>
    <x v="504"/>
    <d v="2014-05-05T00:00:00"/>
    <x v="1"/>
    <s v="NZ-18565"/>
    <s v="Nick Zandusky"/>
    <x v="2"/>
    <x v="0"/>
    <x v="1"/>
    <x v="1"/>
    <x v="3"/>
    <x v="1"/>
    <s v="OFF-BI-10002071"/>
    <x v="1"/>
    <x v="8"/>
    <s v="Fellowes Black Plastic Comb Bindings"/>
    <n v="23.24"/>
    <x v="2"/>
    <n v="0.2"/>
    <n v="7.5529999999999999"/>
  </r>
  <r>
    <n v="7184"/>
    <x v="3567"/>
    <x v="3"/>
    <x v="81"/>
    <d v="2014-04-24T00:00:00"/>
    <x v="2"/>
    <s v="JM-15250"/>
    <s v="Janet Martin"/>
    <x v="0"/>
    <x v="0"/>
    <x v="248"/>
    <x v="39"/>
    <x v="307"/>
    <x v="3"/>
    <s v="FUR-CH-10004218"/>
    <x v="0"/>
    <x v="1"/>
    <s v="Global Fabric Manager's Chair, Dark Gray"/>
    <n v="908.82"/>
    <x v="6"/>
    <n v="0"/>
    <n v="227.20500000000001"/>
  </r>
  <r>
    <n v="7185"/>
    <x v="3568"/>
    <x v="3"/>
    <x v="629"/>
    <d v="2014-08-25T00:00:00"/>
    <x v="1"/>
    <s v="ED-13885"/>
    <s v="Emily Ducich"/>
    <x v="2"/>
    <x v="0"/>
    <x v="12"/>
    <x v="5"/>
    <x v="14"/>
    <x v="2"/>
    <s v="OFF-SU-10000432"/>
    <x v="1"/>
    <x v="14"/>
    <s v="Acco Side-Punched Conventional Columnar Pads"/>
    <n v="5.5519999999999996"/>
    <x v="0"/>
    <n v="0.2"/>
    <n v="-1.0409999999999999"/>
  </r>
  <r>
    <n v="7186"/>
    <x v="3568"/>
    <x v="3"/>
    <x v="629"/>
    <d v="2014-08-25T00:00:00"/>
    <x v="1"/>
    <s v="ED-13885"/>
    <s v="Emily Ducich"/>
    <x v="2"/>
    <x v="0"/>
    <x v="12"/>
    <x v="5"/>
    <x v="14"/>
    <x v="2"/>
    <s v="OFF-AR-10003183"/>
    <x v="1"/>
    <x v="6"/>
    <s v="Avery Fluorescent Highlighter Four-Color Set"/>
    <n v="8.016"/>
    <x v="1"/>
    <n v="0.2"/>
    <n v="1.002"/>
  </r>
  <r>
    <n v="7187"/>
    <x v="3568"/>
    <x v="3"/>
    <x v="629"/>
    <d v="2014-08-25T00:00:00"/>
    <x v="1"/>
    <s v="ED-13885"/>
    <s v="Emily Ducich"/>
    <x v="2"/>
    <x v="0"/>
    <x v="12"/>
    <x v="5"/>
    <x v="14"/>
    <x v="2"/>
    <s v="FUR-CH-10002017"/>
    <x v="0"/>
    <x v="1"/>
    <s v="SAFCO Optional Arm Kit for Workspace Cribbage Stacking Chair"/>
    <n v="74.591999999999999"/>
    <x v="4"/>
    <n v="0.3"/>
    <n v="-2.1312000000000002"/>
  </r>
  <r>
    <n v="7188"/>
    <x v="3568"/>
    <x v="3"/>
    <x v="629"/>
    <d v="2014-08-25T00:00:00"/>
    <x v="1"/>
    <s v="ED-13885"/>
    <s v="Emily Ducich"/>
    <x v="2"/>
    <x v="0"/>
    <x v="12"/>
    <x v="5"/>
    <x v="14"/>
    <x v="2"/>
    <s v="FUR-FU-10003247"/>
    <x v="0"/>
    <x v="5"/>
    <s v="36X48 HARDFLOOR CHAIRMAT"/>
    <n v="16.783999999999999"/>
    <x v="0"/>
    <n v="0.6"/>
    <n v="-22.238800000000001"/>
  </r>
  <r>
    <n v="7189"/>
    <x v="3568"/>
    <x v="3"/>
    <x v="629"/>
    <d v="2014-08-25T00:00:00"/>
    <x v="1"/>
    <s v="ED-13885"/>
    <s v="Emily Ducich"/>
    <x v="2"/>
    <x v="0"/>
    <x v="12"/>
    <x v="5"/>
    <x v="14"/>
    <x v="2"/>
    <s v="OFF-AP-10001563"/>
    <x v="1"/>
    <x v="9"/>
    <s v="Belkin Premiere Surge Master II 8-outlet surge protector"/>
    <n v="38.863999999999997"/>
    <x v="4"/>
    <n v="0.8"/>
    <n v="-99.103200000000001"/>
  </r>
  <r>
    <n v="7190"/>
    <x v="3569"/>
    <x v="0"/>
    <x v="396"/>
    <d v="2013-11-16T00:00:00"/>
    <x v="2"/>
    <s v="DW-13480"/>
    <s v="Dianna Wilson"/>
    <x v="2"/>
    <x v="0"/>
    <x v="70"/>
    <x v="1"/>
    <x v="142"/>
    <x v="1"/>
    <s v="TEC-PH-10004908"/>
    <x v="2"/>
    <x v="7"/>
    <s v="Panasonic KX TS3282W Corded phone"/>
    <n v="203.976"/>
    <x v="1"/>
    <n v="0.2"/>
    <n v="25.497"/>
  </r>
  <r>
    <n v="7191"/>
    <x v="3569"/>
    <x v="0"/>
    <x v="396"/>
    <d v="2013-11-16T00:00:00"/>
    <x v="2"/>
    <s v="DW-13480"/>
    <s v="Dianna Wilson"/>
    <x v="2"/>
    <x v="0"/>
    <x v="70"/>
    <x v="1"/>
    <x v="142"/>
    <x v="1"/>
    <s v="FUR-TA-10003392"/>
    <x v="0"/>
    <x v="3"/>
    <s v="Global Adaptabilities Conference Tables"/>
    <n v="674.35199999999998"/>
    <x v="1"/>
    <n v="0.2"/>
    <n v="-8.4293999999999993"/>
  </r>
  <r>
    <n v="7192"/>
    <x v="3570"/>
    <x v="0"/>
    <x v="393"/>
    <d v="2013-10-07T00:00:00"/>
    <x v="0"/>
    <s v="JK-15205"/>
    <s v="Jamie Kunitz"/>
    <x v="0"/>
    <x v="0"/>
    <x v="146"/>
    <x v="2"/>
    <x v="186"/>
    <x v="0"/>
    <s v="OFF-BI-10004140"/>
    <x v="1"/>
    <x v="8"/>
    <s v="Avery Non-Stick Binders"/>
    <n v="5.3879999999999999"/>
    <x v="4"/>
    <n v="0.7"/>
    <n v="-4.49"/>
  </r>
  <r>
    <n v="7193"/>
    <x v="3570"/>
    <x v="0"/>
    <x v="393"/>
    <d v="2013-10-07T00:00:00"/>
    <x v="0"/>
    <s v="JK-15205"/>
    <s v="Jamie Kunitz"/>
    <x v="0"/>
    <x v="0"/>
    <x v="146"/>
    <x v="2"/>
    <x v="186"/>
    <x v="0"/>
    <s v="OFF-AR-10003631"/>
    <x v="1"/>
    <x v="6"/>
    <s v="Staples"/>
    <n v="30.975999999999999"/>
    <x v="8"/>
    <n v="0.2"/>
    <n v="5.0335999999999999"/>
  </r>
  <r>
    <n v="7194"/>
    <x v="3571"/>
    <x v="0"/>
    <x v="1151"/>
    <d v="2013-02-14T00:00:00"/>
    <x v="2"/>
    <s v="JS-15880"/>
    <s v="John Stevenson"/>
    <x v="0"/>
    <x v="0"/>
    <x v="118"/>
    <x v="32"/>
    <x v="148"/>
    <x v="0"/>
    <s v="OFF-ST-10003716"/>
    <x v="1"/>
    <x v="4"/>
    <s v="Tennsco Double-Tier Lockers"/>
    <n v="1350.12"/>
    <x v="5"/>
    <n v="0"/>
    <n v="175.51560000000001"/>
  </r>
  <r>
    <n v="7195"/>
    <x v="3571"/>
    <x v="0"/>
    <x v="1151"/>
    <d v="2013-02-14T00:00:00"/>
    <x v="2"/>
    <s v="JS-15880"/>
    <s v="John Stevenson"/>
    <x v="0"/>
    <x v="0"/>
    <x v="118"/>
    <x v="32"/>
    <x v="148"/>
    <x v="0"/>
    <s v="OFF-BI-10003274"/>
    <x v="1"/>
    <x v="8"/>
    <s v="Avery Durable Slant Ring Binders, No Labels"/>
    <n v="15.92"/>
    <x v="4"/>
    <n v="0"/>
    <n v="7.4824000000000002"/>
  </r>
  <r>
    <n v="7196"/>
    <x v="3572"/>
    <x v="0"/>
    <x v="373"/>
    <d v="2013-11-18T00:00:00"/>
    <x v="1"/>
    <s v="PO-19180"/>
    <s v="Philisse Overcash"/>
    <x v="2"/>
    <x v="0"/>
    <x v="4"/>
    <x v="4"/>
    <x v="5"/>
    <x v="1"/>
    <s v="FUR-FU-10004848"/>
    <x v="0"/>
    <x v="5"/>
    <s v="DAX Solid Wood Frames"/>
    <n v="19.54"/>
    <x v="0"/>
    <n v="0"/>
    <n v="7.2298"/>
  </r>
  <r>
    <n v="7197"/>
    <x v="3573"/>
    <x v="2"/>
    <x v="759"/>
    <d v="2011-04-30T00:00:00"/>
    <x v="1"/>
    <s v="MH-17290"/>
    <s v="Marc Harrigan"/>
    <x v="2"/>
    <x v="0"/>
    <x v="1"/>
    <x v="1"/>
    <x v="1"/>
    <x v="1"/>
    <s v="OFF-AR-10003504"/>
    <x v="1"/>
    <x v="6"/>
    <s v="Newell 347"/>
    <n v="21.4"/>
    <x v="2"/>
    <n v="0"/>
    <n v="6.2060000000000004"/>
  </r>
  <r>
    <n v="7198"/>
    <x v="3573"/>
    <x v="2"/>
    <x v="759"/>
    <d v="2011-04-30T00:00:00"/>
    <x v="1"/>
    <s v="MH-17290"/>
    <s v="Marc Harrigan"/>
    <x v="2"/>
    <x v="0"/>
    <x v="1"/>
    <x v="1"/>
    <x v="1"/>
    <x v="1"/>
    <s v="OFF-LA-10000305"/>
    <x v="1"/>
    <x v="2"/>
    <s v="Avery 495"/>
    <n v="12.6"/>
    <x v="0"/>
    <n v="0"/>
    <n v="5.7960000000000003"/>
  </r>
  <r>
    <n v="7199"/>
    <x v="3574"/>
    <x v="1"/>
    <x v="1067"/>
    <d v="2012-08-15T00:00:00"/>
    <x v="1"/>
    <s v="PO-19180"/>
    <s v="Philisse Overcash"/>
    <x v="2"/>
    <x v="0"/>
    <x v="20"/>
    <x v="15"/>
    <x v="45"/>
    <x v="3"/>
    <s v="OFF-AR-10001427"/>
    <x v="1"/>
    <x v="6"/>
    <s v="Newell 330"/>
    <n v="11.96"/>
    <x v="0"/>
    <n v="0"/>
    <n v="3.1095999999999999"/>
  </r>
  <r>
    <n v="7200"/>
    <x v="3574"/>
    <x v="1"/>
    <x v="1067"/>
    <d v="2012-08-15T00:00:00"/>
    <x v="1"/>
    <s v="PO-19180"/>
    <s v="Philisse Overcash"/>
    <x v="2"/>
    <x v="0"/>
    <x v="20"/>
    <x v="15"/>
    <x v="45"/>
    <x v="3"/>
    <s v="TEC-PH-10004614"/>
    <x v="2"/>
    <x v="7"/>
    <s v="AT&amp;T 841000 Phone"/>
    <n v="138"/>
    <x v="0"/>
    <n v="0"/>
    <n v="34.5"/>
  </r>
  <r>
    <n v="7201"/>
    <x v="3575"/>
    <x v="0"/>
    <x v="581"/>
    <d v="2013-12-04T00:00:00"/>
    <x v="1"/>
    <s v="HF-14995"/>
    <s v="Herbert Flentye"/>
    <x v="0"/>
    <x v="0"/>
    <x v="2"/>
    <x v="2"/>
    <x v="2"/>
    <x v="0"/>
    <s v="TEC-PH-10001944"/>
    <x v="2"/>
    <x v="7"/>
    <s v="Wi-Ex zBoost YX540 Cellular Phone Signal Booster"/>
    <n v="116.76"/>
    <x v="7"/>
    <n v="0.2"/>
    <n v="14.595000000000001"/>
  </r>
  <r>
    <n v="7202"/>
    <x v="3575"/>
    <x v="0"/>
    <x v="581"/>
    <d v="2013-12-04T00:00:00"/>
    <x v="1"/>
    <s v="HF-14995"/>
    <s v="Herbert Flentye"/>
    <x v="0"/>
    <x v="0"/>
    <x v="2"/>
    <x v="2"/>
    <x v="2"/>
    <x v="0"/>
    <s v="FUR-TA-10001039"/>
    <x v="0"/>
    <x v="3"/>
    <s v="KI Adjustable-Height Table"/>
    <n v="331.02300000000002"/>
    <x v="3"/>
    <n v="0.45"/>
    <n v="-114.35339999999999"/>
  </r>
  <r>
    <n v="7203"/>
    <x v="3576"/>
    <x v="0"/>
    <x v="99"/>
    <d v="2013-10-29T00:00:00"/>
    <x v="3"/>
    <s v="VB-21745"/>
    <s v="Victoria Brennan"/>
    <x v="1"/>
    <x v="0"/>
    <x v="30"/>
    <x v="15"/>
    <x v="144"/>
    <x v="3"/>
    <s v="FUR-FU-10003806"/>
    <x v="0"/>
    <x v="5"/>
    <s v="Tenex Chairmat w/ Average Lip, 45&quot; x 53&quot;"/>
    <n v="756.8"/>
    <x v="2"/>
    <n v="0"/>
    <n v="75.680000000000007"/>
  </r>
  <r>
    <n v="7204"/>
    <x v="3577"/>
    <x v="2"/>
    <x v="282"/>
    <d v="2012-01-02T00:00:00"/>
    <x v="1"/>
    <s v="MG-17890"/>
    <s v="Michael Granlund"/>
    <x v="2"/>
    <x v="0"/>
    <x v="490"/>
    <x v="10"/>
    <x v="585"/>
    <x v="2"/>
    <s v="FUR-FU-10002111"/>
    <x v="0"/>
    <x v="5"/>
    <s v="Master Caster Door Stop, Large Brown"/>
    <n v="8.7360000000000007"/>
    <x v="1"/>
    <n v="0.6"/>
    <n v="-4.8048000000000002"/>
  </r>
  <r>
    <n v="7205"/>
    <x v="3578"/>
    <x v="1"/>
    <x v="229"/>
    <d v="2012-09-17T00:00:00"/>
    <x v="1"/>
    <s v="BO-11425"/>
    <s v="Bobby Odegard"/>
    <x v="0"/>
    <x v="0"/>
    <x v="20"/>
    <x v="15"/>
    <x v="23"/>
    <x v="3"/>
    <s v="OFF-AR-10000817"/>
    <x v="1"/>
    <x v="6"/>
    <s v="Manco Dry-Lighter Erasable Highlighter"/>
    <n v="6.08"/>
    <x v="0"/>
    <n v="0"/>
    <n v="2.0672000000000001"/>
  </r>
  <r>
    <n v="7206"/>
    <x v="3579"/>
    <x v="3"/>
    <x v="280"/>
    <d v="2014-10-07T00:00:00"/>
    <x v="1"/>
    <s v="CM-12115"/>
    <s v="Chad McGuire"/>
    <x v="0"/>
    <x v="0"/>
    <x v="8"/>
    <x v="1"/>
    <x v="9"/>
    <x v="1"/>
    <s v="FUR-FU-10001424"/>
    <x v="0"/>
    <x v="5"/>
    <s v="Dax Clear Box Frame"/>
    <n v="17.46"/>
    <x v="0"/>
    <n v="0"/>
    <n v="5.9363999999999999"/>
  </r>
  <r>
    <n v="7207"/>
    <x v="3579"/>
    <x v="3"/>
    <x v="280"/>
    <d v="2014-10-07T00:00:00"/>
    <x v="1"/>
    <s v="CM-12115"/>
    <s v="Chad McGuire"/>
    <x v="0"/>
    <x v="0"/>
    <x v="8"/>
    <x v="1"/>
    <x v="9"/>
    <x v="1"/>
    <s v="TEC-MA-10002930"/>
    <x v="2"/>
    <x v="15"/>
    <s v="Ricoh - Ink Collector Unit for GX3000 Series Printers"/>
    <n v="369.16"/>
    <x v="10"/>
    <n v="0.2"/>
    <n v="32.301499999999997"/>
  </r>
  <r>
    <n v="7208"/>
    <x v="3580"/>
    <x v="0"/>
    <x v="108"/>
    <d v="2013-09-14T00:00:00"/>
    <x v="2"/>
    <s v="LC-16930"/>
    <s v="Linda Cazamias"/>
    <x v="1"/>
    <x v="0"/>
    <x v="42"/>
    <x v="16"/>
    <x v="51"/>
    <x v="1"/>
    <s v="OFF-AR-10003759"/>
    <x v="1"/>
    <x v="6"/>
    <s v="Crayola Anti Dust Chalk, 12/Pack"/>
    <n v="2.9119999999999999"/>
    <x v="0"/>
    <n v="0.2"/>
    <n v="0.91"/>
  </r>
  <r>
    <n v="7209"/>
    <x v="3580"/>
    <x v="0"/>
    <x v="108"/>
    <d v="2013-09-14T00:00:00"/>
    <x v="2"/>
    <s v="LC-16930"/>
    <s v="Linda Cazamias"/>
    <x v="1"/>
    <x v="0"/>
    <x v="42"/>
    <x v="16"/>
    <x v="51"/>
    <x v="1"/>
    <s v="OFF-PA-10001837"/>
    <x v="1"/>
    <x v="10"/>
    <s v="Xerox 1976"/>
    <n v="20.736000000000001"/>
    <x v="4"/>
    <n v="0.2"/>
    <n v="7.2576000000000001"/>
  </r>
  <r>
    <n v="7210"/>
    <x v="3580"/>
    <x v="0"/>
    <x v="108"/>
    <d v="2013-09-14T00:00:00"/>
    <x v="2"/>
    <s v="LC-16930"/>
    <s v="Linda Cazamias"/>
    <x v="1"/>
    <x v="0"/>
    <x v="42"/>
    <x v="16"/>
    <x v="51"/>
    <x v="1"/>
    <s v="OFF-PA-10001667"/>
    <x v="1"/>
    <x v="10"/>
    <s v="Great White Multi-Use Recycled Paper (20Lb. and 84 Bright)"/>
    <n v="9.5679999999999996"/>
    <x v="0"/>
    <n v="0.2"/>
    <n v="2.99"/>
  </r>
  <r>
    <n v="7211"/>
    <x v="3581"/>
    <x v="0"/>
    <x v="799"/>
    <d v="2013-06-07T00:00:00"/>
    <x v="1"/>
    <s v="EH-13765"/>
    <s v="Edward Hooks"/>
    <x v="1"/>
    <x v="0"/>
    <x v="4"/>
    <x v="4"/>
    <x v="60"/>
    <x v="1"/>
    <s v="OFF-PA-10000246"/>
    <x v="1"/>
    <x v="10"/>
    <s v="Riverleaf Stik-Withit Designer Note Cubes"/>
    <n v="30.18"/>
    <x v="1"/>
    <n v="0"/>
    <n v="13.8828"/>
  </r>
  <r>
    <n v="7212"/>
    <x v="3581"/>
    <x v="0"/>
    <x v="799"/>
    <d v="2013-06-07T00:00:00"/>
    <x v="1"/>
    <s v="EH-13765"/>
    <s v="Edward Hooks"/>
    <x v="1"/>
    <x v="0"/>
    <x v="4"/>
    <x v="4"/>
    <x v="60"/>
    <x v="1"/>
    <s v="OFF-BI-10001078"/>
    <x v="1"/>
    <x v="8"/>
    <s v="Acco PRESSTEX Data Binder with Storage Hooks, Dark Blue, 14 7/8&quot; X 11&quot;"/>
    <n v="51.648000000000003"/>
    <x v="13"/>
    <n v="0.2"/>
    <n v="18.7224"/>
  </r>
  <r>
    <n v="7213"/>
    <x v="3581"/>
    <x v="0"/>
    <x v="799"/>
    <d v="2013-06-07T00:00:00"/>
    <x v="1"/>
    <s v="EH-13765"/>
    <s v="Edward Hooks"/>
    <x v="1"/>
    <x v="0"/>
    <x v="4"/>
    <x v="4"/>
    <x v="60"/>
    <x v="1"/>
    <s v="OFF-BI-10000138"/>
    <x v="1"/>
    <x v="8"/>
    <s v="Acco Translucent Poly Ring Binders"/>
    <n v="11.231999999999999"/>
    <x v="1"/>
    <n v="0.2"/>
    <n v="3.9312"/>
  </r>
  <r>
    <n v="7214"/>
    <x v="3582"/>
    <x v="3"/>
    <x v="453"/>
    <d v="2014-10-20T00:00:00"/>
    <x v="1"/>
    <s v="MC-17275"/>
    <s v="Marc Crier"/>
    <x v="0"/>
    <x v="0"/>
    <x v="491"/>
    <x v="1"/>
    <x v="586"/>
    <x v="1"/>
    <s v="OFF-LA-10002034"/>
    <x v="1"/>
    <x v="2"/>
    <s v="Avery 478"/>
    <n v="14.73"/>
    <x v="1"/>
    <n v="0"/>
    <n v="7.2176999999999998"/>
  </r>
  <r>
    <n v="7215"/>
    <x v="3583"/>
    <x v="1"/>
    <x v="874"/>
    <d v="2012-09-30T00:00:00"/>
    <x v="0"/>
    <s v="HW-14935"/>
    <s v="Helen Wasserman"/>
    <x v="1"/>
    <x v="0"/>
    <x v="66"/>
    <x v="12"/>
    <x v="185"/>
    <x v="2"/>
    <s v="OFF-AR-10000127"/>
    <x v="1"/>
    <x v="6"/>
    <s v="Newell 321"/>
    <n v="16.399999999999999"/>
    <x v="2"/>
    <n v="0"/>
    <n v="4.7560000000000002"/>
  </r>
  <r>
    <n v="7216"/>
    <x v="3583"/>
    <x v="1"/>
    <x v="874"/>
    <d v="2012-09-30T00:00:00"/>
    <x v="0"/>
    <s v="HW-14935"/>
    <s v="Helen Wasserman"/>
    <x v="1"/>
    <x v="0"/>
    <x v="66"/>
    <x v="12"/>
    <x v="185"/>
    <x v="2"/>
    <s v="OFF-PA-10003172"/>
    <x v="1"/>
    <x v="10"/>
    <s v="Xerox 1996"/>
    <n v="25.92"/>
    <x v="4"/>
    <n v="0"/>
    <n v="12.441599999999999"/>
  </r>
  <r>
    <n v="7217"/>
    <x v="3584"/>
    <x v="1"/>
    <x v="910"/>
    <d v="2012-05-06T00:00:00"/>
    <x v="2"/>
    <s v="LC-16870"/>
    <s v="Lena Cacioppo"/>
    <x v="0"/>
    <x v="0"/>
    <x v="8"/>
    <x v="1"/>
    <x v="9"/>
    <x v="1"/>
    <s v="OFF-AR-10001246"/>
    <x v="1"/>
    <x v="6"/>
    <s v="Newell 317"/>
    <n v="8.82"/>
    <x v="1"/>
    <n v="0"/>
    <n v="2.5577999999999999"/>
  </r>
  <r>
    <n v="7218"/>
    <x v="3584"/>
    <x v="1"/>
    <x v="910"/>
    <d v="2012-05-06T00:00:00"/>
    <x v="2"/>
    <s v="LC-16870"/>
    <s v="Lena Cacioppo"/>
    <x v="0"/>
    <x v="0"/>
    <x v="8"/>
    <x v="1"/>
    <x v="9"/>
    <x v="1"/>
    <s v="OFF-BI-10002026"/>
    <x v="1"/>
    <x v="8"/>
    <s v="Ibico Recycled Linen-Style Covers"/>
    <n v="62.496000000000002"/>
    <x v="0"/>
    <n v="0.2"/>
    <n v="21.8736"/>
  </r>
  <r>
    <n v="7219"/>
    <x v="3584"/>
    <x v="1"/>
    <x v="910"/>
    <d v="2012-05-06T00:00:00"/>
    <x v="2"/>
    <s v="LC-16870"/>
    <s v="Lena Cacioppo"/>
    <x v="0"/>
    <x v="0"/>
    <x v="8"/>
    <x v="1"/>
    <x v="9"/>
    <x v="1"/>
    <s v="TEC-AC-10000844"/>
    <x v="2"/>
    <x v="11"/>
    <s v="LogitechÂ Gaming G510s - Keyboard"/>
    <n v="339.96"/>
    <x v="4"/>
    <n v="0"/>
    <n v="122.3856"/>
  </r>
  <r>
    <n v="7220"/>
    <x v="3584"/>
    <x v="1"/>
    <x v="910"/>
    <d v="2012-05-06T00:00:00"/>
    <x v="2"/>
    <s v="LC-16870"/>
    <s v="Lena Cacioppo"/>
    <x v="0"/>
    <x v="0"/>
    <x v="8"/>
    <x v="1"/>
    <x v="9"/>
    <x v="1"/>
    <s v="OFF-BI-10001575"/>
    <x v="1"/>
    <x v="8"/>
    <s v="GBC Linen Binding Covers"/>
    <n v="49.567999999999998"/>
    <x v="0"/>
    <n v="0.2"/>
    <n v="17.348800000000001"/>
  </r>
  <r>
    <n v="7221"/>
    <x v="3585"/>
    <x v="3"/>
    <x v="1152"/>
    <d v="2014-01-14T00:00:00"/>
    <x v="1"/>
    <s v="BP-11290"/>
    <s v="Beth Paige"/>
    <x v="0"/>
    <x v="0"/>
    <x v="10"/>
    <x v="9"/>
    <x v="11"/>
    <x v="3"/>
    <s v="OFF-BI-10004632"/>
    <x v="1"/>
    <x v="8"/>
    <s v="Ibico Hi-Tech Manual Binding System"/>
    <n v="274.49099999999999"/>
    <x v="1"/>
    <n v="0.7"/>
    <n v="-228.74250000000001"/>
  </r>
  <r>
    <n v="7222"/>
    <x v="3586"/>
    <x v="3"/>
    <x v="678"/>
    <d v="2014-02-01T00:00:00"/>
    <x v="1"/>
    <s v="TG-21310"/>
    <s v="Toby Gnade"/>
    <x v="0"/>
    <x v="0"/>
    <x v="20"/>
    <x v="15"/>
    <x v="45"/>
    <x v="3"/>
    <s v="TEC-PH-10000193"/>
    <x v="2"/>
    <x v="7"/>
    <s v="Jensen SMPS-640 -Â speaker phone"/>
    <n v="137.94"/>
    <x v="1"/>
    <n v="0"/>
    <n v="35.864400000000003"/>
  </r>
  <r>
    <n v="7223"/>
    <x v="3587"/>
    <x v="3"/>
    <x v="264"/>
    <d v="2014-09-07T00:00:00"/>
    <x v="1"/>
    <s v="MC-18100"/>
    <s v="Mick Crebagga"/>
    <x v="0"/>
    <x v="0"/>
    <x v="22"/>
    <x v="10"/>
    <x v="36"/>
    <x v="2"/>
    <s v="TEC-AC-10003441"/>
    <x v="2"/>
    <x v="11"/>
    <s v="Kingston Digital DataTraveler 32GB USB 2.0"/>
    <n v="40.68"/>
    <x v="1"/>
    <n v="0.2"/>
    <n v="-7.1189999999999998"/>
  </r>
  <r>
    <n v="7224"/>
    <x v="3588"/>
    <x v="0"/>
    <x v="216"/>
    <d v="2013-07-19T00:00:00"/>
    <x v="1"/>
    <s v="RB-19360"/>
    <s v="Raymond Buch"/>
    <x v="0"/>
    <x v="0"/>
    <x v="8"/>
    <x v="1"/>
    <x v="34"/>
    <x v="1"/>
    <s v="TEC-PH-10004093"/>
    <x v="2"/>
    <x v="7"/>
    <s v="Panasonic Kx-TS550"/>
    <n v="110.376"/>
    <x v="1"/>
    <n v="0.2"/>
    <n v="12.417299999999999"/>
  </r>
  <r>
    <n v="7225"/>
    <x v="3588"/>
    <x v="0"/>
    <x v="216"/>
    <d v="2013-07-19T00:00:00"/>
    <x v="1"/>
    <s v="RB-19360"/>
    <s v="Raymond Buch"/>
    <x v="0"/>
    <x v="0"/>
    <x v="8"/>
    <x v="1"/>
    <x v="34"/>
    <x v="1"/>
    <s v="OFF-AP-10002998"/>
    <x v="1"/>
    <x v="9"/>
    <s v="Holmes 99% HEPA Air Purifier"/>
    <n v="151.62"/>
    <x v="3"/>
    <n v="0"/>
    <n v="50.034599999999998"/>
  </r>
  <r>
    <n v="7226"/>
    <x v="3588"/>
    <x v="0"/>
    <x v="216"/>
    <d v="2013-07-19T00:00:00"/>
    <x v="1"/>
    <s v="RB-19360"/>
    <s v="Raymond Buch"/>
    <x v="0"/>
    <x v="0"/>
    <x v="8"/>
    <x v="1"/>
    <x v="34"/>
    <x v="1"/>
    <s v="FUR-FU-10000073"/>
    <x v="0"/>
    <x v="5"/>
    <s v="Deflect-O Glasstique Clear Desk Accessories"/>
    <n v="30.8"/>
    <x v="4"/>
    <n v="0"/>
    <n v="10.164"/>
  </r>
  <r>
    <n v="7227"/>
    <x v="3589"/>
    <x v="3"/>
    <x v="642"/>
    <d v="2014-03-01T00:00:00"/>
    <x v="1"/>
    <s v="ES-14080"/>
    <s v="Erin Smith"/>
    <x v="1"/>
    <x v="0"/>
    <x v="10"/>
    <x v="9"/>
    <x v="63"/>
    <x v="3"/>
    <s v="OFF-PA-10001125"/>
    <x v="1"/>
    <x v="10"/>
    <s v="Xerox 1988"/>
    <n v="123.92"/>
    <x v="2"/>
    <n v="0.2"/>
    <n v="38.725000000000001"/>
  </r>
  <r>
    <n v="7228"/>
    <x v="3589"/>
    <x v="3"/>
    <x v="642"/>
    <d v="2014-03-01T00:00:00"/>
    <x v="1"/>
    <s v="ES-14080"/>
    <s v="Erin Smith"/>
    <x v="1"/>
    <x v="0"/>
    <x v="10"/>
    <x v="9"/>
    <x v="63"/>
    <x v="3"/>
    <s v="TEC-AC-10003033"/>
    <x v="2"/>
    <x v="11"/>
    <s v="Plantronics CS510 - Over-the-Head monaural Wireless Headset System"/>
    <n v="1319.8"/>
    <x v="2"/>
    <n v="0.2"/>
    <n v="214.4675"/>
  </r>
  <r>
    <n v="7229"/>
    <x v="3590"/>
    <x v="2"/>
    <x v="836"/>
    <d v="2011-07-22T00:00:00"/>
    <x v="2"/>
    <s v="RD-19720"/>
    <s v="Roger Demir"/>
    <x v="0"/>
    <x v="0"/>
    <x v="8"/>
    <x v="1"/>
    <x v="34"/>
    <x v="1"/>
    <s v="OFF-BI-10002498"/>
    <x v="1"/>
    <x v="8"/>
    <s v="Clear Mylar Reinforcing Strips"/>
    <n v="89.712000000000003"/>
    <x v="5"/>
    <n v="0.2"/>
    <n v="30.277799999999999"/>
  </r>
  <r>
    <n v="7230"/>
    <x v="3590"/>
    <x v="2"/>
    <x v="836"/>
    <d v="2011-07-22T00:00:00"/>
    <x v="2"/>
    <s v="RD-19720"/>
    <s v="Roger Demir"/>
    <x v="0"/>
    <x v="0"/>
    <x v="8"/>
    <x v="1"/>
    <x v="34"/>
    <x v="1"/>
    <s v="OFF-PA-10004569"/>
    <x v="1"/>
    <x v="10"/>
    <s v="Wirebound Message Books, Two 4 1/4&quot; x 5&quot; Forms per Page"/>
    <n v="22.83"/>
    <x v="1"/>
    <n v="0"/>
    <n v="10.7301"/>
  </r>
  <r>
    <n v="7231"/>
    <x v="3591"/>
    <x v="3"/>
    <x v="677"/>
    <d v="2014-03-16T00:00:00"/>
    <x v="2"/>
    <s v="SC-20380"/>
    <s v="Shahid Collister"/>
    <x v="0"/>
    <x v="0"/>
    <x v="54"/>
    <x v="29"/>
    <x v="69"/>
    <x v="3"/>
    <s v="OFF-BI-10002353"/>
    <x v="1"/>
    <x v="8"/>
    <s v="GBC VeloBind Cover Sets"/>
    <n v="30.88"/>
    <x v="0"/>
    <n v="0"/>
    <n v="15.44"/>
  </r>
  <r>
    <n v="7232"/>
    <x v="3591"/>
    <x v="3"/>
    <x v="677"/>
    <d v="2014-03-16T00:00:00"/>
    <x v="2"/>
    <s v="SC-20380"/>
    <s v="Shahid Collister"/>
    <x v="0"/>
    <x v="0"/>
    <x v="54"/>
    <x v="29"/>
    <x v="69"/>
    <x v="3"/>
    <s v="OFF-AP-10001564"/>
    <x v="1"/>
    <x v="9"/>
    <s v="Hoover Commercial Lightweight Upright Vacuum with E-Z Empty Dirt Cup"/>
    <n v="465.16"/>
    <x v="0"/>
    <n v="0"/>
    <n v="120.94159999999999"/>
  </r>
  <r>
    <n v="7233"/>
    <x v="3591"/>
    <x v="3"/>
    <x v="677"/>
    <d v="2014-03-16T00:00:00"/>
    <x v="2"/>
    <s v="SC-20380"/>
    <s v="Shahid Collister"/>
    <x v="0"/>
    <x v="0"/>
    <x v="54"/>
    <x v="29"/>
    <x v="69"/>
    <x v="3"/>
    <s v="OFF-PA-10003673"/>
    <x v="1"/>
    <x v="10"/>
    <s v="Strathmore Photo Mount Cards"/>
    <n v="27.12"/>
    <x v="4"/>
    <n v="0"/>
    <n v="12.475199999999999"/>
  </r>
  <r>
    <n v="7234"/>
    <x v="3592"/>
    <x v="0"/>
    <x v="387"/>
    <d v="2013-03-13T00:00:00"/>
    <x v="1"/>
    <s v="GB-14575"/>
    <s v="Giulietta Baptist"/>
    <x v="0"/>
    <x v="0"/>
    <x v="20"/>
    <x v="15"/>
    <x v="164"/>
    <x v="3"/>
    <s v="FUR-FU-10003347"/>
    <x v="0"/>
    <x v="5"/>
    <s v="Coloredge Poster Frame"/>
    <n v="113.6"/>
    <x v="8"/>
    <n v="0"/>
    <n v="44.304000000000002"/>
  </r>
  <r>
    <n v="7235"/>
    <x v="3592"/>
    <x v="0"/>
    <x v="387"/>
    <d v="2013-03-13T00:00:00"/>
    <x v="1"/>
    <s v="GB-14575"/>
    <s v="Giulietta Baptist"/>
    <x v="0"/>
    <x v="0"/>
    <x v="20"/>
    <x v="15"/>
    <x v="164"/>
    <x v="3"/>
    <s v="OFF-PA-10001934"/>
    <x v="1"/>
    <x v="10"/>
    <s v="Xerox 1993"/>
    <n v="12.96"/>
    <x v="0"/>
    <n v="0"/>
    <n v="6.3503999999999996"/>
  </r>
  <r>
    <n v="7236"/>
    <x v="3592"/>
    <x v="0"/>
    <x v="387"/>
    <d v="2013-03-13T00:00:00"/>
    <x v="1"/>
    <s v="GB-14575"/>
    <s v="Giulietta Baptist"/>
    <x v="0"/>
    <x v="0"/>
    <x v="20"/>
    <x v="15"/>
    <x v="164"/>
    <x v="3"/>
    <s v="OFF-BI-10000632"/>
    <x v="1"/>
    <x v="8"/>
    <s v="Satellite Sectional Post Binders"/>
    <n v="69.456000000000003"/>
    <x v="0"/>
    <n v="0.2"/>
    <n v="22.5732"/>
  </r>
  <r>
    <n v="7237"/>
    <x v="3593"/>
    <x v="2"/>
    <x v="1035"/>
    <d v="2011-12-10T00:00:00"/>
    <x v="2"/>
    <s v="FP-14320"/>
    <s v="Frank Preis"/>
    <x v="0"/>
    <x v="0"/>
    <x v="1"/>
    <x v="1"/>
    <x v="13"/>
    <x v="1"/>
    <s v="OFF-AR-10003190"/>
    <x v="1"/>
    <x v="6"/>
    <s v="Newell 32"/>
    <n v="8.64"/>
    <x v="1"/>
    <n v="0"/>
    <n v="2.4192"/>
  </r>
  <r>
    <n v="7238"/>
    <x v="3594"/>
    <x v="0"/>
    <x v="212"/>
    <d v="2013-07-11T00:00:00"/>
    <x v="3"/>
    <s v="EA-14035"/>
    <s v="Erin Ashbrook"/>
    <x v="1"/>
    <x v="0"/>
    <x v="10"/>
    <x v="9"/>
    <x v="105"/>
    <x v="3"/>
    <s v="TEC-MA-10000904"/>
    <x v="2"/>
    <x v="15"/>
    <s v="Brother MFC-9340CDW LED All-In-One Printer, Copier Scanner"/>
    <n v="341.99099999999999"/>
    <x v="1"/>
    <n v="0.7"/>
    <n v="-319.19159999999999"/>
  </r>
  <r>
    <n v="7239"/>
    <x v="3595"/>
    <x v="0"/>
    <x v="435"/>
    <d v="2013-12-31T00:00:00"/>
    <x v="1"/>
    <s v="SC-20305"/>
    <s v="Sean Christensen"/>
    <x v="0"/>
    <x v="0"/>
    <x v="49"/>
    <x v="1"/>
    <x v="58"/>
    <x v="1"/>
    <s v="FUR-FU-10000771"/>
    <x v="0"/>
    <x v="5"/>
    <s v="Eldon 200 Class Desk Accessories, Smoke"/>
    <n v="43.96"/>
    <x v="3"/>
    <n v="0"/>
    <n v="18.463200000000001"/>
  </r>
  <r>
    <n v="7240"/>
    <x v="3595"/>
    <x v="0"/>
    <x v="435"/>
    <d v="2013-12-31T00:00:00"/>
    <x v="1"/>
    <s v="SC-20305"/>
    <s v="Sean Christensen"/>
    <x v="0"/>
    <x v="0"/>
    <x v="49"/>
    <x v="1"/>
    <x v="58"/>
    <x v="1"/>
    <s v="OFF-EN-10001990"/>
    <x v="1"/>
    <x v="12"/>
    <s v="Staples"/>
    <n v="39.76"/>
    <x v="3"/>
    <n v="0"/>
    <n v="18.687200000000001"/>
  </r>
  <r>
    <n v="7241"/>
    <x v="3596"/>
    <x v="3"/>
    <x v="756"/>
    <d v="2014-04-26T00:00:00"/>
    <x v="0"/>
    <s v="JF-15355"/>
    <s v="Jay Fein"/>
    <x v="0"/>
    <x v="0"/>
    <x v="45"/>
    <x v="1"/>
    <x v="54"/>
    <x v="1"/>
    <s v="FUR-FU-10002445"/>
    <x v="0"/>
    <x v="5"/>
    <s v="DAX Two-Tone Rosewood/Black Document Frame, Desktop, 5 x 7"/>
    <n v="66.36"/>
    <x v="3"/>
    <n v="0"/>
    <n v="26.544"/>
  </r>
  <r>
    <n v="7242"/>
    <x v="3596"/>
    <x v="3"/>
    <x v="756"/>
    <d v="2014-04-26T00:00:00"/>
    <x v="0"/>
    <s v="JF-15355"/>
    <s v="Jay Fein"/>
    <x v="0"/>
    <x v="0"/>
    <x v="45"/>
    <x v="1"/>
    <x v="54"/>
    <x v="1"/>
    <s v="OFF-BI-10003638"/>
    <x v="1"/>
    <x v="8"/>
    <s v="GBC Durable Plastic Covers"/>
    <n v="92.88"/>
    <x v="5"/>
    <n v="0.2"/>
    <n v="30.186"/>
  </r>
  <r>
    <n v="7243"/>
    <x v="3596"/>
    <x v="3"/>
    <x v="756"/>
    <d v="2014-04-26T00:00:00"/>
    <x v="0"/>
    <s v="JF-15355"/>
    <s v="Jay Fein"/>
    <x v="0"/>
    <x v="0"/>
    <x v="45"/>
    <x v="1"/>
    <x v="54"/>
    <x v="1"/>
    <s v="FUR-FU-10004864"/>
    <x v="0"/>
    <x v="5"/>
    <s v="Eldon 500 Class Desk Accessories"/>
    <n v="24.14"/>
    <x v="0"/>
    <n v="0"/>
    <n v="7.9661999999999997"/>
  </r>
  <r>
    <n v="7244"/>
    <x v="3597"/>
    <x v="3"/>
    <x v="629"/>
    <d v="2014-08-23T00:00:00"/>
    <x v="0"/>
    <s v="TP-21415"/>
    <s v="Tom Prescott"/>
    <x v="0"/>
    <x v="0"/>
    <x v="10"/>
    <x v="9"/>
    <x v="63"/>
    <x v="3"/>
    <s v="FUR-CH-10002024"/>
    <x v="0"/>
    <x v="1"/>
    <s v="HON 5400 Series Task Chairs for Big and Tall"/>
    <n v="4416.174"/>
    <x v="6"/>
    <n v="0.3"/>
    <n v="-630.88199999999995"/>
  </r>
  <r>
    <n v="7245"/>
    <x v="3598"/>
    <x v="3"/>
    <x v="1053"/>
    <d v="2014-05-26T00:00:00"/>
    <x v="2"/>
    <s v="RL-19615"/>
    <s v="Rob Lucas"/>
    <x v="0"/>
    <x v="0"/>
    <x v="1"/>
    <x v="1"/>
    <x v="13"/>
    <x v="1"/>
    <s v="OFF-AR-10002445"/>
    <x v="1"/>
    <x v="6"/>
    <s v="SANFORD Major Accent Highlighters"/>
    <n v="49.56"/>
    <x v="3"/>
    <n v="0"/>
    <n v="18.832799999999999"/>
  </r>
  <r>
    <n v="7246"/>
    <x v="3599"/>
    <x v="3"/>
    <x v="839"/>
    <d v="2014-02-14T00:00:00"/>
    <x v="1"/>
    <s v="SB-20170"/>
    <s v="Sarah Bern"/>
    <x v="0"/>
    <x v="0"/>
    <x v="1"/>
    <x v="1"/>
    <x v="3"/>
    <x v="1"/>
    <s v="OFF-ST-10001370"/>
    <x v="1"/>
    <x v="4"/>
    <s v="Sensible Storage WireTech Storage Systems"/>
    <n v="354.9"/>
    <x v="2"/>
    <n v="0"/>
    <n v="17.745000000000001"/>
  </r>
  <r>
    <n v="7247"/>
    <x v="3600"/>
    <x v="2"/>
    <x v="223"/>
    <d v="2011-03-08T00:00:00"/>
    <x v="1"/>
    <s v="JS-15595"/>
    <s v="Jill Stevenson"/>
    <x v="1"/>
    <x v="0"/>
    <x v="38"/>
    <x v="24"/>
    <x v="47"/>
    <x v="3"/>
    <s v="OFF-LA-10000305"/>
    <x v="1"/>
    <x v="2"/>
    <s v="Avery 495"/>
    <n v="15.12"/>
    <x v="1"/>
    <n v="0.2"/>
    <n v="4.9139999999999997"/>
  </r>
  <r>
    <n v="7248"/>
    <x v="3600"/>
    <x v="2"/>
    <x v="223"/>
    <d v="2011-03-08T00:00:00"/>
    <x v="1"/>
    <s v="JS-15595"/>
    <s v="Jill Stevenson"/>
    <x v="1"/>
    <x v="0"/>
    <x v="38"/>
    <x v="24"/>
    <x v="47"/>
    <x v="3"/>
    <s v="FUR-BO-10001972"/>
    <x v="0"/>
    <x v="0"/>
    <s v="O'Sullivan 4-Shelf Bookcase in Odessa Pine"/>
    <n v="302.45"/>
    <x v="2"/>
    <n v="0.5"/>
    <n v="-199.61699999999999"/>
  </r>
  <r>
    <n v="7249"/>
    <x v="3600"/>
    <x v="2"/>
    <x v="223"/>
    <d v="2011-03-08T00:00:00"/>
    <x v="1"/>
    <s v="JS-15595"/>
    <s v="Jill Stevenson"/>
    <x v="1"/>
    <x v="0"/>
    <x v="38"/>
    <x v="24"/>
    <x v="47"/>
    <x v="3"/>
    <s v="OFF-ST-10002486"/>
    <x v="1"/>
    <x v="4"/>
    <s v="Eldon Shelf Savers Cubes and Bins"/>
    <n v="44.671999999999997"/>
    <x v="8"/>
    <n v="0.2"/>
    <n v="-10.0512"/>
  </r>
  <r>
    <n v="7250"/>
    <x v="3601"/>
    <x v="1"/>
    <x v="593"/>
    <d v="2012-06-09T00:00:00"/>
    <x v="0"/>
    <s v="BP-11155"/>
    <s v="Becky Pak"/>
    <x v="0"/>
    <x v="0"/>
    <x v="1"/>
    <x v="1"/>
    <x v="141"/>
    <x v="1"/>
    <s v="TEC-AC-10001874"/>
    <x v="2"/>
    <x v="11"/>
    <s v="Logitech Wireless Anywhere Mouse MX for PC and Mac"/>
    <n v="119.98"/>
    <x v="0"/>
    <n v="0"/>
    <n v="35.994"/>
  </r>
  <r>
    <n v="7251"/>
    <x v="3601"/>
    <x v="1"/>
    <x v="593"/>
    <d v="2012-06-09T00:00:00"/>
    <x v="0"/>
    <s v="BP-11155"/>
    <s v="Becky Pak"/>
    <x v="0"/>
    <x v="0"/>
    <x v="1"/>
    <x v="1"/>
    <x v="141"/>
    <x v="1"/>
    <s v="TEC-AC-10003870"/>
    <x v="2"/>
    <x v="11"/>
    <s v="LogitechÂ Z-906 Speaker sys - home theater - 5.1-CH"/>
    <n v="989.97"/>
    <x v="1"/>
    <n v="0"/>
    <n v="395.988"/>
  </r>
  <r>
    <n v="7252"/>
    <x v="3602"/>
    <x v="0"/>
    <x v="278"/>
    <d v="2013-09-03T00:00:00"/>
    <x v="1"/>
    <s v="EM-13825"/>
    <s v="Elizabeth Moffitt"/>
    <x v="1"/>
    <x v="0"/>
    <x v="389"/>
    <x v="2"/>
    <x v="474"/>
    <x v="0"/>
    <s v="OFF-LA-10002473"/>
    <x v="1"/>
    <x v="2"/>
    <s v="Avery 484"/>
    <n v="9.2159999999999993"/>
    <x v="4"/>
    <n v="0.2"/>
    <n v="3.3408000000000002"/>
  </r>
  <r>
    <n v="7253"/>
    <x v="3603"/>
    <x v="0"/>
    <x v="126"/>
    <d v="2013-09-19T00:00:00"/>
    <x v="1"/>
    <s v="SC-20695"/>
    <s v="Steve Chapman"/>
    <x v="1"/>
    <x v="0"/>
    <x v="43"/>
    <x v="12"/>
    <x v="526"/>
    <x v="2"/>
    <s v="OFF-PA-10003790"/>
    <x v="1"/>
    <x v="10"/>
    <s v="Xerox 1991"/>
    <n v="68.52"/>
    <x v="1"/>
    <n v="0"/>
    <n v="31.519200000000001"/>
  </r>
  <r>
    <n v="7254"/>
    <x v="3604"/>
    <x v="0"/>
    <x v="198"/>
    <d v="2013-06-05T00:00:00"/>
    <x v="1"/>
    <s v="EM-14140"/>
    <s v="Eugene Moren"/>
    <x v="2"/>
    <x v="0"/>
    <x v="384"/>
    <x v="6"/>
    <x v="469"/>
    <x v="2"/>
    <s v="OFF-AP-10002684"/>
    <x v="1"/>
    <x v="9"/>
    <s v="Acco 7-Outlet Masterpiece Power Center, Wihtout Fax/Phone Line Protection"/>
    <n v="364.74"/>
    <x v="1"/>
    <n v="0"/>
    <n v="109.422"/>
  </r>
  <r>
    <n v="7255"/>
    <x v="3604"/>
    <x v="0"/>
    <x v="198"/>
    <d v="2013-06-05T00:00:00"/>
    <x v="1"/>
    <s v="EM-14140"/>
    <s v="Eugene Moren"/>
    <x v="2"/>
    <x v="0"/>
    <x v="384"/>
    <x v="6"/>
    <x v="469"/>
    <x v="2"/>
    <s v="FUR-FU-10001037"/>
    <x v="0"/>
    <x v="5"/>
    <s v="DAX Charcoal/Nickel-Tone Document Frame, 5 x 7"/>
    <n v="47.4"/>
    <x v="2"/>
    <n v="0"/>
    <n v="21.33"/>
  </r>
  <r>
    <n v="7256"/>
    <x v="3604"/>
    <x v="0"/>
    <x v="198"/>
    <d v="2013-06-05T00:00:00"/>
    <x v="1"/>
    <s v="EM-14140"/>
    <s v="Eugene Moren"/>
    <x v="2"/>
    <x v="0"/>
    <x v="384"/>
    <x v="6"/>
    <x v="469"/>
    <x v="2"/>
    <s v="OFF-ST-10000876"/>
    <x v="1"/>
    <x v="4"/>
    <s v="Eldon Simplefile Box Office"/>
    <n v="49.76"/>
    <x v="4"/>
    <n v="0"/>
    <n v="13.9328"/>
  </r>
  <r>
    <n v="7257"/>
    <x v="3604"/>
    <x v="0"/>
    <x v="198"/>
    <d v="2013-06-05T00:00:00"/>
    <x v="1"/>
    <s v="EM-14140"/>
    <s v="Eugene Moren"/>
    <x v="2"/>
    <x v="0"/>
    <x v="384"/>
    <x v="6"/>
    <x v="469"/>
    <x v="2"/>
    <s v="OFF-AR-10003732"/>
    <x v="1"/>
    <x v="6"/>
    <s v="Newell 333"/>
    <n v="5.56"/>
    <x v="0"/>
    <n v="0"/>
    <n v="1.4456"/>
  </r>
  <r>
    <n v="7258"/>
    <x v="3604"/>
    <x v="0"/>
    <x v="198"/>
    <d v="2013-06-05T00:00:00"/>
    <x v="1"/>
    <s v="EM-14140"/>
    <s v="Eugene Moren"/>
    <x v="2"/>
    <x v="0"/>
    <x v="384"/>
    <x v="6"/>
    <x v="469"/>
    <x v="2"/>
    <s v="OFF-PA-10000994"/>
    <x v="1"/>
    <x v="10"/>
    <s v="Xerox 1915"/>
    <n v="629.1"/>
    <x v="5"/>
    <n v="0"/>
    <n v="301.96800000000002"/>
  </r>
  <r>
    <n v="7259"/>
    <x v="3604"/>
    <x v="0"/>
    <x v="198"/>
    <d v="2013-06-05T00:00:00"/>
    <x v="1"/>
    <s v="EM-14140"/>
    <s v="Eugene Moren"/>
    <x v="2"/>
    <x v="0"/>
    <x v="384"/>
    <x v="6"/>
    <x v="469"/>
    <x v="2"/>
    <s v="OFF-AR-10000940"/>
    <x v="1"/>
    <x v="6"/>
    <s v="Newell 343"/>
    <n v="14.7"/>
    <x v="2"/>
    <n v="0"/>
    <n v="3.9689999999999999"/>
  </r>
  <r>
    <n v="7260"/>
    <x v="3604"/>
    <x v="0"/>
    <x v="198"/>
    <d v="2013-06-05T00:00:00"/>
    <x v="1"/>
    <s v="EM-14140"/>
    <s v="Eugene Moren"/>
    <x v="2"/>
    <x v="0"/>
    <x v="384"/>
    <x v="6"/>
    <x v="469"/>
    <x v="2"/>
    <s v="OFF-PA-10004888"/>
    <x v="1"/>
    <x v="10"/>
    <s v="Xerox 217"/>
    <n v="45.36"/>
    <x v="3"/>
    <n v="0"/>
    <n v="21.7728"/>
  </r>
  <r>
    <n v="7261"/>
    <x v="3604"/>
    <x v="0"/>
    <x v="198"/>
    <d v="2013-06-05T00:00:00"/>
    <x v="1"/>
    <s v="EM-14140"/>
    <s v="Eugene Moren"/>
    <x v="2"/>
    <x v="0"/>
    <x v="384"/>
    <x v="6"/>
    <x v="469"/>
    <x v="2"/>
    <s v="TEC-PH-10000441"/>
    <x v="2"/>
    <x v="7"/>
    <s v="VTech DS6151"/>
    <n v="125.99"/>
    <x v="7"/>
    <n v="0"/>
    <n v="35.277200000000001"/>
  </r>
  <r>
    <n v="7262"/>
    <x v="3605"/>
    <x v="3"/>
    <x v="193"/>
    <d v="2014-06-14T00:00:00"/>
    <x v="0"/>
    <s v="GZ-14545"/>
    <s v="George Zrebassa"/>
    <x v="1"/>
    <x v="0"/>
    <x v="302"/>
    <x v="1"/>
    <x v="379"/>
    <x v="1"/>
    <s v="OFF-AR-10001231"/>
    <x v="1"/>
    <x v="6"/>
    <s v="Sanford EarthWrite Recycled Pencils, Medium Soft, #2"/>
    <n v="14.7"/>
    <x v="3"/>
    <n v="0"/>
    <n v="4.1159999999999997"/>
  </r>
  <r>
    <n v="7263"/>
    <x v="3606"/>
    <x v="3"/>
    <x v="760"/>
    <d v="2014-10-29T00:00:00"/>
    <x v="1"/>
    <s v="ML-17395"/>
    <s v="Marina Lichtenstein"/>
    <x v="1"/>
    <x v="0"/>
    <x v="10"/>
    <x v="9"/>
    <x v="63"/>
    <x v="3"/>
    <s v="TEC-PH-10003988"/>
    <x v="2"/>
    <x v="7"/>
    <s v="LF Elite 3D Dazzle Designer Hard Case Cover, Lf Stylus Pen and Wiper For Apple Iphone 5c Mini Lite"/>
    <n v="32.700000000000003"/>
    <x v="2"/>
    <n v="0.4"/>
    <n v="-6.54"/>
  </r>
  <r>
    <n v="7264"/>
    <x v="3606"/>
    <x v="3"/>
    <x v="760"/>
    <d v="2014-10-29T00:00:00"/>
    <x v="1"/>
    <s v="ML-17395"/>
    <s v="Marina Lichtenstein"/>
    <x v="1"/>
    <x v="0"/>
    <x v="10"/>
    <x v="9"/>
    <x v="63"/>
    <x v="3"/>
    <s v="OFF-EN-10003068"/>
    <x v="1"/>
    <x v="12"/>
    <s v="#6 3/4 Gummed Flap White Envelopes"/>
    <n v="31.68"/>
    <x v="4"/>
    <n v="0.2"/>
    <n v="11.087999999999999"/>
  </r>
  <r>
    <n v="7265"/>
    <x v="3607"/>
    <x v="3"/>
    <x v="487"/>
    <d v="2014-06-18T00:00:00"/>
    <x v="1"/>
    <s v="PG-18895"/>
    <s v="Paul Gonzalez"/>
    <x v="0"/>
    <x v="0"/>
    <x v="24"/>
    <x v="17"/>
    <x v="28"/>
    <x v="0"/>
    <s v="OFF-AR-10004260"/>
    <x v="1"/>
    <x v="6"/>
    <s v="Boston 1799 Powerhouse Electric Pencil Sharpener"/>
    <n v="181.86"/>
    <x v="3"/>
    <n v="0"/>
    <n v="50.9208"/>
  </r>
  <r>
    <n v="7266"/>
    <x v="3608"/>
    <x v="2"/>
    <x v="533"/>
    <d v="2011-11-26T00:00:00"/>
    <x v="0"/>
    <s v="DK-12835"/>
    <s v="Damala Kotsonis"/>
    <x v="1"/>
    <x v="0"/>
    <x v="12"/>
    <x v="5"/>
    <x v="14"/>
    <x v="2"/>
    <s v="FUR-CH-10001973"/>
    <x v="0"/>
    <x v="1"/>
    <s v="Office Star Flex Back Scooter Chair with White Frame"/>
    <n v="155.37200000000001"/>
    <x v="0"/>
    <n v="0.3"/>
    <n v="-35.513599999999997"/>
  </r>
  <r>
    <n v="7267"/>
    <x v="3609"/>
    <x v="3"/>
    <x v="1153"/>
    <d v="2014-08-17T00:00:00"/>
    <x v="3"/>
    <s v="SJ-20215"/>
    <s v="Sarah Jordon"/>
    <x v="0"/>
    <x v="0"/>
    <x v="29"/>
    <x v="18"/>
    <x v="84"/>
    <x v="0"/>
    <s v="OFF-BI-10002824"/>
    <x v="1"/>
    <x v="8"/>
    <s v="Recycled Easel Ring Binders"/>
    <n v="13.428000000000001"/>
    <x v="1"/>
    <n v="0.7"/>
    <n v="-11.19"/>
  </r>
  <r>
    <n v="7268"/>
    <x v="3609"/>
    <x v="3"/>
    <x v="1153"/>
    <d v="2014-08-17T00:00:00"/>
    <x v="3"/>
    <s v="SJ-20215"/>
    <s v="Sarah Jordon"/>
    <x v="0"/>
    <x v="0"/>
    <x v="29"/>
    <x v="18"/>
    <x v="84"/>
    <x v="0"/>
    <s v="OFF-ST-10004950"/>
    <x v="1"/>
    <x v="4"/>
    <s v="Acco Perma 3000 Stacking Storage Drawers"/>
    <n v="67.135999999999996"/>
    <x v="4"/>
    <n v="0.2"/>
    <n v="-0.83919999999999995"/>
  </r>
  <r>
    <n v="7269"/>
    <x v="3610"/>
    <x v="0"/>
    <x v="1154"/>
    <d v="2013-01-20T00:00:00"/>
    <x v="1"/>
    <s v="AG-10675"/>
    <s v="Anna Gayman"/>
    <x v="0"/>
    <x v="0"/>
    <x v="3"/>
    <x v="3"/>
    <x v="4"/>
    <x v="0"/>
    <s v="OFF-PA-10004039"/>
    <x v="1"/>
    <x v="10"/>
    <s v="Xerox 1882"/>
    <n v="89.567999999999998"/>
    <x v="0"/>
    <n v="0.2"/>
    <n v="32.468400000000003"/>
  </r>
  <r>
    <n v="7270"/>
    <x v="3610"/>
    <x v="0"/>
    <x v="1154"/>
    <d v="2013-01-20T00:00:00"/>
    <x v="1"/>
    <s v="AG-10675"/>
    <s v="Anna Gayman"/>
    <x v="0"/>
    <x v="0"/>
    <x v="3"/>
    <x v="3"/>
    <x v="4"/>
    <x v="0"/>
    <s v="FUR-FU-10003374"/>
    <x v="0"/>
    <x v="5"/>
    <s v="Electrix Fluorescent Magnifier Lamps &amp; Weighted Base"/>
    <n v="315.77600000000001"/>
    <x v="8"/>
    <n v="0.2"/>
    <n v="31.5776"/>
  </r>
  <r>
    <n v="7271"/>
    <x v="3611"/>
    <x v="0"/>
    <x v="1142"/>
    <d v="2013-09-23T00:00:00"/>
    <x v="1"/>
    <s v="KD-16495"/>
    <s v="Keith Dawkins"/>
    <x v="1"/>
    <x v="0"/>
    <x v="49"/>
    <x v="1"/>
    <x v="58"/>
    <x v="1"/>
    <s v="FUR-BO-10001918"/>
    <x v="0"/>
    <x v="0"/>
    <s v="Sauder Forest Hills Library with Doors, Woodland Oak Finish"/>
    <n v="273.666"/>
    <x v="0"/>
    <n v="0.15"/>
    <n v="-12.878399999999999"/>
  </r>
  <r>
    <n v="7272"/>
    <x v="3611"/>
    <x v="0"/>
    <x v="1142"/>
    <d v="2013-09-23T00:00:00"/>
    <x v="1"/>
    <s v="KD-16495"/>
    <s v="Keith Dawkins"/>
    <x v="1"/>
    <x v="0"/>
    <x v="49"/>
    <x v="1"/>
    <x v="58"/>
    <x v="1"/>
    <s v="OFF-AP-10002287"/>
    <x v="1"/>
    <x v="9"/>
    <s v="Eureka Sanitaire  Multi-Pro Heavy-Duty Upright, Disposable Bags"/>
    <n v="17.48"/>
    <x v="4"/>
    <n v="0"/>
    <n v="4.5448000000000004"/>
  </r>
  <r>
    <n v="7273"/>
    <x v="3612"/>
    <x v="0"/>
    <x v="1155"/>
    <d v="2013-10-15T00:00:00"/>
    <x v="1"/>
    <s v="EB-13975"/>
    <s v="Erica Bern"/>
    <x v="1"/>
    <x v="0"/>
    <x v="247"/>
    <x v="3"/>
    <x v="306"/>
    <x v="0"/>
    <s v="OFF-SU-10004498"/>
    <x v="1"/>
    <x v="14"/>
    <s v="Martin-Yale Premier Letter Opener"/>
    <n v="20.608000000000001"/>
    <x v="0"/>
    <n v="0.2"/>
    <n v="-4.3792"/>
  </r>
  <r>
    <n v="7274"/>
    <x v="3612"/>
    <x v="0"/>
    <x v="1155"/>
    <d v="2013-10-15T00:00:00"/>
    <x v="1"/>
    <s v="EB-13975"/>
    <s v="Erica Bern"/>
    <x v="1"/>
    <x v="0"/>
    <x v="247"/>
    <x v="3"/>
    <x v="306"/>
    <x v="0"/>
    <s v="OFF-BI-10002557"/>
    <x v="1"/>
    <x v="8"/>
    <s v="Presstex Flexible Ring Binders"/>
    <n v="4.0949999999999998"/>
    <x v="1"/>
    <n v="0.7"/>
    <n v="-2.73"/>
  </r>
  <r>
    <n v="7275"/>
    <x v="3613"/>
    <x v="1"/>
    <x v="50"/>
    <d v="2012-11-17T00:00:00"/>
    <x v="1"/>
    <s v="AW-10930"/>
    <s v="Arthur Wiediger"/>
    <x v="2"/>
    <x v="0"/>
    <x v="433"/>
    <x v="37"/>
    <x v="523"/>
    <x v="1"/>
    <s v="TEC-PH-10004908"/>
    <x v="2"/>
    <x v="7"/>
    <s v="Panasonic KX TS3282W Corded phone"/>
    <n v="339.96"/>
    <x v="2"/>
    <n v="0.2"/>
    <n v="42.494999999999997"/>
  </r>
  <r>
    <n v="7276"/>
    <x v="3613"/>
    <x v="1"/>
    <x v="50"/>
    <d v="2012-11-17T00:00:00"/>
    <x v="1"/>
    <s v="AW-10930"/>
    <s v="Arthur Wiediger"/>
    <x v="2"/>
    <x v="0"/>
    <x v="433"/>
    <x v="37"/>
    <x v="523"/>
    <x v="1"/>
    <s v="FUR-FU-10000794"/>
    <x v="0"/>
    <x v="5"/>
    <s v="Eldon Stackable Tray, Side-Load, Legal, Smoke"/>
    <n v="63.98"/>
    <x v="3"/>
    <n v="0"/>
    <n v="21.7532"/>
  </r>
  <r>
    <n v="7277"/>
    <x v="3614"/>
    <x v="2"/>
    <x v="981"/>
    <d v="2011-11-06T00:00:00"/>
    <x v="1"/>
    <s v="JK-16120"/>
    <s v="Julie Kriz"/>
    <x v="2"/>
    <x v="0"/>
    <x v="2"/>
    <x v="2"/>
    <x v="2"/>
    <x v="0"/>
    <s v="TEC-AC-10004171"/>
    <x v="2"/>
    <x v="11"/>
    <s v="Razer Kraken 7.1 Surround Sound Over Ear USB Gaming Headset"/>
    <n v="799.92"/>
    <x v="12"/>
    <n v="0.2"/>
    <n v="239.976"/>
  </r>
  <r>
    <n v="7278"/>
    <x v="3615"/>
    <x v="0"/>
    <x v="1080"/>
    <d v="2013-07-22T00:00:00"/>
    <x v="2"/>
    <s v="TC-21535"/>
    <s v="Tracy Collins"/>
    <x v="2"/>
    <x v="0"/>
    <x v="8"/>
    <x v="1"/>
    <x v="94"/>
    <x v="1"/>
    <s v="TEC-PH-10002070"/>
    <x v="2"/>
    <x v="7"/>
    <s v="Griffin GC36547 PowerJolt SE Lightning Charger"/>
    <n v="35.984000000000002"/>
    <x v="0"/>
    <n v="0.2"/>
    <n v="4.4980000000000002"/>
  </r>
  <r>
    <n v="7279"/>
    <x v="3615"/>
    <x v="0"/>
    <x v="1080"/>
    <d v="2013-07-22T00:00:00"/>
    <x v="2"/>
    <s v="TC-21535"/>
    <s v="Tracy Collins"/>
    <x v="2"/>
    <x v="0"/>
    <x v="8"/>
    <x v="1"/>
    <x v="94"/>
    <x v="1"/>
    <s v="TEC-AC-10003095"/>
    <x v="2"/>
    <x v="11"/>
    <s v="Logitech G35 7.1-Channel Surround Sound Headset"/>
    <n v="389.97"/>
    <x v="1"/>
    <n v="0"/>
    <n v="132.5898"/>
  </r>
  <r>
    <n v="7280"/>
    <x v="3616"/>
    <x v="0"/>
    <x v="675"/>
    <d v="2013-05-15T00:00:00"/>
    <x v="3"/>
    <s v="TH-21235"/>
    <s v="Tiffany House"/>
    <x v="1"/>
    <x v="0"/>
    <x v="420"/>
    <x v="16"/>
    <x v="510"/>
    <x v="1"/>
    <s v="TEC-AC-10003832"/>
    <x v="2"/>
    <x v="11"/>
    <s v="ImationÂ 16GB Mini TravelDrive USB 2.0Â Flash Drive"/>
    <n v="185.52799999999999"/>
    <x v="3"/>
    <n v="0.2"/>
    <n v="48.701099999999997"/>
  </r>
  <r>
    <n v="7281"/>
    <x v="3617"/>
    <x v="1"/>
    <x v="780"/>
    <d v="2012-02-27T00:00:00"/>
    <x v="1"/>
    <s v="PW-19240"/>
    <s v="Pierre Wener"/>
    <x v="0"/>
    <x v="0"/>
    <x v="29"/>
    <x v="39"/>
    <x v="209"/>
    <x v="3"/>
    <s v="OFF-BI-10003527"/>
    <x v="1"/>
    <x v="8"/>
    <s v="Fellowes PB500 Electric Punch Plastic Comb Binding Machine with Manual Bind"/>
    <n v="2541.98"/>
    <x v="0"/>
    <n v="0"/>
    <n v="1270.99"/>
  </r>
  <r>
    <n v="7282"/>
    <x v="3618"/>
    <x v="3"/>
    <x v="524"/>
    <d v="2014-10-22T00:00:00"/>
    <x v="1"/>
    <s v="GH-14410"/>
    <s v="Gary Hansen"/>
    <x v="2"/>
    <x v="0"/>
    <x v="420"/>
    <x v="16"/>
    <x v="510"/>
    <x v="1"/>
    <s v="TEC-MA-10001148"/>
    <x v="2"/>
    <x v="15"/>
    <s v="Swingline SM12-08 MicroCut Jam Free Shredder"/>
    <n v="599.98500000000001"/>
    <x v="2"/>
    <n v="0.7"/>
    <n v="-479.988"/>
  </r>
  <r>
    <n v="7283"/>
    <x v="3619"/>
    <x v="3"/>
    <x v="738"/>
    <d v="2014-06-30T00:00:00"/>
    <x v="1"/>
    <s v="JK-15730"/>
    <s v="Joe Kamberova"/>
    <x v="0"/>
    <x v="0"/>
    <x v="22"/>
    <x v="10"/>
    <x v="155"/>
    <x v="2"/>
    <s v="OFF-BI-10002432"/>
    <x v="1"/>
    <x v="8"/>
    <s v="Wilson Jones Standard D-Ring Binders"/>
    <n v="3.036"/>
    <x v="1"/>
    <n v="0.8"/>
    <n v="-5.0094000000000003"/>
  </r>
  <r>
    <n v="7284"/>
    <x v="3620"/>
    <x v="3"/>
    <x v="428"/>
    <d v="2014-09-14T00:00:00"/>
    <x v="1"/>
    <s v="LC-17140"/>
    <s v="Logan Currie"/>
    <x v="0"/>
    <x v="0"/>
    <x v="138"/>
    <x v="24"/>
    <x v="177"/>
    <x v="3"/>
    <s v="OFF-AR-10001374"/>
    <x v="1"/>
    <x v="6"/>
    <s v="BIC Brite Liner Highlighters, Chisel Tip"/>
    <n v="25.92"/>
    <x v="2"/>
    <n v="0.2"/>
    <n v="3.8879999999999999"/>
  </r>
  <r>
    <n v="7285"/>
    <x v="3620"/>
    <x v="3"/>
    <x v="428"/>
    <d v="2014-09-14T00:00:00"/>
    <x v="1"/>
    <s v="LC-17140"/>
    <s v="Logan Currie"/>
    <x v="0"/>
    <x v="0"/>
    <x v="138"/>
    <x v="24"/>
    <x v="177"/>
    <x v="3"/>
    <s v="FUR-FU-10000723"/>
    <x v="0"/>
    <x v="5"/>
    <s v="Deflect-o EconoMat Studded, No Bevel Mat for Low Pile Carpeting"/>
    <n v="66.111999999999995"/>
    <x v="0"/>
    <n v="0.2"/>
    <n v="-9.0904000000000007"/>
  </r>
  <r>
    <n v="7286"/>
    <x v="3621"/>
    <x v="3"/>
    <x v="336"/>
    <d v="2014-10-20T00:00:00"/>
    <x v="1"/>
    <s v="BK-11260"/>
    <s v="Berenike Kampe"/>
    <x v="0"/>
    <x v="0"/>
    <x v="8"/>
    <x v="1"/>
    <x v="94"/>
    <x v="1"/>
    <s v="TEC-AC-10003614"/>
    <x v="2"/>
    <x v="11"/>
    <s v="Verbatim 25 GB 6x Blu-ray Single Layer Recordable Disc, 10/Pack"/>
    <n v="46.36"/>
    <x v="4"/>
    <n v="0"/>
    <n v="15.2988"/>
  </r>
  <r>
    <n v="7287"/>
    <x v="3622"/>
    <x v="0"/>
    <x v="23"/>
    <d v="2013-06-26T00:00:00"/>
    <x v="1"/>
    <s v="BS-11365"/>
    <s v="Bill Shonely"/>
    <x v="1"/>
    <x v="0"/>
    <x v="268"/>
    <x v="26"/>
    <x v="335"/>
    <x v="2"/>
    <s v="TEC-AC-10004877"/>
    <x v="2"/>
    <x v="11"/>
    <s v="ImationÂ 30456 USBÂ Flash DriveÂ 8GB"/>
    <n v="6.9"/>
    <x v="7"/>
    <n v="0"/>
    <n v="0.55200000000000005"/>
  </r>
  <r>
    <n v="7288"/>
    <x v="3622"/>
    <x v="0"/>
    <x v="23"/>
    <d v="2013-06-26T00:00:00"/>
    <x v="1"/>
    <s v="BS-11365"/>
    <s v="Bill Shonely"/>
    <x v="1"/>
    <x v="0"/>
    <x v="268"/>
    <x v="26"/>
    <x v="335"/>
    <x v="2"/>
    <s v="FUR-FU-10004270"/>
    <x v="0"/>
    <x v="5"/>
    <s v="Executive Impressions 13&quot; Clairmont Wall Clock"/>
    <n v="57.69"/>
    <x v="1"/>
    <n v="0"/>
    <n v="23.652899999999999"/>
  </r>
  <r>
    <n v="7289"/>
    <x v="3623"/>
    <x v="2"/>
    <x v="814"/>
    <d v="2011-09-07T00:00:00"/>
    <x v="1"/>
    <s v="AG-10525"/>
    <s v="Andy Gerbode"/>
    <x v="1"/>
    <x v="0"/>
    <x v="12"/>
    <x v="5"/>
    <x v="14"/>
    <x v="2"/>
    <s v="TEC-MA-10002210"/>
    <x v="2"/>
    <x v="15"/>
    <s v="Epson TM-T88V Direct Thermal Printer - Monochrome - Desktop"/>
    <n v="559.71"/>
    <x v="1"/>
    <n v="0.4"/>
    <n v="-121.2705"/>
  </r>
  <r>
    <n v="7290"/>
    <x v="3624"/>
    <x v="0"/>
    <x v="806"/>
    <d v="2013-01-31T00:00:00"/>
    <x v="2"/>
    <s v="SC-20725"/>
    <s v="Steven Cartwright"/>
    <x v="0"/>
    <x v="0"/>
    <x v="8"/>
    <x v="1"/>
    <x v="34"/>
    <x v="1"/>
    <s v="OFF-ST-10000675"/>
    <x v="1"/>
    <x v="4"/>
    <s v="File Shuttle II and Handi-File, Black"/>
    <n v="305.01"/>
    <x v="6"/>
    <n v="0"/>
    <n v="76.252499999999998"/>
  </r>
  <r>
    <n v="7291"/>
    <x v="3624"/>
    <x v="0"/>
    <x v="806"/>
    <d v="2013-01-31T00:00:00"/>
    <x v="2"/>
    <s v="SC-20725"/>
    <s v="Steven Cartwright"/>
    <x v="0"/>
    <x v="0"/>
    <x v="8"/>
    <x v="1"/>
    <x v="34"/>
    <x v="1"/>
    <s v="OFF-BI-10004781"/>
    <x v="1"/>
    <x v="8"/>
    <s v="GBC Wire Binding Strips"/>
    <n v="50.783999999999999"/>
    <x v="0"/>
    <n v="0.2"/>
    <n v="17.7744"/>
  </r>
  <r>
    <n v="7292"/>
    <x v="3624"/>
    <x v="0"/>
    <x v="806"/>
    <d v="2013-01-31T00:00:00"/>
    <x v="2"/>
    <s v="SC-20725"/>
    <s v="Steven Cartwright"/>
    <x v="0"/>
    <x v="0"/>
    <x v="8"/>
    <x v="1"/>
    <x v="34"/>
    <x v="1"/>
    <s v="OFF-LA-10004689"/>
    <x v="1"/>
    <x v="2"/>
    <s v="Avery 512"/>
    <n v="26.01"/>
    <x v="6"/>
    <n v="0"/>
    <n v="12.2247"/>
  </r>
  <r>
    <n v="7293"/>
    <x v="3625"/>
    <x v="3"/>
    <x v="769"/>
    <d v="2014-12-10T00:00:00"/>
    <x v="1"/>
    <s v="LR-16915"/>
    <s v="Lena Radford"/>
    <x v="0"/>
    <x v="0"/>
    <x v="316"/>
    <x v="18"/>
    <x v="394"/>
    <x v="0"/>
    <s v="TEC-MA-10001856"/>
    <x v="2"/>
    <x v="15"/>
    <s v="Okidata C610n Printer"/>
    <n v="649"/>
    <x v="0"/>
    <n v="0.5"/>
    <n v="-272.58"/>
  </r>
  <r>
    <n v="7294"/>
    <x v="3626"/>
    <x v="0"/>
    <x v="1156"/>
    <d v="2013-01-29T00:00:00"/>
    <x v="1"/>
    <s v="CB-12415"/>
    <s v="Christy Brittain"/>
    <x v="0"/>
    <x v="0"/>
    <x v="1"/>
    <x v="1"/>
    <x v="1"/>
    <x v="1"/>
    <s v="FUR-FU-10000719"/>
    <x v="0"/>
    <x v="5"/>
    <s v="DAX Cubicle Frames, 8-1/2 x 11"/>
    <n v="59.99"/>
    <x v="3"/>
    <n v="0"/>
    <n v="21.596399999999999"/>
  </r>
  <r>
    <n v="7295"/>
    <x v="3627"/>
    <x v="1"/>
    <x v="989"/>
    <d v="2012-05-31T00:00:00"/>
    <x v="1"/>
    <s v="RD-19900"/>
    <s v="Ruben Dartt"/>
    <x v="0"/>
    <x v="0"/>
    <x v="234"/>
    <x v="4"/>
    <x v="291"/>
    <x v="1"/>
    <s v="FUR-FU-10003849"/>
    <x v="0"/>
    <x v="5"/>
    <s v="DAX Metal Frame, Desktop, Stepped-Edge"/>
    <n v="20.239999999999998"/>
    <x v="7"/>
    <n v="0"/>
    <n v="7.8936000000000002"/>
  </r>
  <r>
    <n v="7296"/>
    <x v="3628"/>
    <x v="2"/>
    <x v="417"/>
    <d v="2011-05-05T00:00:00"/>
    <x v="2"/>
    <s v="NC-18340"/>
    <s v="Nat Carroll"/>
    <x v="0"/>
    <x v="0"/>
    <x v="12"/>
    <x v="5"/>
    <x v="66"/>
    <x v="2"/>
    <s v="OFF-AR-10001725"/>
    <x v="1"/>
    <x v="6"/>
    <s v="Boston Home &amp; Office Model 2000 Electric Pencil Sharpeners"/>
    <n v="37.840000000000003"/>
    <x v="0"/>
    <n v="0.2"/>
    <n v="2.8380000000000001"/>
  </r>
  <r>
    <n v="7297"/>
    <x v="3628"/>
    <x v="2"/>
    <x v="417"/>
    <d v="2011-05-05T00:00:00"/>
    <x v="2"/>
    <s v="NC-18340"/>
    <s v="Nat Carroll"/>
    <x v="0"/>
    <x v="0"/>
    <x v="12"/>
    <x v="5"/>
    <x v="66"/>
    <x v="2"/>
    <s v="OFF-FA-10000840"/>
    <x v="1"/>
    <x v="13"/>
    <s v="OIC Thumb-Tacks"/>
    <n v="5.4720000000000004"/>
    <x v="5"/>
    <n v="0.2"/>
    <n v="1.8468"/>
  </r>
  <r>
    <n v="7298"/>
    <x v="3629"/>
    <x v="1"/>
    <x v="1157"/>
    <d v="2012-02-14T00:00:00"/>
    <x v="0"/>
    <s v="NB-18655"/>
    <s v="Nona Balk"/>
    <x v="1"/>
    <x v="0"/>
    <x v="10"/>
    <x v="9"/>
    <x v="105"/>
    <x v="3"/>
    <s v="OFF-ST-10000943"/>
    <x v="1"/>
    <x v="4"/>
    <s v="Eldon ProFile File 'N Store Portable File Tub Letter/Legal Size Black"/>
    <n v="77.239999999999995"/>
    <x v="2"/>
    <n v="0.2"/>
    <n v="7.7240000000000002"/>
  </r>
  <r>
    <n v="7299"/>
    <x v="3630"/>
    <x v="2"/>
    <x v="728"/>
    <d v="2011-11-21T00:00:00"/>
    <x v="2"/>
    <s v="JK-15730"/>
    <s v="Joe Kamberova"/>
    <x v="0"/>
    <x v="0"/>
    <x v="467"/>
    <x v="10"/>
    <x v="560"/>
    <x v="2"/>
    <s v="FUR-TA-10002533"/>
    <x v="0"/>
    <x v="3"/>
    <s v="BPI Conference Tables"/>
    <n v="292.10000000000002"/>
    <x v="4"/>
    <n v="0.5"/>
    <n v="-175.26"/>
  </r>
  <r>
    <n v="7300"/>
    <x v="3630"/>
    <x v="2"/>
    <x v="728"/>
    <d v="2011-11-21T00:00:00"/>
    <x v="2"/>
    <s v="JK-15730"/>
    <s v="Joe Kamberova"/>
    <x v="0"/>
    <x v="0"/>
    <x v="467"/>
    <x v="10"/>
    <x v="560"/>
    <x v="2"/>
    <s v="FUR-FU-10001546"/>
    <x v="0"/>
    <x v="5"/>
    <s v="Dana Swing-Arm Lamps"/>
    <n v="8.5440000000000005"/>
    <x v="0"/>
    <n v="0.6"/>
    <n v="-7.476"/>
  </r>
  <r>
    <n v="7301"/>
    <x v="3630"/>
    <x v="2"/>
    <x v="728"/>
    <d v="2011-11-21T00:00:00"/>
    <x v="2"/>
    <s v="JK-15730"/>
    <s v="Joe Kamberova"/>
    <x v="0"/>
    <x v="0"/>
    <x v="467"/>
    <x v="10"/>
    <x v="560"/>
    <x v="2"/>
    <s v="FUR-BO-10003546"/>
    <x v="0"/>
    <x v="0"/>
    <s v="Hon 4-Shelf Metal Bookcases"/>
    <n v="424.11599999999999"/>
    <x v="5"/>
    <n v="0.3"/>
    <n v="-30.294"/>
  </r>
  <r>
    <n v="7302"/>
    <x v="3630"/>
    <x v="2"/>
    <x v="728"/>
    <d v="2011-11-21T00:00:00"/>
    <x v="2"/>
    <s v="JK-15730"/>
    <s v="Joe Kamberova"/>
    <x v="0"/>
    <x v="0"/>
    <x v="467"/>
    <x v="10"/>
    <x v="560"/>
    <x v="2"/>
    <s v="OFF-BI-10004728"/>
    <x v="1"/>
    <x v="8"/>
    <s v="Wilson Jones Turn Tabs Binder Tool for Ring Binders"/>
    <n v="2.8919999999999999"/>
    <x v="1"/>
    <n v="0.8"/>
    <n v="-4.9164000000000003"/>
  </r>
  <r>
    <n v="7303"/>
    <x v="3630"/>
    <x v="2"/>
    <x v="728"/>
    <d v="2011-11-21T00:00:00"/>
    <x v="2"/>
    <s v="JK-15730"/>
    <s v="Joe Kamberova"/>
    <x v="0"/>
    <x v="0"/>
    <x v="467"/>
    <x v="10"/>
    <x v="560"/>
    <x v="2"/>
    <s v="OFF-ST-10000025"/>
    <x v="1"/>
    <x v="4"/>
    <s v="Fellowes Stor/Drawer Steel Plus Storage Drawers"/>
    <n v="381.72"/>
    <x v="2"/>
    <n v="0.2"/>
    <n v="-66.801000000000002"/>
  </r>
  <r>
    <n v="7304"/>
    <x v="3631"/>
    <x v="3"/>
    <x v="507"/>
    <d v="2014-09-09T00:00:00"/>
    <x v="1"/>
    <s v="DO-13645"/>
    <s v="Doug O'Connell"/>
    <x v="0"/>
    <x v="0"/>
    <x v="199"/>
    <x v="2"/>
    <x v="250"/>
    <x v="0"/>
    <s v="FUR-CH-10003817"/>
    <x v="0"/>
    <x v="1"/>
    <s v="Global Value Steno Chair, Gray"/>
    <n v="97.183999999999997"/>
    <x v="0"/>
    <n v="0.2"/>
    <n v="6.0739999999999998"/>
  </r>
  <r>
    <n v="7305"/>
    <x v="3631"/>
    <x v="3"/>
    <x v="507"/>
    <d v="2014-09-09T00:00:00"/>
    <x v="1"/>
    <s v="DO-13645"/>
    <s v="Doug O'Connell"/>
    <x v="0"/>
    <x v="0"/>
    <x v="199"/>
    <x v="2"/>
    <x v="250"/>
    <x v="0"/>
    <s v="OFF-PA-10000289"/>
    <x v="1"/>
    <x v="10"/>
    <s v="Xerox 213"/>
    <n v="10.368"/>
    <x v="0"/>
    <n v="0.2"/>
    <n v="3.6288"/>
  </r>
  <r>
    <n v="7306"/>
    <x v="3632"/>
    <x v="2"/>
    <x v="1158"/>
    <d v="2011-04-02T00:00:00"/>
    <x v="1"/>
    <s v="MG-18145"/>
    <s v="Mike Gockenbach"/>
    <x v="0"/>
    <x v="0"/>
    <x v="243"/>
    <x v="5"/>
    <x v="301"/>
    <x v="2"/>
    <s v="FUR-TA-10001889"/>
    <x v="0"/>
    <x v="3"/>
    <s v="Bush Advantage Collection Racetrack Conference Table"/>
    <n v="890.84100000000001"/>
    <x v="1"/>
    <n v="0.3"/>
    <n v="-152.71559999999999"/>
  </r>
  <r>
    <n v="7307"/>
    <x v="3633"/>
    <x v="0"/>
    <x v="732"/>
    <d v="2013-11-08T00:00:00"/>
    <x v="0"/>
    <s v="LH-17155"/>
    <s v="Logan Haushalter"/>
    <x v="0"/>
    <x v="0"/>
    <x v="49"/>
    <x v="1"/>
    <x v="58"/>
    <x v="1"/>
    <s v="TEC-AC-10002305"/>
    <x v="2"/>
    <x v="11"/>
    <s v="KeyTronicÂ E03601U1 -Â KeyboardÂ - Beige"/>
    <n v="72"/>
    <x v="4"/>
    <n v="0"/>
    <n v="12.96"/>
  </r>
  <r>
    <n v="7308"/>
    <x v="3633"/>
    <x v="0"/>
    <x v="732"/>
    <d v="2013-11-08T00:00:00"/>
    <x v="0"/>
    <s v="LH-17155"/>
    <s v="Logan Haushalter"/>
    <x v="0"/>
    <x v="0"/>
    <x v="49"/>
    <x v="1"/>
    <x v="58"/>
    <x v="1"/>
    <s v="FUR-CH-10004875"/>
    <x v="0"/>
    <x v="1"/>
    <s v="Harbour Creations 67200 Series Stacking Chairs"/>
    <n v="113.88800000000001"/>
    <x v="0"/>
    <n v="0.2"/>
    <n v="9.9651999999999994"/>
  </r>
  <r>
    <n v="7309"/>
    <x v="3633"/>
    <x v="0"/>
    <x v="732"/>
    <d v="2013-11-08T00:00:00"/>
    <x v="0"/>
    <s v="LH-17155"/>
    <s v="Logan Haushalter"/>
    <x v="0"/>
    <x v="0"/>
    <x v="49"/>
    <x v="1"/>
    <x v="58"/>
    <x v="1"/>
    <s v="OFF-EN-10001434"/>
    <x v="1"/>
    <x v="12"/>
    <s v="Strathmore #10 Envelopes, Ultimate White"/>
    <n v="158.13"/>
    <x v="1"/>
    <n v="0"/>
    <n v="77.483699999999999"/>
  </r>
  <r>
    <n v="7310"/>
    <x v="3634"/>
    <x v="3"/>
    <x v="193"/>
    <d v="2014-06-15T00:00:00"/>
    <x v="0"/>
    <s v="MM-18280"/>
    <s v="Muhammed MacIntyre"/>
    <x v="1"/>
    <x v="0"/>
    <x v="20"/>
    <x v="15"/>
    <x v="23"/>
    <x v="3"/>
    <s v="OFF-FA-10004395"/>
    <x v="1"/>
    <x v="13"/>
    <s v="Plymouth Boxed Rubber Bands by Plymouth"/>
    <n v="14.13"/>
    <x v="1"/>
    <n v="0"/>
    <n v="0.70650000000000002"/>
  </r>
  <r>
    <n v="7311"/>
    <x v="3635"/>
    <x v="1"/>
    <x v="544"/>
    <d v="2012-08-14T00:00:00"/>
    <x v="1"/>
    <s v="BD-11320"/>
    <s v="Bill Donatelli"/>
    <x v="0"/>
    <x v="0"/>
    <x v="66"/>
    <x v="12"/>
    <x v="83"/>
    <x v="2"/>
    <s v="OFF-BI-10004632"/>
    <x v="1"/>
    <x v="8"/>
    <s v="GBC Binding covers"/>
    <n v="64.75"/>
    <x v="2"/>
    <n v="0"/>
    <n v="29.137499999999999"/>
  </r>
  <r>
    <n v="7312"/>
    <x v="3636"/>
    <x v="1"/>
    <x v="330"/>
    <d v="2012-10-13T00:00:00"/>
    <x v="1"/>
    <s v="SC-20575"/>
    <s v="Sonia Cooley"/>
    <x v="0"/>
    <x v="0"/>
    <x v="100"/>
    <x v="2"/>
    <x v="327"/>
    <x v="0"/>
    <s v="OFF-BI-10000145"/>
    <x v="1"/>
    <x v="8"/>
    <s v="Zipper Ring Binder Pockets"/>
    <n v="1.8720000000000001"/>
    <x v="0"/>
    <n v="0.7"/>
    <n v="-1.3104"/>
  </r>
  <r>
    <n v="7313"/>
    <x v="3636"/>
    <x v="1"/>
    <x v="330"/>
    <d v="2012-10-13T00:00:00"/>
    <x v="1"/>
    <s v="SC-20575"/>
    <s v="Sonia Cooley"/>
    <x v="0"/>
    <x v="0"/>
    <x v="100"/>
    <x v="2"/>
    <x v="327"/>
    <x v="0"/>
    <s v="OFF-BI-10002498"/>
    <x v="1"/>
    <x v="8"/>
    <s v="Clear Mylar Reinforcing Strips"/>
    <n v="11.214"/>
    <x v="0"/>
    <n v="0.7"/>
    <n v="-8.5974000000000004"/>
  </r>
  <r>
    <n v="7314"/>
    <x v="3636"/>
    <x v="1"/>
    <x v="330"/>
    <d v="2012-10-13T00:00:00"/>
    <x v="1"/>
    <s v="SC-20575"/>
    <s v="Sonia Cooley"/>
    <x v="0"/>
    <x v="0"/>
    <x v="100"/>
    <x v="2"/>
    <x v="327"/>
    <x v="0"/>
    <s v="OFF-AR-10001761"/>
    <x v="1"/>
    <x v="6"/>
    <s v="Avery Hi-Liter Smear-Safe Highlighters"/>
    <n v="37.375999999999998"/>
    <x v="8"/>
    <n v="0.2"/>
    <n v="7.4752000000000001"/>
  </r>
  <r>
    <n v="7315"/>
    <x v="3637"/>
    <x v="0"/>
    <x v="316"/>
    <d v="2013-06-03T00:00:00"/>
    <x v="1"/>
    <s v="TN-21040"/>
    <s v="Tanja Norvell"/>
    <x v="2"/>
    <x v="0"/>
    <x v="111"/>
    <x v="10"/>
    <x v="138"/>
    <x v="2"/>
    <s v="TEC-PH-10001817"/>
    <x v="2"/>
    <x v="7"/>
    <s v="Wilson Electronics DB Pro Signal Booster"/>
    <n v="286.39999999999998"/>
    <x v="7"/>
    <n v="0.2"/>
    <n v="25.06"/>
  </r>
  <r>
    <n v="7316"/>
    <x v="3638"/>
    <x v="3"/>
    <x v="943"/>
    <d v="2014-05-17T00:00:00"/>
    <x v="0"/>
    <s v="ZC-21910"/>
    <s v="Zuschuss Carroll"/>
    <x v="0"/>
    <x v="0"/>
    <x v="20"/>
    <x v="15"/>
    <x v="23"/>
    <x v="3"/>
    <s v="OFF-AR-10004456"/>
    <x v="1"/>
    <x v="6"/>
    <s v="Panasonic KP-4ABK Battery-Operated Pencil Sharpener"/>
    <n v="43.92"/>
    <x v="1"/>
    <n v="0"/>
    <n v="12.736800000000001"/>
  </r>
  <r>
    <n v="7317"/>
    <x v="3639"/>
    <x v="0"/>
    <x v="1159"/>
    <d v="2013-10-21T00:00:00"/>
    <x v="1"/>
    <s v="NB-18655"/>
    <s v="Nona Balk"/>
    <x v="1"/>
    <x v="0"/>
    <x v="20"/>
    <x v="15"/>
    <x v="164"/>
    <x v="3"/>
    <s v="FUR-TA-10001539"/>
    <x v="0"/>
    <x v="3"/>
    <s v="Chromcraft Rectangular Conference Tables"/>
    <n v="142.18199999999999"/>
    <x v="7"/>
    <n v="0.4"/>
    <n v="-37.915199999999999"/>
  </r>
  <r>
    <n v="7318"/>
    <x v="3640"/>
    <x v="3"/>
    <x v="701"/>
    <d v="2014-11-22T00:00:00"/>
    <x v="1"/>
    <s v="KH-16330"/>
    <s v="Katharine Harms"/>
    <x v="1"/>
    <x v="0"/>
    <x v="492"/>
    <x v="21"/>
    <x v="587"/>
    <x v="1"/>
    <s v="OFF-PA-10003205"/>
    <x v="1"/>
    <x v="10"/>
    <s v="Wirebound Message Forms, Four 2 3/4 x 5 Forms per Page, Pink Paper"/>
    <n v="19.608000000000001"/>
    <x v="1"/>
    <n v="0.2"/>
    <n v="6.6177000000000001"/>
  </r>
  <r>
    <n v="7319"/>
    <x v="3640"/>
    <x v="3"/>
    <x v="701"/>
    <d v="2014-11-22T00:00:00"/>
    <x v="1"/>
    <s v="KH-16330"/>
    <s v="Katharine Harms"/>
    <x v="1"/>
    <x v="0"/>
    <x v="492"/>
    <x v="21"/>
    <x v="587"/>
    <x v="1"/>
    <s v="OFF-BI-10002813"/>
    <x v="1"/>
    <x v="8"/>
    <s v="Avery Reinforcements for Hole-Punch Pages"/>
    <n v="4.1580000000000004"/>
    <x v="3"/>
    <n v="0.7"/>
    <n v="-3.4649999999999999"/>
  </r>
  <r>
    <n v="7320"/>
    <x v="3641"/>
    <x v="3"/>
    <x v="200"/>
    <d v="2014-11-30T00:00:00"/>
    <x v="0"/>
    <s v="MN-17935"/>
    <s v="Michael Nguyen"/>
    <x v="0"/>
    <x v="0"/>
    <x v="20"/>
    <x v="15"/>
    <x v="29"/>
    <x v="3"/>
    <s v="TEC-PH-10002310"/>
    <x v="2"/>
    <x v="7"/>
    <s v="Plantronics Calisto P620-M USB Wireless Speakerphone System"/>
    <n v="979.95"/>
    <x v="2"/>
    <n v="0"/>
    <n v="264.5865"/>
  </r>
  <r>
    <n v="7321"/>
    <x v="3641"/>
    <x v="3"/>
    <x v="200"/>
    <d v="2014-11-30T00:00:00"/>
    <x v="0"/>
    <s v="MN-17935"/>
    <s v="Michael Nguyen"/>
    <x v="0"/>
    <x v="0"/>
    <x v="20"/>
    <x v="15"/>
    <x v="29"/>
    <x v="3"/>
    <s v="FUR-FU-10003623"/>
    <x v="0"/>
    <x v="5"/>
    <s v="DataProducts Ampli Magnifier Task Lamp, Black,"/>
    <n v="135.30000000000001"/>
    <x v="2"/>
    <n v="0"/>
    <n v="37.884"/>
  </r>
  <r>
    <n v="7322"/>
    <x v="3642"/>
    <x v="3"/>
    <x v="213"/>
    <d v="2014-09-08T00:00:00"/>
    <x v="1"/>
    <s v="MY-18295"/>
    <s v="Muhammed Yedwab"/>
    <x v="1"/>
    <x v="0"/>
    <x v="22"/>
    <x v="10"/>
    <x v="36"/>
    <x v="2"/>
    <s v="OFF-PA-10003424"/>
    <x v="1"/>
    <x v="10"/>
    <s v="&quot;While you Were Out&quot; Message Book, One Form per Page"/>
    <n v="8.9039999999999999"/>
    <x v="1"/>
    <n v="0.2"/>
    <n v="3.339"/>
  </r>
  <r>
    <n v="7323"/>
    <x v="3642"/>
    <x v="3"/>
    <x v="213"/>
    <d v="2014-09-08T00:00:00"/>
    <x v="1"/>
    <s v="MY-18295"/>
    <s v="Muhammed Yedwab"/>
    <x v="1"/>
    <x v="0"/>
    <x v="22"/>
    <x v="10"/>
    <x v="36"/>
    <x v="2"/>
    <s v="TEC-AC-10004353"/>
    <x v="2"/>
    <x v="11"/>
    <s v="Hypercom P1300 Pinpad"/>
    <n v="100.8"/>
    <x v="0"/>
    <n v="0.2"/>
    <n v="21.42"/>
  </r>
  <r>
    <n v="7324"/>
    <x v="3643"/>
    <x v="3"/>
    <x v="256"/>
    <d v="2014-12-09T00:00:00"/>
    <x v="2"/>
    <s v="CS-11950"/>
    <s v="Carlos Soltero"/>
    <x v="0"/>
    <x v="0"/>
    <x v="20"/>
    <x v="15"/>
    <x v="23"/>
    <x v="3"/>
    <s v="FUR-FU-10001934"/>
    <x v="0"/>
    <x v="5"/>
    <s v="Magnifier Swing Arm Lamp"/>
    <n v="41.96"/>
    <x v="0"/>
    <n v="0"/>
    <n v="10.909599999999999"/>
  </r>
  <r>
    <n v="7325"/>
    <x v="3643"/>
    <x v="3"/>
    <x v="256"/>
    <d v="2014-12-09T00:00:00"/>
    <x v="2"/>
    <s v="CS-11950"/>
    <s v="Carlos Soltero"/>
    <x v="0"/>
    <x v="0"/>
    <x v="20"/>
    <x v="15"/>
    <x v="23"/>
    <x v="3"/>
    <s v="OFF-LA-10003766"/>
    <x v="1"/>
    <x v="2"/>
    <s v="Self-Adhesive Removable Labels"/>
    <n v="9.4499999999999993"/>
    <x v="1"/>
    <n v="0"/>
    <n v="4.5359999999999996"/>
  </r>
  <r>
    <n v="7326"/>
    <x v="3644"/>
    <x v="3"/>
    <x v="468"/>
    <d v="2014-11-18T00:00:00"/>
    <x v="1"/>
    <s v="MC-17845"/>
    <s v="Michael Chen"/>
    <x v="0"/>
    <x v="0"/>
    <x v="422"/>
    <x v="4"/>
    <x v="512"/>
    <x v="1"/>
    <s v="OFF-AP-10004540"/>
    <x v="1"/>
    <x v="9"/>
    <s v="Eureka The Boss Lite 10-Amp Upright Vacuum, Blue"/>
    <n v="400.8"/>
    <x v="2"/>
    <n v="0"/>
    <n v="112.224"/>
  </r>
  <r>
    <n v="7327"/>
    <x v="3644"/>
    <x v="3"/>
    <x v="468"/>
    <d v="2014-11-18T00:00:00"/>
    <x v="1"/>
    <s v="MC-17845"/>
    <s v="Michael Chen"/>
    <x v="0"/>
    <x v="0"/>
    <x v="422"/>
    <x v="4"/>
    <x v="512"/>
    <x v="1"/>
    <s v="OFF-BI-10001543"/>
    <x v="1"/>
    <x v="8"/>
    <s v="GBC VeloBinder Manual Binding System"/>
    <n v="28.792000000000002"/>
    <x v="7"/>
    <n v="0.2"/>
    <n v="10.077199999999999"/>
  </r>
  <r>
    <n v="7328"/>
    <x v="3645"/>
    <x v="2"/>
    <x v="772"/>
    <d v="2011-03-24T00:00:00"/>
    <x v="1"/>
    <s v="SC-20050"/>
    <s v="Sample Company A"/>
    <x v="2"/>
    <x v="0"/>
    <x v="493"/>
    <x v="1"/>
    <x v="588"/>
    <x v="1"/>
    <s v="FUR-FU-10004597"/>
    <x v="0"/>
    <x v="5"/>
    <s v="Eldon Cleatmat Chair Mats for Medium Pile Carpets"/>
    <n v="111"/>
    <x v="0"/>
    <n v="0"/>
    <n v="14.43"/>
  </r>
  <r>
    <n v="7329"/>
    <x v="3645"/>
    <x v="2"/>
    <x v="772"/>
    <d v="2011-03-24T00:00:00"/>
    <x v="1"/>
    <s v="SC-20050"/>
    <s v="Sample Company A"/>
    <x v="2"/>
    <x v="0"/>
    <x v="493"/>
    <x v="1"/>
    <x v="588"/>
    <x v="1"/>
    <s v="TEC-MA-10001148"/>
    <x v="2"/>
    <x v="15"/>
    <s v="Swingline SM12-08 MicroCut Jam Free Shredder"/>
    <n v="1279.9680000000001"/>
    <x v="4"/>
    <n v="0.2"/>
    <n v="415.9896"/>
  </r>
  <r>
    <n v="7330"/>
    <x v="3645"/>
    <x v="2"/>
    <x v="772"/>
    <d v="2011-03-24T00:00:00"/>
    <x v="1"/>
    <s v="SC-20050"/>
    <s v="Sample Company A"/>
    <x v="2"/>
    <x v="0"/>
    <x v="493"/>
    <x v="1"/>
    <x v="588"/>
    <x v="1"/>
    <s v="OFF-ST-10000078"/>
    <x v="1"/>
    <x v="4"/>
    <s v="Tennsco 6- and 18-Compartment Lockers"/>
    <n v="1856.19"/>
    <x v="3"/>
    <n v="0"/>
    <n v="334.11419999999998"/>
  </r>
  <r>
    <n v="7331"/>
    <x v="3646"/>
    <x v="0"/>
    <x v="396"/>
    <d v="2013-11-14T00:00:00"/>
    <x v="2"/>
    <s v="SP-20650"/>
    <s v="Stephanie Phelps"/>
    <x v="1"/>
    <x v="0"/>
    <x v="22"/>
    <x v="10"/>
    <x v="36"/>
    <x v="2"/>
    <s v="FUR-FU-10001037"/>
    <x v="0"/>
    <x v="5"/>
    <s v="DAX Charcoal/Nickel-Tone Document Frame, 5 x 7"/>
    <n v="22.751999999999999"/>
    <x v="5"/>
    <n v="0.6"/>
    <n v="-8.532"/>
  </r>
  <r>
    <n v="7332"/>
    <x v="3647"/>
    <x v="3"/>
    <x v="40"/>
    <d v="2014-10-31T00:00:00"/>
    <x v="1"/>
    <s v="SC-20440"/>
    <s v="Shaun Chance"/>
    <x v="1"/>
    <x v="0"/>
    <x v="152"/>
    <x v="9"/>
    <x v="207"/>
    <x v="3"/>
    <s v="TEC-PH-10001433"/>
    <x v="2"/>
    <x v="7"/>
    <s v="Cisco Small Business SPA 502G VoIP phone"/>
    <n v="61.542000000000002"/>
    <x v="7"/>
    <n v="0.4"/>
    <n v="-13.334099999999999"/>
  </r>
  <r>
    <n v="7333"/>
    <x v="3647"/>
    <x v="3"/>
    <x v="40"/>
    <d v="2014-10-31T00:00:00"/>
    <x v="1"/>
    <s v="SC-20440"/>
    <s v="Shaun Chance"/>
    <x v="1"/>
    <x v="0"/>
    <x v="152"/>
    <x v="9"/>
    <x v="207"/>
    <x v="3"/>
    <s v="OFF-BI-10003007"/>
    <x v="1"/>
    <x v="8"/>
    <s v="Premium Transparent Presentation Covers, No Pattern/Clear, 8 1/2&quot; x 11&quot;"/>
    <n v="81.438000000000002"/>
    <x v="3"/>
    <n v="0.7"/>
    <n v="-65.150400000000005"/>
  </r>
  <r>
    <n v="7334"/>
    <x v="3648"/>
    <x v="1"/>
    <x v="347"/>
    <d v="2012-04-17T00:00:00"/>
    <x v="1"/>
    <s v="PR-18880"/>
    <s v="Patrick Ryan"/>
    <x v="0"/>
    <x v="0"/>
    <x v="67"/>
    <x v="2"/>
    <x v="85"/>
    <x v="0"/>
    <s v="FUR-FU-10001290"/>
    <x v="0"/>
    <x v="5"/>
    <s v="Executive Impressions Supervisor Wall Clock"/>
    <n v="67.36"/>
    <x v="0"/>
    <n v="0.2"/>
    <n v="10.103999999999999"/>
  </r>
  <r>
    <n v="7335"/>
    <x v="3648"/>
    <x v="1"/>
    <x v="347"/>
    <d v="2012-04-17T00:00:00"/>
    <x v="1"/>
    <s v="PR-18880"/>
    <s v="Patrick Ryan"/>
    <x v="0"/>
    <x v="0"/>
    <x v="67"/>
    <x v="2"/>
    <x v="85"/>
    <x v="0"/>
    <s v="FUR-FU-10000087"/>
    <x v="0"/>
    <x v="5"/>
    <s v="Executive Impressions 14&quot; Two-Color Numerals Wall Clock"/>
    <n v="54.527999999999999"/>
    <x v="1"/>
    <n v="0.2"/>
    <n v="14.313599999999999"/>
  </r>
  <r>
    <n v="7336"/>
    <x v="3649"/>
    <x v="1"/>
    <x v="707"/>
    <d v="2012-12-30T00:00:00"/>
    <x v="1"/>
    <s v="JK-15625"/>
    <s v="Jim Karlsson"/>
    <x v="0"/>
    <x v="0"/>
    <x v="20"/>
    <x v="15"/>
    <x v="23"/>
    <x v="3"/>
    <s v="TEC-AC-10002049"/>
    <x v="2"/>
    <x v="11"/>
    <s v="Plantronics Savi W720 Multi-Device Wireless Headset System"/>
    <n v="843.9"/>
    <x v="0"/>
    <n v="0"/>
    <n v="371.31599999999997"/>
  </r>
  <r>
    <n v="7337"/>
    <x v="3649"/>
    <x v="1"/>
    <x v="707"/>
    <d v="2012-12-30T00:00:00"/>
    <x v="1"/>
    <s v="JK-15625"/>
    <s v="Jim Karlsson"/>
    <x v="0"/>
    <x v="0"/>
    <x v="20"/>
    <x v="15"/>
    <x v="23"/>
    <x v="3"/>
    <s v="FUR-BO-10002613"/>
    <x v="0"/>
    <x v="0"/>
    <s v="Atlantic Metals Mobile 4-Shelf Bookcases, Custom Colors"/>
    <n v="449.56799999999998"/>
    <x v="0"/>
    <n v="0.2"/>
    <n v="56.195999999999998"/>
  </r>
  <r>
    <n v="7338"/>
    <x v="3650"/>
    <x v="3"/>
    <x v="296"/>
    <d v="2014-09-24T00:00:00"/>
    <x v="2"/>
    <s v="BM-11575"/>
    <s v="Brendan Murry"/>
    <x v="1"/>
    <x v="0"/>
    <x v="1"/>
    <x v="1"/>
    <x v="62"/>
    <x v="1"/>
    <s v="OFF-ST-10004950"/>
    <x v="1"/>
    <x v="4"/>
    <s v="Tenex Personal Filing Tote With Secure Closure Lid, Black/Frost"/>
    <n v="15.51"/>
    <x v="7"/>
    <n v="0"/>
    <n v="3.8774999999999999"/>
  </r>
  <r>
    <n v="7339"/>
    <x v="3651"/>
    <x v="2"/>
    <x v="414"/>
    <d v="2011-12-23T00:00:00"/>
    <x v="0"/>
    <s v="SM-20950"/>
    <s v="Suzanne McNair"/>
    <x v="1"/>
    <x v="0"/>
    <x v="20"/>
    <x v="15"/>
    <x v="45"/>
    <x v="3"/>
    <s v="FUR-CH-10004875"/>
    <x v="0"/>
    <x v="1"/>
    <s v="Harbour Creations 67200 Series Stacking Chairs"/>
    <n v="192.18600000000001"/>
    <x v="1"/>
    <n v="0.1"/>
    <n v="36.3018"/>
  </r>
  <r>
    <n v="7340"/>
    <x v="3652"/>
    <x v="1"/>
    <x v="1074"/>
    <d v="2012-07-21T00:00:00"/>
    <x v="2"/>
    <s v="KC-16255"/>
    <s v="Karen Carlisle"/>
    <x v="1"/>
    <x v="0"/>
    <x v="20"/>
    <x v="15"/>
    <x v="29"/>
    <x v="3"/>
    <s v="OFF-AR-10003190"/>
    <x v="1"/>
    <x v="6"/>
    <s v="Newell 32"/>
    <n v="5.76"/>
    <x v="0"/>
    <n v="0"/>
    <n v="1.6128"/>
  </r>
  <r>
    <n v="7341"/>
    <x v="3653"/>
    <x v="2"/>
    <x v="711"/>
    <d v="2011-08-01T00:00:00"/>
    <x v="1"/>
    <s v="SG-20470"/>
    <s v="Sheri Gordon"/>
    <x v="0"/>
    <x v="0"/>
    <x v="118"/>
    <x v="32"/>
    <x v="148"/>
    <x v="0"/>
    <s v="FUR-CH-10000553"/>
    <x v="0"/>
    <x v="1"/>
    <s v="Metal Folding Chairs, Beige, 4/Carton"/>
    <n v="67.88"/>
    <x v="0"/>
    <n v="0"/>
    <n v="18.3276"/>
  </r>
  <r>
    <n v="7342"/>
    <x v="3653"/>
    <x v="2"/>
    <x v="711"/>
    <d v="2011-08-01T00:00:00"/>
    <x v="1"/>
    <s v="SG-20470"/>
    <s v="Sheri Gordon"/>
    <x v="0"/>
    <x v="0"/>
    <x v="118"/>
    <x v="32"/>
    <x v="148"/>
    <x v="0"/>
    <s v="OFF-LA-10002762"/>
    <x v="1"/>
    <x v="2"/>
    <s v="Avery 485"/>
    <n v="162.88999999999999"/>
    <x v="11"/>
    <n v="0"/>
    <n v="76.558300000000003"/>
  </r>
  <r>
    <n v="7343"/>
    <x v="3653"/>
    <x v="2"/>
    <x v="711"/>
    <d v="2011-08-01T00:00:00"/>
    <x v="1"/>
    <s v="SG-20470"/>
    <s v="Sheri Gordon"/>
    <x v="0"/>
    <x v="0"/>
    <x v="118"/>
    <x v="32"/>
    <x v="148"/>
    <x v="0"/>
    <s v="FUR-FU-10000719"/>
    <x v="0"/>
    <x v="5"/>
    <s v="DAX Cubicle Frames, 8-1/2 x 11"/>
    <n v="25.71"/>
    <x v="1"/>
    <n v="0"/>
    <n v="9.2555999999999994"/>
  </r>
  <r>
    <n v="7344"/>
    <x v="3654"/>
    <x v="2"/>
    <x v="58"/>
    <d v="2012-01-01T00:00:00"/>
    <x v="1"/>
    <s v="TB-21520"/>
    <s v="Tracy Blumstein"/>
    <x v="0"/>
    <x v="0"/>
    <x v="20"/>
    <x v="15"/>
    <x v="29"/>
    <x v="3"/>
    <s v="OFF-ST-10000563"/>
    <x v="1"/>
    <x v="4"/>
    <s v="Fellowes Bankers Box Stor/Drawer Steel Plus"/>
    <n v="191.88"/>
    <x v="5"/>
    <n v="0"/>
    <n v="19.187999999999999"/>
  </r>
  <r>
    <n v="7345"/>
    <x v="3655"/>
    <x v="3"/>
    <x v="157"/>
    <d v="2014-12-18T00:00:00"/>
    <x v="1"/>
    <s v="DV-13045"/>
    <s v="Darrin Van Huff"/>
    <x v="1"/>
    <x v="0"/>
    <x v="108"/>
    <x v="2"/>
    <x v="133"/>
    <x v="0"/>
    <s v="FUR-TA-10004289"/>
    <x v="0"/>
    <x v="3"/>
    <s v="BoxOffice By Design Rectangular and Half-Moon Meeting Room Tables"/>
    <n v="721.875"/>
    <x v="5"/>
    <n v="0.45"/>
    <n v="-420"/>
  </r>
  <r>
    <n v="7346"/>
    <x v="3655"/>
    <x v="3"/>
    <x v="157"/>
    <d v="2014-12-18T00:00:00"/>
    <x v="1"/>
    <s v="DV-13045"/>
    <s v="Darrin Van Huff"/>
    <x v="1"/>
    <x v="0"/>
    <x v="108"/>
    <x v="2"/>
    <x v="133"/>
    <x v="0"/>
    <s v="TEC-PH-10003555"/>
    <x v="2"/>
    <x v="7"/>
    <s v="Motorola HK250 Universal Bluetooth Headset"/>
    <n v="73.567999999999998"/>
    <x v="4"/>
    <n v="0.2"/>
    <n v="-16.552800000000001"/>
  </r>
  <r>
    <n v="7347"/>
    <x v="3655"/>
    <x v="3"/>
    <x v="157"/>
    <d v="2014-12-18T00:00:00"/>
    <x v="1"/>
    <s v="DV-13045"/>
    <s v="Darrin Van Huff"/>
    <x v="1"/>
    <x v="0"/>
    <x v="108"/>
    <x v="2"/>
    <x v="133"/>
    <x v="0"/>
    <s v="OFF-AR-10001958"/>
    <x v="1"/>
    <x v="6"/>
    <s v="Stanley Bostitch Contemporary Electric Pencil Sharpeners"/>
    <n v="13.584"/>
    <x v="7"/>
    <n v="0.2"/>
    <n v="1.3584000000000001"/>
  </r>
  <r>
    <n v="7348"/>
    <x v="3655"/>
    <x v="3"/>
    <x v="157"/>
    <d v="2014-12-18T00:00:00"/>
    <x v="1"/>
    <s v="DV-13045"/>
    <s v="Darrin Van Huff"/>
    <x v="1"/>
    <x v="0"/>
    <x v="108"/>
    <x v="2"/>
    <x v="133"/>
    <x v="0"/>
    <s v="FUR-CH-10000225"/>
    <x v="0"/>
    <x v="1"/>
    <s v="Global Geo Office Task Chair, Gray"/>
    <n v="64.784000000000006"/>
    <x v="7"/>
    <n v="0.2"/>
    <n v="-12.147"/>
  </r>
  <r>
    <n v="7349"/>
    <x v="3656"/>
    <x v="2"/>
    <x v="223"/>
    <d v="2011-03-07T00:00:00"/>
    <x v="1"/>
    <s v="SC-20020"/>
    <s v="Sam Craven"/>
    <x v="0"/>
    <x v="0"/>
    <x v="12"/>
    <x v="5"/>
    <x v="14"/>
    <x v="2"/>
    <s v="OFF-AP-10002534"/>
    <x v="1"/>
    <x v="9"/>
    <s v="3.6 Cubic Foot Counter Height Office Refrigerator"/>
    <n v="176.77199999999999"/>
    <x v="1"/>
    <n v="0.8"/>
    <n v="-459.60719999999998"/>
  </r>
  <r>
    <n v="7350"/>
    <x v="3657"/>
    <x v="3"/>
    <x v="208"/>
    <d v="2014-10-28T00:00:00"/>
    <x v="1"/>
    <s v="JB-15400"/>
    <s v="Jennifer Braxton"/>
    <x v="1"/>
    <x v="0"/>
    <x v="158"/>
    <x v="6"/>
    <x v="201"/>
    <x v="2"/>
    <s v="OFF-BI-10000301"/>
    <x v="1"/>
    <x v="8"/>
    <s v="GBC Instant Report Kit"/>
    <n v="38.82"/>
    <x v="5"/>
    <n v="0"/>
    <n v="19.41"/>
  </r>
  <r>
    <n v="7351"/>
    <x v="3657"/>
    <x v="3"/>
    <x v="208"/>
    <d v="2014-10-28T00:00:00"/>
    <x v="1"/>
    <s v="JB-15400"/>
    <s v="Jennifer Braxton"/>
    <x v="1"/>
    <x v="0"/>
    <x v="158"/>
    <x v="6"/>
    <x v="201"/>
    <x v="2"/>
    <s v="OFF-BI-10003460"/>
    <x v="1"/>
    <x v="8"/>
    <s v="Acco 3-Hole Punch"/>
    <n v="21.9"/>
    <x v="2"/>
    <n v="0"/>
    <n v="10.512"/>
  </r>
  <r>
    <n v="7352"/>
    <x v="3658"/>
    <x v="3"/>
    <x v="468"/>
    <d v="2014-11-17T00:00:00"/>
    <x v="1"/>
    <s v="GH-14425"/>
    <s v="Gary Hwang"/>
    <x v="0"/>
    <x v="0"/>
    <x v="494"/>
    <x v="1"/>
    <x v="589"/>
    <x v="1"/>
    <s v="TEC-AC-10001772"/>
    <x v="2"/>
    <x v="11"/>
    <s v="Memorex Mini Travel Drive 16 GB USB 2.0 Flash Drive"/>
    <n v="111.79"/>
    <x v="3"/>
    <n v="0"/>
    <n v="43.598100000000002"/>
  </r>
  <r>
    <n v="7353"/>
    <x v="3659"/>
    <x v="3"/>
    <x v="633"/>
    <d v="2014-03-19T00:00:00"/>
    <x v="0"/>
    <s v="MG-17650"/>
    <s v="Matthew Grinstein"/>
    <x v="2"/>
    <x v="0"/>
    <x v="80"/>
    <x v="24"/>
    <x v="345"/>
    <x v="3"/>
    <s v="TEC-PH-10003505"/>
    <x v="2"/>
    <x v="7"/>
    <s v="Geemarc AmpliPOWER60"/>
    <n v="445.44"/>
    <x v="8"/>
    <n v="0.4"/>
    <n v="-81.664000000000001"/>
  </r>
  <r>
    <n v="7354"/>
    <x v="3660"/>
    <x v="0"/>
    <x v="897"/>
    <d v="2013-09-30T00:00:00"/>
    <x v="1"/>
    <s v="RD-19660"/>
    <s v="Robert Dilbeck"/>
    <x v="2"/>
    <x v="0"/>
    <x v="10"/>
    <x v="9"/>
    <x v="63"/>
    <x v="3"/>
    <s v="OFF-LA-10004484"/>
    <x v="1"/>
    <x v="2"/>
    <s v="Avery 476"/>
    <n v="16.52"/>
    <x v="2"/>
    <n v="0.2"/>
    <n v="5.3689999999999998"/>
  </r>
  <r>
    <n v="7355"/>
    <x v="3661"/>
    <x v="3"/>
    <x v="695"/>
    <d v="2014-02-14T00:00:00"/>
    <x v="1"/>
    <s v="SN-20560"/>
    <s v="Skye Norling"/>
    <x v="2"/>
    <x v="0"/>
    <x v="8"/>
    <x v="1"/>
    <x v="9"/>
    <x v="1"/>
    <s v="OFF-PA-10001593"/>
    <x v="1"/>
    <x v="10"/>
    <s v="Xerox 1947"/>
    <n v="29.9"/>
    <x v="2"/>
    <n v="0"/>
    <n v="13.455"/>
  </r>
  <r>
    <n v="7356"/>
    <x v="3662"/>
    <x v="1"/>
    <x v="620"/>
    <d v="2013-01-02T00:00:00"/>
    <x v="0"/>
    <s v="AH-10690"/>
    <s v="Anna HÃ¤berlin"/>
    <x v="1"/>
    <x v="0"/>
    <x v="66"/>
    <x v="12"/>
    <x v="185"/>
    <x v="2"/>
    <s v="OFF-BI-10004139"/>
    <x v="1"/>
    <x v="8"/>
    <s v="Fellowes Presentation Covers for Comb Binding Machines"/>
    <n v="116.4"/>
    <x v="8"/>
    <n v="0"/>
    <n v="52.38"/>
  </r>
  <r>
    <n v="7357"/>
    <x v="3663"/>
    <x v="0"/>
    <x v="790"/>
    <d v="2013-10-15T00:00:00"/>
    <x v="1"/>
    <s v="MZ-17335"/>
    <s v="Maria Zettner"/>
    <x v="2"/>
    <x v="0"/>
    <x v="42"/>
    <x v="16"/>
    <x v="51"/>
    <x v="1"/>
    <s v="OFF-AR-10001315"/>
    <x v="1"/>
    <x v="6"/>
    <s v="Newell 310"/>
    <n v="1.4079999999999999"/>
    <x v="7"/>
    <n v="0.2"/>
    <n v="0.15840000000000001"/>
  </r>
  <r>
    <n v="7358"/>
    <x v="3663"/>
    <x v="0"/>
    <x v="790"/>
    <d v="2013-10-15T00:00:00"/>
    <x v="1"/>
    <s v="MZ-17335"/>
    <s v="Maria Zettner"/>
    <x v="2"/>
    <x v="0"/>
    <x v="42"/>
    <x v="16"/>
    <x v="51"/>
    <x v="1"/>
    <s v="FUR-FU-10001488"/>
    <x v="0"/>
    <x v="5"/>
    <s v="Tenex 46&quot; x 60&quot; Computer Anti-Static Chairmat, Rectangular Shaped"/>
    <n v="169.56800000000001"/>
    <x v="0"/>
    <n v="0.2"/>
    <n v="0"/>
  </r>
  <r>
    <n v="7359"/>
    <x v="3664"/>
    <x v="2"/>
    <x v="125"/>
    <d v="2012-01-03T00:00:00"/>
    <x v="0"/>
    <s v="AR-10345"/>
    <s v="Alex Russell"/>
    <x v="1"/>
    <x v="0"/>
    <x v="10"/>
    <x v="9"/>
    <x v="105"/>
    <x v="3"/>
    <s v="TEC-PH-10002170"/>
    <x v="2"/>
    <x v="7"/>
    <s v="ClearSounds CSC500 Amplified Spirit Phone Corded phone"/>
    <n v="251.964"/>
    <x v="5"/>
    <n v="0.4"/>
    <n v="-50.392800000000001"/>
  </r>
  <r>
    <n v="7360"/>
    <x v="3664"/>
    <x v="2"/>
    <x v="125"/>
    <d v="2012-01-03T00:00:00"/>
    <x v="0"/>
    <s v="AR-10345"/>
    <s v="Alex Russell"/>
    <x v="1"/>
    <x v="0"/>
    <x v="10"/>
    <x v="9"/>
    <x v="105"/>
    <x v="3"/>
    <s v="FUR-TA-10004575"/>
    <x v="0"/>
    <x v="3"/>
    <s v="Hon 5100 Series Wood Tables"/>
    <n v="523.76400000000001"/>
    <x v="1"/>
    <n v="0.4"/>
    <n v="-192.04679999999999"/>
  </r>
  <r>
    <n v="7361"/>
    <x v="3665"/>
    <x v="0"/>
    <x v="408"/>
    <d v="2013-04-15T00:00:00"/>
    <x v="2"/>
    <s v="JF-15295"/>
    <s v="Jason Fortune-"/>
    <x v="0"/>
    <x v="0"/>
    <x v="1"/>
    <x v="1"/>
    <x v="1"/>
    <x v="1"/>
    <s v="OFF-PA-10000809"/>
    <x v="1"/>
    <x v="10"/>
    <s v="Xerox 206"/>
    <n v="19.440000000000001"/>
    <x v="1"/>
    <n v="0"/>
    <n v="9.3312000000000008"/>
  </r>
  <r>
    <n v="7362"/>
    <x v="3665"/>
    <x v="0"/>
    <x v="408"/>
    <d v="2013-04-15T00:00:00"/>
    <x v="2"/>
    <s v="JF-15295"/>
    <s v="Jason Fortune-"/>
    <x v="0"/>
    <x v="0"/>
    <x v="1"/>
    <x v="1"/>
    <x v="1"/>
    <x v="1"/>
    <s v="FUR-CH-10000225"/>
    <x v="0"/>
    <x v="1"/>
    <s v="Global Geo Office Task Chair, Gray"/>
    <n v="194.352"/>
    <x v="1"/>
    <n v="0.2"/>
    <n v="-36.441000000000003"/>
  </r>
  <r>
    <n v="7363"/>
    <x v="3665"/>
    <x v="0"/>
    <x v="408"/>
    <d v="2013-04-15T00:00:00"/>
    <x v="2"/>
    <s v="JF-15295"/>
    <s v="Jason Fortune-"/>
    <x v="0"/>
    <x v="0"/>
    <x v="1"/>
    <x v="1"/>
    <x v="1"/>
    <x v="1"/>
    <s v="OFF-BI-10003707"/>
    <x v="1"/>
    <x v="8"/>
    <s v="Aluminum Screw Posts"/>
    <n v="36.624000000000002"/>
    <x v="1"/>
    <n v="0.2"/>
    <n v="13.734"/>
  </r>
  <r>
    <n v="7364"/>
    <x v="3666"/>
    <x v="0"/>
    <x v="85"/>
    <d v="2013-12-05T00:00:00"/>
    <x v="1"/>
    <s v="DS-13180"/>
    <s v="David Smith"/>
    <x v="1"/>
    <x v="0"/>
    <x v="10"/>
    <x v="9"/>
    <x v="11"/>
    <x v="3"/>
    <s v="TEC-PH-10004539"/>
    <x v="2"/>
    <x v="7"/>
    <s v="Wireless Extenders zBoost YX545 SOHO Signal Booster"/>
    <n v="340.18200000000002"/>
    <x v="1"/>
    <n v="0.4"/>
    <n v="-73.706100000000006"/>
  </r>
  <r>
    <n v="7365"/>
    <x v="3666"/>
    <x v="0"/>
    <x v="85"/>
    <d v="2013-12-05T00:00:00"/>
    <x v="1"/>
    <s v="DS-13180"/>
    <s v="David Smith"/>
    <x v="1"/>
    <x v="0"/>
    <x v="10"/>
    <x v="9"/>
    <x v="11"/>
    <x v="3"/>
    <s v="OFF-FA-10004076"/>
    <x v="1"/>
    <x v="13"/>
    <s v="Translucent Push Pins by OIC"/>
    <n v="12.672000000000001"/>
    <x v="8"/>
    <n v="0.2"/>
    <n v="2.6928000000000001"/>
  </r>
  <r>
    <n v="7366"/>
    <x v="3666"/>
    <x v="0"/>
    <x v="85"/>
    <d v="2013-12-05T00:00:00"/>
    <x v="1"/>
    <s v="DS-13180"/>
    <s v="David Smith"/>
    <x v="1"/>
    <x v="0"/>
    <x v="10"/>
    <x v="9"/>
    <x v="11"/>
    <x v="3"/>
    <s v="OFF-BI-10003166"/>
    <x v="1"/>
    <x v="8"/>
    <s v="GBC Plasticlear Binding Covers"/>
    <n v="6.8879999999999999"/>
    <x v="0"/>
    <n v="0.7"/>
    <n v="-5.0511999999999997"/>
  </r>
  <r>
    <n v="7367"/>
    <x v="3666"/>
    <x v="0"/>
    <x v="85"/>
    <d v="2013-12-05T00:00:00"/>
    <x v="1"/>
    <s v="DS-13180"/>
    <s v="David Smith"/>
    <x v="1"/>
    <x v="0"/>
    <x v="10"/>
    <x v="9"/>
    <x v="11"/>
    <x v="3"/>
    <s v="OFF-ST-10002301"/>
    <x v="1"/>
    <x v="4"/>
    <s v="Tennsco Commercial Shelving"/>
    <n v="32.543999999999997"/>
    <x v="0"/>
    <n v="0.2"/>
    <n v="-7.7291999999999996"/>
  </r>
  <r>
    <n v="7368"/>
    <x v="3666"/>
    <x v="0"/>
    <x v="85"/>
    <d v="2013-12-05T00:00:00"/>
    <x v="1"/>
    <s v="DS-13180"/>
    <s v="David Smith"/>
    <x v="1"/>
    <x v="0"/>
    <x v="10"/>
    <x v="9"/>
    <x v="11"/>
    <x v="3"/>
    <s v="FUR-CH-10002647"/>
    <x v="0"/>
    <x v="1"/>
    <s v="Situations Contoured Folding Chairs, 4/Set"/>
    <n v="347.80200000000002"/>
    <x v="3"/>
    <n v="0.3"/>
    <n v="-24.843"/>
  </r>
  <r>
    <n v="7369"/>
    <x v="3667"/>
    <x v="3"/>
    <x v="4"/>
    <d v="2014-04-18T00:00:00"/>
    <x v="2"/>
    <s v="BP-11095"/>
    <s v="Bart Pistole"/>
    <x v="1"/>
    <x v="0"/>
    <x v="100"/>
    <x v="2"/>
    <x v="123"/>
    <x v="0"/>
    <s v="OFF-BI-10004654"/>
    <x v="1"/>
    <x v="8"/>
    <s v="VariCap6 Expandable Binder"/>
    <n v="15.57"/>
    <x v="1"/>
    <n v="0.7"/>
    <n v="-11.936999999999999"/>
  </r>
  <r>
    <n v="7370"/>
    <x v="3668"/>
    <x v="1"/>
    <x v="1000"/>
    <d v="2012-03-11T00:00:00"/>
    <x v="0"/>
    <s v="TG-21310"/>
    <s v="Toby Gnade"/>
    <x v="0"/>
    <x v="0"/>
    <x v="253"/>
    <x v="3"/>
    <x v="313"/>
    <x v="0"/>
    <s v="OFF-LA-10001175"/>
    <x v="1"/>
    <x v="2"/>
    <s v="Avery 514"/>
    <n v="4.6079999999999997"/>
    <x v="0"/>
    <n v="0.2"/>
    <n v="1.6704000000000001"/>
  </r>
  <r>
    <n v="7371"/>
    <x v="3669"/>
    <x v="2"/>
    <x v="919"/>
    <d v="2011-11-01T00:00:00"/>
    <x v="1"/>
    <s v="BT-11395"/>
    <s v="Bill Tyler"/>
    <x v="1"/>
    <x v="0"/>
    <x v="495"/>
    <x v="41"/>
    <x v="590"/>
    <x v="2"/>
    <s v="TEC-PH-10001336"/>
    <x v="2"/>
    <x v="7"/>
    <s v="Digium D40 VoIP phone"/>
    <n v="257.98"/>
    <x v="0"/>
    <n v="0"/>
    <n v="74.8142"/>
  </r>
  <r>
    <n v="7372"/>
    <x v="3670"/>
    <x v="3"/>
    <x v="363"/>
    <d v="2014-01-10T00:00:00"/>
    <x v="0"/>
    <s v="JF-15190"/>
    <s v="Jamie Frazer"/>
    <x v="0"/>
    <x v="0"/>
    <x v="85"/>
    <x v="1"/>
    <x v="106"/>
    <x v="1"/>
    <s v="OFF-ST-10000760"/>
    <x v="1"/>
    <x v="4"/>
    <s v="Eldon Fold 'N Roll Cart System"/>
    <n v="153.78"/>
    <x v="10"/>
    <n v="0"/>
    <n v="44.596200000000003"/>
  </r>
  <r>
    <n v="7373"/>
    <x v="3670"/>
    <x v="3"/>
    <x v="363"/>
    <d v="2014-01-10T00:00:00"/>
    <x v="0"/>
    <s v="JF-15190"/>
    <s v="Jamie Frazer"/>
    <x v="0"/>
    <x v="0"/>
    <x v="85"/>
    <x v="1"/>
    <x v="106"/>
    <x v="1"/>
    <s v="OFF-ST-10002301"/>
    <x v="1"/>
    <x v="4"/>
    <s v="Tennsco Commercial Shelving"/>
    <n v="61.02"/>
    <x v="1"/>
    <n v="0"/>
    <n v="0.61019999999999996"/>
  </r>
  <r>
    <n v="7374"/>
    <x v="3670"/>
    <x v="3"/>
    <x v="363"/>
    <d v="2014-01-10T00:00:00"/>
    <x v="0"/>
    <s v="JF-15190"/>
    <s v="Jamie Frazer"/>
    <x v="0"/>
    <x v="0"/>
    <x v="85"/>
    <x v="1"/>
    <x v="106"/>
    <x v="1"/>
    <s v="OFF-SU-10004884"/>
    <x v="1"/>
    <x v="14"/>
    <s v="Acme Galleria Hot Forged Steel Scissors with Colored Handles"/>
    <n v="110.11"/>
    <x v="3"/>
    <n v="0"/>
    <n v="31.931899999999999"/>
  </r>
  <r>
    <n v="7375"/>
    <x v="3670"/>
    <x v="3"/>
    <x v="363"/>
    <d v="2014-01-10T00:00:00"/>
    <x v="0"/>
    <s v="JF-15190"/>
    <s v="Jamie Frazer"/>
    <x v="0"/>
    <x v="0"/>
    <x v="85"/>
    <x v="1"/>
    <x v="106"/>
    <x v="1"/>
    <s v="OFF-FA-10003112"/>
    <x v="1"/>
    <x v="13"/>
    <s v="Staples"/>
    <n v="7.89"/>
    <x v="7"/>
    <n v="0"/>
    <n v="3.5505"/>
  </r>
  <r>
    <n v="7376"/>
    <x v="3671"/>
    <x v="3"/>
    <x v="802"/>
    <d v="2014-08-21T00:00:00"/>
    <x v="1"/>
    <s v="MK-17905"/>
    <s v="Michael Kennedy"/>
    <x v="1"/>
    <x v="0"/>
    <x v="70"/>
    <x v="1"/>
    <x v="88"/>
    <x v="1"/>
    <s v="OFF-BI-10000069"/>
    <x v="1"/>
    <x v="8"/>
    <s v="GBC Prepunched Paper, 19-Hole, for Binding Systems, 24-lb"/>
    <n v="36.024000000000001"/>
    <x v="1"/>
    <n v="0.2"/>
    <n v="11.707800000000001"/>
  </r>
  <r>
    <n v="7377"/>
    <x v="3672"/>
    <x v="3"/>
    <x v="808"/>
    <d v="2014-11-06T00:00:00"/>
    <x v="2"/>
    <s v="GG-14650"/>
    <s v="Greg Guthrie"/>
    <x v="1"/>
    <x v="0"/>
    <x v="41"/>
    <x v="10"/>
    <x v="50"/>
    <x v="2"/>
    <s v="OFF-AR-10001958"/>
    <x v="1"/>
    <x v="6"/>
    <s v="Stanley Bostitch Contemporary Electric Pencil Sharpeners"/>
    <n v="54.335999999999999"/>
    <x v="4"/>
    <n v="0.2"/>
    <n v="5.4336000000000002"/>
  </r>
  <r>
    <n v="7378"/>
    <x v="3673"/>
    <x v="2"/>
    <x v="111"/>
    <d v="2011-09-23T00:00:00"/>
    <x v="1"/>
    <s v="MC-18130"/>
    <s v="Mike Caudle"/>
    <x v="1"/>
    <x v="0"/>
    <x v="4"/>
    <x v="4"/>
    <x v="60"/>
    <x v="1"/>
    <s v="OFF-ST-10001321"/>
    <x v="1"/>
    <x v="4"/>
    <s v="Decoflex Hanging Personal Folder File, Blue"/>
    <n v="92.52"/>
    <x v="5"/>
    <n v="0"/>
    <n v="24.980399999999999"/>
  </r>
  <r>
    <n v="7379"/>
    <x v="3674"/>
    <x v="1"/>
    <x v="70"/>
    <d v="2012-05-31T00:00:00"/>
    <x v="3"/>
    <s v="ML-18265"/>
    <s v="Muhammed Lee"/>
    <x v="0"/>
    <x v="0"/>
    <x v="115"/>
    <x v="3"/>
    <x v="305"/>
    <x v="0"/>
    <s v="OFF-AR-10003504"/>
    <x v="1"/>
    <x v="6"/>
    <s v="Newell 347"/>
    <n v="10.272"/>
    <x v="1"/>
    <n v="0.2"/>
    <n v="1.1556"/>
  </r>
  <r>
    <n v="7380"/>
    <x v="3675"/>
    <x v="0"/>
    <x v="1160"/>
    <d v="2013-09-19T00:00:00"/>
    <x v="1"/>
    <s v="AG-10270"/>
    <s v="Alejandro Grove"/>
    <x v="0"/>
    <x v="0"/>
    <x v="155"/>
    <x v="8"/>
    <x v="198"/>
    <x v="2"/>
    <s v="OFF-ST-10000419"/>
    <x v="1"/>
    <x v="4"/>
    <s v="Rogers Jumbo File, Granite"/>
    <n v="40.74"/>
    <x v="1"/>
    <n v="0"/>
    <n v="0.40739999999999998"/>
  </r>
  <r>
    <n v="7381"/>
    <x v="3675"/>
    <x v="0"/>
    <x v="1160"/>
    <d v="2013-09-19T00:00:00"/>
    <x v="1"/>
    <s v="AG-10270"/>
    <s v="Alejandro Grove"/>
    <x v="0"/>
    <x v="0"/>
    <x v="155"/>
    <x v="8"/>
    <x v="198"/>
    <x v="2"/>
    <s v="OFF-LA-10004559"/>
    <x v="1"/>
    <x v="2"/>
    <s v="Avery 49"/>
    <n v="14.4"/>
    <x v="2"/>
    <n v="0"/>
    <n v="7.056"/>
  </r>
  <r>
    <n v="7382"/>
    <x v="3675"/>
    <x v="0"/>
    <x v="1160"/>
    <d v="2013-09-19T00:00:00"/>
    <x v="1"/>
    <s v="AG-10270"/>
    <s v="Alejandro Grove"/>
    <x v="0"/>
    <x v="0"/>
    <x v="155"/>
    <x v="8"/>
    <x v="198"/>
    <x v="2"/>
    <s v="TEC-PH-10001644"/>
    <x v="2"/>
    <x v="7"/>
    <s v="BlueLounge Milo Smartphone Stand, White/Metallic"/>
    <n v="149.94999999999999"/>
    <x v="2"/>
    <n v="0"/>
    <n v="41.985999999999997"/>
  </r>
  <r>
    <n v="7383"/>
    <x v="3675"/>
    <x v="0"/>
    <x v="1160"/>
    <d v="2013-09-19T00:00:00"/>
    <x v="1"/>
    <s v="AG-10270"/>
    <s v="Alejandro Grove"/>
    <x v="0"/>
    <x v="0"/>
    <x v="155"/>
    <x v="8"/>
    <x v="198"/>
    <x v="2"/>
    <s v="OFF-SU-10004782"/>
    <x v="1"/>
    <x v="14"/>
    <s v="Elite 5&quot; Scissors"/>
    <n v="16.899999999999999"/>
    <x v="0"/>
    <n v="0"/>
    <n v="5.07"/>
  </r>
  <r>
    <n v="7384"/>
    <x v="3675"/>
    <x v="0"/>
    <x v="1160"/>
    <d v="2013-09-19T00:00:00"/>
    <x v="1"/>
    <s v="AG-10270"/>
    <s v="Alejandro Grove"/>
    <x v="0"/>
    <x v="0"/>
    <x v="155"/>
    <x v="8"/>
    <x v="198"/>
    <x v="2"/>
    <s v="OFF-PA-10002250"/>
    <x v="1"/>
    <x v="10"/>
    <s v="Things To Do Today Pad"/>
    <n v="17.61"/>
    <x v="1"/>
    <n v="0"/>
    <n v="8.4527999999999999"/>
  </r>
  <r>
    <n v="7385"/>
    <x v="3675"/>
    <x v="0"/>
    <x v="1160"/>
    <d v="2013-09-19T00:00:00"/>
    <x v="1"/>
    <s v="AG-10270"/>
    <s v="Alejandro Grove"/>
    <x v="0"/>
    <x v="0"/>
    <x v="155"/>
    <x v="8"/>
    <x v="198"/>
    <x v="2"/>
    <s v="OFF-AP-10001394"/>
    <x v="1"/>
    <x v="9"/>
    <s v="Harmony Air Purifier"/>
    <n v="378"/>
    <x v="0"/>
    <n v="0"/>
    <n v="136.08000000000001"/>
  </r>
  <r>
    <n v="7386"/>
    <x v="3675"/>
    <x v="0"/>
    <x v="1160"/>
    <d v="2013-09-19T00:00:00"/>
    <x v="1"/>
    <s v="AG-10270"/>
    <s v="Alejandro Grove"/>
    <x v="0"/>
    <x v="0"/>
    <x v="155"/>
    <x v="8"/>
    <x v="198"/>
    <x v="2"/>
    <s v="OFF-PA-10001838"/>
    <x v="1"/>
    <x v="10"/>
    <s v="Adams Telephone Message Book W/Dividers/Space For Phone Numbers, 5 1/4&quot;X8 1/2&quot;, 300/Messages"/>
    <n v="17.64"/>
    <x v="1"/>
    <n v="0"/>
    <n v="8.6435999999999993"/>
  </r>
  <r>
    <n v="7387"/>
    <x v="3675"/>
    <x v="0"/>
    <x v="1160"/>
    <d v="2013-09-19T00:00:00"/>
    <x v="1"/>
    <s v="AG-10270"/>
    <s v="Alejandro Grove"/>
    <x v="0"/>
    <x v="0"/>
    <x v="155"/>
    <x v="8"/>
    <x v="198"/>
    <x v="2"/>
    <s v="OFF-ST-10004340"/>
    <x v="1"/>
    <x v="4"/>
    <s v="Fellowes Mobile File Cart, Black"/>
    <n v="373.08"/>
    <x v="5"/>
    <n v="0"/>
    <n v="100.7316"/>
  </r>
  <r>
    <n v="7388"/>
    <x v="3675"/>
    <x v="0"/>
    <x v="1160"/>
    <d v="2013-09-19T00:00:00"/>
    <x v="1"/>
    <s v="AG-10270"/>
    <s v="Alejandro Grove"/>
    <x v="0"/>
    <x v="0"/>
    <x v="155"/>
    <x v="8"/>
    <x v="198"/>
    <x v="2"/>
    <s v="FUR-FU-10003664"/>
    <x v="0"/>
    <x v="5"/>
    <s v="Electrix Architect's Clamp-On Swing Arm Lamp, Black"/>
    <n v="1336.44"/>
    <x v="9"/>
    <n v="0"/>
    <n v="387.56760000000003"/>
  </r>
  <r>
    <n v="7389"/>
    <x v="3675"/>
    <x v="0"/>
    <x v="1160"/>
    <d v="2013-09-19T00:00:00"/>
    <x v="1"/>
    <s v="AG-10270"/>
    <s v="Alejandro Grove"/>
    <x v="0"/>
    <x v="0"/>
    <x v="155"/>
    <x v="8"/>
    <x v="198"/>
    <x v="2"/>
    <s v="TEC-PH-10004897"/>
    <x v="2"/>
    <x v="7"/>
    <s v="Mediabridge Sport Armband iPhone 5s"/>
    <n v="29.97"/>
    <x v="1"/>
    <n v="0"/>
    <n v="0.29970000000000002"/>
  </r>
  <r>
    <n v="7390"/>
    <x v="3676"/>
    <x v="3"/>
    <x v="1161"/>
    <d v="2014-12-04T00:00:00"/>
    <x v="1"/>
    <s v="TT-21070"/>
    <s v="Ted Trevino"/>
    <x v="0"/>
    <x v="0"/>
    <x v="346"/>
    <x v="18"/>
    <x v="427"/>
    <x v="0"/>
    <s v="FUR-CH-10000454"/>
    <x v="0"/>
    <x v="1"/>
    <s v="Hon Deluxe Fabric Upholstered Stacking Chairs, Rounded Back"/>
    <n v="390.36799999999999"/>
    <x v="0"/>
    <n v="0.2"/>
    <n v="48.795999999999999"/>
  </r>
  <r>
    <n v="7391"/>
    <x v="3676"/>
    <x v="3"/>
    <x v="1161"/>
    <d v="2014-12-04T00:00:00"/>
    <x v="1"/>
    <s v="TT-21070"/>
    <s v="Ted Trevino"/>
    <x v="0"/>
    <x v="0"/>
    <x v="346"/>
    <x v="18"/>
    <x v="427"/>
    <x v="0"/>
    <s v="FUR-FU-10004017"/>
    <x v="0"/>
    <x v="5"/>
    <s v="Executive Impressions 13&quot; Chairman Wall Clock"/>
    <n v="101.52"/>
    <x v="2"/>
    <n v="0.2"/>
    <n v="19.035"/>
  </r>
  <r>
    <n v="7392"/>
    <x v="3677"/>
    <x v="3"/>
    <x v="769"/>
    <d v="2014-12-08T00:00:00"/>
    <x v="0"/>
    <s v="LT-16765"/>
    <s v="Larry Tron"/>
    <x v="0"/>
    <x v="0"/>
    <x v="54"/>
    <x v="24"/>
    <x v="322"/>
    <x v="3"/>
    <s v="OFF-PA-10000241"/>
    <x v="1"/>
    <x v="10"/>
    <s v="IBM Multi-Purpose Copy Paper, 8 1/2 x 11&quot;, Case"/>
    <n v="74.352000000000004"/>
    <x v="1"/>
    <n v="0.2"/>
    <n v="23.234999999999999"/>
  </r>
  <r>
    <n v="7393"/>
    <x v="3678"/>
    <x v="3"/>
    <x v="743"/>
    <d v="2014-05-07T00:00:00"/>
    <x v="1"/>
    <s v="DD-13570"/>
    <s v="Dorothy Dickinson"/>
    <x v="0"/>
    <x v="0"/>
    <x v="1"/>
    <x v="1"/>
    <x v="13"/>
    <x v="1"/>
    <s v="OFF-PA-10003016"/>
    <x v="1"/>
    <x v="10"/>
    <s v="Adams &quot;While You Were Out&quot; Message Pads"/>
    <n v="15.7"/>
    <x v="2"/>
    <n v="0"/>
    <n v="7.0650000000000004"/>
  </r>
  <r>
    <n v="7394"/>
    <x v="3678"/>
    <x v="3"/>
    <x v="743"/>
    <d v="2014-05-07T00:00:00"/>
    <x v="1"/>
    <s v="DD-13570"/>
    <s v="Dorothy Dickinson"/>
    <x v="0"/>
    <x v="0"/>
    <x v="1"/>
    <x v="1"/>
    <x v="13"/>
    <x v="1"/>
    <s v="OFF-AR-10001615"/>
    <x v="1"/>
    <x v="6"/>
    <s v="Newell 34"/>
    <n v="59.52"/>
    <x v="1"/>
    <n v="0"/>
    <n v="15.475199999999999"/>
  </r>
  <r>
    <n v="7395"/>
    <x v="3678"/>
    <x v="3"/>
    <x v="743"/>
    <d v="2014-05-07T00:00:00"/>
    <x v="1"/>
    <s v="DD-13570"/>
    <s v="Dorothy Dickinson"/>
    <x v="0"/>
    <x v="0"/>
    <x v="1"/>
    <x v="1"/>
    <x v="13"/>
    <x v="1"/>
    <s v="OFF-PA-10002713"/>
    <x v="1"/>
    <x v="10"/>
    <s v="Adams Phone Message Book, 200 Message Capacity, 8 1/16â€ x 11â€"/>
    <n v="34.4"/>
    <x v="2"/>
    <n v="0"/>
    <n v="15.824"/>
  </r>
  <r>
    <n v="7396"/>
    <x v="3679"/>
    <x v="0"/>
    <x v="591"/>
    <d v="2013-12-31T00:00:00"/>
    <x v="1"/>
    <s v="DB-12970"/>
    <s v="Darren Budd"/>
    <x v="1"/>
    <x v="0"/>
    <x v="20"/>
    <x v="15"/>
    <x v="23"/>
    <x v="3"/>
    <s v="FUR-TA-10002958"/>
    <x v="0"/>
    <x v="3"/>
    <s v="Bevis Oval Conference Table, Walnut"/>
    <n v="313.17599999999999"/>
    <x v="0"/>
    <n v="0.4"/>
    <n v="-120.0508"/>
  </r>
  <r>
    <n v="7397"/>
    <x v="3679"/>
    <x v="0"/>
    <x v="591"/>
    <d v="2013-12-31T00:00:00"/>
    <x v="1"/>
    <s v="DB-12970"/>
    <s v="Darren Budd"/>
    <x v="1"/>
    <x v="0"/>
    <x v="20"/>
    <x v="15"/>
    <x v="23"/>
    <x v="3"/>
    <s v="FUR-CH-10003746"/>
    <x v="0"/>
    <x v="1"/>
    <s v="Hon 4070 Series Pagoda Round Back Stacking Chairs"/>
    <n v="866.64599999999996"/>
    <x v="1"/>
    <n v="0.1"/>
    <n v="173.32919999999999"/>
  </r>
  <r>
    <n v="7398"/>
    <x v="3680"/>
    <x v="2"/>
    <x v="587"/>
    <d v="2011-09-30T00:00:00"/>
    <x v="3"/>
    <s v="DM-12955"/>
    <s v="Dario Medina"/>
    <x v="1"/>
    <x v="0"/>
    <x v="54"/>
    <x v="24"/>
    <x v="322"/>
    <x v="3"/>
    <s v="OFF-AP-10003217"/>
    <x v="1"/>
    <x v="9"/>
    <s v="Eureka Sanitaire  Commercial Upright"/>
    <n v="795.40800000000002"/>
    <x v="5"/>
    <n v="0.2"/>
    <n v="59.6556"/>
  </r>
  <r>
    <n v="7399"/>
    <x v="3681"/>
    <x v="2"/>
    <x v="136"/>
    <d v="2011-07-15T00:00:00"/>
    <x v="0"/>
    <s v="ME-17725"/>
    <s v="Max Engle"/>
    <x v="0"/>
    <x v="0"/>
    <x v="22"/>
    <x v="10"/>
    <x v="26"/>
    <x v="2"/>
    <s v="OFF-PA-10001526"/>
    <x v="1"/>
    <x v="10"/>
    <s v="Xerox 1949"/>
    <n v="35.856000000000002"/>
    <x v="6"/>
    <n v="0.2"/>
    <n v="12.9978"/>
  </r>
  <r>
    <n v="7400"/>
    <x v="3681"/>
    <x v="2"/>
    <x v="136"/>
    <d v="2011-07-15T00:00:00"/>
    <x v="0"/>
    <s v="ME-17725"/>
    <s v="Max Engle"/>
    <x v="0"/>
    <x v="0"/>
    <x v="22"/>
    <x v="10"/>
    <x v="26"/>
    <x v="2"/>
    <s v="TEC-AC-10002857"/>
    <x v="2"/>
    <x v="11"/>
    <s v="Verbatim 25 GB 6x Blu-ray Single Layer Recordable Disc, 1/Pack"/>
    <n v="23.84"/>
    <x v="4"/>
    <n v="0.2"/>
    <n v="3.278"/>
  </r>
  <r>
    <n v="7401"/>
    <x v="3682"/>
    <x v="0"/>
    <x v="162"/>
    <d v="2013-09-14T00:00:00"/>
    <x v="1"/>
    <s v="TR-21325"/>
    <s v="Toby Ritter"/>
    <x v="0"/>
    <x v="0"/>
    <x v="4"/>
    <x v="4"/>
    <x v="5"/>
    <x v="1"/>
    <s v="FUR-FU-10003039"/>
    <x v="0"/>
    <x v="5"/>
    <s v="Howard Miller 11-1/2&quot; Diameter Grantwood Wall Clock"/>
    <n v="43.13"/>
    <x v="7"/>
    <n v="0"/>
    <n v="14.664199999999999"/>
  </r>
  <r>
    <n v="7402"/>
    <x v="3682"/>
    <x v="0"/>
    <x v="162"/>
    <d v="2013-09-14T00:00:00"/>
    <x v="1"/>
    <s v="TR-21325"/>
    <s v="Toby Ritter"/>
    <x v="0"/>
    <x v="0"/>
    <x v="4"/>
    <x v="4"/>
    <x v="5"/>
    <x v="1"/>
    <s v="OFF-PA-10002615"/>
    <x v="1"/>
    <x v="10"/>
    <s v="Ampad Gold Fibre Wirebound Steno Books, 6&quot; x 9&quot;, Gregg Ruled"/>
    <n v="30.87"/>
    <x v="3"/>
    <n v="0"/>
    <n v="14.200200000000001"/>
  </r>
  <r>
    <n v="7403"/>
    <x v="3683"/>
    <x v="3"/>
    <x v="634"/>
    <d v="2014-08-11T00:00:00"/>
    <x v="1"/>
    <s v="SH-20395"/>
    <s v="Shahid Hopkins"/>
    <x v="0"/>
    <x v="0"/>
    <x v="20"/>
    <x v="15"/>
    <x v="164"/>
    <x v="3"/>
    <s v="OFF-SU-10002573"/>
    <x v="1"/>
    <x v="14"/>
    <s v="Acme 10&quot; Easy Grip Assistive Scissors"/>
    <n v="70.12"/>
    <x v="4"/>
    <n v="0"/>
    <n v="21.036000000000001"/>
  </r>
  <r>
    <n v="7404"/>
    <x v="3684"/>
    <x v="1"/>
    <x v="263"/>
    <d v="2012-05-19T00:00:00"/>
    <x v="1"/>
    <s v="CB-12535"/>
    <s v="Claudia Bergmann"/>
    <x v="1"/>
    <x v="0"/>
    <x v="491"/>
    <x v="1"/>
    <x v="586"/>
    <x v="1"/>
    <s v="FUR-BO-10004015"/>
    <x v="0"/>
    <x v="0"/>
    <s v="Bush Andora Bookcase, Maple/Graphite Gray Finish"/>
    <n v="509.95749999999998"/>
    <x v="2"/>
    <n v="0.15"/>
    <n v="41.996499999999997"/>
  </r>
  <r>
    <n v="7405"/>
    <x v="3684"/>
    <x v="1"/>
    <x v="263"/>
    <d v="2012-05-19T00:00:00"/>
    <x v="1"/>
    <s v="CB-12535"/>
    <s v="Claudia Bergmann"/>
    <x v="1"/>
    <x v="0"/>
    <x v="491"/>
    <x v="1"/>
    <x v="586"/>
    <x v="1"/>
    <s v="FUR-FU-10001979"/>
    <x v="0"/>
    <x v="5"/>
    <s v="Dana Halogen Swing-Arm Architect Lamp"/>
    <n v="122.91"/>
    <x v="1"/>
    <n v="0"/>
    <n v="34.4148"/>
  </r>
  <r>
    <n v="7406"/>
    <x v="3684"/>
    <x v="1"/>
    <x v="263"/>
    <d v="2012-05-19T00:00:00"/>
    <x v="1"/>
    <s v="CB-12535"/>
    <s v="Claudia Bergmann"/>
    <x v="1"/>
    <x v="0"/>
    <x v="491"/>
    <x v="1"/>
    <x v="586"/>
    <x v="1"/>
    <s v="FUR-CH-10003833"/>
    <x v="0"/>
    <x v="1"/>
    <s v="Novimex Fabric Task Chair"/>
    <n v="97.567999999999998"/>
    <x v="0"/>
    <n v="0.2"/>
    <n v="-6.0979999999999999"/>
  </r>
  <r>
    <n v="7407"/>
    <x v="3684"/>
    <x v="1"/>
    <x v="263"/>
    <d v="2012-05-19T00:00:00"/>
    <x v="1"/>
    <s v="CB-12535"/>
    <s v="Claudia Bergmann"/>
    <x v="1"/>
    <x v="0"/>
    <x v="491"/>
    <x v="1"/>
    <x v="586"/>
    <x v="1"/>
    <s v="FUR-CH-10004495"/>
    <x v="0"/>
    <x v="1"/>
    <s v="Global Leather and Oak Executive Chair, Black"/>
    <n v="722.35199999999998"/>
    <x v="1"/>
    <n v="0.2"/>
    <n v="81.264600000000002"/>
  </r>
  <r>
    <n v="7408"/>
    <x v="3685"/>
    <x v="3"/>
    <x v="176"/>
    <d v="2014-01-22T00:00:00"/>
    <x v="2"/>
    <s v="ML-17410"/>
    <s v="Maris LaWare"/>
    <x v="0"/>
    <x v="0"/>
    <x v="22"/>
    <x v="10"/>
    <x v="155"/>
    <x v="2"/>
    <s v="OFF-LA-10001613"/>
    <x v="1"/>
    <x v="2"/>
    <s v="Avery File Folder Labels"/>
    <n v="11.52"/>
    <x v="2"/>
    <n v="0.2"/>
    <n v="4.1760000000000002"/>
  </r>
  <r>
    <n v="7409"/>
    <x v="3686"/>
    <x v="0"/>
    <x v="198"/>
    <d v="2013-06-07T00:00:00"/>
    <x v="1"/>
    <s v="JG-15310"/>
    <s v="Jason Gross"/>
    <x v="1"/>
    <x v="0"/>
    <x v="1"/>
    <x v="1"/>
    <x v="3"/>
    <x v="1"/>
    <s v="FUR-FU-10003247"/>
    <x v="0"/>
    <x v="5"/>
    <s v="36X48 HARDFLOOR CHAIRMAT"/>
    <n v="167.84"/>
    <x v="8"/>
    <n v="0"/>
    <n v="11.748799999999999"/>
  </r>
  <r>
    <n v="7410"/>
    <x v="3687"/>
    <x v="2"/>
    <x v="918"/>
    <d v="2011-04-12T00:00:00"/>
    <x v="1"/>
    <s v="JS-15880"/>
    <s v="John Stevenson"/>
    <x v="0"/>
    <x v="0"/>
    <x v="167"/>
    <x v="24"/>
    <x v="213"/>
    <x v="3"/>
    <s v="FUR-TA-10004442"/>
    <x v="0"/>
    <x v="3"/>
    <s v="Riverside Furniture Stanwyck Manor Table Series"/>
    <n v="172.11"/>
    <x v="7"/>
    <n v="0.4"/>
    <n v="-94.660499999999999"/>
  </r>
  <r>
    <n v="7411"/>
    <x v="3688"/>
    <x v="2"/>
    <x v="149"/>
    <d v="2011-07-24T00:00:00"/>
    <x v="2"/>
    <s v="AG-10270"/>
    <s v="Alejandro Grove"/>
    <x v="0"/>
    <x v="0"/>
    <x v="20"/>
    <x v="15"/>
    <x v="164"/>
    <x v="3"/>
    <s v="TEC-AC-10001314"/>
    <x v="2"/>
    <x v="11"/>
    <s v="Case Logic 2.4GHz Wireless Keyboard"/>
    <n v="99.98"/>
    <x v="0"/>
    <n v="0"/>
    <n v="7.9984000000000002"/>
  </r>
  <r>
    <n v="7412"/>
    <x v="3689"/>
    <x v="3"/>
    <x v="1109"/>
    <d v="2014-06-04T00:00:00"/>
    <x v="1"/>
    <s v="MG-17890"/>
    <s v="Michael Granlund"/>
    <x v="2"/>
    <x v="0"/>
    <x v="241"/>
    <x v="21"/>
    <x v="299"/>
    <x v="1"/>
    <s v="TEC-PH-10001619"/>
    <x v="2"/>
    <x v="7"/>
    <s v="LG G3"/>
    <n v="156.792"/>
    <x v="7"/>
    <n v="0.2"/>
    <n v="17.639099999999999"/>
  </r>
  <r>
    <n v="7413"/>
    <x v="3689"/>
    <x v="3"/>
    <x v="1109"/>
    <d v="2014-06-04T00:00:00"/>
    <x v="1"/>
    <s v="MG-17890"/>
    <s v="Michael Granlund"/>
    <x v="2"/>
    <x v="0"/>
    <x v="241"/>
    <x v="21"/>
    <x v="299"/>
    <x v="1"/>
    <s v="TEC-AC-10002323"/>
    <x v="2"/>
    <x v="11"/>
    <s v="SanDisk Ultra 32 GB MicroSDHC Class 10 Memory Card"/>
    <n v="35.36"/>
    <x v="0"/>
    <n v="0.2"/>
    <n v="-3.0939999999999999"/>
  </r>
  <r>
    <n v="7414"/>
    <x v="3689"/>
    <x v="3"/>
    <x v="1109"/>
    <d v="2014-06-04T00:00:00"/>
    <x v="1"/>
    <s v="MG-17890"/>
    <s v="Michael Granlund"/>
    <x v="2"/>
    <x v="0"/>
    <x v="241"/>
    <x v="21"/>
    <x v="299"/>
    <x v="1"/>
    <s v="FUR-FU-10000820"/>
    <x v="0"/>
    <x v="5"/>
    <s v="Tensor Brushed Steel Torchiere Floor Lamp"/>
    <n v="13.592000000000001"/>
    <x v="7"/>
    <n v="0.2"/>
    <n v="-0.33979999999999999"/>
  </r>
  <r>
    <n v="7415"/>
    <x v="3690"/>
    <x v="0"/>
    <x v="69"/>
    <d v="2013-03-16T00:00:00"/>
    <x v="0"/>
    <s v="SC-20770"/>
    <s v="Stewart Carmichael"/>
    <x v="1"/>
    <x v="0"/>
    <x v="10"/>
    <x v="9"/>
    <x v="63"/>
    <x v="3"/>
    <s v="FUR-CH-10004287"/>
    <x v="0"/>
    <x v="1"/>
    <s v="SAFCO Arco Folding Chair"/>
    <n v="386.68"/>
    <x v="0"/>
    <n v="0.3"/>
    <n v="-5.524"/>
  </r>
  <r>
    <n v="7416"/>
    <x v="3690"/>
    <x v="0"/>
    <x v="69"/>
    <d v="2013-03-16T00:00:00"/>
    <x v="0"/>
    <s v="SC-20770"/>
    <s v="Stewart Carmichael"/>
    <x v="1"/>
    <x v="0"/>
    <x v="10"/>
    <x v="9"/>
    <x v="63"/>
    <x v="3"/>
    <s v="TEC-AC-10000474"/>
    <x v="2"/>
    <x v="11"/>
    <s v="Kensington Expert Mouse Optical USB Trackball for PC or Mac"/>
    <n v="379.96"/>
    <x v="2"/>
    <n v="0.2"/>
    <n v="47.494999999999997"/>
  </r>
  <r>
    <n v="7417"/>
    <x v="3690"/>
    <x v="0"/>
    <x v="69"/>
    <d v="2013-03-16T00:00:00"/>
    <x v="0"/>
    <s v="SC-20770"/>
    <s v="Stewart Carmichael"/>
    <x v="1"/>
    <x v="0"/>
    <x v="10"/>
    <x v="9"/>
    <x v="63"/>
    <x v="3"/>
    <s v="TEC-PH-10001494"/>
    <x v="2"/>
    <x v="7"/>
    <s v="Polycom CX600 IP Phone VoIP phone"/>
    <n v="539.91"/>
    <x v="1"/>
    <n v="0.4"/>
    <n v="-116.98050000000001"/>
  </r>
  <r>
    <n v="7418"/>
    <x v="3690"/>
    <x v="0"/>
    <x v="69"/>
    <d v="2013-03-16T00:00:00"/>
    <x v="0"/>
    <s v="SC-20770"/>
    <s v="Stewart Carmichael"/>
    <x v="1"/>
    <x v="0"/>
    <x v="10"/>
    <x v="9"/>
    <x v="63"/>
    <x v="3"/>
    <s v="OFF-PA-10004996"/>
    <x v="1"/>
    <x v="10"/>
    <s v="Speediset Carbonless Redi-Letter 7&quot; x 8 1/2&quot;"/>
    <n v="41.24"/>
    <x v="2"/>
    <n v="0.2"/>
    <n v="13.9185"/>
  </r>
  <r>
    <n v="7419"/>
    <x v="3690"/>
    <x v="0"/>
    <x v="69"/>
    <d v="2013-03-16T00:00:00"/>
    <x v="0"/>
    <s v="SC-20770"/>
    <s v="Stewart Carmichael"/>
    <x v="1"/>
    <x v="0"/>
    <x v="10"/>
    <x v="9"/>
    <x v="63"/>
    <x v="3"/>
    <s v="OFF-BI-10004318"/>
    <x v="1"/>
    <x v="8"/>
    <s v="Ibico EB-19 Dual Function Manual Binding System"/>
    <n v="51.896999999999998"/>
    <x v="7"/>
    <n v="0.7"/>
    <n v="-41.517600000000002"/>
  </r>
  <r>
    <n v="7420"/>
    <x v="3690"/>
    <x v="0"/>
    <x v="69"/>
    <d v="2013-03-16T00:00:00"/>
    <x v="0"/>
    <s v="SC-20770"/>
    <s v="Stewart Carmichael"/>
    <x v="1"/>
    <x v="0"/>
    <x v="10"/>
    <x v="9"/>
    <x v="63"/>
    <x v="3"/>
    <s v="OFF-ST-10002574"/>
    <x v="1"/>
    <x v="4"/>
    <s v="SAFCO Commercial Wire Shelving, Black"/>
    <n v="552.55999999999995"/>
    <x v="2"/>
    <n v="0.2"/>
    <n v="-138.13999999999999"/>
  </r>
  <r>
    <n v="7421"/>
    <x v="3690"/>
    <x v="0"/>
    <x v="69"/>
    <d v="2013-03-16T00:00:00"/>
    <x v="0"/>
    <s v="SC-20770"/>
    <s v="Stewart Carmichael"/>
    <x v="1"/>
    <x v="0"/>
    <x v="10"/>
    <x v="9"/>
    <x v="63"/>
    <x v="3"/>
    <s v="OFF-BI-10002353"/>
    <x v="1"/>
    <x v="8"/>
    <s v="GBC VeloBind Cover Sets"/>
    <n v="23.16"/>
    <x v="2"/>
    <n v="0.7"/>
    <n v="-15.44"/>
  </r>
  <r>
    <n v="7422"/>
    <x v="3690"/>
    <x v="0"/>
    <x v="69"/>
    <d v="2013-03-16T00:00:00"/>
    <x v="0"/>
    <s v="SC-20770"/>
    <s v="Stewart Carmichael"/>
    <x v="1"/>
    <x v="0"/>
    <x v="10"/>
    <x v="9"/>
    <x v="63"/>
    <x v="3"/>
    <s v="OFF-ST-10003641"/>
    <x v="1"/>
    <x v="4"/>
    <s v="Space Solutions Industrial Galvanized Steel Shelving."/>
    <n v="126.08"/>
    <x v="0"/>
    <n v="0.2"/>
    <n v="-28.367999999999999"/>
  </r>
  <r>
    <n v="7423"/>
    <x v="3690"/>
    <x v="0"/>
    <x v="69"/>
    <d v="2013-03-16T00:00:00"/>
    <x v="0"/>
    <s v="SC-20770"/>
    <s v="Stewart Carmichael"/>
    <x v="1"/>
    <x v="0"/>
    <x v="10"/>
    <x v="9"/>
    <x v="63"/>
    <x v="3"/>
    <s v="TEC-MA-10001148"/>
    <x v="2"/>
    <x v="15"/>
    <s v="Okidata MB491 Multifunction Printer"/>
    <n v="449.1"/>
    <x v="1"/>
    <n v="0.7"/>
    <n v="-643.71"/>
  </r>
  <r>
    <n v="7424"/>
    <x v="3691"/>
    <x v="3"/>
    <x v="318"/>
    <d v="2014-04-15T00:00:00"/>
    <x v="1"/>
    <s v="BS-11755"/>
    <s v="Bruce Stewart"/>
    <x v="0"/>
    <x v="0"/>
    <x v="10"/>
    <x v="9"/>
    <x v="105"/>
    <x v="3"/>
    <s v="OFF-AP-10000026"/>
    <x v="1"/>
    <x v="9"/>
    <s v="Tripp Lite Isotel 6 Outlet Surge Protector with Fax/Modem Protection"/>
    <n v="195.10400000000001"/>
    <x v="4"/>
    <n v="0.2"/>
    <n v="21.949200000000001"/>
  </r>
  <r>
    <n v="7425"/>
    <x v="3691"/>
    <x v="3"/>
    <x v="318"/>
    <d v="2014-04-15T00:00:00"/>
    <x v="1"/>
    <s v="BS-11755"/>
    <s v="Bruce Stewart"/>
    <x v="0"/>
    <x v="0"/>
    <x v="10"/>
    <x v="9"/>
    <x v="105"/>
    <x v="3"/>
    <s v="FUR-FU-10003878"/>
    <x v="0"/>
    <x v="5"/>
    <s v="Linden 10&quot; Round Wall Clock, Black"/>
    <n v="36.671999999999997"/>
    <x v="1"/>
    <n v="0.2"/>
    <n v="6.4176000000000002"/>
  </r>
  <r>
    <n v="7426"/>
    <x v="3692"/>
    <x v="0"/>
    <x v="674"/>
    <d v="2013-06-28T00:00:00"/>
    <x v="0"/>
    <s v="LC-17140"/>
    <s v="Logan Currie"/>
    <x v="0"/>
    <x v="0"/>
    <x v="12"/>
    <x v="5"/>
    <x v="32"/>
    <x v="2"/>
    <s v="FUR-CH-10001146"/>
    <x v="0"/>
    <x v="1"/>
    <s v="Global Value Mid-Back Manager's Chair, Gray"/>
    <n v="85.245999999999995"/>
    <x v="0"/>
    <n v="0.3"/>
    <n v="-6.0890000000000004"/>
  </r>
  <r>
    <n v="7427"/>
    <x v="3692"/>
    <x v="0"/>
    <x v="674"/>
    <d v="2013-06-28T00:00:00"/>
    <x v="0"/>
    <s v="LC-17140"/>
    <s v="Logan Currie"/>
    <x v="0"/>
    <x v="0"/>
    <x v="12"/>
    <x v="5"/>
    <x v="32"/>
    <x v="2"/>
    <s v="FUR-FU-10003919"/>
    <x v="0"/>
    <x v="5"/>
    <s v="Eldon Executive Woodline II Cherry Finish Desk Accessories"/>
    <n v="32.712000000000003"/>
    <x v="0"/>
    <n v="0.6"/>
    <n v="-26.169599999999999"/>
  </r>
  <r>
    <n v="7428"/>
    <x v="3693"/>
    <x v="2"/>
    <x v="461"/>
    <d v="2011-03-21T00:00:00"/>
    <x v="1"/>
    <s v="MH-17440"/>
    <s v="Mark Haberlin"/>
    <x v="1"/>
    <x v="0"/>
    <x v="25"/>
    <x v="35"/>
    <x v="129"/>
    <x v="0"/>
    <s v="OFF-BI-10000605"/>
    <x v="1"/>
    <x v="8"/>
    <s v="Acco Pressboard Covers with Storage Hooks, 9 1/2&quot; x 11&quot;, Executive Red"/>
    <n v="11.43"/>
    <x v="1"/>
    <n v="0"/>
    <n v="5.3720999999999997"/>
  </r>
  <r>
    <n v="7429"/>
    <x v="3693"/>
    <x v="2"/>
    <x v="461"/>
    <d v="2011-03-21T00:00:00"/>
    <x v="1"/>
    <s v="MH-17440"/>
    <s v="Mark Haberlin"/>
    <x v="1"/>
    <x v="0"/>
    <x v="25"/>
    <x v="35"/>
    <x v="129"/>
    <x v="0"/>
    <s v="OFF-BI-10000309"/>
    <x v="1"/>
    <x v="8"/>
    <s v="GBC Twin Loop Wire Binding Elements, 9/16&quot; Spine, Black"/>
    <n v="30.44"/>
    <x v="0"/>
    <n v="0"/>
    <n v="14.9156"/>
  </r>
  <r>
    <n v="7430"/>
    <x v="3693"/>
    <x v="2"/>
    <x v="461"/>
    <d v="2011-03-21T00:00:00"/>
    <x v="1"/>
    <s v="MH-17440"/>
    <s v="Mark Haberlin"/>
    <x v="1"/>
    <x v="0"/>
    <x v="25"/>
    <x v="35"/>
    <x v="129"/>
    <x v="0"/>
    <s v="OFF-PA-10003349"/>
    <x v="1"/>
    <x v="10"/>
    <s v="Xerox 1957"/>
    <n v="12.96"/>
    <x v="0"/>
    <n v="0"/>
    <n v="6.3503999999999996"/>
  </r>
  <r>
    <n v="7431"/>
    <x v="3693"/>
    <x v="2"/>
    <x v="461"/>
    <d v="2011-03-21T00:00:00"/>
    <x v="1"/>
    <s v="MH-17440"/>
    <s v="Mark Haberlin"/>
    <x v="1"/>
    <x v="0"/>
    <x v="25"/>
    <x v="35"/>
    <x v="129"/>
    <x v="0"/>
    <s v="OFF-PA-10003063"/>
    <x v="1"/>
    <x v="10"/>
    <s v="EcoTones Memo Sheets"/>
    <n v="16"/>
    <x v="4"/>
    <n v="0"/>
    <n v="7.68"/>
  </r>
  <r>
    <n v="7432"/>
    <x v="3693"/>
    <x v="2"/>
    <x v="461"/>
    <d v="2011-03-21T00:00:00"/>
    <x v="1"/>
    <s v="MH-17440"/>
    <s v="Mark Haberlin"/>
    <x v="1"/>
    <x v="0"/>
    <x v="25"/>
    <x v="35"/>
    <x v="129"/>
    <x v="0"/>
    <s v="OFF-AP-10003971"/>
    <x v="1"/>
    <x v="9"/>
    <s v="Belkin 6 Outlet Metallic Surge Strip"/>
    <n v="32.67"/>
    <x v="1"/>
    <n v="0"/>
    <n v="8.4941999999999993"/>
  </r>
  <r>
    <n v="7433"/>
    <x v="3694"/>
    <x v="2"/>
    <x v="128"/>
    <d v="2011-08-13T00:00:00"/>
    <x v="1"/>
    <s v="RD-19720"/>
    <s v="Roger Demir"/>
    <x v="0"/>
    <x v="0"/>
    <x v="42"/>
    <x v="16"/>
    <x v="51"/>
    <x v="1"/>
    <s v="OFF-FA-10004838"/>
    <x v="1"/>
    <x v="13"/>
    <s v="Super Bands, 12/Pack"/>
    <n v="4.4640000000000004"/>
    <x v="1"/>
    <n v="0.2"/>
    <n v="-0.9486"/>
  </r>
  <r>
    <n v="7434"/>
    <x v="3694"/>
    <x v="2"/>
    <x v="128"/>
    <d v="2011-08-13T00:00:00"/>
    <x v="1"/>
    <s v="RD-19720"/>
    <s v="Roger Demir"/>
    <x v="0"/>
    <x v="0"/>
    <x v="42"/>
    <x v="16"/>
    <x v="51"/>
    <x v="1"/>
    <s v="OFF-BI-10001097"/>
    <x v="1"/>
    <x v="8"/>
    <s v="Avery Hole Reinforcements"/>
    <n v="9.3450000000000006"/>
    <x v="2"/>
    <n v="0.7"/>
    <n v="-6.5415000000000001"/>
  </r>
  <r>
    <n v="7435"/>
    <x v="3695"/>
    <x v="1"/>
    <x v="353"/>
    <d v="2012-07-31T00:00:00"/>
    <x v="1"/>
    <s v="BP-11095"/>
    <s v="Bart Pistole"/>
    <x v="1"/>
    <x v="0"/>
    <x v="475"/>
    <x v="1"/>
    <x v="568"/>
    <x v="1"/>
    <s v="OFF-BI-10000605"/>
    <x v="1"/>
    <x v="8"/>
    <s v="Acco Pressboard Covers with Storage Hooks, 9 1/2&quot; x 11&quot;, Executive Red"/>
    <n v="9.1440000000000001"/>
    <x v="1"/>
    <n v="0.2"/>
    <n v="3.0861000000000001"/>
  </r>
  <r>
    <n v="7436"/>
    <x v="3695"/>
    <x v="1"/>
    <x v="353"/>
    <d v="2012-07-31T00:00:00"/>
    <x v="1"/>
    <s v="BP-11095"/>
    <s v="Bart Pistole"/>
    <x v="1"/>
    <x v="0"/>
    <x v="475"/>
    <x v="1"/>
    <x v="568"/>
    <x v="1"/>
    <s v="OFF-BI-10003314"/>
    <x v="1"/>
    <x v="8"/>
    <s v="Tuff Stuff Recycled Round Ring Binders"/>
    <n v="23.135999999999999"/>
    <x v="5"/>
    <n v="0.2"/>
    <n v="8.3867999999999991"/>
  </r>
  <r>
    <n v="7437"/>
    <x v="3695"/>
    <x v="1"/>
    <x v="353"/>
    <d v="2012-07-31T00:00:00"/>
    <x v="1"/>
    <s v="BP-11095"/>
    <s v="Bart Pistole"/>
    <x v="1"/>
    <x v="0"/>
    <x v="475"/>
    <x v="1"/>
    <x v="568"/>
    <x v="1"/>
    <s v="OFF-AR-10002067"/>
    <x v="1"/>
    <x v="6"/>
    <s v="Newell 334"/>
    <n v="99.2"/>
    <x v="2"/>
    <n v="0"/>
    <n v="25.792000000000002"/>
  </r>
  <r>
    <n v="7438"/>
    <x v="3696"/>
    <x v="2"/>
    <x v="1162"/>
    <d v="2011-02-20T00:00:00"/>
    <x v="1"/>
    <s v="BF-11020"/>
    <s v="Barry FranzÃ¶sisch"/>
    <x v="1"/>
    <x v="0"/>
    <x v="4"/>
    <x v="4"/>
    <x v="59"/>
    <x v="1"/>
    <s v="OFF-BI-10001031"/>
    <x v="1"/>
    <x v="8"/>
    <s v="Pressboard Data Binders by Wilson Jones"/>
    <n v="21.36"/>
    <x v="2"/>
    <n v="0.2"/>
    <n v="7.2089999999999996"/>
  </r>
  <r>
    <n v="7439"/>
    <x v="3697"/>
    <x v="1"/>
    <x v="539"/>
    <d v="2012-03-27T00:00:00"/>
    <x v="0"/>
    <s v="CP-12085"/>
    <s v="Cathy Prescott"/>
    <x v="1"/>
    <x v="0"/>
    <x v="386"/>
    <x v="4"/>
    <x v="471"/>
    <x v="1"/>
    <s v="FUR-FU-10003832"/>
    <x v="0"/>
    <x v="5"/>
    <s v="Eldon Expressions Punched Metal &amp; Wood Desk Accessories, Black &amp; Cherry"/>
    <n v="46.9"/>
    <x v="2"/>
    <n v="0"/>
    <n v="13.132"/>
  </r>
  <r>
    <n v="7440"/>
    <x v="3698"/>
    <x v="3"/>
    <x v="264"/>
    <d v="2014-09-07T00:00:00"/>
    <x v="1"/>
    <s v="JL-15235"/>
    <s v="Janet Lee"/>
    <x v="0"/>
    <x v="0"/>
    <x v="1"/>
    <x v="1"/>
    <x v="13"/>
    <x v="1"/>
    <s v="OFF-BI-10000138"/>
    <x v="1"/>
    <x v="8"/>
    <s v="Acco Translucent Poly Ring Binders"/>
    <n v="18.72"/>
    <x v="2"/>
    <n v="0.2"/>
    <n v="6.5519999999999996"/>
  </r>
  <r>
    <n v="7441"/>
    <x v="3698"/>
    <x v="3"/>
    <x v="264"/>
    <d v="2014-09-07T00:00:00"/>
    <x v="1"/>
    <s v="JL-15235"/>
    <s v="Janet Lee"/>
    <x v="0"/>
    <x v="0"/>
    <x v="1"/>
    <x v="1"/>
    <x v="13"/>
    <x v="1"/>
    <s v="FUR-TA-10004607"/>
    <x v="0"/>
    <x v="3"/>
    <s v="Hon 2111 Invitation Series Straight Table"/>
    <n v="236.52799999999999"/>
    <x v="0"/>
    <n v="0.2"/>
    <n v="-2.9565999999999999"/>
  </r>
  <r>
    <n v="7442"/>
    <x v="3699"/>
    <x v="1"/>
    <x v="547"/>
    <d v="2012-11-18T00:00:00"/>
    <x v="2"/>
    <s v="JG-15805"/>
    <s v="John Grady"/>
    <x v="1"/>
    <x v="0"/>
    <x v="70"/>
    <x v="1"/>
    <x v="188"/>
    <x v="1"/>
    <s v="OFF-LA-10003148"/>
    <x v="1"/>
    <x v="2"/>
    <s v="Avery 51"/>
    <n v="18.899999999999999"/>
    <x v="1"/>
    <n v="0"/>
    <n v="8.6940000000000008"/>
  </r>
  <r>
    <n v="7443"/>
    <x v="3700"/>
    <x v="2"/>
    <x v="337"/>
    <d v="2011-12-11T00:00:00"/>
    <x v="2"/>
    <s v="VP-21760"/>
    <s v="Victoria Pisteka"/>
    <x v="1"/>
    <x v="0"/>
    <x v="180"/>
    <x v="5"/>
    <x v="230"/>
    <x v="2"/>
    <s v="OFF-PA-10001804"/>
    <x v="1"/>
    <x v="10"/>
    <s v="Xerox 195"/>
    <n v="10.688000000000001"/>
    <x v="0"/>
    <n v="0.2"/>
    <n v="3.7408000000000001"/>
  </r>
  <r>
    <n v="7444"/>
    <x v="3700"/>
    <x v="2"/>
    <x v="337"/>
    <d v="2011-12-11T00:00:00"/>
    <x v="2"/>
    <s v="VP-21760"/>
    <s v="Victoria Pisteka"/>
    <x v="1"/>
    <x v="0"/>
    <x v="180"/>
    <x v="5"/>
    <x v="230"/>
    <x v="2"/>
    <s v="OFF-ST-10000036"/>
    <x v="1"/>
    <x v="4"/>
    <s v="Recycled Data-Pak for Archival Bound Computer Printouts, 12-1/2 x 12-1/2 x 16"/>
    <n v="237.096"/>
    <x v="1"/>
    <n v="0.2"/>
    <n v="20.745899999999999"/>
  </r>
  <r>
    <n v="7445"/>
    <x v="3701"/>
    <x v="3"/>
    <x v="447"/>
    <d v="2014-02-08T00:00:00"/>
    <x v="0"/>
    <s v="RD-19810"/>
    <s v="Ross DeVincentis"/>
    <x v="2"/>
    <x v="0"/>
    <x v="22"/>
    <x v="10"/>
    <x v="26"/>
    <x v="2"/>
    <s v="OFF-PA-10001166"/>
    <x v="1"/>
    <x v="10"/>
    <s v="Xerox 2"/>
    <n v="5.1840000000000002"/>
    <x v="7"/>
    <n v="0.2"/>
    <n v="1.8144"/>
  </r>
  <r>
    <n v="7446"/>
    <x v="3701"/>
    <x v="3"/>
    <x v="447"/>
    <d v="2014-02-08T00:00:00"/>
    <x v="0"/>
    <s v="RD-19810"/>
    <s v="Ross DeVincentis"/>
    <x v="2"/>
    <x v="0"/>
    <x v="22"/>
    <x v="10"/>
    <x v="26"/>
    <x v="2"/>
    <s v="OFF-PA-10001033"/>
    <x v="1"/>
    <x v="10"/>
    <s v="Xerox 1893"/>
    <n v="65.584000000000003"/>
    <x v="0"/>
    <n v="0.2"/>
    <n v="23.7742"/>
  </r>
  <r>
    <n v="7447"/>
    <x v="3701"/>
    <x v="3"/>
    <x v="447"/>
    <d v="2014-02-08T00:00:00"/>
    <x v="0"/>
    <s v="RD-19810"/>
    <s v="Ross DeVincentis"/>
    <x v="2"/>
    <x v="0"/>
    <x v="22"/>
    <x v="10"/>
    <x v="26"/>
    <x v="2"/>
    <s v="FUR-FU-10004597"/>
    <x v="0"/>
    <x v="5"/>
    <s v="Eldon Cleatmat Chair Mats for Medium Pile Carpets"/>
    <n v="22.2"/>
    <x v="7"/>
    <n v="0.6"/>
    <n v="-26.085000000000001"/>
  </r>
  <r>
    <n v="7448"/>
    <x v="3701"/>
    <x v="3"/>
    <x v="447"/>
    <d v="2014-02-08T00:00:00"/>
    <x v="0"/>
    <s v="RD-19810"/>
    <s v="Ross DeVincentis"/>
    <x v="2"/>
    <x v="0"/>
    <x v="22"/>
    <x v="10"/>
    <x v="26"/>
    <x v="2"/>
    <s v="OFF-PA-10000418"/>
    <x v="1"/>
    <x v="10"/>
    <s v="Xerox 189"/>
    <n v="419.4"/>
    <x v="2"/>
    <n v="0.2"/>
    <n v="146.79"/>
  </r>
  <r>
    <n v="7449"/>
    <x v="3702"/>
    <x v="3"/>
    <x v="343"/>
    <d v="2014-11-15T00:00:00"/>
    <x v="2"/>
    <s v="MH-18025"/>
    <s v="Michelle Huthwaite"/>
    <x v="0"/>
    <x v="0"/>
    <x v="289"/>
    <x v="18"/>
    <x v="364"/>
    <x v="0"/>
    <s v="FUR-FU-10004090"/>
    <x v="0"/>
    <x v="5"/>
    <s v="Executive Impressions 14&quot; Contract Wall Clock"/>
    <n v="88.92"/>
    <x v="2"/>
    <n v="0.2"/>
    <n v="14.4495"/>
  </r>
  <r>
    <n v="7450"/>
    <x v="3703"/>
    <x v="3"/>
    <x v="697"/>
    <d v="2014-09-23T00:00:00"/>
    <x v="0"/>
    <s v="SJ-20125"/>
    <s v="Sanjit Jacobs"/>
    <x v="2"/>
    <x v="0"/>
    <x v="12"/>
    <x v="5"/>
    <x v="66"/>
    <x v="2"/>
    <s v="OFF-AR-10000390"/>
    <x v="1"/>
    <x v="6"/>
    <s v="Newell Chalk Holder"/>
    <n v="9.9120000000000008"/>
    <x v="1"/>
    <n v="0.2"/>
    <n v="3.2214"/>
  </r>
  <r>
    <n v="7451"/>
    <x v="3703"/>
    <x v="3"/>
    <x v="697"/>
    <d v="2014-09-23T00:00:00"/>
    <x v="0"/>
    <s v="SJ-20125"/>
    <s v="Sanjit Jacobs"/>
    <x v="2"/>
    <x v="0"/>
    <x v="12"/>
    <x v="5"/>
    <x v="66"/>
    <x v="2"/>
    <s v="FUR-CH-10003774"/>
    <x v="0"/>
    <x v="1"/>
    <s v="Global Wood Trimmed Manager's Task Chair, Khaki"/>
    <n v="318.43"/>
    <x v="2"/>
    <n v="0.3"/>
    <n v="-77.332999999999998"/>
  </r>
  <r>
    <n v="7452"/>
    <x v="3703"/>
    <x v="3"/>
    <x v="697"/>
    <d v="2014-09-23T00:00:00"/>
    <x v="0"/>
    <s v="SJ-20125"/>
    <s v="Sanjit Jacobs"/>
    <x v="2"/>
    <x v="0"/>
    <x v="12"/>
    <x v="5"/>
    <x v="66"/>
    <x v="2"/>
    <s v="OFF-BI-10002412"/>
    <x v="1"/>
    <x v="8"/>
    <s v="Wilson Jones â€œSnapâ€ Scratch Pad Binder Tool for Ring Binders"/>
    <n v="5.8"/>
    <x v="2"/>
    <n v="0.8"/>
    <n v="-10.15"/>
  </r>
  <r>
    <n v="7453"/>
    <x v="3703"/>
    <x v="3"/>
    <x v="697"/>
    <d v="2014-09-23T00:00:00"/>
    <x v="0"/>
    <s v="SJ-20125"/>
    <s v="Sanjit Jacobs"/>
    <x v="2"/>
    <x v="0"/>
    <x v="12"/>
    <x v="5"/>
    <x v="66"/>
    <x v="2"/>
    <s v="TEC-PH-10002415"/>
    <x v="2"/>
    <x v="7"/>
    <s v="Polycom VoiceStation 500 ConferenceÂ phone"/>
    <n v="1415.76"/>
    <x v="5"/>
    <n v="0.2"/>
    <n v="88.484999999999999"/>
  </r>
  <r>
    <n v="7454"/>
    <x v="3704"/>
    <x v="3"/>
    <x v="643"/>
    <d v="2014-07-02T00:00:00"/>
    <x v="1"/>
    <s v="FM-14380"/>
    <s v="Fred McMath"/>
    <x v="0"/>
    <x v="0"/>
    <x v="348"/>
    <x v="10"/>
    <x v="430"/>
    <x v="2"/>
    <s v="TEC-PH-10003505"/>
    <x v="2"/>
    <x v="7"/>
    <s v="Geemarc AmpliPOWER60"/>
    <n v="148.47999999999999"/>
    <x v="0"/>
    <n v="0.2"/>
    <n v="16.704000000000001"/>
  </r>
  <r>
    <n v="7455"/>
    <x v="3705"/>
    <x v="0"/>
    <x v="679"/>
    <d v="2013-08-05T00:00:00"/>
    <x v="1"/>
    <s v="KH-16360"/>
    <s v="Katherine Hughes"/>
    <x v="0"/>
    <x v="0"/>
    <x v="22"/>
    <x v="10"/>
    <x v="36"/>
    <x v="2"/>
    <s v="OFF-LA-10003663"/>
    <x v="1"/>
    <x v="2"/>
    <s v="Avery 498"/>
    <n v="9.2479999999999993"/>
    <x v="4"/>
    <n v="0.2"/>
    <n v="3.1212"/>
  </r>
  <r>
    <n v="7456"/>
    <x v="3705"/>
    <x v="0"/>
    <x v="679"/>
    <d v="2013-08-05T00:00:00"/>
    <x v="1"/>
    <s v="KH-16360"/>
    <s v="Katherine Hughes"/>
    <x v="0"/>
    <x v="0"/>
    <x v="22"/>
    <x v="10"/>
    <x v="36"/>
    <x v="2"/>
    <s v="OFF-ST-10001780"/>
    <x v="1"/>
    <x v="4"/>
    <s v="Tennsco 16-Compartment Lockers with Coat Rack"/>
    <n v="1036.624"/>
    <x v="0"/>
    <n v="0.2"/>
    <n v="51.831200000000003"/>
  </r>
  <r>
    <n v="7457"/>
    <x v="3706"/>
    <x v="1"/>
    <x v="392"/>
    <d v="2012-04-18T00:00:00"/>
    <x v="2"/>
    <s v="LL-16840"/>
    <s v="Lauren Leatherbury"/>
    <x v="0"/>
    <x v="0"/>
    <x v="141"/>
    <x v="17"/>
    <x v="180"/>
    <x v="0"/>
    <s v="TEC-PH-10002033"/>
    <x v="2"/>
    <x v="7"/>
    <s v="Konftel 250 ConferenceÂ phoneÂ - Charcoal black"/>
    <n v="569.64"/>
    <x v="0"/>
    <n v="0"/>
    <n v="148.10640000000001"/>
  </r>
  <r>
    <n v="7458"/>
    <x v="3706"/>
    <x v="1"/>
    <x v="392"/>
    <d v="2012-04-18T00:00:00"/>
    <x v="2"/>
    <s v="LL-16840"/>
    <s v="Lauren Leatherbury"/>
    <x v="0"/>
    <x v="0"/>
    <x v="141"/>
    <x v="17"/>
    <x v="180"/>
    <x v="0"/>
    <s v="OFF-BI-10001036"/>
    <x v="1"/>
    <x v="8"/>
    <s v="Cardinal EasyOpen D-Ring Binders"/>
    <n v="9.14"/>
    <x v="7"/>
    <n v="0"/>
    <n v="4.57"/>
  </r>
  <r>
    <n v="7459"/>
    <x v="3706"/>
    <x v="1"/>
    <x v="392"/>
    <d v="2012-04-18T00:00:00"/>
    <x v="2"/>
    <s v="LL-16840"/>
    <s v="Lauren Leatherbury"/>
    <x v="0"/>
    <x v="0"/>
    <x v="141"/>
    <x v="17"/>
    <x v="180"/>
    <x v="0"/>
    <s v="FUR-FU-10001468"/>
    <x v="0"/>
    <x v="5"/>
    <s v="Tenex Antistatic Computer Chair Mats"/>
    <n v="1196.8599999999999"/>
    <x v="3"/>
    <n v="0"/>
    <n v="119.68600000000001"/>
  </r>
  <r>
    <n v="7460"/>
    <x v="3706"/>
    <x v="1"/>
    <x v="392"/>
    <d v="2012-04-18T00:00:00"/>
    <x v="2"/>
    <s v="LL-16840"/>
    <s v="Lauren Leatherbury"/>
    <x v="0"/>
    <x v="0"/>
    <x v="141"/>
    <x v="17"/>
    <x v="180"/>
    <x v="0"/>
    <s v="FUR-BO-10001519"/>
    <x v="0"/>
    <x v="0"/>
    <s v="O'Sullivan 3-Shelf Heavy-Duty Bookcases"/>
    <n v="523.26"/>
    <x v="6"/>
    <n v="0"/>
    <n v="125.58240000000001"/>
  </r>
  <r>
    <n v="7461"/>
    <x v="3707"/>
    <x v="1"/>
    <x v="347"/>
    <d v="2012-04-14T00:00:00"/>
    <x v="0"/>
    <s v="AR-10540"/>
    <s v="Andy Reiter"/>
    <x v="0"/>
    <x v="0"/>
    <x v="1"/>
    <x v="1"/>
    <x v="25"/>
    <x v="1"/>
    <s v="TEC-CO-10001943"/>
    <x v="2"/>
    <x v="16"/>
    <s v="Canon PC-428 Personal Copier"/>
    <n v="639.96799999999996"/>
    <x v="4"/>
    <n v="0.2"/>
    <n v="215.98920000000001"/>
  </r>
  <r>
    <n v="7462"/>
    <x v="3707"/>
    <x v="1"/>
    <x v="347"/>
    <d v="2012-04-14T00:00:00"/>
    <x v="0"/>
    <s v="AR-10540"/>
    <s v="Andy Reiter"/>
    <x v="0"/>
    <x v="0"/>
    <x v="1"/>
    <x v="1"/>
    <x v="25"/>
    <x v="1"/>
    <s v="OFF-PA-10003127"/>
    <x v="1"/>
    <x v="10"/>
    <s v="Staples"/>
    <n v="52.76"/>
    <x v="0"/>
    <n v="0"/>
    <n v="24.269600000000001"/>
  </r>
  <r>
    <n v="7463"/>
    <x v="3708"/>
    <x v="1"/>
    <x v="914"/>
    <d v="2012-03-01T00:00:00"/>
    <x v="0"/>
    <s v="NP-18670"/>
    <s v="Nora Paige"/>
    <x v="0"/>
    <x v="0"/>
    <x v="4"/>
    <x v="4"/>
    <x v="59"/>
    <x v="1"/>
    <s v="TEC-AC-10002076"/>
    <x v="2"/>
    <x v="11"/>
    <s v="Microsoft Natural Keyboard Elite"/>
    <n v="538.91999999999996"/>
    <x v="6"/>
    <n v="0"/>
    <n v="80.837999999999994"/>
  </r>
  <r>
    <n v="7464"/>
    <x v="3709"/>
    <x v="0"/>
    <x v="162"/>
    <d v="2013-09-16T00:00:00"/>
    <x v="1"/>
    <s v="LP-17095"/>
    <s v="Liz Preis"/>
    <x v="0"/>
    <x v="0"/>
    <x v="355"/>
    <x v="1"/>
    <x v="437"/>
    <x v="1"/>
    <s v="OFF-AR-10003338"/>
    <x v="1"/>
    <x v="6"/>
    <s v="Eberhard Faber 3 1/2&quot; Golf Pencils"/>
    <n v="14.88"/>
    <x v="0"/>
    <n v="0"/>
    <n v="3.72"/>
  </r>
  <r>
    <n v="7465"/>
    <x v="3709"/>
    <x v="0"/>
    <x v="162"/>
    <d v="2013-09-16T00:00:00"/>
    <x v="1"/>
    <s v="LP-17095"/>
    <s v="Liz Preis"/>
    <x v="0"/>
    <x v="0"/>
    <x v="355"/>
    <x v="1"/>
    <x v="437"/>
    <x v="1"/>
    <s v="OFF-PA-10004610"/>
    <x v="1"/>
    <x v="10"/>
    <s v="Xerox 1900"/>
    <n v="34.24"/>
    <x v="8"/>
    <n v="0"/>
    <n v="15.407999999999999"/>
  </r>
  <r>
    <n v="7466"/>
    <x v="3709"/>
    <x v="0"/>
    <x v="162"/>
    <d v="2013-09-16T00:00:00"/>
    <x v="1"/>
    <s v="LP-17095"/>
    <s v="Liz Preis"/>
    <x v="0"/>
    <x v="0"/>
    <x v="355"/>
    <x v="1"/>
    <x v="437"/>
    <x v="1"/>
    <s v="OFF-ST-10001272"/>
    <x v="1"/>
    <x v="4"/>
    <s v="Mini 13-1/2 Capacity Data Binder Rack, Pearl"/>
    <n v="261.74"/>
    <x v="0"/>
    <n v="0"/>
    <n v="65.435000000000002"/>
  </r>
  <r>
    <n v="7467"/>
    <x v="3710"/>
    <x v="0"/>
    <x v="288"/>
    <d v="2013-05-24T00:00:00"/>
    <x v="1"/>
    <s v="AH-10690"/>
    <s v="Anna HÃ¤berlin"/>
    <x v="1"/>
    <x v="0"/>
    <x v="1"/>
    <x v="1"/>
    <x v="141"/>
    <x v="1"/>
    <s v="OFF-AP-10001366"/>
    <x v="1"/>
    <x v="9"/>
    <s v="Staples"/>
    <n v="87.84"/>
    <x v="8"/>
    <n v="0"/>
    <n v="23.716799999999999"/>
  </r>
  <r>
    <n v="7468"/>
    <x v="3711"/>
    <x v="3"/>
    <x v="343"/>
    <d v="2014-11-16T00:00:00"/>
    <x v="0"/>
    <s v="TB-21190"/>
    <s v="Thomas Brumley"/>
    <x v="2"/>
    <x v="0"/>
    <x v="1"/>
    <x v="1"/>
    <x v="62"/>
    <x v="1"/>
    <s v="FUR-FU-10001424"/>
    <x v="0"/>
    <x v="5"/>
    <s v="Dax Clear Box Frame"/>
    <n v="34.92"/>
    <x v="4"/>
    <n v="0"/>
    <n v="11.8728"/>
  </r>
  <r>
    <n v="7469"/>
    <x v="3712"/>
    <x v="2"/>
    <x v="1114"/>
    <d v="2011-09-20T00:00:00"/>
    <x v="1"/>
    <s v="AA-10315"/>
    <s v="Alex Avila"/>
    <x v="0"/>
    <x v="0"/>
    <x v="20"/>
    <x v="15"/>
    <x v="164"/>
    <x v="3"/>
    <s v="OFF-PA-10000349"/>
    <x v="1"/>
    <x v="10"/>
    <s v="Staples"/>
    <n v="14.94"/>
    <x v="1"/>
    <n v="0"/>
    <n v="7.0217999999999998"/>
  </r>
  <r>
    <n v="7470"/>
    <x v="3712"/>
    <x v="2"/>
    <x v="1114"/>
    <d v="2011-09-20T00:00:00"/>
    <x v="1"/>
    <s v="AA-10315"/>
    <s v="Alex Avila"/>
    <x v="0"/>
    <x v="0"/>
    <x v="20"/>
    <x v="15"/>
    <x v="164"/>
    <x v="3"/>
    <s v="FUR-FU-10002456"/>
    <x v="0"/>
    <x v="5"/>
    <s v="Master Caster Door Stop, Large Neon Orange"/>
    <n v="14.56"/>
    <x v="0"/>
    <n v="0"/>
    <n v="6.2607999999999997"/>
  </r>
  <r>
    <n v="7471"/>
    <x v="3713"/>
    <x v="1"/>
    <x v="426"/>
    <d v="2012-09-20T00:00:00"/>
    <x v="1"/>
    <s v="AC-10615"/>
    <s v="Ann Chong"/>
    <x v="1"/>
    <x v="0"/>
    <x v="10"/>
    <x v="9"/>
    <x v="105"/>
    <x v="3"/>
    <s v="OFF-BI-10002609"/>
    <x v="1"/>
    <x v="8"/>
    <s v="Avery Hidden Tab Dividers for Binding Systems"/>
    <n v="3.5760000000000001"/>
    <x v="4"/>
    <n v="0.7"/>
    <n v="-2.8607999999999998"/>
  </r>
  <r>
    <n v="7472"/>
    <x v="3713"/>
    <x v="1"/>
    <x v="426"/>
    <d v="2012-09-20T00:00:00"/>
    <x v="1"/>
    <s v="AC-10615"/>
    <s v="Ann Chong"/>
    <x v="1"/>
    <x v="0"/>
    <x v="10"/>
    <x v="9"/>
    <x v="105"/>
    <x v="3"/>
    <s v="OFF-ST-10001522"/>
    <x v="1"/>
    <x v="4"/>
    <s v="Gould Plastics 18-Pocket Panel Bin, 34w x 5-1/4d x 20-1/2h"/>
    <n v="147.184"/>
    <x v="0"/>
    <n v="0.2"/>
    <n v="-29.436800000000002"/>
  </r>
  <r>
    <n v="7473"/>
    <x v="3714"/>
    <x v="0"/>
    <x v="949"/>
    <d v="2013-07-04T00:00:00"/>
    <x v="2"/>
    <s v="EM-14140"/>
    <s v="Eugene Moren"/>
    <x v="2"/>
    <x v="0"/>
    <x v="427"/>
    <x v="7"/>
    <x v="517"/>
    <x v="1"/>
    <s v="TEC-CO-10000971"/>
    <x v="2"/>
    <x v="16"/>
    <s v="Hewlett Packard 310 Color Digital Copier"/>
    <n v="1499.95"/>
    <x v="2"/>
    <n v="0"/>
    <n v="449.98500000000001"/>
  </r>
  <r>
    <n v="7474"/>
    <x v="3715"/>
    <x v="0"/>
    <x v="342"/>
    <d v="2013-04-16T00:00:00"/>
    <x v="1"/>
    <s v="QJ-19255"/>
    <s v="Quincy Jones"/>
    <x v="1"/>
    <x v="0"/>
    <x v="22"/>
    <x v="10"/>
    <x v="155"/>
    <x v="2"/>
    <s v="OFF-AR-10000034"/>
    <x v="1"/>
    <x v="6"/>
    <s v="BIC Brite Liner Grip Highlighters, Assorted, 5/Pack"/>
    <n v="13.568"/>
    <x v="4"/>
    <n v="0.2"/>
    <n v="3.2223999999999999"/>
  </r>
  <r>
    <n v="7475"/>
    <x v="3716"/>
    <x v="2"/>
    <x v="1037"/>
    <d v="2011-01-11T00:00:00"/>
    <x v="1"/>
    <s v="ME-17320"/>
    <s v="Maria Etezadi"/>
    <x v="2"/>
    <x v="0"/>
    <x v="0"/>
    <x v="0"/>
    <x v="0"/>
    <x v="0"/>
    <s v="FUR-CH-10004063"/>
    <x v="0"/>
    <x v="1"/>
    <s v="Global Deluxe High-Back Manager's Chair"/>
    <n v="2573.8200000000002"/>
    <x v="6"/>
    <n v="0"/>
    <n v="746.40779999999995"/>
  </r>
  <r>
    <n v="7476"/>
    <x v="3716"/>
    <x v="2"/>
    <x v="1037"/>
    <d v="2011-01-11T00:00:00"/>
    <x v="1"/>
    <s v="ME-17320"/>
    <s v="Maria Etezadi"/>
    <x v="2"/>
    <x v="0"/>
    <x v="0"/>
    <x v="0"/>
    <x v="0"/>
    <x v="0"/>
    <s v="OFF-BI-10004632"/>
    <x v="1"/>
    <x v="8"/>
    <s v="Ibico Hi-Tech Manual Binding System"/>
    <n v="609.98"/>
    <x v="0"/>
    <n v="0"/>
    <n v="274.49099999999999"/>
  </r>
  <r>
    <n v="7477"/>
    <x v="3716"/>
    <x v="2"/>
    <x v="1037"/>
    <d v="2011-01-11T00:00:00"/>
    <x v="1"/>
    <s v="ME-17320"/>
    <s v="Maria Etezadi"/>
    <x v="2"/>
    <x v="0"/>
    <x v="0"/>
    <x v="0"/>
    <x v="0"/>
    <x v="0"/>
    <s v="OFF-AR-10001662"/>
    <x v="1"/>
    <x v="6"/>
    <s v="Rogers Handheld Barrel Pencil Sharpener"/>
    <n v="5.48"/>
    <x v="0"/>
    <n v="0"/>
    <n v="1.4796"/>
  </r>
  <r>
    <n v="7478"/>
    <x v="3716"/>
    <x v="2"/>
    <x v="1037"/>
    <d v="2011-01-11T00:00:00"/>
    <x v="1"/>
    <s v="ME-17320"/>
    <s v="Maria Etezadi"/>
    <x v="2"/>
    <x v="0"/>
    <x v="0"/>
    <x v="0"/>
    <x v="0"/>
    <x v="0"/>
    <s v="TEC-PH-10004977"/>
    <x v="2"/>
    <x v="7"/>
    <s v="GE 30524EE4"/>
    <n v="391.98"/>
    <x v="0"/>
    <n v="0"/>
    <n v="113.6742"/>
  </r>
  <r>
    <n v="7479"/>
    <x v="3716"/>
    <x v="2"/>
    <x v="1037"/>
    <d v="2011-01-11T00:00:00"/>
    <x v="1"/>
    <s v="ME-17320"/>
    <s v="Maria Etezadi"/>
    <x v="2"/>
    <x v="0"/>
    <x v="0"/>
    <x v="0"/>
    <x v="0"/>
    <x v="0"/>
    <s v="TEC-PH-10004539"/>
    <x v="2"/>
    <x v="7"/>
    <s v="Wireless Extenders zBoost YX545 SOHO Signal Booster"/>
    <n v="755.96"/>
    <x v="4"/>
    <n v="0"/>
    <n v="204.10919999999999"/>
  </r>
  <r>
    <n v="7480"/>
    <x v="3716"/>
    <x v="2"/>
    <x v="1037"/>
    <d v="2011-01-11T00:00:00"/>
    <x v="1"/>
    <s v="ME-17320"/>
    <s v="Maria Etezadi"/>
    <x v="2"/>
    <x v="0"/>
    <x v="0"/>
    <x v="0"/>
    <x v="0"/>
    <x v="0"/>
    <s v="OFF-FA-10001883"/>
    <x v="1"/>
    <x v="13"/>
    <s v="Alliance Super-Size Bands, Assorted Sizes"/>
    <n v="31.12"/>
    <x v="4"/>
    <n v="0"/>
    <n v="0.31119999999999998"/>
  </r>
  <r>
    <n v="7481"/>
    <x v="3716"/>
    <x v="2"/>
    <x v="1037"/>
    <d v="2011-01-11T00:00:00"/>
    <x v="1"/>
    <s v="ME-17320"/>
    <s v="Maria Etezadi"/>
    <x v="2"/>
    <x v="0"/>
    <x v="0"/>
    <x v="0"/>
    <x v="0"/>
    <x v="0"/>
    <s v="OFF-PA-10000955"/>
    <x v="1"/>
    <x v="10"/>
    <s v="Southworth 25% Cotton Granite Paper &amp; Envelopes"/>
    <n v="6.54"/>
    <x v="7"/>
    <n v="0"/>
    <n v="3.0084"/>
  </r>
  <r>
    <n v="7482"/>
    <x v="3717"/>
    <x v="0"/>
    <x v="142"/>
    <d v="2013-09-04T00:00:00"/>
    <x v="0"/>
    <s v="LB-16795"/>
    <s v="Laurel Beltran"/>
    <x v="2"/>
    <x v="0"/>
    <x v="101"/>
    <x v="1"/>
    <x v="125"/>
    <x v="1"/>
    <s v="OFF-EN-10002500"/>
    <x v="1"/>
    <x v="12"/>
    <s v="Globe Weis Peel &amp; Seel First Class Envelopes"/>
    <n v="12.78"/>
    <x v="7"/>
    <n v="0"/>
    <n v="5.7510000000000003"/>
  </r>
  <r>
    <n v="7483"/>
    <x v="3718"/>
    <x v="2"/>
    <x v="865"/>
    <d v="2011-09-30T00:00:00"/>
    <x v="1"/>
    <s v="JP-16135"/>
    <s v="Julie Prescott"/>
    <x v="2"/>
    <x v="0"/>
    <x v="20"/>
    <x v="15"/>
    <x v="164"/>
    <x v="3"/>
    <s v="OFF-BI-10004654"/>
    <x v="1"/>
    <x v="8"/>
    <s v="Avery Binding System Hidden Tab Executive Style Index Sets"/>
    <n v="18.463999999999999"/>
    <x v="4"/>
    <n v="0.2"/>
    <n v="6.9240000000000004"/>
  </r>
  <r>
    <n v="7484"/>
    <x v="3719"/>
    <x v="2"/>
    <x v="534"/>
    <d v="2011-12-17T00:00:00"/>
    <x v="0"/>
    <s v="EB-13705"/>
    <s v="Ed Braxton"/>
    <x v="1"/>
    <x v="0"/>
    <x v="10"/>
    <x v="9"/>
    <x v="11"/>
    <x v="3"/>
    <s v="FUR-CH-10003774"/>
    <x v="0"/>
    <x v="1"/>
    <s v="Global Wood Trimmed Manager's Task Chair, Khaki"/>
    <n v="445.80200000000002"/>
    <x v="3"/>
    <n v="0.3"/>
    <n v="-108.2662"/>
  </r>
  <r>
    <n v="7485"/>
    <x v="3720"/>
    <x v="3"/>
    <x v="116"/>
    <d v="2015-01-03T00:00:00"/>
    <x v="1"/>
    <s v="CS-12400"/>
    <s v="Christopher Schild"/>
    <x v="2"/>
    <x v="0"/>
    <x v="402"/>
    <x v="46"/>
    <x v="489"/>
    <x v="2"/>
    <s v="OFF-AR-10004707"/>
    <x v="1"/>
    <x v="6"/>
    <s v="Staples"/>
    <n v="2.48"/>
    <x v="7"/>
    <n v="0"/>
    <n v="0.86799999999999999"/>
  </r>
  <r>
    <n v="7486"/>
    <x v="3720"/>
    <x v="3"/>
    <x v="116"/>
    <d v="2015-01-03T00:00:00"/>
    <x v="1"/>
    <s v="CS-12400"/>
    <s v="Christopher Schild"/>
    <x v="2"/>
    <x v="0"/>
    <x v="402"/>
    <x v="46"/>
    <x v="489"/>
    <x v="2"/>
    <s v="OFF-BI-10004040"/>
    <x v="1"/>
    <x v="8"/>
    <s v="Wilson Jones Impact Binders"/>
    <n v="25.9"/>
    <x v="2"/>
    <n v="0"/>
    <n v="12.691000000000001"/>
  </r>
  <r>
    <n v="7487"/>
    <x v="3721"/>
    <x v="1"/>
    <x v="546"/>
    <d v="2012-12-24T00:00:00"/>
    <x v="0"/>
    <s v="PM-19135"/>
    <s v="Peter McVee"/>
    <x v="2"/>
    <x v="0"/>
    <x v="18"/>
    <x v="38"/>
    <x v="354"/>
    <x v="3"/>
    <s v="OFF-PA-10001184"/>
    <x v="1"/>
    <x v="10"/>
    <s v="Xerox 1903"/>
    <n v="29.9"/>
    <x v="2"/>
    <n v="0"/>
    <n v="14.651"/>
  </r>
  <r>
    <n v="7488"/>
    <x v="3721"/>
    <x v="1"/>
    <x v="546"/>
    <d v="2012-12-24T00:00:00"/>
    <x v="0"/>
    <s v="PM-19135"/>
    <s v="Peter McVee"/>
    <x v="2"/>
    <x v="0"/>
    <x v="18"/>
    <x v="38"/>
    <x v="354"/>
    <x v="3"/>
    <s v="TEC-AC-10004145"/>
    <x v="2"/>
    <x v="11"/>
    <s v="Logitech diNovo Edge Keyboard"/>
    <n v="2249.91"/>
    <x v="6"/>
    <n v="0"/>
    <n v="517.47929999999997"/>
  </r>
  <r>
    <n v="7489"/>
    <x v="3721"/>
    <x v="1"/>
    <x v="546"/>
    <d v="2012-12-24T00:00:00"/>
    <x v="0"/>
    <s v="PM-19135"/>
    <s v="Peter McVee"/>
    <x v="2"/>
    <x v="0"/>
    <x v="18"/>
    <x v="38"/>
    <x v="354"/>
    <x v="3"/>
    <s v="FUR-TA-10003473"/>
    <x v="0"/>
    <x v="3"/>
    <s v="Bretford Rectangular Conference Table Tops"/>
    <n v="1053.164"/>
    <x v="4"/>
    <n v="0.3"/>
    <n v="-105.3164"/>
  </r>
  <r>
    <n v="7490"/>
    <x v="3722"/>
    <x v="3"/>
    <x v="60"/>
    <d v="2014-11-10T00:00:00"/>
    <x v="1"/>
    <s v="AA-10645"/>
    <s v="Anna Andreadi"/>
    <x v="0"/>
    <x v="0"/>
    <x v="70"/>
    <x v="1"/>
    <x v="188"/>
    <x v="1"/>
    <s v="OFF-PA-10003172"/>
    <x v="1"/>
    <x v="10"/>
    <s v="Xerox 1996"/>
    <n v="12.96"/>
    <x v="0"/>
    <n v="0"/>
    <n v="6.2207999999999997"/>
  </r>
  <r>
    <n v="7491"/>
    <x v="3723"/>
    <x v="1"/>
    <x v="229"/>
    <d v="2012-09-16T00:00:00"/>
    <x v="1"/>
    <s v="FA-14230"/>
    <s v="Frank Atkinson"/>
    <x v="1"/>
    <x v="0"/>
    <x v="1"/>
    <x v="1"/>
    <x v="3"/>
    <x v="1"/>
    <s v="FUR-FU-10003799"/>
    <x v="0"/>
    <x v="5"/>
    <s v="Seth Thomas 13 1/2&quot; Wall Clock"/>
    <n v="106.68"/>
    <x v="5"/>
    <n v="0"/>
    <n v="33.070799999999998"/>
  </r>
  <r>
    <n v="7492"/>
    <x v="3724"/>
    <x v="3"/>
    <x v="673"/>
    <d v="2014-11-17T00:00:00"/>
    <x v="3"/>
    <s v="CM-12190"/>
    <s v="Charlotte Melton"/>
    <x v="0"/>
    <x v="0"/>
    <x v="456"/>
    <x v="15"/>
    <x v="549"/>
    <x v="3"/>
    <s v="TEC-PH-10002583"/>
    <x v="2"/>
    <x v="7"/>
    <s v="iOttie HLCRIO102 Car Mount"/>
    <n v="119.94"/>
    <x v="5"/>
    <n v="0"/>
    <n v="5.9969999999999999"/>
  </r>
  <r>
    <n v="7493"/>
    <x v="3725"/>
    <x v="3"/>
    <x v="220"/>
    <d v="2014-09-17T00:00:00"/>
    <x v="1"/>
    <s v="CC-12475"/>
    <s v="Cindy Chapman"/>
    <x v="0"/>
    <x v="0"/>
    <x v="12"/>
    <x v="5"/>
    <x v="32"/>
    <x v="2"/>
    <s v="OFF-PA-10004239"/>
    <x v="1"/>
    <x v="10"/>
    <s v="Xerox 1953"/>
    <n v="10.272"/>
    <x v="1"/>
    <n v="0.2"/>
    <n v="3.21"/>
  </r>
  <r>
    <n v="7494"/>
    <x v="3725"/>
    <x v="3"/>
    <x v="220"/>
    <d v="2014-09-17T00:00:00"/>
    <x v="1"/>
    <s v="CC-12475"/>
    <s v="Cindy Chapman"/>
    <x v="0"/>
    <x v="0"/>
    <x v="12"/>
    <x v="5"/>
    <x v="32"/>
    <x v="2"/>
    <s v="FUR-TA-10002855"/>
    <x v="0"/>
    <x v="3"/>
    <s v="Bevis Round Conference Table Top &amp; Single Column Base"/>
    <n v="512.19000000000005"/>
    <x v="2"/>
    <n v="0.3"/>
    <n v="-65.852999999999994"/>
  </r>
  <r>
    <n v="7495"/>
    <x v="3725"/>
    <x v="3"/>
    <x v="220"/>
    <d v="2014-09-17T00:00:00"/>
    <x v="1"/>
    <s v="CC-12475"/>
    <s v="Cindy Chapman"/>
    <x v="0"/>
    <x v="0"/>
    <x v="12"/>
    <x v="5"/>
    <x v="32"/>
    <x v="2"/>
    <s v="OFF-AP-10001626"/>
    <x v="1"/>
    <x v="9"/>
    <s v="Commercial WindTunnel Clean Air Upright Vacuum, Replacement Belts, Filtration Bags"/>
    <n v="1.556"/>
    <x v="0"/>
    <n v="0.8"/>
    <n v="-4.2012"/>
  </r>
  <r>
    <n v="7496"/>
    <x v="3726"/>
    <x v="3"/>
    <x v="1163"/>
    <d v="2014-07-19T00:00:00"/>
    <x v="1"/>
    <s v="TC-21295"/>
    <s v="Toby Carlisle"/>
    <x v="0"/>
    <x v="0"/>
    <x v="223"/>
    <x v="1"/>
    <x v="278"/>
    <x v="1"/>
    <s v="OFF-BI-10004022"/>
    <x v="1"/>
    <x v="8"/>
    <s v="Acco Suede Grain Vinyl Round Ring Binder"/>
    <n v="4.4480000000000004"/>
    <x v="0"/>
    <n v="0.2"/>
    <n v="1.4456"/>
  </r>
  <r>
    <n v="7497"/>
    <x v="3726"/>
    <x v="3"/>
    <x v="1163"/>
    <d v="2014-07-19T00:00:00"/>
    <x v="1"/>
    <s v="TC-21295"/>
    <s v="Toby Carlisle"/>
    <x v="0"/>
    <x v="0"/>
    <x v="223"/>
    <x v="1"/>
    <x v="278"/>
    <x v="1"/>
    <s v="FUR-FU-10003601"/>
    <x v="0"/>
    <x v="5"/>
    <s v="Deflect-o RollaMat Studded, Beveled Mat for Medium Pile Carpeting"/>
    <n v="276.69"/>
    <x v="1"/>
    <n v="0"/>
    <n v="49.804200000000002"/>
  </r>
  <r>
    <n v="7498"/>
    <x v="3726"/>
    <x v="3"/>
    <x v="1163"/>
    <d v="2014-07-19T00:00:00"/>
    <x v="1"/>
    <s v="TC-21295"/>
    <s v="Toby Carlisle"/>
    <x v="0"/>
    <x v="0"/>
    <x v="223"/>
    <x v="1"/>
    <x v="278"/>
    <x v="1"/>
    <s v="OFF-FA-10000490"/>
    <x v="1"/>
    <x v="13"/>
    <s v="OIC Binder Clips, Mini, 1/4&quot; Capacity, Black"/>
    <n v="4.96"/>
    <x v="4"/>
    <n v="0"/>
    <n v="2.3311999999999999"/>
  </r>
  <r>
    <n v="7499"/>
    <x v="3726"/>
    <x v="3"/>
    <x v="1163"/>
    <d v="2014-07-19T00:00:00"/>
    <x v="1"/>
    <s v="TC-21295"/>
    <s v="Toby Carlisle"/>
    <x v="0"/>
    <x v="0"/>
    <x v="223"/>
    <x v="1"/>
    <x v="278"/>
    <x v="1"/>
    <s v="OFF-AR-10004042"/>
    <x v="1"/>
    <x v="6"/>
    <s v="BOSTON Model 1800 Electric Pencil Sharpeners, Putty/Woodgrain"/>
    <n v="71.92"/>
    <x v="4"/>
    <n v="0"/>
    <n v="20.8568"/>
  </r>
  <r>
    <n v="7500"/>
    <x v="3726"/>
    <x v="3"/>
    <x v="1163"/>
    <d v="2014-07-19T00:00:00"/>
    <x v="1"/>
    <s v="TC-21295"/>
    <s v="Toby Carlisle"/>
    <x v="0"/>
    <x v="0"/>
    <x v="223"/>
    <x v="1"/>
    <x v="278"/>
    <x v="1"/>
    <s v="FUR-FU-10002960"/>
    <x v="0"/>
    <x v="5"/>
    <s v="Eldon 200 Class Desk Accessories, Burgundy"/>
    <n v="18.84"/>
    <x v="1"/>
    <n v="0"/>
    <n v="7.9127999999999998"/>
  </r>
  <r>
    <n v="7501"/>
    <x v="3726"/>
    <x v="3"/>
    <x v="1163"/>
    <d v="2014-07-19T00:00:00"/>
    <x v="1"/>
    <s v="TC-21295"/>
    <s v="Toby Carlisle"/>
    <x v="0"/>
    <x v="0"/>
    <x v="223"/>
    <x v="1"/>
    <x v="278"/>
    <x v="1"/>
    <s v="TEC-AC-10000991"/>
    <x v="2"/>
    <x v="11"/>
    <s v="Sony Micro Vault Click 8 GB USB 2.0 Flash Drive"/>
    <n v="140.97"/>
    <x v="1"/>
    <n v="0"/>
    <n v="19.735800000000001"/>
  </r>
  <r>
    <n v="7502"/>
    <x v="3726"/>
    <x v="3"/>
    <x v="1163"/>
    <d v="2014-07-19T00:00:00"/>
    <x v="1"/>
    <s v="TC-21295"/>
    <s v="Toby Carlisle"/>
    <x v="0"/>
    <x v="0"/>
    <x v="223"/>
    <x v="1"/>
    <x v="278"/>
    <x v="1"/>
    <s v="TEC-PH-10004977"/>
    <x v="2"/>
    <x v="7"/>
    <s v="GE 30524EE4"/>
    <n v="470.37599999999998"/>
    <x v="1"/>
    <n v="0.2"/>
    <n v="52.917299999999997"/>
  </r>
  <r>
    <n v="7503"/>
    <x v="3727"/>
    <x v="3"/>
    <x v="983"/>
    <d v="2014-03-31T00:00:00"/>
    <x v="3"/>
    <s v="TB-21400"/>
    <s v="Tom Boeckenhauer"/>
    <x v="0"/>
    <x v="0"/>
    <x v="1"/>
    <x v="1"/>
    <x v="1"/>
    <x v="1"/>
    <s v="OFF-AR-10000817"/>
    <x v="1"/>
    <x v="6"/>
    <s v="Manco Dry-Lighter Erasable Highlighter"/>
    <n v="6.08"/>
    <x v="0"/>
    <n v="0"/>
    <n v="2.0672000000000001"/>
  </r>
  <r>
    <n v="7504"/>
    <x v="3727"/>
    <x v="3"/>
    <x v="983"/>
    <d v="2014-03-31T00:00:00"/>
    <x v="3"/>
    <s v="TB-21400"/>
    <s v="Tom Boeckenhauer"/>
    <x v="0"/>
    <x v="0"/>
    <x v="1"/>
    <x v="1"/>
    <x v="1"/>
    <x v="1"/>
    <s v="TEC-PH-10002447"/>
    <x v="2"/>
    <x v="7"/>
    <s v="AT&amp;T CL83451 4-Handset Telephone"/>
    <n v="164.792"/>
    <x v="7"/>
    <n v="0.2"/>
    <n v="18.539100000000001"/>
  </r>
  <r>
    <n v="7505"/>
    <x v="3728"/>
    <x v="0"/>
    <x v="1011"/>
    <d v="2013-02-04T00:00:00"/>
    <x v="0"/>
    <s v="JK-15325"/>
    <s v="Jason Klamczynski"/>
    <x v="1"/>
    <x v="0"/>
    <x v="496"/>
    <x v="30"/>
    <x v="591"/>
    <x v="3"/>
    <s v="OFF-EN-10003134"/>
    <x v="1"/>
    <x v="12"/>
    <s v="Staples"/>
    <n v="23.36"/>
    <x v="0"/>
    <n v="0"/>
    <n v="11.68"/>
  </r>
  <r>
    <n v="7506"/>
    <x v="3729"/>
    <x v="3"/>
    <x v="110"/>
    <d v="2014-06-14T00:00:00"/>
    <x v="1"/>
    <s v="BW-11200"/>
    <s v="Ben Wallace"/>
    <x v="0"/>
    <x v="0"/>
    <x v="242"/>
    <x v="10"/>
    <x v="300"/>
    <x v="2"/>
    <s v="OFF-BI-10000309"/>
    <x v="1"/>
    <x v="8"/>
    <s v="GBC Twin Loop Wire Binding Elements, 9/16&quot; Spine, Black"/>
    <n v="12.176"/>
    <x v="4"/>
    <n v="0.8"/>
    <n v="-18.872800000000002"/>
  </r>
  <r>
    <n v="7507"/>
    <x v="3730"/>
    <x v="2"/>
    <x v="981"/>
    <d v="2011-11-06T00:00:00"/>
    <x v="1"/>
    <s v="SH-20395"/>
    <s v="Shahid Hopkins"/>
    <x v="0"/>
    <x v="0"/>
    <x v="8"/>
    <x v="1"/>
    <x v="34"/>
    <x v="1"/>
    <s v="TEC-PH-10001615"/>
    <x v="2"/>
    <x v="7"/>
    <s v="AT&amp;T CL82213"/>
    <n v="46.384"/>
    <x v="0"/>
    <n v="0.2"/>
    <n v="5.2182000000000004"/>
  </r>
  <r>
    <n v="7508"/>
    <x v="3730"/>
    <x v="2"/>
    <x v="981"/>
    <d v="2011-11-06T00:00:00"/>
    <x v="1"/>
    <s v="SH-20395"/>
    <s v="Shahid Hopkins"/>
    <x v="0"/>
    <x v="0"/>
    <x v="8"/>
    <x v="1"/>
    <x v="34"/>
    <x v="1"/>
    <s v="OFF-ST-10003208"/>
    <x v="1"/>
    <x v="4"/>
    <s v="Adjustable Depth Letter/Legal Cart"/>
    <n v="362.92"/>
    <x v="0"/>
    <n v="0"/>
    <n v="105.24679999999999"/>
  </r>
  <r>
    <n v="7509"/>
    <x v="3731"/>
    <x v="3"/>
    <x v="1163"/>
    <d v="2014-07-19T00:00:00"/>
    <x v="1"/>
    <s v="JL-15835"/>
    <s v="John Lee"/>
    <x v="0"/>
    <x v="0"/>
    <x v="38"/>
    <x v="24"/>
    <x v="47"/>
    <x v="3"/>
    <s v="OFF-PA-10000605"/>
    <x v="1"/>
    <x v="10"/>
    <s v="Xerox 1950"/>
    <n v="9.2479999999999993"/>
    <x v="0"/>
    <n v="0.2"/>
    <n v="3.3523999999999998"/>
  </r>
  <r>
    <n v="7510"/>
    <x v="3731"/>
    <x v="3"/>
    <x v="1163"/>
    <d v="2014-07-19T00:00:00"/>
    <x v="1"/>
    <s v="JL-15835"/>
    <s v="John Lee"/>
    <x v="0"/>
    <x v="0"/>
    <x v="38"/>
    <x v="24"/>
    <x v="47"/>
    <x v="3"/>
    <s v="TEC-PH-10000560"/>
    <x v="2"/>
    <x v="7"/>
    <s v="Samsung Galaxy S III - 16GB - pebble blue (T-Mobile)"/>
    <n v="1889.9459999999999"/>
    <x v="6"/>
    <n v="0.4"/>
    <n v="-377.98919999999998"/>
  </r>
  <r>
    <n v="7511"/>
    <x v="3731"/>
    <x v="3"/>
    <x v="1163"/>
    <d v="2014-07-19T00:00:00"/>
    <x v="1"/>
    <s v="JL-15835"/>
    <s v="John Lee"/>
    <x v="0"/>
    <x v="0"/>
    <x v="38"/>
    <x v="24"/>
    <x v="47"/>
    <x v="3"/>
    <s v="OFF-ST-10003455"/>
    <x v="1"/>
    <x v="4"/>
    <s v="Tenex File Box, Personal Filing Tote with Lid, Black"/>
    <n v="62.04"/>
    <x v="2"/>
    <n v="0.2"/>
    <n v="4.6529999999999996"/>
  </r>
  <r>
    <n v="7512"/>
    <x v="3731"/>
    <x v="3"/>
    <x v="1163"/>
    <d v="2014-07-19T00:00:00"/>
    <x v="1"/>
    <s v="JL-15835"/>
    <s v="John Lee"/>
    <x v="0"/>
    <x v="0"/>
    <x v="38"/>
    <x v="24"/>
    <x v="47"/>
    <x v="3"/>
    <s v="FUR-FU-10002937"/>
    <x v="0"/>
    <x v="5"/>
    <s v="GE 48&quot; Fluorescent Tube, Cool White Energy Saver, 34 Watts, 30/Box"/>
    <n v="396.92"/>
    <x v="2"/>
    <n v="0.2"/>
    <n v="148.845"/>
  </r>
  <r>
    <n v="7513"/>
    <x v="3731"/>
    <x v="3"/>
    <x v="1163"/>
    <d v="2014-07-19T00:00:00"/>
    <x v="1"/>
    <s v="JL-15835"/>
    <s v="John Lee"/>
    <x v="0"/>
    <x v="0"/>
    <x v="38"/>
    <x v="24"/>
    <x v="47"/>
    <x v="3"/>
    <s v="OFF-ST-10001837"/>
    <x v="1"/>
    <x v="4"/>
    <s v="SAFCO Mobile Desk Side File, Wire Frame"/>
    <n v="239.45599999999999"/>
    <x v="3"/>
    <n v="0.2"/>
    <n v="17.959199999999999"/>
  </r>
  <r>
    <n v="7514"/>
    <x v="3731"/>
    <x v="3"/>
    <x v="1163"/>
    <d v="2014-07-19T00:00:00"/>
    <x v="1"/>
    <s v="JL-15835"/>
    <s v="John Lee"/>
    <x v="0"/>
    <x v="0"/>
    <x v="38"/>
    <x v="24"/>
    <x v="47"/>
    <x v="3"/>
    <s v="OFF-AR-10004757"/>
    <x v="1"/>
    <x v="6"/>
    <s v="Crayola Colored Pencils"/>
    <n v="13.12"/>
    <x v="2"/>
    <n v="0.2"/>
    <n v="2.1320000000000001"/>
  </r>
  <r>
    <n v="7515"/>
    <x v="3732"/>
    <x v="3"/>
    <x v="34"/>
    <d v="2014-12-13T00:00:00"/>
    <x v="0"/>
    <s v="JL-15835"/>
    <s v="John Lee"/>
    <x v="0"/>
    <x v="0"/>
    <x v="102"/>
    <x v="0"/>
    <x v="126"/>
    <x v="0"/>
    <s v="OFF-BI-10004236"/>
    <x v="1"/>
    <x v="8"/>
    <s v="XtraLife ClearVue Slant-D Ring Binder, White, 3&quot;"/>
    <n v="29.36"/>
    <x v="0"/>
    <n v="0"/>
    <n v="13.505599999999999"/>
  </r>
  <r>
    <n v="7516"/>
    <x v="3732"/>
    <x v="3"/>
    <x v="34"/>
    <d v="2014-12-13T00:00:00"/>
    <x v="0"/>
    <s v="JL-15835"/>
    <s v="John Lee"/>
    <x v="0"/>
    <x v="0"/>
    <x v="102"/>
    <x v="0"/>
    <x v="126"/>
    <x v="0"/>
    <s v="OFF-AP-10000159"/>
    <x v="1"/>
    <x v="9"/>
    <s v="Belkin F9M820V08 8 Outlet Surge"/>
    <n v="214.9"/>
    <x v="2"/>
    <n v="0"/>
    <n v="62.320999999999998"/>
  </r>
  <r>
    <n v="7517"/>
    <x v="3732"/>
    <x v="3"/>
    <x v="34"/>
    <d v="2014-12-13T00:00:00"/>
    <x v="0"/>
    <s v="JL-15835"/>
    <s v="John Lee"/>
    <x v="0"/>
    <x v="0"/>
    <x v="102"/>
    <x v="0"/>
    <x v="126"/>
    <x v="0"/>
    <s v="OFF-BI-10003274"/>
    <x v="1"/>
    <x v="8"/>
    <s v="Avery Durable Slant Ring Binders, No Labels"/>
    <n v="15.92"/>
    <x v="4"/>
    <n v="0"/>
    <n v="7.4824000000000002"/>
  </r>
  <r>
    <n v="7518"/>
    <x v="3732"/>
    <x v="3"/>
    <x v="34"/>
    <d v="2014-12-13T00:00:00"/>
    <x v="0"/>
    <s v="JL-15835"/>
    <s v="John Lee"/>
    <x v="0"/>
    <x v="0"/>
    <x v="102"/>
    <x v="0"/>
    <x v="126"/>
    <x v="0"/>
    <s v="TEC-AC-10001013"/>
    <x v="2"/>
    <x v="11"/>
    <s v="Logitech ClearChat Comfort/USB Headset H390"/>
    <n v="146.44999999999999"/>
    <x v="2"/>
    <n v="0"/>
    <n v="48.328499999999998"/>
  </r>
  <r>
    <n v="7519"/>
    <x v="3732"/>
    <x v="3"/>
    <x v="34"/>
    <d v="2014-12-13T00:00:00"/>
    <x v="0"/>
    <s v="JL-15835"/>
    <s v="John Lee"/>
    <x v="0"/>
    <x v="0"/>
    <x v="102"/>
    <x v="0"/>
    <x v="126"/>
    <x v="0"/>
    <s v="OFF-ST-10004963"/>
    <x v="1"/>
    <x v="4"/>
    <s v="Eldon Gobal File Keepers"/>
    <n v="15.14"/>
    <x v="7"/>
    <n v="0"/>
    <n v="0.60560000000000003"/>
  </r>
  <r>
    <n v="7520"/>
    <x v="3732"/>
    <x v="3"/>
    <x v="34"/>
    <d v="2014-12-13T00:00:00"/>
    <x v="0"/>
    <s v="JL-15835"/>
    <s v="John Lee"/>
    <x v="0"/>
    <x v="0"/>
    <x v="102"/>
    <x v="0"/>
    <x v="126"/>
    <x v="0"/>
    <s v="OFF-LA-10004409"/>
    <x v="1"/>
    <x v="2"/>
    <s v="Avery 492"/>
    <n v="5.76"/>
    <x v="0"/>
    <n v="0"/>
    <n v="2.6496"/>
  </r>
  <r>
    <n v="7521"/>
    <x v="3732"/>
    <x v="3"/>
    <x v="34"/>
    <d v="2014-12-13T00:00:00"/>
    <x v="0"/>
    <s v="JL-15835"/>
    <s v="John Lee"/>
    <x v="0"/>
    <x v="0"/>
    <x v="102"/>
    <x v="0"/>
    <x v="126"/>
    <x v="0"/>
    <s v="TEC-CO-10001046"/>
    <x v="2"/>
    <x v="16"/>
    <s v="Canon Imageclass D680 Copier / Fax"/>
    <n v="1399.98"/>
    <x v="0"/>
    <n v="0"/>
    <n v="629.99099999999999"/>
  </r>
  <r>
    <n v="7522"/>
    <x v="3733"/>
    <x v="0"/>
    <x v="64"/>
    <d v="2013-09-12T00:00:00"/>
    <x v="1"/>
    <s v="MD-17350"/>
    <s v="Maribeth Dona"/>
    <x v="0"/>
    <x v="0"/>
    <x v="152"/>
    <x v="24"/>
    <x v="402"/>
    <x v="3"/>
    <s v="OFF-BI-10002824"/>
    <x v="1"/>
    <x v="8"/>
    <s v="Recycled Easel Ring Binders"/>
    <n v="8.952"/>
    <x v="0"/>
    <n v="0.7"/>
    <n v="-7.46"/>
  </r>
  <r>
    <n v="7523"/>
    <x v="3733"/>
    <x v="0"/>
    <x v="64"/>
    <d v="2013-09-12T00:00:00"/>
    <x v="1"/>
    <s v="MD-17350"/>
    <s v="Maribeth Dona"/>
    <x v="0"/>
    <x v="0"/>
    <x v="152"/>
    <x v="24"/>
    <x v="402"/>
    <x v="3"/>
    <s v="OFF-BI-10001757"/>
    <x v="1"/>
    <x v="8"/>
    <s v="Pressboard Hanging Data Binders for Unburst Sheets"/>
    <n v="8.8559999999999999"/>
    <x v="5"/>
    <n v="0.7"/>
    <n v="-6.4943999999999997"/>
  </r>
  <r>
    <n v="7524"/>
    <x v="3733"/>
    <x v="0"/>
    <x v="64"/>
    <d v="2013-09-12T00:00:00"/>
    <x v="1"/>
    <s v="MD-17350"/>
    <s v="Maribeth Dona"/>
    <x v="0"/>
    <x v="0"/>
    <x v="152"/>
    <x v="24"/>
    <x v="402"/>
    <x v="3"/>
    <s v="FUR-CH-10004477"/>
    <x v="0"/>
    <x v="1"/>
    <s v="Global Push Button Manager's Chair, Indigo"/>
    <n v="85.245999999999995"/>
    <x v="0"/>
    <n v="0.3"/>
    <n v="-1.2178"/>
  </r>
  <r>
    <n v="7525"/>
    <x v="3734"/>
    <x v="2"/>
    <x v="1076"/>
    <d v="2011-09-16T00:00:00"/>
    <x v="1"/>
    <s v="CL-12565"/>
    <s v="Clay Ludtke"/>
    <x v="0"/>
    <x v="0"/>
    <x v="345"/>
    <x v="21"/>
    <x v="426"/>
    <x v="1"/>
    <s v="OFF-EN-10003072"/>
    <x v="1"/>
    <x v="12"/>
    <s v="Peel &amp; Seel Envelopes"/>
    <n v="21.728000000000002"/>
    <x v="3"/>
    <n v="0.2"/>
    <n v="7.6048"/>
  </r>
  <r>
    <n v="7526"/>
    <x v="3734"/>
    <x v="2"/>
    <x v="1076"/>
    <d v="2011-09-16T00:00:00"/>
    <x v="1"/>
    <s v="CL-12565"/>
    <s v="Clay Ludtke"/>
    <x v="0"/>
    <x v="0"/>
    <x v="345"/>
    <x v="21"/>
    <x v="426"/>
    <x v="1"/>
    <s v="FUR-CH-10003973"/>
    <x v="0"/>
    <x v="1"/>
    <s v="GuestStacker Chair with Chrome Finish Legs"/>
    <n v="1487.04"/>
    <x v="2"/>
    <n v="0.2"/>
    <n v="148.70400000000001"/>
  </r>
  <r>
    <n v="7527"/>
    <x v="3735"/>
    <x v="3"/>
    <x v="986"/>
    <d v="2014-09-27T00:00:00"/>
    <x v="3"/>
    <s v="RA-19885"/>
    <s v="Ruben Ausman"/>
    <x v="1"/>
    <x v="0"/>
    <x v="8"/>
    <x v="1"/>
    <x v="9"/>
    <x v="1"/>
    <s v="OFF-EN-10001028"/>
    <x v="1"/>
    <x v="12"/>
    <s v="Staples"/>
    <n v="71.88"/>
    <x v="5"/>
    <n v="0"/>
    <n v="33.064799999999998"/>
  </r>
  <r>
    <n v="7528"/>
    <x v="3735"/>
    <x v="3"/>
    <x v="986"/>
    <d v="2014-09-27T00:00:00"/>
    <x v="3"/>
    <s v="RA-19885"/>
    <s v="Ruben Ausman"/>
    <x v="1"/>
    <x v="0"/>
    <x v="8"/>
    <x v="1"/>
    <x v="9"/>
    <x v="1"/>
    <s v="FUR-FU-10003829"/>
    <x v="0"/>
    <x v="5"/>
    <s v="Stackable Trays"/>
    <n v="9.24"/>
    <x v="1"/>
    <n v="0"/>
    <n v="2.9567999999999999"/>
  </r>
  <r>
    <n v="7529"/>
    <x v="3735"/>
    <x v="3"/>
    <x v="986"/>
    <d v="2014-09-27T00:00:00"/>
    <x v="3"/>
    <s v="RA-19885"/>
    <s v="Ruben Ausman"/>
    <x v="1"/>
    <x v="0"/>
    <x v="8"/>
    <x v="1"/>
    <x v="9"/>
    <x v="1"/>
    <s v="OFF-PA-10002245"/>
    <x v="1"/>
    <x v="10"/>
    <s v="Xerox 1895"/>
    <n v="35.880000000000003"/>
    <x v="5"/>
    <n v="0"/>
    <n v="16.146000000000001"/>
  </r>
  <r>
    <n v="7530"/>
    <x v="3735"/>
    <x v="3"/>
    <x v="986"/>
    <d v="2014-09-27T00:00:00"/>
    <x v="3"/>
    <s v="RA-19885"/>
    <s v="Ruben Ausman"/>
    <x v="1"/>
    <x v="0"/>
    <x v="8"/>
    <x v="1"/>
    <x v="9"/>
    <x v="1"/>
    <s v="OFF-BI-10002215"/>
    <x v="1"/>
    <x v="8"/>
    <s v="Wilson Jones Hanging View Binder, White, 1&quot;"/>
    <n v="17.04"/>
    <x v="1"/>
    <n v="0.2"/>
    <n v="5.5380000000000003"/>
  </r>
  <r>
    <n v="7531"/>
    <x v="3735"/>
    <x v="3"/>
    <x v="986"/>
    <d v="2014-09-27T00:00:00"/>
    <x v="3"/>
    <s v="RA-19885"/>
    <s v="Ruben Ausman"/>
    <x v="1"/>
    <x v="0"/>
    <x v="8"/>
    <x v="1"/>
    <x v="9"/>
    <x v="1"/>
    <s v="OFF-BI-10003925"/>
    <x v="1"/>
    <x v="8"/>
    <s v="Fellowes PB300 Plastic Comb Binding Machine"/>
    <n v="931.17600000000004"/>
    <x v="1"/>
    <n v="0.2"/>
    <n v="314.27190000000002"/>
  </r>
  <r>
    <n v="7532"/>
    <x v="3736"/>
    <x v="0"/>
    <x v="26"/>
    <d v="2013-06-20T00:00:00"/>
    <x v="2"/>
    <s v="LC-16885"/>
    <s v="Lena Creighton"/>
    <x v="0"/>
    <x v="0"/>
    <x v="497"/>
    <x v="22"/>
    <x v="592"/>
    <x v="1"/>
    <s v="FUR-FU-10002298"/>
    <x v="0"/>
    <x v="5"/>
    <s v="Rubbermaid ClusterMat Chairmats, Mat Size- 66&quot; x 60&quot;, Lip 20&quot; x 11&quot; -90 Degree Angle"/>
    <n v="266.35199999999998"/>
    <x v="1"/>
    <n v="0.2"/>
    <n v="-13.317600000000001"/>
  </r>
  <r>
    <n v="7533"/>
    <x v="3736"/>
    <x v="0"/>
    <x v="26"/>
    <d v="2013-06-20T00:00:00"/>
    <x v="2"/>
    <s v="LC-16885"/>
    <s v="Lena Creighton"/>
    <x v="0"/>
    <x v="0"/>
    <x v="497"/>
    <x v="22"/>
    <x v="592"/>
    <x v="1"/>
    <s v="FUR-CH-10004853"/>
    <x v="0"/>
    <x v="1"/>
    <s v="Global Manager's Adjustable Task Chair, Storm"/>
    <n v="483.13600000000002"/>
    <x v="4"/>
    <n v="0.2"/>
    <n v="54.352800000000002"/>
  </r>
  <r>
    <n v="7534"/>
    <x v="3737"/>
    <x v="3"/>
    <x v="906"/>
    <d v="2014-03-02T00:00:00"/>
    <x v="1"/>
    <s v="SW-20245"/>
    <s v="Scot Wooten"/>
    <x v="0"/>
    <x v="0"/>
    <x v="202"/>
    <x v="3"/>
    <x v="253"/>
    <x v="0"/>
    <s v="FUR-CH-10002880"/>
    <x v="0"/>
    <x v="1"/>
    <s v="Global High-Back Leather Tilter, Burgundy"/>
    <n v="196.78399999999999"/>
    <x v="0"/>
    <n v="0.2"/>
    <n v="-22.138200000000001"/>
  </r>
  <r>
    <n v="7535"/>
    <x v="3737"/>
    <x v="3"/>
    <x v="906"/>
    <d v="2014-03-02T00:00:00"/>
    <x v="1"/>
    <s v="SW-20245"/>
    <s v="Scot Wooten"/>
    <x v="0"/>
    <x v="0"/>
    <x v="202"/>
    <x v="3"/>
    <x v="253"/>
    <x v="0"/>
    <s v="FUR-BO-10004709"/>
    <x v="0"/>
    <x v="0"/>
    <s v="Bush Westfield Collection Bookcases, Medium Cherry Finish"/>
    <n v="231.92"/>
    <x v="2"/>
    <n v="0.2"/>
    <n v="5.798"/>
  </r>
  <r>
    <n v="7536"/>
    <x v="3738"/>
    <x v="3"/>
    <x v="185"/>
    <d v="2014-04-08T00:00:00"/>
    <x v="1"/>
    <s v="HG-14965"/>
    <s v="Henry Goldwyn"/>
    <x v="1"/>
    <x v="0"/>
    <x v="1"/>
    <x v="1"/>
    <x v="25"/>
    <x v="1"/>
    <s v="OFF-SU-10004231"/>
    <x v="1"/>
    <x v="14"/>
    <s v="Acme Tagit Stainless Steel Antibacterial Scissors"/>
    <n v="29.7"/>
    <x v="1"/>
    <n v="0"/>
    <n v="8.0190000000000001"/>
  </r>
  <r>
    <n v="7537"/>
    <x v="3739"/>
    <x v="3"/>
    <x v="734"/>
    <d v="2014-12-09T00:00:00"/>
    <x v="1"/>
    <s v="MV-17485"/>
    <s v="Mark Van Huff"/>
    <x v="0"/>
    <x v="0"/>
    <x v="12"/>
    <x v="5"/>
    <x v="16"/>
    <x v="2"/>
    <s v="FUR-FU-10000820"/>
    <x v="0"/>
    <x v="5"/>
    <s v="Tensor Brushed Steel Torchiere Floor Lamp"/>
    <n v="13.592000000000001"/>
    <x v="0"/>
    <n v="0.6"/>
    <n v="-14.271599999999999"/>
  </r>
  <r>
    <n v="7538"/>
    <x v="3740"/>
    <x v="0"/>
    <x v="317"/>
    <d v="2013-02-22T00:00:00"/>
    <x v="0"/>
    <s v="GT-14710"/>
    <s v="Greg Tran"/>
    <x v="0"/>
    <x v="0"/>
    <x v="8"/>
    <x v="1"/>
    <x v="9"/>
    <x v="1"/>
    <s v="OFF-PA-10001736"/>
    <x v="1"/>
    <x v="10"/>
    <s v="Xerox 1880"/>
    <n v="70.88"/>
    <x v="0"/>
    <n v="0"/>
    <n v="33.313600000000001"/>
  </r>
  <r>
    <n v="7539"/>
    <x v="3741"/>
    <x v="3"/>
    <x v="574"/>
    <d v="2014-12-07T00:00:00"/>
    <x v="1"/>
    <s v="BS-11380"/>
    <s v="Bill Stewart"/>
    <x v="1"/>
    <x v="0"/>
    <x v="60"/>
    <x v="22"/>
    <x v="76"/>
    <x v="1"/>
    <s v="OFF-ST-10003306"/>
    <x v="1"/>
    <x v="4"/>
    <s v="Letter Size Cart"/>
    <n v="114.288"/>
    <x v="7"/>
    <n v="0.2"/>
    <n v="12.8574"/>
  </r>
  <r>
    <n v="7540"/>
    <x v="3741"/>
    <x v="3"/>
    <x v="574"/>
    <d v="2014-12-07T00:00:00"/>
    <x v="1"/>
    <s v="BS-11380"/>
    <s v="Bill Stewart"/>
    <x v="1"/>
    <x v="0"/>
    <x v="60"/>
    <x v="22"/>
    <x v="76"/>
    <x v="1"/>
    <s v="OFF-BI-10003707"/>
    <x v="1"/>
    <x v="8"/>
    <s v="Aluminum Screw Posts"/>
    <n v="36.624000000000002"/>
    <x v="8"/>
    <n v="0.7"/>
    <n v="-24.416"/>
  </r>
  <r>
    <n v="7541"/>
    <x v="3741"/>
    <x v="3"/>
    <x v="574"/>
    <d v="2014-12-07T00:00:00"/>
    <x v="1"/>
    <s v="BS-11380"/>
    <s v="Bill Stewart"/>
    <x v="1"/>
    <x v="0"/>
    <x v="60"/>
    <x v="22"/>
    <x v="76"/>
    <x v="1"/>
    <s v="FUR-BO-10003546"/>
    <x v="0"/>
    <x v="0"/>
    <s v="Hon 4-Shelf Metal Bookcases"/>
    <n v="242.352"/>
    <x v="8"/>
    <n v="0.7"/>
    <n v="-363.52800000000002"/>
  </r>
  <r>
    <n v="7542"/>
    <x v="3741"/>
    <x v="3"/>
    <x v="574"/>
    <d v="2014-12-07T00:00:00"/>
    <x v="1"/>
    <s v="BS-11380"/>
    <s v="Bill Stewart"/>
    <x v="1"/>
    <x v="0"/>
    <x v="60"/>
    <x v="22"/>
    <x v="76"/>
    <x v="1"/>
    <s v="TEC-PH-10000213"/>
    <x v="2"/>
    <x v="7"/>
    <s v="Seidio BD2-HK3IPH5-BK DILEX Case and Holster Combo for Apple iPhone 5/5s - Black"/>
    <n v="49.616"/>
    <x v="0"/>
    <n v="0.2"/>
    <n v="4.9615999999999998"/>
  </r>
  <r>
    <n v="7543"/>
    <x v="3741"/>
    <x v="3"/>
    <x v="574"/>
    <d v="2014-12-07T00:00:00"/>
    <x v="1"/>
    <s v="BS-11380"/>
    <s v="Bill Stewart"/>
    <x v="1"/>
    <x v="0"/>
    <x v="60"/>
    <x v="22"/>
    <x v="76"/>
    <x v="1"/>
    <s v="FUR-FU-10001488"/>
    <x v="0"/>
    <x v="5"/>
    <s v="Tenex 46&quot; x 60&quot; Computer Anti-Static Chairmat, Rectangular Shaped"/>
    <n v="508.70400000000001"/>
    <x v="5"/>
    <n v="0.2"/>
    <n v="0"/>
  </r>
  <r>
    <n v="7544"/>
    <x v="3741"/>
    <x v="3"/>
    <x v="574"/>
    <d v="2014-12-07T00:00:00"/>
    <x v="1"/>
    <s v="BS-11380"/>
    <s v="Bill Stewart"/>
    <x v="1"/>
    <x v="0"/>
    <x v="60"/>
    <x v="22"/>
    <x v="76"/>
    <x v="1"/>
    <s v="TEC-PH-10004833"/>
    <x v="2"/>
    <x v="7"/>
    <s v="Macally Suction Cup Mount"/>
    <n v="57.36"/>
    <x v="5"/>
    <n v="0.2"/>
    <n v="-14.34"/>
  </r>
  <r>
    <n v="7545"/>
    <x v="3741"/>
    <x v="3"/>
    <x v="574"/>
    <d v="2014-12-07T00:00:00"/>
    <x v="1"/>
    <s v="BS-11380"/>
    <s v="Bill Stewart"/>
    <x v="1"/>
    <x v="0"/>
    <x v="60"/>
    <x v="22"/>
    <x v="76"/>
    <x v="1"/>
    <s v="FUR-CH-10002335"/>
    <x v="0"/>
    <x v="1"/>
    <s v="Hon GuestStacker Chair"/>
    <n v="906.68"/>
    <x v="2"/>
    <n v="0.2"/>
    <n v="68.001000000000005"/>
  </r>
  <r>
    <n v="7546"/>
    <x v="3742"/>
    <x v="2"/>
    <x v="982"/>
    <d v="2011-10-15T00:00:00"/>
    <x v="1"/>
    <s v="CM-12715"/>
    <s v="Craig Molinari"/>
    <x v="1"/>
    <x v="0"/>
    <x v="114"/>
    <x v="5"/>
    <x v="143"/>
    <x v="2"/>
    <s v="TEC-PH-10001128"/>
    <x v="2"/>
    <x v="7"/>
    <s v="Motorola Droid Maxx"/>
    <n v="719.952"/>
    <x v="5"/>
    <n v="0.2"/>
    <n v="71.995199999999997"/>
  </r>
  <r>
    <n v="7547"/>
    <x v="3742"/>
    <x v="2"/>
    <x v="982"/>
    <d v="2011-10-15T00:00:00"/>
    <x v="1"/>
    <s v="CM-12715"/>
    <s v="Craig Molinari"/>
    <x v="1"/>
    <x v="0"/>
    <x v="114"/>
    <x v="5"/>
    <x v="143"/>
    <x v="2"/>
    <s v="TEC-PH-10004667"/>
    <x v="2"/>
    <x v="7"/>
    <s v="Cisco 8x8 Inc. 6753i IP Business Phone System"/>
    <n v="755.94399999999996"/>
    <x v="3"/>
    <n v="0.2"/>
    <n v="66.145099999999999"/>
  </r>
  <r>
    <n v="7548"/>
    <x v="3742"/>
    <x v="2"/>
    <x v="982"/>
    <d v="2011-10-15T00:00:00"/>
    <x v="1"/>
    <s v="CM-12715"/>
    <s v="Craig Molinari"/>
    <x v="1"/>
    <x v="0"/>
    <x v="114"/>
    <x v="5"/>
    <x v="143"/>
    <x v="2"/>
    <s v="OFF-BI-10004817"/>
    <x v="1"/>
    <x v="8"/>
    <s v="GBC Personal VeloBind Strips"/>
    <n v="11.98"/>
    <x v="2"/>
    <n v="0.8"/>
    <n v="-19.167999999999999"/>
  </r>
  <r>
    <n v="7549"/>
    <x v="3742"/>
    <x v="2"/>
    <x v="982"/>
    <d v="2011-10-15T00:00:00"/>
    <x v="1"/>
    <s v="CM-12715"/>
    <s v="Craig Molinari"/>
    <x v="1"/>
    <x v="0"/>
    <x v="114"/>
    <x v="5"/>
    <x v="143"/>
    <x v="2"/>
    <s v="OFF-BI-10004140"/>
    <x v="1"/>
    <x v="8"/>
    <s v="Avery Non-Stick Binders"/>
    <n v="0.89800000000000002"/>
    <x v="7"/>
    <n v="0.8"/>
    <n v="-1.5714999999999999"/>
  </r>
  <r>
    <n v="7550"/>
    <x v="3743"/>
    <x v="0"/>
    <x v="64"/>
    <d v="2013-09-08T00:00:00"/>
    <x v="2"/>
    <s v="EM-13825"/>
    <s v="Elizabeth Moffitt"/>
    <x v="1"/>
    <x v="0"/>
    <x v="12"/>
    <x v="5"/>
    <x v="66"/>
    <x v="2"/>
    <s v="FUR-FU-10004671"/>
    <x v="0"/>
    <x v="5"/>
    <s v="Executive Impressions 12&quot; Wall Clock"/>
    <n v="21.204000000000001"/>
    <x v="1"/>
    <n v="0.6"/>
    <n v="-11.6622"/>
  </r>
  <r>
    <n v="7551"/>
    <x v="3744"/>
    <x v="2"/>
    <x v="1164"/>
    <d v="2011-11-25T00:00:00"/>
    <x v="1"/>
    <s v="KH-16330"/>
    <s v="Katharine Harms"/>
    <x v="1"/>
    <x v="0"/>
    <x v="20"/>
    <x v="15"/>
    <x v="23"/>
    <x v="3"/>
    <s v="OFF-EN-10002592"/>
    <x v="1"/>
    <x v="12"/>
    <s v="Peel &amp; Seel Recycled Catalog Envelopes, Brown"/>
    <n v="34.74"/>
    <x v="1"/>
    <n v="0"/>
    <n v="17.37"/>
  </r>
  <r>
    <n v="7552"/>
    <x v="3744"/>
    <x v="2"/>
    <x v="1164"/>
    <d v="2011-11-25T00:00:00"/>
    <x v="1"/>
    <s v="KH-16330"/>
    <s v="Katharine Harms"/>
    <x v="1"/>
    <x v="0"/>
    <x v="20"/>
    <x v="15"/>
    <x v="23"/>
    <x v="3"/>
    <s v="TEC-PH-10004447"/>
    <x v="2"/>
    <x v="7"/>
    <s v="Toshiba IPT2010-SD IPÂ Telephone"/>
    <n v="833.94"/>
    <x v="5"/>
    <n v="0"/>
    <n v="216.8244"/>
  </r>
  <r>
    <n v="7553"/>
    <x v="3744"/>
    <x v="2"/>
    <x v="1164"/>
    <d v="2011-11-25T00:00:00"/>
    <x v="1"/>
    <s v="KH-16330"/>
    <s v="Katharine Harms"/>
    <x v="1"/>
    <x v="0"/>
    <x v="20"/>
    <x v="15"/>
    <x v="23"/>
    <x v="3"/>
    <s v="OFF-BI-10003669"/>
    <x v="1"/>
    <x v="8"/>
    <s v="3M Organizer Strips"/>
    <n v="12.96"/>
    <x v="1"/>
    <n v="0.2"/>
    <n v="4.5359999999999996"/>
  </r>
  <r>
    <n v="7554"/>
    <x v="3744"/>
    <x v="2"/>
    <x v="1164"/>
    <d v="2011-11-25T00:00:00"/>
    <x v="1"/>
    <s v="KH-16330"/>
    <s v="Katharine Harms"/>
    <x v="1"/>
    <x v="0"/>
    <x v="20"/>
    <x v="15"/>
    <x v="23"/>
    <x v="3"/>
    <s v="OFF-PA-10000223"/>
    <x v="1"/>
    <x v="10"/>
    <s v="Xerox 2000"/>
    <n v="25.92"/>
    <x v="4"/>
    <n v="0"/>
    <n v="12.441599999999999"/>
  </r>
  <r>
    <n v="7555"/>
    <x v="3745"/>
    <x v="2"/>
    <x v="1025"/>
    <d v="2011-05-14T00:00:00"/>
    <x v="0"/>
    <s v="AF-10885"/>
    <s v="Art Foster"/>
    <x v="0"/>
    <x v="0"/>
    <x v="10"/>
    <x v="9"/>
    <x v="63"/>
    <x v="3"/>
    <s v="FUR-BO-10004467"/>
    <x v="0"/>
    <x v="0"/>
    <s v="Bestar Classic Bookcase"/>
    <n v="349.96499999999997"/>
    <x v="3"/>
    <n v="0.5"/>
    <n v="-216.97829999999999"/>
  </r>
  <r>
    <n v="7556"/>
    <x v="3745"/>
    <x v="2"/>
    <x v="1025"/>
    <d v="2011-05-14T00:00:00"/>
    <x v="0"/>
    <s v="AF-10885"/>
    <s v="Art Foster"/>
    <x v="0"/>
    <x v="0"/>
    <x v="10"/>
    <x v="9"/>
    <x v="63"/>
    <x v="3"/>
    <s v="OFF-AR-10000716"/>
    <x v="1"/>
    <x v="6"/>
    <s v="DIXON Ticonderoga Erasable Checking Pencils"/>
    <n v="22.32"/>
    <x v="2"/>
    <n v="0.2"/>
    <n v="5.3010000000000002"/>
  </r>
  <r>
    <n v="7557"/>
    <x v="3746"/>
    <x v="3"/>
    <x v="344"/>
    <d v="2014-12-03T00:00:00"/>
    <x v="1"/>
    <s v="JR-16210"/>
    <s v="Justin Ritter"/>
    <x v="1"/>
    <x v="0"/>
    <x v="38"/>
    <x v="14"/>
    <x v="134"/>
    <x v="2"/>
    <s v="OFF-PA-10003641"/>
    <x v="1"/>
    <x v="10"/>
    <s v="Xerox 1909"/>
    <n v="158.28"/>
    <x v="5"/>
    <n v="0"/>
    <n v="72.808800000000005"/>
  </r>
  <r>
    <n v="7558"/>
    <x v="3746"/>
    <x v="3"/>
    <x v="344"/>
    <d v="2014-12-03T00:00:00"/>
    <x v="1"/>
    <s v="JR-16210"/>
    <s v="Justin Ritter"/>
    <x v="1"/>
    <x v="0"/>
    <x v="38"/>
    <x v="14"/>
    <x v="134"/>
    <x v="2"/>
    <s v="OFF-BI-10004519"/>
    <x v="1"/>
    <x v="8"/>
    <s v="GBC DocuBind P100 Manual Binding Machine"/>
    <n v="497.94"/>
    <x v="1"/>
    <n v="0"/>
    <n v="224.07300000000001"/>
  </r>
  <r>
    <n v="7559"/>
    <x v="3747"/>
    <x v="2"/>
    <x v="301"/>
    <d v="2011-11-05T00:00:00"/>
    <x v="1"/>
    <s v="DL-12925"/>
    <s v="Daniel Lacy"/>
    <x v="0"/>
    <x v="0"/>
    <x v="85"/>
    <x v="15"/>
    <x v="254"/>
    <x v="3"/>
    <s v="OFF-AP-10002518"/>
    <x v="1"/>
    <x v="9"/>
    <s v="Kensington 7 Outlet MasterPiece Power Center"/>
    <n v="533.94000000000005"/>
    <x v="1"/>
    <n v="0"/>
    <n v="154.8426"/>
  </r>
  <r>
    <n v="7560"/>
    <x v="3747"/>
    <x v="2"/>
    <x v="301"/>
    <d v="2011-11-05T00:00:00"/>
    <x v="1"/>
    <s v="DL-12925"/>
    <s v="Daniel Lacy"/>
    <x v="0"/>
    <x v="0"/>
    <x v="85"/>
    <x v="15"/>
    <x v="254"/>
    <x v="3"/>
    <s v="OFF-PA-10000806"/>
    <x v="1"/>
    <x v="10"/>
    <s v="Xerox 1934"/>
    <n v="167.94"/>
    <x v="1"/>
    <n v="0"/>
    <n v="82.290599999999998"/>
  </r>
  <r>
    <n v="7561"/>
    <x v="3747"/>
    <x v="2"/>
    <x v="301"/>
    <d v="2011-11-05T00:00:00"/>
    <x v="1"/>
    <s v="DL-12925"/>
    <s v="Daniel Lacy"/>
    <x v="0"/>
    <x v="0"/>
    <x v="85"/>
    <x v="15"/>
    <x v="254"/>
    <x v="3"/>
    <s v="FUR-FU-10003142"/>
    <x v="0"/>
    <x v="5"/>
    <s v="Master Big Foot Doorstop, Beige"/>
    <n v="31.68"/>
    <x v="5"/>
    <n v="0"/>
    <n v="9.8208000000000002"/>
  </r>
  <r>
    <n v="7562"/>
    <x v="3748"/>
    <x v="0"/>
    <x v="945"/>
    <d v="2014-01-02T00:00:00"/>
    <x v="2"/>
    <s v="BD-11605"/>
    <s v="Brian Dahlen"/>
    <x v="0"/>
    <x v="0"/>
    <x v="152"/>
    <x v="9"/>
    <x v="207"/>
    <x v="3"/>
    <s v="FUR-CH-10000454"/>
    <x v="0"/>
    <x v="1"/>
    <s v="Hon Deluxe Fabric Upholstered Stacking Chairs, Rounded Back"/>
    <n v="170.786"/>
    <x v="7"/>
    <n v="0.3"/>
    <n v="0"/>
  </r>
  <r>
    <n v="7563"/>
    <x v="3749"/>
    <x v="0"/>
    <x v="323"/>
    <d v="2013-09-08T00:00:00"/>
    <x v="1"/>
    <s v="RB-19570"/>
    <s v="Rob Beeghly"/>
    <x v="0"/>
    <x v="0"/>
    <x v="22"/>
    <x v="10"/>
    <x v="26"/>
    <x v="2"/>
    <s v="FUR-BO-10003894"/>
    <x v="0"/>
    <x v="0"/>
    <s v="Safco Value Mate Steel Bookcase, Baked Enamel Finish on Steel, Black"/>
    <n v="198.744"/>
    <x v="4"/>
    <n v="0.3"/>
    <n v="0"/>
  </r>
  <r>
    <n v="7564"/>
    <x v="3750"/>
    <x v="3"/>
    <x v="361"/>
    <d v="2014-10-08T00:00:00"/>
    <x v="2"/>
    <s v="RB-19795"/>
    <s v="Ross Baird"/>
    <x v="2"/>
    <x v="0"/>
    <x v="60"/>
    <x v="22"/>
    <x v="76"/>
    <x v="1"/>
    <s v="TEC-AC-10001714"/>
    <x v="2"/>
    <x v="11"/>
    <s v="LogitechÂ MX Performance Wireless Mouse"/>
    <n v="63.823999999999998"/>
    <x v="0"/>
    <n v="0.2"/>
    <n v="13.5626"/>
  </r>
  <r>
    <n v="7565"/>
    <x v="3751"/>
    <x v="0"/>
    <x v="806"/>
    <d v="2013-02-01T00:00:00"/>
    <x v="0"/>
    <s v="TB-21250"/>
    <s v="Tim Brockman"/>
    <x v="0"/>
    <x v="0"/>
    <x v="4"/>
    <x v="4"/>
    <x v="5"/>
    <x v="1"/>
    <s v="FUR-CH-10001190"/>
    <x v="0"/>
    <x v="1"/>
    <s v="Global Deluxe High-Back Office Chair in Storm"/>
    <n v="435.16800000000001"/>
    <x v="4"/>
    <n v="0.2"/>
    <n v="-59.835599999999999"/>
  </r>
  <r>
    <n v="7566"/>
    <x v="3751"/>
    <x v="0"/>
    <x v="806"/>
    <d v="2013-02-01T00:00:00"/>
    <x v="0"/>
    <s v="TB-21250"/>
    <s v="Tim Brockman"/>
    <x v="0"/>
    <x v="0"/>
    <x v="4"/>
    <x v="4"/>
    <x v="5"/>
    <x v="1"/>
    <s v="FUR-BO-10000468"/>
    <x v="0"/>
    <x v="0"/>
    <s v="O'Sullivan 2-Shelf Heavy-Duty Bookcases"/>
    <n v="48.58"/>
    <x v="7"/>
    <n v="0"/>
    <n v="7.7728000000000002"/>
  </r>
  <r>
    <n v="7567"/>
    <x v="3752"/>
    <x v="3"/>
    <x v="81"/>
    <d v="2014-04-24T00:00:00"/>
    <x v="2"/>
    <s v="KN-16390"/>
    <s v="Katherine Nockton"/>
    <x v="1"/>
    <x v="0"/>
    <x v="12"/>
    <x v="5"/>
    <x v="32"/>
    <x v="2"/>
    <s v="TEC-AC-10001998"/>
    <x v="2"/>
    <x v="11"/>
    <s v="LogitechÂ LS21 Speaker System - PC Multimedia - 2.1-CH - Wired"/>
    <n v="47.975999999999999"/>
    <x v="1"/>
    <n v="0.2"/>
    <n v="8.3957999999999995"/>
  </r>
  <r>
    <n v="7568"/>
    <x v="3752"/>
    <x v="3"/>
    <x v="81"/>
    <d v="2014-04-24T00:00:00"/>
    <x v="2"/>
    <s v="KN-16390"/>
    <s v="Katherine Nockton"/>
    <x v="1"/>
    <x v="0"/>
    <x v="12"/>
    <x v="5"/>
    <x v="32"/>
    <x v="2"/>
    <s v="OFF-PA-10001534"/>
    <x v="1"/>
    <x v="10"/>
    <s v="Xerox 230"/>
    <n v="20.736000000000001"/>
    <x v="4"/>
    <n v="0.2"/>
    <n v="7.2576000000000001"/>
  </r>
  <r>
    <n v="7569"/>
    <x v="3753"/>
    <x v="2"/>
    <x v="29"/>
    <d v="2011-12-10T00:00:00"/>
    <x v="1"/>
    <s v="RL-19615"/>
    <s v="Rob Lucas"/>
    <x v="0"/>
    <x v="0"/>
    <x v="1"/>
    <x v="1"/>
    <x v="62"/>
    <x v="1"/>
    <s v="OFF-AR-10003045"/>
    <x v="1"/>
    <x v="6"/>
    <s v="Prang Colored Pencils"/>
    <n v="26.46"/>
    <x v="6"/>
    <n v="0"/>
    <n v="11.907"/>
  </r>
  <r>
    <n v="7570"/>
    <x v="3753"/>
    <x v="2"/>
    <x v="29"/>
    <d v="2011-12-10T00:00:00"/>
    <x v="1"/>
    <s v="RL-19615"/>
    <s v="Rob Lucas"/>
    <x v="0"/>
    <x v="0"/>
    <x v="1"/>
    <x v="1"/>
    <x v="62"/>
    <x v="1"/>
    <s v="OFF-PA-10001363"/>
    <x v="1"/>
    <x v="10"/>
    <s v="Xerox 1933"/>
    <n v="49.12"/>
    <x v="4"/>
    <n v="0"/>
    <n v="23.086400000000001"/>
  </r>
  <r>
    <n v="7571"/>
    <x v="3753"/>
    <x v="2"/>
    <x v="29"/>
    <d v="2011-12-10T00:00:00"/>
    <x v="1"/>
    <s v="RL-19615"/>
    <s v="Rob Lucas"/>
    <x v="0"/>
    <x v="0"/>
    <x v="1"/>
    <x v="1"/>
    <x v="62"/>
    <x v="1"/>
    <s v="OFF-FA-10002280"/>
    <x v="1"/>
    <x v="13"/>
    <s v="Advantus Plastic Paper Clips"/>
    <n v="15"/>
    <x v="1"/>
    <n v="0"/>
    <n v="7.2"/>
  </r>
  <r>
    <n v="7572"/>
    <x v="3754"/>
    <x v="2"/>
    <x v="618"/>
    <d v="2011-10-26T00:00:00"/>
    <x v="1"/>
    <s v="FH-14275"/>
    <s v="Frank Hawley"/>
    <x v="1"/>
    <x v="0"/>
    <x v="311"/>
    <x v="17"/>
    <x v="388"/>
    <x v="0"/>
    <s v="OFF-ST-10003479"/>
    <x v="1"/>
    <x v="4"/>
    <s v="Eldon Base for stackable storage shelf, platinum"/>
    <n v="194.7"/>
    <x v="2"/>
    <n v="0"/>
    <n v="9.7349999999999994"/>
  </r>
  <r>
    <n v="7573"/>
    <x v="3754"/>
    <x v="2"/>
    <x v="618"/>
    <d v="2011-10-26T00:00:00"/>
    <x v="1"/>
    <s v="FH-14275"/>
    <s v="Frank Hawley"/>
    <x v="1"/>
    <x v="0"/>
    <x v="311"/>
    <x v="17"/>
    <x v="388"/>
    <x v="0"/>
    <s v="FUR-TA-10004607"/>
    <x v="0"/>
    <x v="3"/>
    <s v="Hon 2111 Invitation Series Straight Table"/>
    <n v="591.32000000000005"/>
    <x v="4"/>
    <n v="0"/>
    <n v="112.35080000000001"/>
  </r>
  <r>
    <n v="7574"/>
    <x v="3754"/>
    <x v="2"/>
    <x v="618"/>
    <d v="2011-10-26T00:00:00"/>
    <x v="1"/>
    <s v="FH-14275"/>
    <s v="Frank Hawley"/>
    <x v="1"/>
    <x v="0"/>
    <x v="311"/>
    <x v="17"/>
    <x v="388"/>
    <x v="0"/>
    <s v="OFF-AR-10001022"/>
    <x v="1"/>
    <x v="6"/>
    <s v="SANFORD Liquid Accent Tank-Style Highlighters"/>
    <n v="2.84"/>
    <x v="7"/>
    <n v="0"/>
    <n v="0.88039999999999996"/>
  </r>
  <r>
    <n v="7575"/>
    <x v="3755"/>
    <x v="1"/>
    <x v="575"/>
    <d v="2012-12-12T00:00:00"/>
    <x v="1"/>
    <s v="YS-21880"/>
    <s v="Yana Sorensen"/>
    <x v="1"/>
    <x v="0"/>
    <x v="1"/>
    <x v="1"/>
    <x v="1"/>
    <x v="1"/>
    <s v="OFF-ST-10004186"/>
    <x v="1"/>
    <x v="4"/>
    <s v="Stur-D-Stor Shelving, Vertical 5-Shelf: 72&quot;H x 36&quot;W x 18 1/2&quot;D"/>
    <n v="221.96"/>
    <x v="0"/>
    <n v="0"/>
    <n v="4.4391999999999996"/>
  </r>
  <r>
    <n v="7576"/>
    <x v="3755"/>
    <x v="1"/>
    <x v="575"/>
    <d v="2012-12-12T00:00:00"/>
    <x v="1"/>
    <s v="YS-21880"/>
    <s v="Yana Sorensen"/>
    <x v="1"/>
    <x v="0"/>
    <x v="1"/>
    <x v="1"/>
    <x v="1"/>
    <x v="1"/>
    <s v="TEC-AC-10000865"/>
    <x v="2"/>
    <x v="11"/>
    <s v="WD My Passport Ultra 500GB Portable External Hard Drive"/>
    <n v="236"/>
    <x v="4"/>
    <n v="0"/>
    <n v="40.119999999999997"/>
  </r>
  <r>
    <n v="7577"/>
    <x v="3756"/>
    <x v="2"/>
    <x v="981"/>
    <d v="2011-11-07T00:00:00"/>
    <x v="0"/>
    <s v="SW-20755"/>
    <s v="Steven Ward"/>
    <x v="1"/>
    <x v="0"/>
    <x v="4"/>
    <x v="4"/>
    <x v="60"/>
    <x v="1"/>
    <s v="TEC-AC-10000023"/>
    <x v="2"/>
    <x v="11"/>
    <s v="Maxell 74 Minute CD-R Spindle, 50/Pack"/>
    <n v="41.94"/>
    <x v="0"/>
    <n v="0"/>
    <n v="15.0984"/>
  </r>
  <r>
    <n v="7578"/>
    <x v="3756"/>
    <x v="2"/>
    <x v="981"/>
    <d v="2011-11-07T00:00:00"/>
    <x v="0"/>
    <s v="SW-20755"/>
    <s v="Steven Ward"/>
    <x v="1"/>
    <x v="0"/>
    <x v="4"/>
    <x v="4"/>
    <x v="60"/>
    <x v="1"/>
    <s v="TEC-PH-10001750"/>
    <x v="2"/>
    <x v="7"/>
    <s v="Samsung Rugby III"/>
    <n v="52.792000000000002"/>
    <x v="7"/>
    <n v="0.2"/>
    <n v="4.6193"/>
  </r>
  <r>
    <n v="7579"/>
    <x v="3757"/>
    <x v="0"/>
    <x v="122"/>
    <d v="2013-12-22T00:00:00"/>
    <x v="2"/>
    <s v="PN-18775"/>
    <s v="Parhena Norris"/>
    <x v="2"/>
    <x v="0"/>
    <x v="155"/>
    <x v="8"/>
    <x v="198"/>
    <x v="2"/>
    <s v="FUR-CH-10004997"/>
    <x v="0"/>
    <x v="1"/>
    <s v="Hon Every-Day Series Multi-Task Chairs"/>
    <n v="563.94000000000005"/>
    <x v="1"/>
    <n v="0"/>
    <n v="112.788"/>
  </r>
  <r>
    <n v="7580"/>
    <x v="3758"/>
    <x v="1"/>
    <x v="521"/>
    <d v="2012-11-27T00:00:00"/>
    <x v="0"/>
    <s v="AT-10735"/>
    <s v="Annie Thurman"/>
    <x v="0"/>
    <x v="0"/>
    <x v="73"/>
    <x v="30"/>
    <x v="92"/>
    <x v="3"/>
    <s v="OFF-AP-10000275"/>
    <x v="1"/>
    <x v="9"/>
    <s v="Sanyo Counter Height Refrigerator with Crisper, 3.6 Cubic Foot, Stainless Steel/Black"/>
    <n v="2625.12"/>
    <x v="8"/>
    <n v="0"/>
    <n v="735.03359999999998"/>
  </r>
  <r>
    <n v="7581"/>
    <x v="3758"/>
    <x v="1"/>
    <x v="521"/>
    <d v="2012-11-27T00:00:00"/>
    <x v="0"/>
    <s v="AT-10735"/>
    <s v="Annie Thurman"/>
    <x v="0"/>
    <x v="0"/>
    <x v="73"/>
    <x v="30"/>
    <x v="92"/>
    <x v="3"/>
    <s v="OFF-AR-10004999"/>
    <x v="1"/>
    <x v="6"/>
    <s v="Newell 315"/>
    <n v="17.940000000000001"/>
    <x v="1"/>
    <n v="0"/>
    <n v="4.4850000000000003"/>
  </r>
  <r>
    <n v="7582"/>
    <x v="3759"/>
    <x v="1"/>
    <x v="863"/>
    <d v="2012-08-16T00:00:00"/>
    <x v="2"/>
    <s v="EJ-13720"/>
    <s v="Ed Jacobs"/>
    <x v="0"/>
    <x v="0"/>
    <x v="10"/>
    <x v="9"/>
    <x v="105"/>
    <x v="3"/>
    <s v="OFF-ST-10003816"/>
    <x v="1"/>
    <x v="4"/>
    <s v="Fellowes High-Stak Drawer Files"/>
    <n v="422.85599999999999"/>
    <x v="1"/>
    <n v="0.2"/>
    <n v="15.857100000000001"/>
  </r>
  <r>
    <n v="7583"/>
    <x v="3760"/>
    <x v="1"/>
    <x v="392"/>
    <d v="2012-04-21T00:00:00"/>
    <x v="1"/>
    <s v="DM-13345"/>
    <s v="Denise Monton"/>
    <x v="1"/>
    <x v="0"/>
    <x v="20"/>
    <x v="15"/>
    <x v="23"/>
    <x v="3"/>
    <s v="FUR-CH-10003968"/>
    <x v="0"/>
    <x v="1"/>
    <s v="Novimex Turbo Task Chair"/>
    <n v="127.764"/>
    <x v="0"/>
    <n v="0.1"/>
    <n v="2.8391999999999999"/>
  </r>
  <r>
    <n v="7584"/>
    <x v="3761"/>
    <x v="2"/>
    <x v="90"/>
    <d v="2011-03-25T00:00:00"/>
    <x v="1"/>
    <s v="KH-16690"/>
    <s v="Kristen Hastings"/>
    <x v="1"/>
    <x v="0"/>
    <x v="24"/>
    <x v="17"/>
    <x v="28"/>
    <x v="0"/>
    <s v="TEC-PH-10000730"/>
    <x v="2"/>
    <x v="7"/>
    <s v="Samsung Galaxy S4 Active"/>
    <n v="3499.93"/>
    <x v="3"/>
    <n v="0"/>
    <n v="909.98180000000002"/>
  </r>
  <r>
    <n v="7585"/>
    <x v="3761"/>
    <x v="2"/>
    <x v="90"/>
    <d v="2011-03-25T00:00:00"/>
    <x v="1"/>
    <s v="KH-16690"/>
    <s v="Kristen Hastings"/>
    <x v="1"/>
    <x v="0"/>
    <x v="24"/>
    <x v="17"/>
    <x v="28"/>
    <x v="0"/>
    <s v="OFF-LA-10004409"/>
    <x v="1"/>
    <x v="2"/>
    <s v="Avery 492"/>
    <n v="14.4"/>
    <x v="2"/>
    <n v="0"/>
    <n v="6.6239999999999997"/>
  </r>
  <r>
    <n v="7586"/>
    <x v="3761"/>
    <x v="2"/>
    <x v="90"/>
    <d v="2011-03-25T00:00:00"/>
    <x v="1"/>
    <s v="KH-16690"/>
    <s v="Kristen Hastings"/>
    <x v="1"/>
    <x v="0"/>
    <x v="24"/>
    <x v="17"/>
    <x v="28"/>
    <x v="0"/>
    <s v="OFF-PA-10000675"/>
    <x v="1"/>
    <x v="10"/>
    <s v="Xerox 1919"/>
    <n v="122.97"/>
    <x v="1"/>
    <n v="0"/>
    <n v="60.255299999999998"/>
  </r>
  <r>
    <n v="7587"/>
    <x v="3761"/>
    <x v="2"/>
    <x v="90"/>
    <d v="2011-03-25T00:00:00"/>
    <x v="1"/>
    <s v="KH-16690"/>
    <s v="Kristen Hastings"/>
    <x v="1"/>
    <x v="0"/>
    <x v="24"/>
    <x v="17"/>
    <x v="28"/>
    <x v="0"/>
    <s v="OFF-AR-10001573"/>
    <x v="1"/>
    <x v="6"/>
    <s v="American Pencil"/>
    <n v="9.32"/>
    <x v="4"/>
    <n v="0"/>
    <n v="2.7027999999999999"/>
  </r>
  <r>
    <n v="7588"/>
    <x v="3761"/>
    <x v="2"/>
    <x v="90"/>
    <d v="2011-03-25T00:00:00"/>
    <x v="1"/>
    <s v="KH-16690"/>
    <s v="Kristen Hastings"/>
    <x v="1"/>
    <x v="0"/>
    <x v="24"/>
    <x v="17"/>
    <x v="28"/>
    <x v="0"/>
    <s v="OFF-BI-10001597"/>
    <x v="1"/>
    <x v="8"/>
    <s v="Wilson Jones Ledger-Size, Piano-Hinge Binder, 2&quot;, Blue"/>
    <n v="122.94"/>
    <x v="1"/>
    <n v="0"/>
    <n v="59.011200000000002"/>
  </r>
  <r>
    <n v="7589"/>
    <x v="3762"/>
    <x v="3"/>
    <x v="673"/>
    <d v="2014-11-23T00:00:00"/>
    <x v="1"/>
    <s v="MB-18085"/>
    <s v="Mick Brown"/>
    <x v="0"/>
    <x v="0"/>
    <x v="43"/>
    <x v="1"/>
    <x v="52"/>
    <x v="1"/>
    <s v="FUR-FU-10001196"/>
    <x v="0"/>
    <x v="5"/>
    <s v="DAX Cubicle Frames - 8x10"/>
    <n v="17.309999999999999"/>
    <x v="1"/>
    <n v="0"/>
    <n v="5.1929999999999996"/>
  </r>
  <r>
    <n v="7590"/>
    <x v="3763"/>
    <x v="1"/>
    <x v="12"/>
    <d v="2012-09-29T00:00:00"/>
    <x v="1"/>
    <s v="DK-12895"/>
    <s v="Dana Kaydos"/>
    <x v="0"/>
    <x v="0"/>
    <x v="179"/>
    <x v="10"/>
    <x v="228"/>
    <x v="2"/>
    <s v="OFF-AR-10004602"/>
    <x v="1"/>
    <x v="6"/>
    <s v="Boston KS Multi-Size Manual Pencil Sharpener"/>
    <n v="128.744"/>
    <x v="3"/>
    <n v="0.2"/>
    <n v="12.8744"/>
  </r>
  <r>
    <n v="7591"/>
    <x v="3764"/>
    <x v="0"/>
    <x v="64"/>
    <d v="2013-09-10T00:00:00"/>
    <x v="1"/>
    <s v="DB-13210"/>
    <s v="Dean Braden"/>
    <x v="0"/>
    <x v="0"/>
    <x v="10"/>
    <x v="9"/>
    <x v="63"/>
    <x v="3"/>
    <s v="FUR-FU-10000260"/>
    <x v="0"/>
    <x v="5"/>
    <s v="6&quot; Cubicle Wall Clock, Black"/>
    <n v="58.247999999999998"/>
    <x v="6"/>
    <n v="0.2"/>
    <n v="11.6496"/>
  </r>
  <r>
    <n v="7592"/>
    <x v="3764"/>
    <x v="0"/>
    <x v="64"/>
    <d v="2013-09-10T00:00:00"/>
    <x v="1"/>
    <s v="DB-13210"/>
    <s v="Dean Braden"/>
    <x v="0"/>
    <x v="0"/>
    <x v="10"/>
    <x v="9"/>
    <x v="63"/>
    <x v="3"/>
    <s v="FUR-CH-10001146"/>
    <x v="0"/>
    <x v="1"/>
    <s v="Global Task Chair, Black"/>
    <n v="71.245999999999995"/>
    <x v="0"/>
    <n v="0.3"/>
    <n v="-19.338200000000001"/>
  </r>
  <r>
    <n v="7593"/>
    <x v="3764"/>
    <x v="0"/>
    <x v="64"/>
    <d v="2013-09-10T00:00:00"/>
    <x v="1"/>
    <s v="DB-13210"/>
    <s v="Dean Braden"/>
    <x v="0"/>
    <x v="0"/>
    <x v="10"/>
    <x v="9"/>
    <x v="63"/>
    <x v="3"/>
    <s v="OFF-AR-10000896"/>
    <x v="1"/>
    <x v="6"/>
    <s v="Newell 329"/>
    <n v="7.8719999999999999"/>
    <x v="1"/>
    <n v="0.2"/>
    <n v="0.59040000000000004"/>
  </r>
  <r>
    <n v="7594"/>
    <x v="3764"/>
    <x v="0"/>
    <x v="64"/>
    <d v="2013-09-10T00:00:00"/>
    <x v="1"/>
    <s v="DB-13210"/>
    <s v="Dean Braden"/>
    <x v="0"/>
    <x v="0"/>
    <x v="10"/>
    <x v="9"/>
    <x v="63"/>
    <x v="3"/>
    <s v="FUR-CH-10000309"/>
    <x v="0"/>
    <x v="1"/>
    <s v="Global Comet Stacking Arm Chair"/>
    <n v="887.27099999999996"/>
    <x v="1"/>
    <n v="0.3"/>
    <n v="-63.3765"/>
  </r>
  <r>
    <n v="7595"/>
    <x v="3765"/>
    <x v="3"/>
    <x v="693"/>
    <d v="2014-04-25T00:00:00"/>
    <x v="1"/>
    <s v="CV-12295"/>
    <s v="Christina VanderZanden"/>
    <x v="0"/>
    <x v="0"/>
    <x v="66"/>
    <x v="12"/>
    <x v="151"/>
    <x v="2"/>
    <s v="OFF-BI-10001989"/>
    <x v="1"/>
    <x v="8"/>
    <s v="Premium Transparent Presentation Covers by GBC"/>
    <n v="146.86000000000001"/>
    <x v="3"/>
    <n v="0"/>
    <n v="70.492800000000003"/>
  </r>
  <r>
    <n v="7596"/>
    <x v="3765"/>
    <x v="3"/>
    <x v="693"/>
    <d v="2014-04-25T00:00:00"/>
    <x v="1"/>
    <s v="CV-12295"/>
    <s v="Christina VanderZanden"/>
    <x v="0"/>
    <x v="0"/>
    <x v="66"/>
    <x v="12"/>
    <x v="151"/>
    <x v="2"/>
    <s v="OFF-BI-10001036"/>
    <x v="1"/>
    <x v="8"/>
    <s v="Cardinal EasyOpen D-Ring Binders"/>
    <n v="36.56"/>
    <x v="4"/>
    <n v="0"/>
    <n v="18.28"/>
  </r>
  <r>
    <n v="7597"/>
    <x v="3766"/>
    <x v="1"/>
    <x v="925"/>
    <d v="2012-06-19T00:00:00"/>
    <x v="1"/>
    <s v="GK-14620"/>
    <s v="Grace Kelly"/>
    <x v="1"/>
    <x v="0"/>
    <x v="1"/>
    <x v="1"/>
    <x v="25"/>
    <x v="1"/>
    <s v="TEC-PH-10002103"/>
    <x v="2"/>
    <x v="7"/>
    <s v="Jabra SPEAK 410"/>
    <n v="225.57599999999999"/>
    <x v="1"/>
    <n v="0.2"/>
    <n v="22.557600000000001"/>
  </r>
  <r>
    <n v="7598"/>
    <x v="3767"/>
    <x v="2"/>
    <x v="328"/>
    <d v="2011-09-22T00:00:00"/>
    <x v="1"/>
    <s v="JA-15970"/>
    <s v="Joseph Airdo"/>
    <x v="0"/>
    <x v="0"/>
    <x v="24"/>
    <x v="21"/>
    <x v="329"/>
    <x v="1"/>
    <s v="OFF-AR-10001473"/>
    <x v="1"/>
    <x v="6"/>
    <s v="Newell 313"/>
    <n v="5.2480000000000002"/>
    <x v="0"/>
    <n v="0.2"/>
    <n v="0.4592"/>
  </r>
  <r>
    <n v="7599"/>
    <x v="3767"/>
    <x v="2"/>
    <x v="328"/>
    <d v="2011-09-22T00:00:00"/>
    <x v="1"/>
    <s v="JA-15970"/>
    <s v="Joseph Airdo"/>
    <x v="0"/>
    <x v="0"/>
    <x v="24"/>
    <x v="21"/>
    <x v="329"/>
    <x v="1"/>
    <s v="OFF-AR-10000411"/>
    <x v="1"/>
    <x v="6"/>
    <s v="Boston 16701 Slimline Battery Pencil Sharpener"/>
    <n v="38.256"/>
    <x v="1"/>
    <n v="0.2"/>
    <n v="4.782"/>
  </r>
  <r>
    <n v="7600"/>
    <x v="3767"/>
    <x v="2"/>
    <x v="328"/>
    <d v="2011-09-22T00:00:00"/>
    <x v="1"/>
    <s v="JA-15970"/>
    <s v="Joseph Airdo"/>
    <x v="0"/>
    <x v="0"/>
    <x v="24"/>
    <x v="21"/>
    <x v="329"/>
    <x v="1"/>
    <s v="OFF-PA-10000246"/>
    <x v="1"/>
    <x v="10"/>
    <s v="Riverleaf Stik-Withit Designer Note Cubes"/>
    <n v="40.24"/>
    <x v="2"/>
    <n v="0.2"/>
    <n v="13.077999999999999"/>
  </r>
  <r>
    <n v="7601"/>
    <x v="3767"/>
    <x v="2"/>
    <x v="328"/>
    <d v="2011-09-22T00:00:00"/>
    <x v="1"/>
    <s v="JA-15970"/>
    <s v="Joseph Airdo"/>
    <x v="0"/>
    <x v="0"/>
    <x v="24"/>
    <x v="21"/>
    <x v="329"/>
    <x v="1"/>
    <s v="TEC-MA-10004086"/>
    <x v="2"/>
    <x v="15"/>
    <s v="Plantronics Single Ear Headset"/>
    <n v="29.925000000000001"/>
    <x v="2"/>
    <n v="0.7"/>
    <n v="-21.945"/>
  </r>
  <r>
    <n v="7602"/>
    <x v="3767"/>
    <x v="2"/>
    <x v="328"/>
    <d v="2011-09-22T00:00:00"/>
    <x v="1"/>
    <s v="JA-15970"/>
    <s v="Joseph Airdo"/>
    <x v="0"/>
    <x v="0"/>
    <x v="24"/>
    <x v="21"/>
    <x v="329"/>
    <x v="1"/>
    <s v="OFF-PA-10003039"/>
    <x v="1"/>
    <x v="10"/>
    <s v="Xerox 1960"/>
    <n v="148.70400000000001"/>
    <x v="5"/>
    <n v="0.2"/>
    <n v="46.47"/>
  </r>
  <r>
    <n v="7603"/>
    <x v="3767"/>
    <x v="2"/>
    <x v="328"/>
    <d v="2011-09-22T00:00:00"/>
    <x v="1"/>
    <s v="JA-15970"/>
    <s v="Joseph Airdo"/>
    <x v="0"/>
    <x v="0"/>
    <x v="24"/>
    <x v="21"/>
    <x v="329"/>
    <x v="1"/>
    <s v="TEC-AC-10004633"/>
    <x v="2"/>
    <x v="11"/>
    <s v="Verbatim 25 GB 6x Blu-ray Single Layer Recordable Disc, 3/Pack"/>
    <n v="55.92"/>
    <x v="12"/>
    <n v="0.2"/>
    <n v="16.776"/>
  </r>
  <r>
    <n v="7604"/>
    <x v="3768"/>
    <x v="0"/>
    <x v="630"/>
    <d v="2013-07-13T00:00:00"/>
    <x v="1"/>
    <s v="TH-21115"/>
    <s v="Thea Hudgings"/>
    <x v="1"/>
    <x v="0"/>
    <x v="205"/>
    <x v="34"/>
    <x v="258"/>
    <x v="3"/>
    <s v="OFF-PA-10000289"/>
    <x v="1"/>
    <x v="10"/>
    <s v="Xerox 213"/>
    <n v="12.96"/>
    <x v="0"/>
    <n v="0"/>
    <n v="6.2207999999999997"/>
  </r>
  <r>
    <n v="7605"/>
    <x v="3769"/>
    <x v="0"/>
    <x v="1022"/>
    <d v="2013-06-01T00:00:00"/>
    <x v="1"/>
    <s v="BS-11665"/>
    <s v="Brian Stugart"/>
    <x v="0"/>
    <x v="0"/>
    <x v="22"/>
    <x v="10"/>
    <x v="36"/>
    <x v="2"/>
    <s v="FUR-FU-10003247"/>
    <x v="0"/>
    <x v="5"/>
    <s v="36X48 HARDFLOOR CHAIRMAT"/>
    <n v="25.175999999999998"/>
    <x v="1"/>
    <n v="0.6"/>
    <n v="-33.358199999999997"/>
  </r>
  <r>
    <n v="7606"/>
    <x v="3769"/>
    <x v="0"/>
    <x v="1022"/>
    <d v="2013-06-01T00:00:00"/>
    <x v="1"/>
    <s v="BS-11665"/>
    <s v="Brian Stugart"/>
    <x v="0"/>
    <x v="0"/>
    <x v="22"/>
    <x v="10"/>
    <x v="36"/>
    <x v="2"/>
    <s v="FUR-FU-10002191"/>
    <x v="0"/>
    <x v="5"/>
    <s v="G.E. Halogen Desk Lamp Bulbs"/>
    <n v="5.5839999999999996"/>
    <x v="0"/>
    <n v="0.6"/>
    <n v="-1.6752"/>
  </r>
  <r>
    <n v="7607"/>
    <x v="3769"/>
    <x v="0"/>
    <x v="1022"/>
    <d v="2013-06-01T00:00:00"/>
    <x v="1"/>
    <s v="BS-11665"/>
    <s v="Brian Stugart"/>
    <x v="0"/>
    <x v="0"/>
    <x v="22"/>
    <x v="10"/>
    <x v="36"/>
    <x v="2"/>
    <s v="OFF-ST-10001496"/>
    <x v="1"/>
    <x v="4"/>
    <s v="Standard Rollaway File with Lock"/>
    <n v="1297.3679999999999"/>
    <x v="6"/>
    <n v="0.2"/>
    <n v="97.302599999999998"/>
  </r>
  <r>
    <n v="7608"/>
    <x v="3770"/>
    <x v="3"/>
    <x v="165"/>
    <d v="2014-12-28T00:00:00"/>
    <x v="2"/>
    <s v="NS-18505"/>
    <s v="Neola Schneider"/>
    <x v="0"/>
    <x v="0"/>
    <x v="61"/>
    <x v="5"/>
    <x v="77"/>
    <x v="2"/>
    <s v="OFF-ST-10000585"/>
    <x v="1"/>
    <x v="4"/>
    <s v="Economy Rollaway Files"/>
    <n v="264.32"/>
    <x v="0"/>
    <n v="0.2"/>
    <n v="19.824000000000002"/>
  </r>
  <r>
    <n v="7609"/>
    <x v="3771"/>
    <x v="3"/>
    <x v="898"/>
    <d v="2014-05-08T00:00:00"/>
    <x v="1"/>
    <s v="MK-18160"/>
    <s v="Mike Kennedy"/>
    <x v="0"/>
    <x v="0"/>
    <x v="8"/>
    <x v="1"/>
    <x v="34"/>
    <x v="1"/>
    <s v="OFF-PA-10001166"/>
    <x v="1"/>
    <x v="10"/>
    <s v="Xerox 2"/>
    <n v="25.92"/>
    <x v="4"/>
    <n v="0"/>
    <n v="12.441599999999999"/>
  </r>
  <r>
    <n v="7610"/>
    <x v="3771"/>
    <x v="3"/>
    <x v="898"/>
    <d v="2014-05-08T00:00:00"/>
    <x v="1"/>
    <s v="MK-18160"/>
    <s v="Mike Kennedy"/>
    <x v="0"/>
    <x v="0"/>
    <x v="8"/>
    <x v="1"/>
    <x v="34"/>
    <x v="1"/>
    <s v="OFF-AR-10003651"/>
    <x v="1"/>
    <x v="6"/>
    <s v="Newell 350"/>
    <n v="22.96"/>
    <x v="3"/>
    <n v="0"/>
    <n v="6.6584000000000003"/>
  </r>
  <r>
    <n v="7611"/>
    <x v="3772"/>
    <x v="2"/>
    <x v="1165"/>
    <d v="2011-02-25T00:00:00"/>
    <x v="2"/>
    <s v="SA-20830"/>
    <s v="Sue Ann Reed"/>
    <x v="0"/>
    <x v="0"/>
    <x v="429"/>
    <x v="1"/>
    <x v="519"/>
    <x v="1"/>
    <s v="OFF-PA-10001800"/>
    <x v="1"/>
    <x v="10"/>
    <s v="Xerox 220"/>
    <n v="19.440000000000001"/>
    <x v="1"/>
    <n v="0"/>
    <n v="9.3312000000000008"/>
  </r>
  <r>
    <n v="7612"/>
    <x v="3773"/>
    <x v="1"/>
    <x v="285"/>
    <d v="2012-02-11T00:00:00"/>
    <x v="2"/>
    <s v="BH-11710"/>
    <s v="Brosina Hoffman"/>
    <x v="0"/>
    <x v="0"/>
    <x v="495"/>
    <x v="41"/>
    <x v="590"/>
    <x v="2"/>
    <s v="OFF-PA-10000791"/>
    <x v="1"/>
    <x v="10"/>
    <s v="Wirebound Message Books, Four 2 3/4 x 5 Forms per Page, 200 Sets per Book"/>
    <n v="9.5399999999999991"/>
    <x v="0"/>
    <n v="0"/>
    <n v="4.2930000000000001"/>
  </r>
  <r>
    <n v="7613"/>
    <x v="3773"/>
    <x v="1"/>
    <x v="285"/>
    <d v="2012-02-11T00:00:00"/>
    <x v="2"/>
    <s v="BH-11710"/>
    <s v="Brosina Hoffman"/>
    <x v="0"/>
    <x v="0"/>
    <x v="495"/>
    <x v="41"/>
    <x v="590"/>
    <x v="2"/>
    <s v="OFF-FA-10000134"/>
    <x v="1"/>
    <x v="13"/>
    <s v="Advantus Push Pins, Aluminum Head"/>
    <n v="5.81"/>
    <x v="7"/>
    <n v="0"/>
    <n v="1.8010999999999999"/>
  </r>
  <r>
    <n v="7614"/>
    <x v="3773"/>
    <x v="1"/>
    <x v="285"/>
    <d v="2012-02-11T00:00:00"/>
    <x v="2"/>
    <s v="BH-11710"/>
    <s v="Brosina Hoffman"/>
    <x v="0"/>
    <x v="0"/>
    <x v="495"/>
    <x v="41"/>
    <x v="590"/>
    <x v="2"/>
    <s v="OFF-AR-10001149"/>
    <x v="1"/>
    <x v="6"/>
    <s v="Sanford Colorific Colored Pencils, 12/Box"/>
    <n v="5.76"/>
    <x v="0"/>
    <n v="0"/>
    <n v="1.728"/>
  </r>
  <r>
    <n v="7615"/>
    <x v="3774"/>
    <x v="1"/>
    <x v="252"/>
    <d v="2012-08-28T00:00:00"/>
    <x v="0"/>
    <s v="SC-20380"/>
    <s v="Shahid Collister"/>
    <x v="0"/>
    <x v="0"/>
    <x v="20"/>
    <x v="15"/>
    <x v="45"/>
    <x v="3"/>
    <s v="FUR-FU-10000010"/>
    <x v="0"/>
    <x v="5"/>
    <s v="DAX Value U-Channel Document Frames, Easel Back"/>
    <n v="14.91"/>
    <x v="1"/>
    <n v="0"/>
    <n v="4.6220999999999997"/>
  </r>
  <r>
    <n v="7616"/>
    <x v="3775"/>
    <x v="2"/>
    <x v="953"/>
    <d v="2011-12-04T00:00:00"/>
    <x v="1"/>
    <s v="RF-19345"/>
    <s v="Randy Ferguson"/>
    <x v="1"/>
    <x v="0"/>
    <x v="333"/>
    <x v="2"/>
    <x v="414"/>
    <x v="0"/>
    <s v="OFF-BI-10000201"/>
    <x v="1"/>
    <x v="8"/>
    <s v="Avery Triangle Shaped Sheet Lifters, Black, 2/Pack"/>
    <n v="6.6420000000000003"/>
    <x v="6"/>
    <n v="0.7"/>
    <n v="-4.4279999999999999"/>
  </r>
  <r>
    <n v="7617"/>
    <x v="3776"/>
    <x v="0"/>
    <x v="107"/>
    <d v="2013-12-17T00:00:00"/>
    <x v="1"/>
    <s v="CM-12235"/>
    <s v="Chris McAfee"/>
    <x v="0"/>
    <x v="0"/>
    <x v="232"/>
    <x v="15"/>
    <x v="289"/>
    <x v="3"/>
    <s v="OFF-PA-10001776"/>
    <x v="1"/>
    <x v="10"/>
    <s v="Wirebound Message Books, Four 2 3/4&quot; x 5&quot; Forms per Page, 600 Sets per Book"/>
    <n v="18.54"/>
    <x v="0"/>
    <n v="0"/>
    <n v="8.7138000000000009"/>
  </r>
  <r>
    <n v="7618"/>
    <x v="3776"/>
    <x v="0"/>
    <x v="107"/>
    <d v="2013-12-17T00:00:00"/>
    <x v="1"/>
    <s v="CM-12235"/>
    <s v="Chris McAfee"/>
    <x v="0"/>
    <x v="0"/>
    <x v="232"/>
    <x v="15"/>
    <x v="289"/>
    <x v="3"/>
    <s v="OFF-BI-10003656"/>
    <x v="1"/>
    <x v="8"/>
    <s v="Fellowes PB200 Plastic Comb Binding Machine"/>
    <n v="679.96"/>
    <x v="2"/>
    <n v="0.2"/>
    <n v="220.98699999999999"/>
  </r>
  <r>
    <n v="7619"/>
    <x v="3777"/>
    <x v="3"/>
    <x v="855"/>
    <d v="2014-10-30T00:00:00"/>
    <x v="2"/>
    <s v="JM-15655"/>
    <s v="Jim Mitchum"/>
    <x v="1"/>
    <x v="0"/>
    <x v="1"/>
    <x v="1"/>
    <x v="3"/>
    <x v="1"/>
    <s v="FUR-TA-10001539"/>
    <x v="0"/>
    <x v="3"/>
    <s v="Chromcraft Rectangular Conference Tables"/>
    <n v="189.57599999999999"/>
    <x v="7"/>
    <n v="0.2"/>
    <n v="9.4787999999999997"/>
  </r>
  <r>
    <n v="7620"/>
    <x v="3777"/>
    <x v="3"/>
    <x v="855"/>
    <d v="2014-10-30T00:00:00"/>
    <x v="2"/>
    <s v="JM-15655"/>
    <s v="Jim Mitchum"/>
    <x v="1"/>
    <x v="0"/>
    <x v="1"/>
    <x v="1"/>
    <x v="3"/>
    <x v="1"/>
    <s v="TEC-PH-10004100"/>
    <x v="2"/>
    <x v="7"/>
    <s v="Griffin GC17055 Auxiliary Audio Cable"/>
    <n v="71.959999999999994"/>
    <x v="2"/>
    <n v="0.2"/>
    <n v="7.1959999999999997"/>
  </r>
  <r>
    <n v="7621"/>
    <x v="3778"/>
    <x v="2"/>
    <x v="641"/>
    <d v="2011-11-29T00:00:00"/>
    <x v="1"/>
    <s v="RB-19435"/>
    <s v="Richard Bierner"/>
    <x v="0"/>
    <x v="0"/>
    <x v="1"/>
    <x v="1"/>
    <x v="25"/>
    <x v="1"/>
    <s v="TEC-PH-10001580"/>
    <x v="2"/>
    <x v="7"/>
    <s v="Logitech Mobile Speakerphone P710e -Â speaker phone"/>
    <n v="539.91999999999996"/>
    <x v="2"/>
    <n v="0.2"/>
    <n v="47.243000000000002"/>
  </r>
  <r>
    <n v="7622"/>
    <x v="3778"/>
    <x v="2"/>
    <x v="641"/>
    <d v="2011-11-29T00:00:00"/>
    <x v="1"/>
    <s v="RB-19435"/>
    <s v="Richard Bierner"/>
    <x v="0"/>
    <x v="0"/>
    <x v="1"/>
    <x v="1"/>
    <x v="25"/>
    <x v="1"/>
    <s v="FUR-CH-10002335"/>
    <x v="0"/>
    <x v="1"/>
    <s v="Hon GuestStacker Chair"/>
    <n v="725.34400000000005"/>
    <x v="4"/>
    <n v="0.2"/>
    <n v="54.400799999999997"/>
  </r>
  <r>
    <n v="7623"/>
    <x v="3778"/>
    <x v="2"/>
    <x v="641"/>
    <d v="2011-11-29T00:00:00"/>
    <x v="1"/>
    <s v="RB-19435"/>
    <s v="Richard Bierner"/>
    <x v="0"/>
    <x v="0"/>
    <x v="1"/>
    <x v="1"/>
    <x v="25"/>
    <x v="1"/>
    <s v="OFF-AR-10004707"/>
    <x v="1"/>
    <x v="6"/>
    <s v="Staples"/>
    <n v="7.44"/>
    <x v="1"/>
    <n v="0"/>
    <n v="2.6040000000000001"/>
  </r>
  <r>
    <n v="7624"/>
    <x v="3779"/>
    <x v="2"/>
    <x v="686"/>
    <d v="2011-07-20T00:00:00"/>
    <x v="1"/>
    <s v="SS-20515"/>
    <s v="Shirley Schmidt"/>
    <x v="2"/>
    <x v="0"/>
    <x v="46"/>
    <x v="13"/>
    <x v="284"/>
    <x v="3"/>
    <s v="OFF-AP-10000576"/>
    <x v="1"/>
    <x v="9"/>
    <s v="Belkin 7 Outlet SurgeMaster II"/>
    <n v="39.479999999999997"/>
    <x v="7"/>
    <n v="0"/>
    <n v="11.054399999999999"/>
  </r>
  <r>
    <n v="7625"/>
    <x v="3780"/>
    <x v="1"/>
    <x v="293"/>
    <d v="2012-05-27T00:00:00"/>
    <x v="0"/>
    <s v="NM-18445"/>
    <s v="Nathan Mautz"/>
    <x v="2"/>
    <x v="0"/>
    <x v="66"/>
    <x v="12"/>
    <x v="151"/>
    <x v="2"/>
    <s v="OFF-AP-10001394"/>
    <x v="1"/>
    <x v="9"/>
    <s v="Harmony Air Purifier"/>
    <n v="850.5"/>
    <x v="2"/>
    <n v="0.1"/>
    <n v="245.7"/>
  </r>
  <r>
    <n v="7626"/>
    <x v="3780"/>
    <x v="1"/>
    <x v="293"/>
    <d v="2012-05-27T00:00:00"/>
    <x v="0"/>
    <s v="NM-18445"/>
    <s v="Nathan Mautz"/>
    <x v="2"/>
    <x v="0"/>
    <x v="66"/>
    <x v="12"/>
    <x v="151"/>
    <x v="2"/>
    <s v="FUR-FU-10003724"/>
    <x v="0"/>
    <x v="5"/>
    <s v="Westinghouse Clip-On Gooseneck Lamps"/>
    <n v="75.33"/>
    <x v="6"/>
    <n v="0"/>
    <n v="19.585799999999999"/>
  </r>
  <r>
    <n v="7627"/>
    <x v="3781"/>
    <x v="1"/>
    <x v="82"/>
    <d v="2012-11-23T00:00:00"/>
    <x v="0"/>
    <s v="EM-14095"/>
    <s v="Eudokia Martin"/>
    <x v="1"/>
    <x v="0"/>
    <x v="42"/>
    <x v="16"/>
    <x v="51"/>
    <x v="1"/>
    <s v="OFF-AP-10002867"/>
    <x v="1"/>
    <x v="9"/>
    <s v="Fellowes Command Center 5-outlet power strip"/>
    <n v="325.63200000000001"/>
    <x v="5"/>
    <n v="0.2"/>
    <n v="28.492799999999999"/>
  </r>
  <r>
    <n v="7628"/>
    <x v="3781"/>
    <x v="1"/>
    <x v="82"/>
    <d v="2012-11-23T00:00:00"/>
    <x v="0"/>
    <s v="EM-14095"/>
    <s v="Eudokia Martin"/>
    <x v="1"/>
    <x v="0"/>
    <x v="42"/>
    <x v="16"/>
    <x v="51"/>
    <x v="1"/>
    <s v="TEC-AC-10002718"/>
    <x v="2"/>
    <x v="11"/>
    <s v="Belkin Standard 104 key USB Keyboard"/>
    <n v="23.344000000000001"/>
    <x v="0"/>
    <n v="0.2"/>
    <n v="-1.4590000000000001"/>
  </r>
  <r>
    <n v="7629"/>
    <x v="3781"/>
    <x v="1"/>
    <x v="82"/>
    <d v="2012-11-23T00:00:00"/>
    <x v="0"/>
    <s v="EM-14095"/>
    <s v="Eudokia Martin"/>
    <x v="1"/>
    <x v="0"/>
    <x v="42"/>
    <x v="16"/>
    <x v="51"/>
    <x v="1"/>
    <s v="OFF-LA-10003121"/>
    <x v="1"/>
    <x v="2"/>
    <s v="Avery 506"/>
    <n v="16.52"/>
    <x v="2"/>
    <n v="0.2"/>
    <n v="5.3689999999999998"/>
  </r>
  <r>
    <n v="7630"/>
    <x v="3782"/>
    <x v="2"/>
    <x v="809"/>
    <d v="2011-04-01T00:00:00"/>
    <x v="2"/>
    <s v="MP-17470"/>
    <s v="Mark Packer"/>
    <x v="2"/>
    <x v="0"/>
    <x v="180"/>
    <x v="5"/>
    <x v="230"/>
    <x v="2"/>
    <s v="OFF-EN-10002230"/>
    <x v="1"/>
    <x v="12"/>
    <s v="Airmail Envelopes"/>
    <n v="335.72"/>
    <x v="2"/>
    <n v="0.2"/>
    <n v="113.30549999999999"/>
  </r>
  <r>
    <n v="7631"/>
    <x v="3782"/>
    <x v="2"/>
    <x v="809"/>
    <d v="2011-04-01T00:00:00"/>
    <x v="2"/>
    <s v="MP-17470"/>
    <s v="Mark Packer"/>
    <x v="2"/>
    <x v="0"/>
    <x v="180"/>
    <x v="5"/>
    <x v="230"/>
    <x v="2"/>
    <s v="TEC-PH-10001819"/>
    <x v="2"/>
    <x v="7"/>
    <s v="Innergie mMini Combo Duo USB Travel Charging Kit"/>
    <n v="251.94399999999999"/>
    <x v="3"/>
    <n v="0.2"/>
    <n v="88.180400000000006"/>
  </r>
  <r>
    <n v="7632"/>
    <x v="3782"/>
    <x v="2"/>
    <x v="809"/>
    <d v="2011-04-01T00:00:00"/>
    <x v="2"/>
    <s v="MP-17470"/>
    <s v="Mark Packer"/>
    <x v="2"/>
    <x v="0"/>
    <x v="180"/>
    <x v="5"/>
    <x v="230"/>
    <x v="2"/>
    <s v="FUR-CH-10002304"/>
    <x v="0"/>
    <x v="1"/>
    <s v="Global Stack Chair without Arms, Black"/>
    <n v="127.30200000000001"/>
    <x v="3"/>
    <n v="0.3"/>
    <n v="-9.093"/>
  </r>
  <r>
    <n v="7633"/>
    <x v="3783"/>
    <x v="3"/>
    <x v="614"/>
    <d v="2015-01-02T00:00:00"/>
    <x v="0"/>
    <s v="KH-16360"/>
    <s v="Katherine Hughes"/>
    <x v="0"/>
    <x v="0"/>
    <x v="103"/>
    <x v="0"/>
    <x v="175"/>
    <x v="0"/>
    <s v="FUR-CH-10002602"/>
    <x v="0"/>
    <x v="1"/>
    <s v="DMI Arturo Collection Mission-style Design Wood Chair"/>
    <n v="1207.8399999999999"/>
    <x v="8"/>
    <n v="0"/>
    <n v="314.03840000000002"/>
  </r>
  <r>
    <n v="7634"/>
    <x v="3783"/>
    <x v="3"/>
    <x v="614"/>
    <d v="2015-01-02T00:00:00"/>
    <x v="0"/>
    <s v="KH-16360"/>
    <s v="Katherine Hughes"/>
    <x v="0"/>
    <x v="0"/>
    <x v="103"/>
    <x v="0"/>
    <x v="175"/>
    <x v="0"/>
    <s v="OFF-BI-10002414"/>
    <x v="1"/>
    <x v="8"/>
    <s v="GBC ProClick Spines for 32-Hole Punch"/>
    <n v="12.53"/>
    <x v="7"/>
    <n v="0"/>
    <n v="5.8891"/>
  </r>
  <r>
    <n v="7635"/>
    <x v="3783"/>
    <x v="3"/>
    <x v="614"/>
    <d v="2015-01-02T00:00:00"/>
    <x v="0"/>
    <s v="KH-16360"/>
    <s v="Katherine Hughes"/>
    <x v="0"/>
    <x v="0"/>
    <x v="103"/>
    <x v="0"/>
    <x v="175"/>
    <x v="0"/>
    <s v="OFF-AR-10003696"/>
    <x v="1"/>
    <x v="6"/>
    <s v="Panasonic KP-350BK Electric Pencil Sharpener with Auto Stop"/>
    <n v="34.58"/>
    <x v="7"/>
    <n v="0"/>
    <n v="10.0282"/>
  </r>
  <r>
    <n v="7636"/>
    <x v="3783"/>
    <x v="3"/>
    <x v="614"/>
    <d v="2015-01-02T00:00:00"/>
    <x v="0"/>
    <s v="KH-16360"/>
    <s v="Katherine Hughes"/>
    <x v="0"/>
    <x v="0"/>
    <x v="103"/>
    <x v="0"/>
    <x v="175"/>
    <x v="0"/>
    <s v="FUR-CH-10004495"/>
    <x v="0"/>
    <x v="1"/>
    <s v="Global Leather and Oak Executive Chair, Black"/>
    <n v="300.98"/>
    <x v="7"/>
    <n v="0"/>
    <n v="87.284199999999998"/>
  </r>
  <r>
    <n v="7637"/>
    <x v="3783"/>
    <x v="3"/>
    <x v="614"/>
    <d v="2015-01-02T00:00:00"/>
    <x v="0"/>
    <s v="KH-16360"/>
    <s v="Katherine Hughes"/>
    <x v="0"/>
    <x v="0"/>
    <x v="103"/>
    <x v="0"/>
    <x v="175"/>
    <x v="0"/>
    <s v="FUR-CH-10001270"/>
    <x v="0"/>
    <x v="1"/>
    <s v="Harbour Creations Steel Folding Chair"/>
    <n v="258.75"/>
    <x v="1"/>
    <n v="0"/>
    <n v="77.625"/>
  </r>
  <r>
    <n v="7638"/>
    <x v="3784"/>
    <x v="3"/>
    <x v="580"/>
    <d v="2014-03-09T00:00:00"/>
    <x v="1"/>
    <s v="DB-13555"/>
    <s v="Dorothy Badders"/>
    <x v="1"/>
    <x v="0"/>
    <x v="46"/>
    <x v="13"/>
    <x v="284"/>
    <x v="3"/>
    <s v="OFF-AR-10001615"/>
    <x v="1"/>
    <x v="6"/>
    <s v="Newell 34"/>
    <n v="59.52"/>
    <x v="1"/>
    <n v="0"/>
    <n v="15.475199999999999"/>
  </r>
  <r>
    <n v="7639"/>
    <x v="3784"/>
    <x v="3"/>
    <x v="580"/>
    <d v="2014-03-09T00:00:00"/>
    <x v="1"/>
    <s v="DB-13555"/>
    <s v="Dorothy Badders"/>
    <x v="1"/>
    <x v="0"/>
    <x v="46"/>
    <x v="13"/>
    <x v="284"/>
    <x v="3"/>
    <s v="OFF-EN-10003286"/>
    <x v="1"/>
    <x v="12"/>
    <s v="Staples"/>
    <n v="57.96"/>
    <x v="3"/>
    <n v="0"/>
    <n v="27.241199999999999"/>
  </r>
  <r>
    <n v="7640"/>
    <x v="3784"/>
    <x v="3"/>
    <x v="580"/>
    <d v="2014-03-09T00:00:00"/>
    <x v="1"/>
    <s v="DB-13555"/>
    <s v="Dorothy Badders"/>
    <x v="1"/>
    <x v="0"/>
    <x v="46"/>
    <x v="13"/>
    <x v="284"/>
    <x v="3"/>
    <s v="FUR-BO-10003660"/>
    <x v="0"/>
    <x v="0"/>
    <s v="Bush Cubix Collection Bookcases, Fully Assembled"/>
    <n v="441.96"/>
    <x v="0"/>
    <n v="0"/>
    <n v="101.6508"/>
  </r>
  <r>
    <n v="7641"/>
    <x v="3784"/>
    <x v="3"/>
    <x v="580"/>
    <d v="2014-03-09T00:00:00"/>
    <x v="1"/>
    <s v="DB-13555"/>
    <s v="Dorothy Badders"/>
    <x v="1"/>
    <x v="0"/>
    <x v="46"/>
    <x v="13"/>
    <x v="284"/>
    <x v="3"/>
    <s v="OFF-PA-10002764"/>
    <x v="1"/>
    <x v="10"/>
    <s v="Staples"/>
    <n v="68.040000000000006"/>
    <x v="5"/>
    <n v="0"/>
    <n v="33.339599999999997"/>
  </r>
  <r>
    <n v="7642"/>
    <x v="3785"/>
    <x v="0"/>
    <x v="1099"/>
    <d v="2013-10-08T00:00:00"/>
    <x v="2"/>
    <s v="LB-16795"/>
    <s v="Laurel Beltran"/>
    <x v="2"/>
    <x v="0"/>
    <x v="206"/>
    <x v="22"/>
    <x v="259"/>
    <x v="1"/>
    <s v="TEC-MA-10001695"/>
    <x v="2"/>
    <x v="15"/>
    <s v="Zebra GK420t Direct Thermal/Thermal Transfer Printer"/>
    <n v="703.71"/>
    <x v="5"/>
    <n v="0.7"/>
    <n v="-938.28"/>
  </r>
  <r>
    <n v="7643"/>
    <x v="3785"/>
    <x v="0"/>
    <x v="1099"/>
    <d v="2013-10-08T00:00:00"/>
    <x v="2"/>
    <s v="LB-16795"/>
    <s v="Laurel Beltran"/>
    <x v="2"/>
    <x v="0"/>
    <x v="206"/>
    <x v="22"/>
    <x v="259"/>
    <x v="1"/>
    <s v="OFF-BI-10002824"/>
    <x v="1"/>
    <x v="8"/>
    <s v="Recycled Easel Ring Binders"/>
    <n v="17.904"/>
    <x v="4"/>
    <n v="0.7"/>
    <n v="-14.92"/>
  </r>
  <r>
    <n v="7644"/>
    <x v="3785"/>
    <x v="0"/>
    <x v="1099"/>
    <d v="2013-10-08T00:00:00"/>
    <x v="2"/>
    <s v="LB-16795"/>
    <s v="Laurel Beltran"/>
    <x v="2"/>
    <x v="0"/>
    <x v="206"/>
    <x v="22"/>
    <x v="259"/>
    <x v="1"/>
    <s v="OFF-BI-10002571"/>
    <x v="1"/>
    <x v="8"/>
    <s v="Avery Framed View Binder, EZD Ring (Locking), Navy, 1 1/2&quot;"/>
    <n v="11.976000000000001"/>
    <x v="4"/>
    <n v="0.7"/>
    <n v="-9.1815999999999995"/>
  </r>
  <r>
    <n v="7645"/>
    <x v="3785"/>
    <x v="0"/>
    <x v="1099"/>
    <d v="2013-10-08T00:00:00"/>
    <x v="2"/>
    <s v="LB-16795"/>
    <s v="Laurel Beltran"/>
    <x v="2"/>
    <x v="0"/>
    <x v="206"/>
    <x v="22"/>
    <x v="259"/>
    <x v="1"/>
    <s v="TEC-AC-10001553"/>
    <x v="2"/>
    <x v="11"/>
    <s v="Memorex 25GB 6X Branded Blu-Ray Recordable Disc, 15/Pack"/>
    <n v="67.959999999999994"/>
    <x v="2"/>
    <n v="0.2"/>
    <n v="0.84950000000000003"/>
  </r>
  <r>
    <n v="7646"/>
    <x v="3786"/>
    <x v="1"/>
    <x v="57"/>
    <d v="2012-04-11T00:00:00"/>
    <x v="1"/>
    <s v="CA-11965"/>
    <s v="Carol Adams"/>
    <x v="1"/>
    <x v="0"/>
    <x v="1"/>
    <x v="1"/>
    <x v="1"/>
    <x v="1"/>
    <s v="FUR-CH-10003973"/>
    <x v="0"/>
    <x v="1"/>
    <s v="GuestStacker Chair with Chrome Finish Legs"/>
    <n v="892.22400000000005"/>
    <x v="1"/>
    <n v="0.2"/>
    <n v="89.222399999999993"/>
  </r>
  <r>
    <n v="7647"/>
    <x v="3787"/>
    <x v="2"/>
    <x v="340"/>
    <d v="2011-09-13T00:00:00"/>
    <x v="1"/>
    <s v="DL-12925"/>
    <s v="Daniel Lacy"/>
    <x v="0"/>
    <x v="0"/>
    <x v="202"/>
    <x v="3"/>
    <x v="253"/>
    <x v="0"/>
    <s v="TEC-MA-10002073"/>
    <x v="2"/>
    <x v="15"/>
    <s v="3D Systems Cube Printer, 2nd Generation, White"/>
    <n v="1299.99"/>
    <x v="0"/>
    <n v="0.5"/>
    <n v="-571.99559999999997"/>
  </r>
  <r>
    <n v="7648"/>
    <x v="3788"/>
    <x v="0"/>
    <x v="543"/>
    <d v="2013-03-17T00:00:00"/>
    <x v="2"/>
    <s v="FC-14335"/>
    <s v="Fred Chung"/>
    <x v="1"/>
    <x v="0"/>
    <x v="8"/>
    <x v="1"/>
    <x v="94"/>
    <x v="1"/>
    <s v="OFF-BI-10003529"/>
    <x v="1"/>
    <x v="8"/>
    <s v="Avery Round Ring Poly Binders"/>
    <n v="4.5439999999999996"/>
    <x v="0"/>
    <n v="0.2"/>
    <n v="1.6472"/>
  </r>
  <r>
    <n v="7649"/>
    <x v="3788"/>
    <x v="0"/>
    <x v="543"/>
    <d v="2013-03-17T00:00:00"/>
    <x v="2"/>
    <s v="FC-14335"/>
    <s v="Fred Chung"/>
    <x v="1"/>
    <x v="0"/>
    <x v="8"/>
    <x v="1"/>
    <x v="94"/>
    <x v="1"/>
    <s v="FUR-CH-10000309"/>
    <x v="0"/>
    <x v="1"/>
    <s v="Global Comet Stacking Arm Chair"/>
    <n v="1352.0319999999999"/>
    <x v="4"/>
    <n v="0.2"/>
    <n v="84.501999999999995"/>
  </r>
  <r>
    <n v="7650"/>
    <x v="3789"/>
    <x v="1"/>
    <x v="17"/>
    <d v="2012-12-31T00:00:00"/>
    <x v="1"/>
    <s v="DB-13120"/>
    <s v="David Bremer"/>
    <x v="1"/>
    <x v="0"/>
    <x v="292"/>
    <x v="24"/>
    <x v="367"/>
    <x v="3"/>
    <s v="FUR-TA-10004154"/>
    <x v="0"/>
    <x v="3"/>
    <s v="Riverside Furniture Oval Coffee Table, Oval End Table, End Table with Drawer"/>
    <n v="1548.99"/>
    <x v="6"/>
    <n v="0.4"/>
    <n v="-464.697"/>
  </r>
  <r>
    <n v="7651"/>
    <x v="3789"/>
    <x v="1"/>
    <x v="17"/>
    <d v="2012-12-31T00:00:00"/>
    <x v="1"/>
    <s v="DB-13120"/>
    <s v="David Bremer"/>
    <x v="1"/>
    <x v="0"/>
    <x v="292"/>
    <x v="24"/>
    <x v="367"/>
    <x v="3"/>
    <s v="OFF-EN-10003286"/>
    <x v="1"/>
    <x v="12"/>
    <s v="Staples"/>
    <n v="19.872"/>
    <x v="1"/>
    <n v="0.2"/>
    <n v="6.7068000000000003"/>
  </r>
  <r>
    <n v="7652"/>
    <x v="3790"/>
    <x v="3"/>
    <x v="783"/>
    <d v="2014-08-09T00:00:00"/>
    <x v="2"/>
    <s v="CK-12205"/>
    <s v="Chloris Kastensmidt"/>
    <x v="0"/>
    <x v="0"/>
    <x v="61"/>
    <x v="5"/>
    <x v="176"/>
    <x v="2"/>
    <s v="TEC-AC-10001552"/>
    <x v="2"/>
    <x v="11"/>
    <s v="Logitech K350 2.4Ghz Wireless Keyboard"/>
    <n v="119.44799999999999"/>
    <x v="1"/>
    <n v="0.2"/>
    <n v="-13.437900000000001"/>
  </r>
  <r>
    <n v="7653"/>
    <x v="3790"/>
    <x v="3"/>
    <x v="783"/>
    <d v="2014-08-09T00:00:00"/>
    <x v="2"/>
    <s v="CK-12205"/>
    <s v="Chloris Kastensmidt"/>
    <x v="0"/>
    <x v="0"/>
    <x v="61"/>
    <x v="5"/>
    <x v="176"/>
    <x v="2"/>
    <s v="OFF-ST-10002790"/>
    <x v="1"/>
    <x v="4"/>
    <s v="Safco Industrial Shelving"/>
    <n v="118.16"/>
    <x v="0"/>
    <n v="0.2"/>
    <n v="-25.109000000000002"/>
  </r>
  <r>
    <n v="7654"/>
    <x v="3791"/>
    <x v="1"/>
    <x v="204"/>
    <d v="2012-03-27T00:00:00"/>
    <x v="1"/>
    <s v="FW-14395"/>
    <s v="Fred Wasserman"/>
    <x v="1"/>
    <x v="0"/>
    <x v="114"/>
    <x v="19"/>
    <x v="363"/>
    <x v="0"/>
    <s v="OFF-AR-10003217"/>
    <x v="1"/>
    <x v="6"/>
    <s v="Newell 316"/>
    <n v="19.559999999999999"/>
    <x v="4"/>
    <n v="0"/>
    <n v="5.4767999999999999"/>
  </r>
  <r>
    <n v="7655"/>
    <x v="3792"/>
    <x v="1"/>
    <x v="672"/>
    <d v="2012-12-02T00:00:00"/>
    <x v="0"/>
    <s v="JM-15865"/>
    <s v="John Murray"/>
    <x v="0"/>
    <x v="0"/>
    <x v="98"/>
    <x v="33"/>
    <x v="121"/>
    <x v="1"/>
    <s v="FUR-FU-10002813"/>
    <x v="0"/>
    <x v="5"/>
    <s v="DAX Contemporary Wood Frame with Silver Metal Mat, Desktop, 11 x 14 Size"/>
    <n v="80.959999999999994"/>
    <x v="4"/>
    <n v="0"/>
    <n v="29.145600000000002"/>
  </r>
  <r>
    <n v="7656"/>
    <x v="3792"/>
    <x v="1"/>
    <x v="672"/>
    <d v="2012-12-02T00:00:00"/>
    <x v="0"/>
    <s v="JM-15865"/>
    <s v="John Murray"/>
    <x v="0"/>
    <x v="0"/>
    <x v="98"/>
    <x v="33"/>
    <x v="121"/>
    <x v="1"/>
    <s v="OFF-PA-10003848"/>
    <x v="1"/>
    <x v="10"/>
    <s v="Xerox 1997"/>
    <n v="25.92"/>
    <x v="4"/>
    <n v="0"/>
    <n v="12.441599999999999"/>
  </r>
  <r>
    <n v="7657"/>
    <x v="3793"/>
    <x v="2"/>
    <x v="1166"/>
    <d v="2011-04-15T00:00:00"/>
    <x v="3"/>
    <s v="PS-18970"/>
    <s v="Paul Stevenson"/>
    <x v="2"/>
    <x v="0"/>
    <x v="1"/>
    <x v="1"/>
    <x v="13"/>
    <x v="1"/>
    <s v="OFF-AP-10000240"/>
    <x v="1"/>
    <x v="9"/>
    <s v="Belkin F9G930V10-GRY 9 Outlet Surge"/>
    <n v="106.96"/>
    <x v="0"/>
    <n v="0"/>
    <n v="31.0184"/>
  </r>
  <r>
    <n v="7658"/>
    <x v="3793"/>
    <x v="2"/>
    <x v="1166"/>
    <d v="2011-04-15T00:00:00"/>
    <x v="3"/>
    <s v="PS-18970"/>
    <s v="Paul Stevenson"/>
    <x v="2"/>
    <x v="0"/>
    <x v="1"/>
    <x v="1"/>
    <x v="13"/>
    <x v="1"/>
    <s v="FUR-FU-10004091"/>
    <x v="0"/>
    <x v="5"/>
    <s v="Howard Miller 13&quot; Diameter Goldtone Round Wall Clock"/>
    <n v="187.76"/>
    <x v="4"/>
    <n v="0"/>
    <n v="76.9816"/>
  </r>
  <r>
    <n v="7659"/>
    <x v="3794"/>
    <x v="3"/>
    <x v="245"/>
    <d v="2014-08-03T00:00:00"/>
    <x v="2"/>
    <s v="TC-21475"/>
    <s v="Tony Chapman"/>
    <x v="2"/>
    <x v="0"/>
    <x v="80"/>
    <x v="24"/>
    <x v="345"/>
    <x v="3"/>
    <s v="OFF-BI-10001071"/>
    <x v="1"/>
    <x v="8"/>
    <s v="GBC ProClick Punch Binding System"/>
    <n v="76.775999999999996"/>
    <x v="4"/>
    <n v="0.7"/>
    <n v="-53.743200000000002"/>
  </r>
  <r>
    <n v="7660"/>
    <x v="3795"/>
    <x v="3"/>
    <x v="702"/>
    <d v="2014-06-06T00:00:00"/>
    <x v="1"/>
    <s v="CV-12805"/>
    <s v="Cynthia Voltz"/>
    <x v="1"/>
    <x v="0"/>
    <x v="9"/>
    <x v="8"/>
    <x v="10"/>
    <x v="2"/>
    <s v="OFF-BI-10003676"/>
    <x v="1"/>
    <x v="8"/>
    <s v="GBC Standard Recycled Report Covers, Clear Plastic Sheets"/>
    <n v="53.9"/>
    <x v="2"/>
    <n v="0"/>
    <n v="25.872"/>
  </r>
  <r>
    <n v="7661"/>
    <x v="3796"/>
    <x v="2"/>
    <x v="1167"/>
    <d v="2011-01-13T00:00:00"/>
    <x v="1"/>
    <s v="VS-21820"/>
    <s v="Vivek Sundaresam"/>
    <x v="0"/>
    <x v="0"/>
    <x v="114"/>
    <x v="5"/>
    <x v="143"/>
    <x v="2"/>
    <s v="FUR-FU-10004864"/>
    <x v="0"/>
    <x v="5"/>
    <s v="Howard Miller 14-1/2&quot; Diameter Chrome Round Wall Clock"/>
    <n v="76.727999999999994"/>
    <x v="1"/>
    <n v="0.6"/>
    <n v="-53.709600000000002"/>
  </r>
  <r>
    <n v="7662"/>
    <x v="3796"/>
    <x v="2"/>
    <x v="1167"/>
    <d v="2011-01-13T00:00:00"/>
    <x v="1"/>
    <s v="VS-21820"/>
    <s v="Vivek Sundaresam"/>
    <x v="0"/>
    <x v="0"/>
    <x v="114"/>
    <x v="5"/>
    <x v="143"/>
    <x v="2"/>
    <s v="OFF-BI-10003708"/>
    <x v="1"/>
    <x v="8"/>
    <s v="Acco Four Pocket Poly Ring Binder with Label Holder, Smoke, 1&quot;"/>
    <n v="10.43"/>
    <x v="3"/>
    <n v="0.8"/>
    <n v="-18.252500000000001"/>
  </r>
  <r>
    <n v="7663"/>
    <x v="3797"/>
    <x v="3"/>
    <x v="365"/>
    <d v="2014-10-02T00:00:00"/>
    <x v="2"/>
    <s v="SC-20575"/>
    <s v="Sonia Cooley"/>
    <x v="0"/>
    <x v="0"/>
    <x v="1"/>
    <x v="1"/>
    <x v="1"/>
    <x v="1"/>
    <s v="OFF-AR-10002067"/>
    <x v="1"/>
    <x v="6"/>
    <s v="Newell 334"/>
    <n v="99.2"/>
    <x v="2"/>
    <n v="0"/>
    <n v="25.792000000000002"/>
  </r>
  <r>
    <n v="7664"/>
    <x v="3798"/>
    <x v="3"/>
    <x v="1168"/>
    <d v="2014-09-20T00:00:00"/>
    <x v="1"/>
    <s v="SG-20605"/>
    <s v="Speros Goranitis"/>
    <x v="0"/>
    <x v="0"/>
    <x v="153"/>
    <x v="3"/>
    <x v="196"/>
    <x v="0"/>
    <s v="OFF-AR-10003158"/>
    <x v="1"/>
    <x v="6"/>
    <s v="Fluorescent Highlighters by Dixon"/>
    <n v="15.92"/>
    <x v="2"/>
    <n v="0.2"/>
    <n v="2.786"/>
  </r>
  <r>
    <n v="7665"/>
    <x v="3799"/>
    <x v="2"/>
    <x v="68"/>
    <d v="2011-10-26T00:00:00"/>
    <x v="1"/>
    <s v="NB-18580"/>
    <s v="Nicole Brennan"/>
    <x v="1"/>
    <x v="0"/>
    <x v="151"/>
    <x v="28"/>
    <x v="192"/>
    <x v="0"/>
    <s v="FUR-FU-10000193"/>
    <x v="0"/>
    <x v="5"/>
    <s v="Tenex Chairmats For Use with Hard Floors"/>
    <n v="129.91999999999999"/>
    <x v="4"/>
    <n v="0"/>
    <n v="10.393599999999999"/>
  </r>
  <r>
    <n v="7666"/>
    <x v="3800"/>
    <x v="0"/>
    <x v="964"/>
    <d v="2013-10-09T00:00:00"/>
    <x v="1"/>
    <s v="DR-12940"/>
    <s v="Daniel Raglin"/>
    <x v="2"/>
    <x v="0"/>
    <x v="205"/>
    <x v="34"/>
    <x v="258"/>
    <x v="3"/>
    <s v="OFF-BI-10000977"/>
    <x v="1"/>
    <x v="8"/>
    <s v="Ibico Plastic Spiral Binding Combs"/>
    <n v="30.4"/>
    <x v="7"/>
    <n v="0"/>
    <n v="13.984"/>
  </r>
  <r>
    <n v="7667"/>
    <x v="3800"/>
    <x v="0"/>
    <x v="964"/>
    <d v="2013-10-09T00:00:00"/>
    <x v="1"/>
    <s v="DR-12940"/>
    <s v="Daniel Raglin"/>
    <x v="2"/>
    <x v="0"/>
    <x v="205"/>
    <x v="34"/>
    <x v="258"/>
    <x v="3"/>
    <s v="TEC-CO-10001449"/>
    <x v="2"/>
    <x v="16"/>
    <s v="Hewlett Packard LaserJet 3310 Copier"/>
    <n v="5399.91"/>
    <x v="6"/>
    <n v="0"/>
    <n v="2591.9567999999999"/>
  </r>
  <r>
    <n v="7668"/>
    <x v="3800"/>
    <x v="0"/>
    <x v="964"/>
    <d v="2013-10-09T00:00:00"/>
    <x v="1"/>
    <s v="DR-12940"/>
    <s v="Daniel Raglin"/>
    <x v="2"/>
    <x v="0"/>
    <x v="205"/>
    <x v="34"/>
    <x v="258"/>
    <x v="3"/>
    <s v="OFF-ST-10000136"/>
    <x v="1"/>
    <x v="4"/>
    <s v="Letter Size File"/>
    <n v="119.1"/>
    <x v="1"/>
    <n v="0"/>
    <n v="34.539000000000001"/>
  </r>
  <r>
    <n v="7669"/>
    <x v="3801"/>
    <x v="1"/>
    <x v="154"/>
    <d v="2012-11-29T00:00:00"/>
    <x v="0"/>
    <s v="MA-17560"/>
    <s v="Matt Abelman"/>
    <x v="2"/>
    <x v="0"/>
    <x v="231"/>
    <x v="31"/>
    <x v="288"/>
    <x v="3"/>
    <s v="OFF-PA-10000743"/>
    <x v="1"/>
    <x v="10"/>
    <s v="Xerox 1977"/>
    <n v="40.08"/>
    <x v="5"/>
    <n v="0"/>
    <n v="19.238399999999999"/>
  </r>
  <r>
    <n v="7670"/>
    <x v="3801"/>
    <x v="1"/>
    <x v="154"/>
    <d v="2012-11-29T00:00:00"/>
    <x v="0"/>
    <s v="MA-17560"/>
    <s v="Matt Abelman"/>
    <x v="2"/>
    <x v="0"/>
    <x v="231"/>
    <x v="31"/>
    <x v="288"/>
    <x v="3"/>
    <s v="OFF-PA-10001019"/>
    <x v="1"/>
    <x v="10"/>
    <s v="Xerox 1884"/>
    <n v="59.94"/>
    <x v="1"/>
    <n v="0"/>
    <n v="28.171800000000001"/>
  </r>
  <r>
    <n v="7671"/>
    <x v="3801"/>
    <x v="1"/>
    <x v="154"/>
    <d v="2012-11-29T00:00:00"/>
    <x v="0"/>
    <s v="MA-17560"/>
    <s v="Matt Abelman"/>
    <x v="2"/>
    <x v="0"/>
    <x v="231"/>
    <x v="31"/>
    <x v="288"/>
    <x v="3"/>
    <s v="TEC-AC-10003095"/>
    <x v="2"/>
    <x v="11"/>
    <s v="Logitech G35 7.1-Channel Surround Sound Headset"/>
    <n v="259.98"/>
    <x v="0"/>
    <n v="0"/>
    <n v="88.393199999999993"/>
  </r>
  <r>
    <n v="7672"/>
    <x v="3801"/>
    <x v="1"/>
    <x v="154"/>
    <d v="2012-11-29T00:00:00"/>
    <x v="0"/>
    <s v="MA-17560"/>
    <s v="Matt Abelman"/>
    <x v="2"/>
    <x v="0"/>
    <x v="231"/>
    <x v="31"/>
    <x v="288"/>
    <x v="3"/>
    <s v="FUR-BO-10002916"/>
    <x v="0"/>
    <x v="0"/>
    <s v="Rush Hierlooms Collection 1&quot; Thick Stackable Bookcases"/>
    <n v="170.98"/>
    <x v="7"/>
    <n v="0"/>
    <n v="32.486199999999997"/>
  </r>
  <r>
    <n v="7673"/>
    <x v="3801"/>
    <x v="1"/>
    <x v="154"/>
    <d v="2012-11-29T00:00:00"/>
    <x v="0"/>
    <s v="MA-17560"/>
    <s v="Matt Abelman"/>
    <x v="2"/>
    <x v="0"/>
    <x v="231"/>
    <x v="31"/>
    <x v="288"/>
    <x v="3"/>
    <s v="FUR-FU-10002506"/>
    <x v="0"/>
    <x v="5"/>
    <s v="Tensor &quot;Hersey Kiss&quot; Styled Floor Lamp"/>
    <n v="38.97"/>
    <x v="1"/>
    <n v="0"/>
    <n v="4.6764000000000001"/>
  </r>
  <r>
    <n v="7674"/>
    <x v="3801"/>
    <x v="1"/>
    <x v="154"/>
    <d v="2012-11-29T00:00:00"/>
    <x v="0"/>
    <s v="MA-17560"/>
    <s v="Matt Abelman"/>
    <x v="2"/>
    <x v="0"/>
    <x v="231"/>
    <x v="31"/>
    <x v="288"/>
    <x v="3"/>
    <s v="OFF-PA-10003823"/>
    <x v="1"/>
    <x v="10"/>
    <s v="Xerox 197"/>
    <n v="154.9"/>
    <x v="2"/>
    <n v="0"/>
    <n v="69.704999999999998"/>
  </r>
  <r>
    <n v="7675"/>
    <x v="3801"/>
    <x v="1"/>
    <x v="154"/>
    <d v="2012-11-29T00:00:00"/>
    <x v="0"/>
    <s v="MA-17560"/>
    <s v="Matt Abelman"/>
    <x v="2"/>
    <x v="0"/>
    <x v="231"/>
    <x v="31"/>
    <x v="288"/>
    <x v="3"/>
    <s v="FUR-TA-10004619"/>
    <x v="0"/>
    <x v="3"/>
    <s v="Hon Non-Folding Utility Tables"/>
    <n v="446.06799999999998"/>
    <x v="4"/>
    <n v="0.3"/>
    <n v="0"/>
  </r>
  <r>
    <n v="7676"/>
    <x v="3802"/>
    <x v="3"/>
    <x v="636"/>
    <d v="2014-05-10T00:00:00"/>
    <x v="0"/>
    <s v="TS-21655"/>
    <s v="Trudy Schmidt"/>
    <x v="0"/>
    <x v="0"/>
    <x v="277"/>
    <x v="1"/>
    <x v="348"/>
    <x v="1"/>
    <s v="OFF-AP-10001271"/>
    <x v="1"/>
    <x v="9"/>
    <s v="Eureka The Boss Cordless Rechargeable Stick Vac"/>
    <n v="152.94"/>
    <x v="1"/>
    <n v="0"/>
    <n v="41.293799999999997"/>
  </r>
  <r>
    <n v="7677"/>
    <x v="3803"/>
    <x v="2"/>
    <x v="1169"/>
    <d v="2011-10-08T00:00:00"/>
    <x v="3"/>
    <s v="JG-15115"/>
    <s v="Jack Garza"/>
    <x v="0"/>
    <x v="0"/>
    <x v="35"/>
    <x v="3"/>
    <x v="43"/>
    <x v="0"/>
    <s v="TEC-AC-10002331"/>
    <x v="2"/>
    <x v="11"/>
    <s v="Maxell 74 Minute CDR, 10/Pack"/>
    <n v="23.472000000000001"/>
    <x v="1"/>
    <n v="0.2"/>
    <n v="4.9878"/>
  </r>
  <r>
    <n v="7678"/>
    <x v="3804"/>
    <x v="2"/>
    <x v="520"/>
    <d v="2012-01-07T00:00:00"/>
    <x v="1"/>
    <s v="KM-16375"/>
    <s v="Katherine Murray"/>
    <x v="2"/>
    <x v="0"/>
    <x v="205"/>
    <x v="34"/>
    <x v="258"/>
    <x v="3"/>
    <s v="OFF-PA-10003228"/>
    <x v="1"/>
    <x v="10"/>
    <s v="Xerox 1917"/>
    <n v="195.64"/>
    <x v="4"/>
    <n v="0"/>
    <n v="91.950800000000001"/>
  </r>
  <r>
    <n v="7679"/>
    <x v="3804"/>
    <x v="2"/>
    <x v="520"/>
    <d v="2012-01-07T00:00:00"/>
    <x v="1"/>
    <s v="KM-16375"/>
    <s v="Katherine Murray"/>
    <x v="2"/>
    <x v="0"/>
    <x v="205"/>
    <x v="34"/>
    <x v="258"/>
    <x v="3"/>
    <s v="OFF-PA-10002586"/>
    <x v="1"/>
    <x v="10"/>
    <s v="Xerox 1970"/>
    <n v="14.94"/>
    <x v="1"/>
    <n v="0"/>
    <n v="7.0217999999999998"/>
  </r>
  <r>
    <n v="7680"/>
    <x v="3804"/>
    <x v="2"/>
    <x v="520"/>
    <d v="2012-01-07T00:00:00"/>
    <x v="1"/>
    <s v="KM-16375"/>
    <s v="Katherine Murray"/>
    <x v="2"/>
    <x v="0"/>
    <x v="205"/>
    <x v="34"/>
    <x v="258"/>
    <x v="3"/>
    <s v="TEC-AC-10002049"/>
    <x v="2"/>
    <x v="11"/>
    <s v="Plantronics Savi W720 Multi-Device Wireless Headset System"/>
    <n v="1687.8"/>
    <x v="4"/>
    <n v="0"/>
    <n v="742.63199999999995"/>
  </r>
  <r>
    <n v="7681"/>
    <x v="3804"/>
    <x v="2"/>
    <x v="520"/>
    <d v="2012-01-07T00:00:00"/>
    <x v="1"/>
    <s v="KM-16375"/>
    <s v="Katherine Murray"/>
    <x v="2"/>
    <x v="0"/>
    <x v="205"/>
    <x v="34"/>
    <x v="258"/>
    <x v="3"/>
    <s v="FUR-BO-10000362"/>
    <x v="0"/>
    <x v="0"/>
    <s v="Sauder Inglewood Library Bookcases"/>
    <n v="341.96"/>
    <x v="0"/>
    <n v="0"/>
    <n v="78.650800000000004"/>
  </r>
  <r>
    <n v="7682"/>
    <x v="3804"/>
    <x v="2"/>
    <x v="520"/>
    <d v="2012-01-07T00:00:00"/>
    <x v="1"/>
    <s v="KM-16375"/>
    <s v="Katherine Murray"/>
    <x v="2"/>
    <x v="0"/>
    <x v="205"/>
    <x v="34"/>
    <x v="258"/>
    <x v="3"/>
    <s v="FUR-CH-10004218"/>
    <x v="0"/>
    <x v="1"/>
    <s v="Global Fabric Manager's Chair, Dark Gray"/>
    <n v="605.88"/>
    <x v="5"/>
    <n v="0"/>
    <n v="151.47"/>
  </r>
  <r>
    <n v="7683"/>
    <x v="3805"/>
    <x v="1"/>
    <x v="152"/>
    <d v="2012-05-01T00:00:00"/>
    <x v="2"/>
    <s v="SD-20485"/>
    <s v="Shirley Daniels"/>
    <x v="2"/>
    <x v="0"/>
    <x v="297"/>
    <x v="12"/>
    <x v="373"/>
    <x v="2"/>
    <s v="OFF-AP-10003779"/>
    <x v="1"/>
    <x v="9"/>
    <s v="Kensington 7 Outlet MasterPiece Power Center with Fax/Phone Line Protection"/>
    <n v="186.732"/>
    <x v="7"/>
    <n v="0.1"/>
    <n v="41.496000000000002"/>
  </r>
  <r>
    <n v="7684"/>
    <x v="3805"/>
    <x v="1"/>
    <x v="152"/>
    <d v="2012-05-01T00:00:00"/>
    <x v="2"/>
    <s v="SD-20485"/>
    <s v="Shirley Daniels"/>
    <x v="2"/>
    <x v="0"/>
    <x v="297"/>
    <x v="12"/>
    <x v="373"/>
    <x v="2"/>
    <s v="OFF-BI-10003527"/>
    <x v="1"/>
    <x v="8"/>
    <s v="Fellowes PB500 Electric Punch Plastic Comb Binding Machine with Manual Bind"/>
    <n v="3812.97"/>
    <x v="1"/>
    <n v="0"/>
    <n v="1906.4849999999999"/>
  </r>
  <r>
    <n v="7685"/>
    <x v="3806"/>
    <x v="1"/>
    <x v="966"/>
    <d v="2012-02-21T00:00:00"/>
    <x v="1"/>
    <s v="TT-21070"/>
    <s v="Ted Trevino"/>
    <x v="0"/>
    <x v="0"/>
    <x v="30"/>
    <x v="15"/>
    <x v="144"/>
    <x v="3"/>
    <s v="OFF-BI-10002897"/>
    <x v="1"/>
    <x v="8"/>
    <s v="Black Avery Memo-Size 3-Ring Binder, 5 1/2&quot; x 8 1/2&quot;"/>
    <n v="26.423999999999999"/>
    <x v="6"/>
    <n v="0.2"/>
    <n v="9.5786999999999995"/>
  </r>
  <r>
    <n v="7686"/>
    <x v="3806"/>
    <x v="1"/>
    <x v="966"/>
    <d v="2012-02-21T00:00:00"/>
    <x v="1"/>
    <s v="TT-21070"/>
    <s v="Ted Trevino"/>
    <x v="0"/>
    <x v="0"/>
    <x v="30"/>
    <x v="15"/>
    <x v="144"/>
    <x v="3"/>
    <s v="TEC-PH-10002584"/>
    <x v="2"/>
    <x v="7"/>
    <s v="Samsung Galaxy S4"/>
    <n v="625.99"/>
    <x v="7"/>
    <n v="0"/>
    <n v="187.797"/>
  </r>
  <r>
    <n v="7687"/>
    <x v="3807"/>
    <x v="0"/>
    <x v="881"/>
    <d v="2013-11-30T00:00:00"/>
    <x v="1"/>
    <s v="BB-11545"/>
    <s v="Brenda Bowman"/>
    <x v="1"/>
    <x v="0"/>
    <x v="25"/>
    <x v="12"/>
    <x v="30"/>
    <x v="2"/>
    <s v="FUR-TA-10001095"/>
    <x v="0"/>
    <x v="3"/>
    <s v="Chromcraft Round Conference Tables"/>
    <n v="1568.61"/>
    <x v="6"/>
    <n v="0"/>
    <n v="329.40809999999999"/>
  </r>
  <r>
    <n v="7688"/>
    <x v="3807"/>
    <x v="0"/>
    <x v="881"/>
    <d v="2013-11-30T00:00:00"/>
    <x v="1"/>
    <s v="BB-11545"/>
    <s v="Brenda Bowman"/>
    <x v="1"/>
    <x v="0"/>
    <x v="25"/>
    <x v="12"/>
    <x v="30"/>
    <x v="2"/>
    <s v="OFF-BI-10004002"/>
    <x v="1"/>
    <x v="8"/>
    <s v="Wilson Jones International Size A4 Ring Binders"/>
    <n v="17.3"/>
    <x v="7"/>
    <n v="0"/>
    <n v="8.3040000000000003"/>
  </r>
  <r>
    <n v="7689"/>
    <x v="3807"/>
    <x v="0"/>
    <x v="881"/>
    <d v="2013-11-30T00:00:00"/>
    <x v="1"/>
    <s v="BB-11545"/>
    <s v="Brenda Bowman"/>
    <x v="1"/>
    <x v="0"/>
    <x v="25"/>
    <x v="12"/>
    <x v="30"/>
    <x v="2"/>
    <s v="TEC-AC-10004518"/>
    <x v="2"/>
    <x v="11"/>
    <s v="Memorex Mini Travel Drive 32 GB USB 2.0 Flash Drive"/>
    <n v="160"/>
    <x v="8"/>
    <n v="0"/>
    <n v="62.4"/>
  </r>
  <r>
    <n v="7690"/>
    <x v="3808"/>
    <x v="3"/>
    <x v="663"/>
    <d v="2014-07-18T00:00:00"/>
    <x v="2"/>
    <s v="RS-19420"/>
    <s v="Ricardo Sperren"/>
    <x v="1"/>
    <x v="0"/>
    <x v="244"/>
    <x v="17"/>
    <x v="302"/>
    <x v="0"/>
    <s v="OFF-AP-10002191"/>
    <x v="1"/>
    <x v="9"/>
    <s v="Belkin 8 Outlet SurgeMaster II Gold Surge Protector"/>
    <n v="179.94"/>
    <x v="1"/>
    <n v="0"/>
    <n v="50.383200000000002"/>
  </r>
  <r>
    <n v="7691"/>
    <x v="3808"/>
    <x v="3"/>
    <x v="663"/>
    <d v="2014-07-18T00:00:00"/>
    <x v="2"/>
    <s v="RS-19420"/>
    <s v="Ricardo Sperren"/>
    <x v="1"/>
    <x v="0"/>
    <x v="244"/>
    <x v="17"/>
    <x v="302"/>
    <x v="0"/>
    <s v="FUR-TA-10004575"/>
    <x v="0"/>
    <x v="3"/>
    <s v="Hon 5100 Series Wood Tables"/>
    <n v="872.94"/>
    <x v="1"/>
    <n v="0"/>
    <n v="157.1292"/>
  </r>
  <r>
    <n v="7692"/>
    <x v="3808"/>
    <x v="3"/>
    <x v="663"/>
    <d v="2014-07-18T00:00:00"/>
    <x v="2"/>
    <s v="RS-19420"/>
    <s v="Ricardo Sperren"/>
    <x v="1"/>
    <x v="0"/>
    <x v="244"/>
    <x v="17"/>
    <x v="302"/>
    <x v="0"/>
    <s v="OFF-PA-10003177"/>
    <x v="1"/>
    <x v="10"/>
    <s v="Xerox 1999"/>
    <n v="12.96"/>
    <x v="0"/>
    <n v="0"/>
    <n v="6.2207999999999997"/>
  </r>
  <r>
    <n v="7693"/>
    <x v="3809"/>
    <x v="2"/>
    <x v="282"/>
    <d v="2012-01-03T00:00:00"/>
    <x v="1"/>
    <s v="AI-10855"/>
    <s v="Arianne Irving"/>
    <x v="0"/>
    <x v="0"/>
    <x v="71"/>
    <x v="1"/>
    <x v="90"/>
    <x v="1"/>
    <s v="OFF-LA-10003923"/>
    <x v="1"/>
    <x v="2"/>
    <s v="Alphabetical Labels for Top Tab Filing"/>
    <n v="88.8"/>
    <x v="5"/>
    <n v="0"/>
    <n v="44.4"/>
  </r>
  <r>
    <n v="7694"/>
    <x v="3809"/>
    <x v="2"/>
    <x v="282"/>
    <d v="2012-01-03T00:00:00"/>
    <x v="1"/>
    <s v="AI-10855"/>
    <s v="Arianne Irving"/>
    <x v="0"/>
    <x v="0"/>
    <x v="71"/>
    <x v="1"/>
    <x v="90"/>
    <x v="1"/>
    <s v="TEC-PH-10001051"/>
    <x v="2"/>
    <x v="7"/>
    <s v="HTC One"/>
    <n v="319.96800000000002"/>
    <x v="4"/>
    <n v="0.2"/>
    <n v="35.996400000000001"/>
  </r>
  <r>
    <n v="7695"/>
    <x v="3810"/>
    <x v="0"/>
    <x v="554"/>
    <d v="2013-03-23T00:00:00"/>
    <x v="3"/>
    <s v="MC-17275"/>
    <s v="Marc Crier"/>
    <x v="0"/>
    <x v="0"/>
    <x v="4"/>
    <x v="4"/>
    <x v="5"/>
    <x v="1"/>
    <s v="FUR-CH-10004754"/>
    <x v="0"/>
    <x v="1"/>
    <s v="Global Stack Chair with Arms, Black"/>
    <n v="167.88800000000001"/>
    <x v="3"/>
    <n v="0.2"/>
    <n v="14.690200000000001"/>
  </r>
  <r>
    <n v="7696"/>
    <x v="3811"/>
    <x v="3"/>
    <x v="1170"/>
    <d v="2014-07-06T00:00:00"/>
    <x v="2"/>
    <s v="AH-10120"/>
    <s v="Adrian Hane"/>
    <x v="2"/>
    <x v="0"/>
    <x v="12"/>
    <x v="5"/>
    <x v="66"/>
    <x v="2"/>
    <s v="OFF-PA-10000357"/>
    <x v="1"/>
    <x v="10"/>
    <s v="White Dual Perf Computer Printout Paper, 2700 Sheets, 1 Part, Heavyweight, 20 lbs., 14 7/8 x 11"/>
    <n v="163.96"/>
    <x v="2"/>
    <n v="0.2"/>
    <n v="59.435499999999998"/>
  </r>
  <r>
    <n v="7697"/>
    <x v="3811"/>
    <x v="3"/>
    <x v="1170"/>
    <d v="2014-07-06T00:00:00"/>
    <x v="2"/>
    <s v="AH-10120"/>
    <s v="Adrian Hane"/>
    <x v="2"/>
    <x v="0"/>
    <x v="12"/>
    <x v="5"/>
    <x v="66"/>
    <x v="2"/>
    <s v="OFF-BI-10001787"/>
    <x v="1"/>
    <x v="8"/>
    <s v="Wilson Jones Four-Pocket Poly Binders"/>
    <n v="5.2320000000000002"/>
    <x v="4"/>
    <n v="0.8"/>
    <n v="-8.1096000000000004"/>
  </r>
  <r>
    <n v="7698"/>
    <x v="3812"/>
    <x v="3"/>
    <x v="817"/>
    <d v="2014-12-19T00:00:00"/>
    <x v="1"/>
    <s v="BF-11170"/>
    <s v="Ben Ferrer"/>
    <x v="2"/>
    <x v="0"/>
    <x v="104"/>
    <x v="31"/>
    <x v="128"/>
    <x v="3"/>
    <s v="TEC-CO-10002313"/>
    <x v="2"/>
    <x v="16"/>
    <s v="Canon PC1080F Personal Copier"/>
    <n v="1199.98"/>
    <x v="0"/>
    <n v="0"/>
    <n v="467.99220000000003"/>
  </r>
  <r>
    <n v="7699"/>
    <x v="3812"/>
    <x v="3"/>
    <x v="817"/>
    <d v="2014-12-19T00:00:00"/>
    <x v="1"/>
    <s v="BF-11170"/>
    <s v="Ben Ferrer"/>
    <x v="2"/>
    <x v="0"/>
    <x v="104"/>
    <x v="31"/>
    <x v="128"/>
    <x v="3"/>
    <s v="OFF-ST-10002790"/>
    <x v="1"/>
    <x v="4"/>
    <s v="Safco Industrial Shelving"/>
    <n v="73.849999999999994"/>
    <x v="7"/>
    <n v="0"/>
    <n v="2.2155"/>
  </r>
  <r>
    <n v="7700"/>
    <x v="3812"/>
    <x v="3"/>
    <x v="817"/>
    <d v="2014-12-19T00:00:00"/>
    <x v="1"/>
    <s v="BF-11170"/>
    <s v="Ben Ferrer"/>
    <x v="2"/>
    <x v="0"/>
    <x v="104"/>
    <x v="31"/>
    <x v="128"/>
    <x v="3"/>
    <s v="OFF-SU-10001664"/>
    <x v="1"/>
    <x v="14"/>
    <s v="Acme Office Executive Series Stainless Steel Trimmers"/>
    <n v="25.71"/>
    <x v="1"/>
    <n v="0"/>
    <n v="6.6845999999999997"/>
  </r>
  <r>
    <n v="7701"/>
    <x v="3812"/>
    <x v="3"/>
    <x v="817"/>
    <d v="2014-12-19T00:00:00"/>
    <x v="1"/>
    <s v="BF-11170"/>
    <s v="Ben Ferrer"/>
    <x v="2"/>
    <x v="0"/>
    <x v="104"/>
    <x v="31"/>
    <x v="128"/>
    <x v="3"/>
    <s v="OFF-FA-10001332"/>
    <x v="1"/>
    <x v="13"/>
    <s v="Acco Banker's Clasps, 5 3/4&quot;-Long"/>
    <n v="17.28"/>
    <x v="5"/>
    <n v="0"/>
    <n v="8.1216000000000008"/>
  </r>
  <r>
    <n v="7702"/>
    <x v="3812"/>
    <x v="3"/>
    <x v="817"/>
    <d v="2014-12-19T00:00:00"/>
    <x v="1"/>
    <s v="BF-11170"/>
    <s v="Ben Ferrer"/>
    <x v="2"/>
    <x v="0"/>
    <x v="104"/>
    <x v="31"/>
    <x v="128"/>
    <x v="3"/>
    <s v="FUR-TA-10003473"/>
    <x v="0"/>
    <x v="3"/>
    <s v="Bretford Rectangular Conference Table Tops"/>
    <n v="526.58199999999999"/>
    <x v="0"/>
    <n v="0.3"/>
    <n v="-52.658200000000001"/>
  </r>
  <r>
    <n v="7703"/>
    <x v="3813"/>
    <x v="0"/>
    <x v="370"/>
    <d v="2013-09-03T00:00:00"/>
    <x v="1"/>
    <s v="AA-10480"/>
    <s v="Andrew Allen"/>
    <x v="0"/>
    <x v="0"/>
    <x v="66"/>
    <x v="12"/>
    <x v="151"/>
    <x v="2"/>
    <s v="OFF-PA-10000605"/>
    <x v="1"/>
    <x v="10"/>
    <s v="Xerox 1950"/>
    <n v="11.56"/>
    <x v="0"/>
    <n v="0"/>
    <n v="5.6643999999999997"/>
  </r>
  <r>
    <n v="7704"/>
    <x v="3813"/>
    <x v="0"/>
    <x v="370"/>
    <d v="2013-09-03T00:00:00"/>
    <x v="1"/>
    <s v="AA-10480"/>
    <s v="Andrew Allen"/>
    <x v="0"/>
    <x v="0"/>
    <x v="66"/>
    <x v="12"/>
    <x v="151"/>
    <x v="2"/>
    <s v="TEC-PH-10002170"/>
    <x v="2"/>
    <x v="7"/>
    <s v="ClearSounds CSC500 Amplified Spirit Phone Corded phone"/>
    <n v="209.97"/>
    <x v="1"/>
    <n v="0"/>
    <n v="58.791600000000003"/>
  </r>
  <r>
    <n v="7705"/>
    <x v="3813"/>
    <x v="0"/>
    <x v="370"/>
    <d v="2013-09-03T00:00:00"/>
    <x v="1"/>
    <s v="AA-10480"/>
    <s v="Andrew Allen"/>
    <x v="0"/>
    <x v="0"/>
    <x v="66"/>
    <x v="12"/>
    <x v="151"/>
    <x v="2"/>
    <s v="FUR-TA-10004147"/>
    <x v="0"/>
    <x v="3"/>
    <s v="Hon 4060 Series Tables"/>
    <n v="447.84"/>
    <x v="4"/>
    <n v="0"/>
    <n v="98.524799999999999"/>
  </r>
  <r>
    <n v="7706"/>
    <x v="3813"/>
    <x v="0"/>
    <x v="370"/>
    <d v="2013-09-03T00:00:00"/>
    <x v="1"/>
    <s v="AA-10480"/>
    <s v="Andrew Allen"/>
    <x v="0"/>
    <x v="0"/>
    <x v="66"/>
    <x v="12"/>
    <x v="151"/>
    <x v="2"/>
    <s v="TEC-AC-10003911"/>
    <x v="2"/>
    <x v="11"/>
    <s v="NETGEAR AC1750 Dual Band GigabitÂ Smart WiFi Router"/>
    <n v="479.97"/>
    <x v="1"/>
    <n v="0"/>
    <n v="163.18979999999999"/>
  </r>
  <r>
    <n v="7707"/>
    <x v="3813"/>
    <x v="0"/>
    <x v="370"/>
    <d v="2013-09-03T00:00:00"/>
    <x v="1"/>
    <s v="AA-10480"/>
    <s v="Andrew Allen"/>
    <x v="0"/>
    <x v="0"/>
    <x v="66"/>
    <x v="12"/>
    <x v="151"/>
    <x v="2"/>
    <s v="OFF-AR-10002578"/>
    <x v="1"/>
    <x v="6"/>
    <s v="Newell 335"/>
    <n v="8.64"/>
    <x v="1"/>
    <n v="0"/>
    <n v="2.5055999999999998"/>
  </r>
  <r>
    <n v="7708"/>
    <x v="3814"/>
    <x v="3"/>
    <x v="453"/>
    <d v="2014-10-20T00:00:00"/>
    <x v="1"/>
    <s v="SV-20815"/>
    <s v="Stuart Van"/>
    <x v="1"/>
    <x v="0"/>
    <x v="11"/>
    <x v="7"/>
    <x v="12"/>
    <x v="1"/>
    <s v="OFF-AR-10001761"/>
    <x v="1"/>
    <x v="6"/>
    <s v="Avery Hi-Liter Smear-Safe Highlighters"/>
    <n v="11.68"/>
    <x v="0"/>
    <n v="0"/>
    <n v="4.2047999999999996"/>
  </r>
  <r>
    <n v="7709"/>
    <x v="3815"/>
    <x v="2"/>
    <x v="1089"/>
    <d v="2011-10-29T00:00:00"/>
    <x v="1"/>
    <s v="EH-14185"/>
    <s v="Evan Henry"/>
    <x v="0"/>
    <x v="0"/>
    <x v="10"/>
    <x v="9"/>
    <x v="74"/>
    <x v="3"/>
    <s v="TEC-AC-10001553"/>
    <x v="2"/>
    <x v="11"/>
    <s v="Memorex 25GB 6X Branded Blu-Ray Recordable Disc, 15/Pack"/>
    <n v="40.776000000000003"/>
    <x v="1"/>
    <n v="0.2"/>
    <n v="0.50970000000000004"/>
  </r>
  <r>
    <n v="7710"/>
    <x v="3815"/>
    <x v="2"/>
    <x v="1089"/>
    <d v="2011-10-29T00:00:00"/>
    <x v="1"/>
    <s v="EH-14185"/>
    <s v="Evan Henry"/>
    <x v="0"/>
    <x v="0"/>
    <x v="10"/>
    <x v="9"/>
    <x v="74"/>
    <x v="3"/>
    <s v="OFF-BI-10000309"/>
    <x v="1"/>
    <x v="8"/>
    <s v="GBC Twin Loop Wire Binding Elements, 9/16&quot; Spine, Black"/>
    <n v="13.698"/>
    <x v="1"/>
    <n v="0.7"/>
    <n v="-9.5885999999999996"/>
  </r>
  <r>
    <n v="7711"/>
    <x v="3816"/>
    <x v="1"/>
    <x v="788"/>
    <d v="2012-04-07T00:00:00"/>
    <x v="1"/>
    <s v="JL-15850"/>
    <s v="John Lucas"/>
    <x v="0"/>
    <x v="0"/>
    <x v="123"/>
    <x v="16"/>
    <x v="154"/>
    <x v="1"/>
    <s v="TEC-PH-10003095"/>
    <x v="2"/>
    <x v="7"/>
    <s v="Samsung HM1900 Bluetooth Headset"/>
    <n v="87.8"/>
    <x v="2"/>
    <n v="0.2"/>
    <n v="32.924999999999997"/>
  </r>
  <r>
    <n v="7712"/>
    <x v="3817"/>
    <x v="3"/>
    <x v="960"/>
    <d v="2014-10-31T00:00:00"/>
    <x v="0"/>
    <s v="JM-15250"/>
    <s v="Janet Martin"/>
    <x v="0"/>
    <x v="0"/>
    <x v="115"/>
    <x v="3"/>
    <x v="305"/>
    <x v="0"/>
    <s v="FUR-FU-10001876"/>
    <x v="0"/>
    <x v="5"/>
    <s v="Computer Room Manger, 14&quot;"/>
    <n v="77.951999999999998"/>
    <x v="1"/>
    <n v="0.2"/>
    <n v="15.590400000000001"/>
  </r>
  <r>
    <n v="7713"/>
    <x v="3817"/>
    <x v="3"/>
    <x v="960"/>
    <d v="2014-10-31T00:00:00"/>
    <x v="0"/>
    <s v="JM-15250"/>
    <s v="Janet Martin"/>
    <x v="0"/>
    <x v="0"/>
    <x v="115"/>
    <x v="3"/>
    <x v="305"/>
    <x v="0"/>
    <s v="OFF-ST-10001522"/>
    <x v="1"/>
    <x v="4"/>
    <s v="Gould Plastics 18-Pocket Panel Bin, 34w x 5-1/4d x 20-1/2h"/>
    <n v="147.184"/>
    <x v="0"/>
    <n v="0.2"/>
    <n v="-29.436800000000002"/>
  </r>
  <r>
    <n v="7714"/>
    <x v="3817"/>
    <x v="3"/>
    <x v="960"/>
    <d v="2014-10-31T00:00:00"/>
    <x v="0"/>
    <s v="JM-15250"/>
    <s v="Janet Martin"/>
    <x v="0"/>
    <x v="0"/>
    <x v="115"/>
    <x v="3"/>
    <x v="305"/>
    <x v="0"/>
    <s v="OFF-PA-10000300"/>
    <x v="1"/>
    <x v="10"/>
    <s v="Xerox 1936"/>
    <n v="47.951999999999998"/>
    <x v="1"/>
    <n v="0.2"/>
    <n v="16.183800000000002"/>
  </r>
  <r>
    <n v="7715"/>
    <x v="3818"/>
    <x v="2"/>
    <x v="29"/>
    <d v="2011-12-07T00:00:00"/>
    <x v="2"/>
    <s v="JB-15925"/>
    <s v="Joni Blumstein"/>
    <x v="0"/>
    <x v="0"/>
    <x v="1"/>
    <x v="1"/>
    <x v="3"/>
    <x v="1"/>
    <s v="OFF-AP-10001469"/>
    <x v="1"/>
    <x v="9"/>
    <s v="Fellowes 8 Outlet Superior Workstation Surge Protector"/>
    <n v="250.26"/>
    <x v="5"/>
    <n v="0"/>
    <n v="72.575400000000002"/>
  </r>
  <r>
    <n v="7716"/>
    <x v="3819"/>
    <x v="3"/>
    <x v="132"/>
    <d v="2014-11-09T00:00:00"/>
    <x v="1"/>
    <s v="PB-19105"/>
    <s v="Peter BÃ¼hler"/>
    <x v="0"/>
    <x v="0"/>
    <x v="10"/>
    <x v="9"/>
    <x v="11"/>
    <x v="3"/>
    <s v="TEC-AC-10001553"/>
    <x v="2"/>
    <x v="11"/>
    <s v="Memorex 25GB 6X Branded Blu-Ray Recordable Disc, 15/Pack"/>
    <n v="40.776000000000003"/>
    <x v="1"/>
    <n v="0.2"/>
    <n v="0.50970000000000004"/>
  </r>
  <r>
    <n v="7717"/>
    <x v="3820"/>
    <x v="1"/>
    <x v="1171"/>
    <d v="2012-01-12T00:00:00"/>
    <x v="1"/>
    <s v="SP-20620"/>
    <s v="Stefania Perrino"/>
    <x v="1"/>
    <x v="0"/>
    <x v="77"/>
    <x v="22"/>
    <x v="97"/>
    <x v="1"/>
    <s v="OFF-PA-10004041"/>
    <x v="1"/>
    <x v="10"/>
    <s v="It's Hot Message Books with Stickers, 2 3/4&quot; x 5&quot;"/>
    <n v="29.6"/>
    <x v="2"/>
    <n v="0.2"/>
    <n v="9.25"/>
  </r>
  <r>
    <n v="7718"/>
    <x v="3820"/>
    <x v="1"/>
    <x v="1171"/>
    <d v="2012-01-12T00:00:00"/>
    <x v="1"/>
    <s v="SP-20620"/>
    <s v="Stefania Perrino"/>
    <x v="1"/>
    <x v="0"/>
    <x v="77"/>
    <x v="22"/>
    <x v="97"/>
    <x v="1"/>
    <s v="OFF-BI-10002764"/>
    <x v="1"/>
    <x v="8"/>
    <s v="Recycled Pressboard Report Cover with Reinforced Top Hinge"/>
    <n v="1.9379999999999999"/>
    <x v="0"/>
    <n v="0.7"/>
    <n v="-1.3566"/>
  </r>
  <r>
    <n v="7719"/>
    <x v="3821"/>
    <x v="3"/>
    <x v="428"/>
    <d v="2014-09-15T00:00:00"/>
    <x v="1"/>
    <s v="MC-17605"/>
    <s v="Matt Connell"/>
    <x v="1"/>
    <x v="0"/>
    <x v="1"/>
    <x v="1"/>
    <x v="3"/>
    <x v="1"/>
    <s v="TEC-AC-10001114"/>
    <x v="2"/>
    <x v="11"/>
    <s v="Microsoft Wireless Mobile Mouse 4000"/>
    <n v="159.96"/>
    <x v="4"/>
    <n v="0"/>
    <n v="51.187199999999997"/>
  </r>
  <r>
    <n v="7720"/>
    <x v="3822"/>
    <x v="1"/>
    <x v="956"/>
    <d v="2012-01-10T00:00:00"/>
    <x v="1"/>
    <s v="BG-11695"/>
    <s v="Brooke Gillingham"/>
    <x v="1"/>
    <x v="0"/>
    <x v="20"/>
    <x v="15"/>
    <x v="29"/>
    <x v="3"/>
    <s v="OFF-AR-10001615"/>
    <x v="1"/>
    <x v="6"/>
    <s v="Newell 34"/>
    <n v="59.52"/>
    <x v="1"/>
    <n v="0"/>
    <n v="15.475199999999999"/>
  </r>
  <r>
    <n v="7721"/>
    <x v="3822"/>
    <x v="1"/>
    <x v="956"/>
    <d v="2012-01-10T00:00:00"/>
    <x v="1"/>
    <s v="BG-11695"/>
    <s v="Brooke Gillingham"/>
    <x v="1"/>
    <x v="0"/>
    <x v="20"/>
    <x v="15"/>
    <x v="29"/>
    <x v="3"/>
    <s v="OFF-EN-10000461"/>
    <x v="1"/>
    <x v="12"/>
    <s v="#10- 4 1/8&quot; x 9 1/2&quot; Recycled Envelopes"/>
    <n v="17.48"/>
    <x v="0"/>
    <n v="0"/>
    <n v="8.2156000000000002"/>
  </r>
  <r>
    <n v="7722"/>
    <x v="3822"/>
    <x v="1"/>
    <x v="956"/>
    <d v="2012-01-10T00:00:00"/>
    <x v="1"/>
    <s v="BG-11695"/>
    <s v="Brooke Gillingham"/>
    <x v="1"/>
    <x v="0"/>
    <x v="20"/>
    <x v="15"/>
    <x v="29"/>
    <x v="3"/>
    <s v="OFF-BI-10004506"/>
    <x v="1"/>
    <x v="8"/>
    <s v="Wilson Jones data.warehouse D-Ring Binders with DublLock"/>
    <n v="13.167999999999999"/>
    <x v="0"/>
    <n v="0.2"/>
    <n v="4.6087999999999996"/>
  </r>
  <r>
    <n v="7723"/>
    <x v="3823"/>
    <x v="3"/>
    <x v="513"/>
    <d v="2014-04-21T00:00:00"/>
    <x v="1"/>
    <s v="JO-15550"/>
    <s v="Jesus Ocampo"/>
    <x v="2"/>
    <x v="0"/>
    <x v="8"/>
    <x v="1"/>
    <x v="9"/>
    <x v="1"/>
    <s v="OFF-AP-10000027"/>
    <x v="1"/>
    <x v="9"/>
    <s v="Hoover Commercial SteamVac"/>
    <n v="40.74"/>
    <x v="1"/>
    <n v="0"/>
    <n v="12.222"/>
  </r>
  <r>
    <n v="7724"/>
    <x v="3824"/>
    <x v="1"/>
    <x v="229"/>
    <d v="2012-09-14T00:00:00"/>
    <x v="1"/>
    <s v="AR-10345"/>
    <s v="Alex Russell"/>
    <x v="1"/>
    <x v="0"/>
    <x v="89"/>
    <x v="5"/>
    <x v="110"/>
    <x v="2"/>
    <s v="FUR-CH-10003981"/>
    <x v="0"/>
    <x v="1"/>
    <s v="Global Commerce Series Low-Back Swivel/Tilt Chairs"/>
    <n v="179.886"/>
    <x v="7"/>
    <n v="0.3"/>
    <n v="-2.5697999999999999"/>
  </r>
  <r>
    <n v="7725"/>
    <x v="3825"/>
    <x v="0"/>
    <x v="477"/>
    <d v="2013-09-30T00:00:00"/>
    <x v="1"/>
    <s v="TS-21505"/>
    <s v="Tony Sayre"/>
    <x v="0"/>
    <x v="0"/>
    <x v="138"/>
    <x v="24"/>
    <x v="177"/>
    <x v="3"/>
    <s v="OFF-AP-10003849"/>
    <x v="1"/>
    <x v="9"/>
    <s v="Hoover Shoulder Vac Commercial Portable Vacuum"/>
    <n v="286.25599999999997"/>
    <x v="7"/>
    <n v="0.2"/>
    <n v="17.890999999999998"/>
  </r>
  <r>
    <n v="7726"/>
    <x v="3825"/>
    <x v="0"/>
    <x v="477"/>
    <d v="2013-09-30T00:00:00"/>
    <x v="1"/>
    <s v="TS-21505"/>
    <s v="Tony Sayre"/>
    <x v="0"/>
    <x v="0"/>
    <x v="138"/>
    <x v="24"/>
    <x v="177"/>
    <x v="3"/>
    <s v="OFF-ST-10004963"/>
    <x v="1"/>
    <x v="4"/>
    <s v="Eldon Gobal File Keepers"/>
    <n v="24.224"/>
    <x v="0"/>
    <n v="0.2"/>
    <n v="-4.8448000000000002"/>
  </r>
  <r>
    <n v="7727"/>
    <x v="3825"/>
    <x v="0"/>
    <x v="477"/>
    <d v="2013-09-30T00:00:00"/>
    <x v="1"/>
    <s v="TS-21505"/>
    <s v="Tony Sayre"/>
    <x v="0"/>
    <x v="0"/>
    <x v="138"/>
    <x v="24"/>
    <x v="177"/>
    <x v="3"/>
    <s v="OFF-ST-10002574"/>
    <x v="1"/>
    <x v="4"/>
    <s v="SAFCO Commercial Wire Shelving, Black"/>
    <n v="331.536"/>
    <x v="1"/>
    <n v="0.2"/>
    <n v="-82.884"/>
  </r>
  <r>
    <n v="7728"/>
    <x v="3826"/>
    <x v="1"/>
    <x v="199"/>
    <d v="2012-03-20T00:00:00"/>
    <x v="0"/>
    <s v="JK-15640"/>
    <s v="Jim Kriz"/>
    <x v="2"/>
    <x v="0"/>
    <x v="20"/>
    <x v="15"/>
    <x v="29"/>
    <x v="3"/>
    <s v="OFF-AR-10001761"/>
    <x v="1"/>
    <x v="6"/>
    <s v="Avery Hi-Liter Smear-Safe Highlighters"/>
    <n v="17.52"/>
    <x v="1"/>
    <n v="0"/>
    <n v="6.3071999999999999"/>
  </r>
  <r>
    <n v="7729"/>
    <x v="3827"/>
    <x v="0"/>
    <x v="491"/>
    <d v="2013-12-03T00:00:00"/>
    <x v="1"/>
    <s v="GA-14515"/>
    <s v="George Ashbrook"/>
    <x v="0"/>
    <x v="0"/>
    <x v="236"/>
    <x v="5"/>
    <x v="293"/>
    <x v="2"/>
    <s v="OFF-AR-10000716"/>
    <x v="1"/>
    <x v="6"/>
    <s v="DIXON Ticonderoga Erasable Checking Pencils"/>
    <n v="17.856000000000002"/>
    <x v="4"/>
    <n v="0.2"/>
    <n v="4.2408000000000001"/>
  </r>
  <r>
    <n v="7730"/>
    <x v="3828"/>
    <x v="0"/>
    <x v="182"/>
    <d v="2013-10-02T00:00:00"/>
    <x v="1"/>
    <s v="TN-21040"/>
    <s v="Tanja Norvell"/>
    <x v="2"/>
    <x v="0"/>
    <x v="315"/>
    <x v="2"/>
    <x v="393"/>
    <x v="0"/>
    <s v="TEC-AC-10002637"/>
    <x v="2"/>
    <x v="11"/>
    <s v="LogitechÂ VX Revolution Cordless Laser Mouse for Notebooks (Black)"/>
    <n v="431.976"/>
    <x v="1"/>
    <n v="0.2"/>
    <n v="-75.595799999999997"/>
  </r>
  <r>
    <n v="7731"/>
    <x v="3829"/>
    <x v="3"/>
    <x v="487"/>
    <d v="2014-06-20T00:00:00"/>
    <x v="1"/>
    <s v="TW-21025"/>
    <s v="Tamara Willingham"/>
    <x v="2"/>
    <x v="0"/>
    <x v="4"/>
    <x v="4"/>
    <x v="5"/>
    <x v="1"/>
    <s v="FUR-CH-10003774"/>
    <x v="0"/>
    <x v="1"/>
    <s v="Global Wood Trimmed Manager's Task Chair, Khaki"/>
    <n v="291.13600000000002"/>
    <x v="4"/>
    <n v="0.2"/>
    <n v="-25.474399999999999"/>
  </r>
  <r>
    <n v="7732"/>
    <x v="3830"/>
    <x v="3"/>
    <x v="65"/>
    <d v="2014-09-22T00:00:00"/>
    <x v="2"/>
    <s v="PA-19060"/>
    <s v="Pete Armstrong"/>
    <x v="2"/>
    <x v="0"/>
    <x v="61"/>
    <x v="5"/>
    <x v="77"/>
    <x v="2"/>
    <s v="OFF-EN-10000927"/>
    <x v="1"/>
    <x v="12"/>
    <s v="Jet-Pak Recycled Peel 'N' Seal Padded Mailers"/>
    <n v="114.848"/>
    <x v="4"/>
    <n v="0.2"/>
    <n v="35.89"/>
  </r>
  <r>
    <n v="7733"/>
    <x v="3831"/>
    <x v="3"/>
    <x v="455"/>
    <d v="2014-06-09T00:00:00"/>
    <x v="1"/>
    <s v="JD-15790"/>
    <s v="John Dryer"/>
    <x v="0"/>
    <x v="0"/>
    <x v="12"/>
    <x v="5"/>
    <x v="32"/>
    <x v="2"/>
    <s v="OFF-PA-10000743"/>
    <x v="1"/>
    <x v="10"/>
    <s v="Xerox 1977"/>
    <n v="10.688000000000001"/>
    <x v="0"/>
    <n v="0.2"/>
    <n v="3.7408000000000001"/>
  </r>
  <r>
    <n v="7734"/>
    <x v="3832"/>
    <x v="0"/>
    <x v="666"/>
    <d v="2013-05-20T00:00:00"/>
    <x v="0"/>
    <s v="MN-17935"/>
    <s v="Michael Nguyen"/>
    <x v="0"/>
    <x v="0"/>
    <x v="24"/>
    <x v="24"/>
    <x v="157"/>
    <x v="3"/>
    <s v="OFF-PA-10000697"/>
    <x v="1"/>
    <x v="10"/>
    <s v="TOPS Voice Message Log Book, Flash Format"/>
    <n v="15.231999999999999"/>
    <x v="4"/>
    <n v="0.2"/>
    <n v="5.5216000000000003"/>
  </r>
  <r>
    <n v="7735"/>
    <x v="3833"/>
    <x v="3"/>
    <x v="175"/>
    <d v="2014-09-21T00:00:00"/>
    <x v="1"/>
    <s v="GM-14500"/>
    <s v="Gene McClure"/>
    <x v="0"/>
    <x v="0"/>
    <x v="4"/>
    <x v="4"/>
    <x v="5"/>
    <x v="1"/>
    <s v="OFF-AR-10004441"/>
    <x v="1"/>
    <x v="6"/>
    <s v="BIC Brite Liner Highlighters"/>
    <n v="12.42"/>
    <x v="1"/>
    <n v="0"/>
    <n v="5.2164000000000001"/>
  </r>
  <r>
    <n v="7736"/>
    <x v="3834"/>
    <x v="0"/>
    <x v="250"/>
    <d v="2013-08-27T00:00:00"/>
    <x v="1"/>
    <s v="DG-13300"/>
    <s v="Deirdre Greer"/>
    <x v="1"/>
    <x v="0"/>
    <x v="4"/>
    <x v="4"/>
    <x v="59"/>
    <x v="1"/>
    <s v="OFF-PA-10001870"/>
    <x v="1"/>
    <x v="10"/>
    <s v="Xerox 202"/>
    <n v="19.440000000000001"/>
    <x v="1"/>
    <n v="0"/>
    <n v="9.3312000000000008"/>
  </r>
  <r>
    <n v="7737"/>
    <x v="3835"/>
    <x v="2"/>
    <x v="992"/>
    <d v="2011-06-06T00:00:00"/>
    <x v="1"/>
    <s v="JG-15160"/>
    <s v="James Galang"/>
    <x v="0"/>
    <x v="0"/>
    <x v="20"/>
    <x v="15"/>
    <x v="23"/>
    <x v="3"/>
    <s v="OFF-BI-10003684"/>
    <x v="1"/>
    <x v="8"/>
    <s v="Wilson Jones Legal Size Ring Binders"/>
    <n v="70.367999999999995"/>
    <x v="4"/>
    <n v="0.2"/>
    <n v="26.388000000000002"/>
  </r>
  <r>
    <n v="7738"/>
    <x v="3836"/>
    <x v="3"/>
    <x v="404"/>
    <d v="2014-12-21T00:00:00"/>
    <x v="2"/>
    <s v="AG-10330"/>
    <s v="Alex Grayson"/>
    <x v="0"/>
    <x v="0"/>
    <x v="35"/>
    <x v="3"/>
    <x v="43"/>
    <x v="0"/>
    <s v="OFF-AR-10001315"/>
    <x v="1"/>
    <x v="6"/>
    <s v="Newell 310"/>
    <n v="12.672000000000001"/>
    <x v="6"/>
    <n v="0.2"/>
    <n v="1.4256"/>
  </r>
  <r>
    <n v="7739"/>
    <x v="3837"/>
    <x v="3"/>
    <x v="245"/>
    <d v="2014-08-07T00:00:00"/>
    <x v="1"/>
    <s v="JF-15355"/>
    <s v="Jay Fein"/>
    <x v="0"/>
    <x v="0"/>
    <x v="248"/>
    <x v="39"/>
    <x v="307"/>
    <x v="3"/>
    <s v="TEC-PH-10003589"/>
    <x v="2"/>
    <x v="7"/>
    <s v="invisibleSHIELD by ZAGG Smudge-Free Screen Protector"/>
    <n v="89.95"/>
    <x v="2"/>
    <n v="0"/>
    <n v="43.176000000000002"/>
  </r>
  <r>
    <n v="7740"/>
    <x v="3838"/>
    <x v="2"/>
    <x v="871"/>
    <d v="2011-11-26T00:00:00"/>
    <x v="1"/>
    <s v="SC-20680"/>
    <s v="Steve Carroll"/>
    <x v="2"/>
    <x v="0"/>
    <x v="8"/>
    <x v="1"/>
    <x v="94"/>
    <x v="1"/>
    <s v="OFF-PA-10001609"/>
    <x v="1"/>
    <x v="10"/>
    <s v="Tops Wirebound Message Log Books"/>
    <n v="6.58"/>
    <x v="0"/>
    <n v="0"/>
    <n v="3.0268000000000002"/>
  </r>
  <r>
    <n v="7741"/>
    <x v="3838"/>
    <x v="2"/>
    <x v="871"/>
    <d v="2011-11-26T00:00:00"/>
    <x v="1"/>
    <s v="SC-20680"/>
    <s v="Steve Carroll"/>
    <x v="2"/>
    <x v="0"/>
    <x v="8"/>
    <x v="1"/>
    <x v="94"/>
    <x v="1"/>
    <s v="TEC-AC-10000474"/>
    <x v="2"/>
    <x v="11"/>
    <s v="Kensington Expert Mouse Optical USB Trackball for PC or Mac"/>
    <n v="94.99"/>
    <x v="7"/>
    <n v="0"/>
    <n v="28.497"/>
  </r>
  <r>
    <n v="7742"/>
    <x v="3839"/>
    <x v="1"/>
    <x v="496"/>
    <d v="2012-09-26T00:00:00"/>
    <x v="0"/>
    <s v="CM-11935"/>
    <s v="Carlos Meador"/>
    <x v="0"/>
    <x v="0"/>
    <x v="93"/>
    <x v="16"/>
    <x v="115"/>
    <x v="1"/>
    <s v="TEC-PH-10003095"/>
    <x v="2"/>
    <x v="7"/>
    <s v="Samsung HM1900 Bluetooth Headset"/>
    <n v="35.119999999999997"/>
    <x v="0"/>
    <n v="0.2"/>
    <n v="13.17"/>
  </r>
  <r>
    <n v="7743"/>
    <x v="3840"/>
    <x v="3"/>
    <x v="648"/>
    <d v="2014-08-28T00:00:00"/>
    <x v="1"/>
    <s v="KT-16480"/>
    <s v="Kean Thornton"/>
    <x v="0"/>
    <x v="0"/>
    <x v="1"/>
    <x v="1"/>
    <x v="1"/>
    <x v="1"/>
    <s v="OFF-PA-10001639"/>
    <x v="1"/>
    <x v="10"/>
    <s v="Xerox 203"/>
    <n v="25.92"/>
    <x v="4"/>
    <n v="0"/>
    <n v="12.441599999999999"/>
  </r>
  <r>
    <n v="7744"/>
    <x v="3841"/>
    <x v="0"/>
    <x v="26"/>
    <d v="2013-06-23T00:00:00"/>
    <x v="1"/>
    <s v="CP-12340"/>
    <s v="Christine Phan"/>
    <x v="1"/>
    <x v="0"/>
    <x v="416"/>
    <x v="29"/>
    <x v="504"/>
    <x v="3"/>
    <s v="OFF-BI-10002003"/>
    <x v="1"/>
    <x v="8"/>
    <s v="Ibico Presentation Index for Binding Systems"/>
    <n v="7.96"/>
    <x v="0"/>
    <n v="0"/>
    <n v="3.7412000000000001"/>
  </r>
  <r>
    <n v="7745"/>
    <x v="3841"/>
    <x v="0"/>
    <x v="26"/>
    <d v="2013-06-23T00:00:00"/>
    <x v="1"/>
    <s v="CP-12340"/>
    <s v="Christine Phan"/>
    <x v="1"/>
    <x v="0"/>
    <x v="416"/>
    <x v="29"/>
    <x v="504"/>
    <x v="3"/>
    <s v="TEC-PH-10004539"/>
    <x v="2"/>
    <x v="7"/>
    <s v="Wireless Extenders zBoost YX545 SOHO Signal Booster"/>
    <n v="566.97"/>
    <x v="1"/>
    <n v="0"/>
    <n v="153.08189999999999"/>
  </r>
  <r>
    <n v="7746"/>
    <x v="3841"/>
    <x v="0"/>
    <x v="26"/>
    <d v="2013-06-23T00:00:00"/>
    <x v="1"/>
    <s v="CP-12340"/>
    <s v="Christine Phan"/>
    <x v="1"/>
    <x v="0"/>
    <x v="416"/>
    <x v="29"/>
    <x v="504"/>
    <x v="3"/>
    <s v="OFF-AR-10003829"/>
    <x v="1"/>
    <x v="6"/>
    <s v="Newell 35"/>
    <n v="9.84"/>
    <x v="1"/>
    <n v="0"/>
    <n v="2.8536000000000001"/>
  </r>
  <r>
    <n v="7747"/>
    <x v="3842"/>
    <x v="1"/>
    <x v="546"/>
    <d v="2012-12-23T00:00:00"/>
    <x v="1"/>
    <s v="EK-13795"/>
    <s v="Eileen Kiefer"/>
    <x v="2"/>
    <x v="0"/>
    <x v="22"/>
    <x v="10"/>
    <x v="26"/>
    <x v="2"/>
    <s v="TEC-AC-10004761"/>
    <x v="2"/>
    <x v="11"/>
    <s v="Maxell 4.7GB DVD+RW 3/Pack"/>
    <n v="25.488"/>
    <x v="0"/>
    <n v="0.2"/>
    <n v="4.7789999999999999"/>
  </r>
  <r>
    <n v="7748"/>
    <x v="3843"/>
    <x v="1"/>
    <x v="70"/>
    <d v="2012-06-02T00:00:00"/>
    <x v="0"/>
    <s v="CW-11905"/>
    <s v="Carl Weiss"/>
    <x v="2"/>
    <x v="0"/>
    <x v="85"/>
    <x v="15"/>
    <x v="254"/>
    <x v="3"/>
    <s v="OFF-FA-10003472"/>
    <x v="1"/>
    <x v="13"/>
    <s v="Bagged Rubber Bands"/>
    <n v="7.56"/>
    <x v="5"/>
    <n v="0"/>
    <n v="0.3024"/>
  </r>
  <r>
    <n v="7749"/>
    <x v="3844"/>
    <x v="1"/>
    <x v="652"/>
    <d v="2012-06-24T00:00:00"/>
    <x v="1"/>
    <s v="KH-16510"/>
    <s v="Keith Herrera"/>
    <x v="0"/>
    <x v="0"/>
    <x v="81"/>
    <x v="17"/>
    <x v="101"/>
    <x v="0"/>
    <s v="FUR-FU-10003464"/>
    <x v="0"/>
    <x v="5"/>
    <s v="Seth Thomas 8 1/2&quot; Cubicle Clock"/>
    <n v="60.84"/>
    <x v="1"/>
    <n v="0"/>
    <n v="19.468800000000002"/>
  </r>
  <r>
    <n v="7750"/>
    <x v="3844"/>
    <x v="1"/>
    <x v="652"/>
    <d v="2012-06-24T00:00:00"/>
    <x v="1"/>
    <s v="KH-16510"/>
    <s v="Keith Herrera"/>
    <x v="0"/>
    <x v="0"/>
    <x v="81"/>
    <x v="17"/>
    <x v="101"/>
    <x v="0"/>
    <s v="OFF-ST-10003716"/>
    <x v="1"/>
    <x v="4"/>
    <s v="Tennsco Double-Tier Lockers"/>
    <n v="450.04"/>
    <x v="0"/>
    <n v="0"/>
    <n v="58.505200000000002"/>
  </r>
  <r>
    <n v="7751"/>
    <x v="3844"/>
    <x v="1"/>
    <x v="652"/>
    <d v="2012-06-24T00:00:00"/>
    <x v="1"/>
    <s v="KH-16510"/>
    <s v="Keith Herrera"/>
    <x v="0"/>
    <x v="0"/>
    <x v="81"/>
    <x v="17"/>
    <x v="101"/>
    <x v="0"/>
    <s v="OFF-BI-10004002"/>
    <x v="1"/>
    <x v="8"/>
    <s v="Wilson Jones International Size A4 Ring Binders"/>
    <n v="34.6"/>
    <x v="0"/>
    <n v="0"/>
    <n v="16.608000000000001"/>
  </r>
  <r>
    <n v="7752"/>
    <x v="3844"/>
    <x v="1"/>
    <x v="652"/>
    <d v="2012-06-24T00:00:00"/>
    <x v="1"/>
    <s v="KH-16510"/>
    <s v="Keith Herrera"/>
    <x v="0"/>
    <x v="0"/>
    <x v="81"/>
    <x v="17"/>
    <x v="101"/>
    <x v="0"/>
    <s v="TEC-PH-10002496"/>
    <x v="2"/>
    <x v="7"/>
    <s v="Cisco SPA301"/>
    <n v="467.97"/>
    <x v="1"/>
    <n v="0"/>
    <n v="140.39099999999999"/>
  </r>
  <r>
    <n v="7753"/>
    <x v="3844"/>
    <x v="1"/>
    <x v="652"/>
    <d v="2012-06-24T00:00:00"/>
    <x v="1"/>
    <s v="KH-16510"/>
    <s v="Keith Herrera"/>
    <x v="0"/>
    <x v="0"/>
    <x v="81"/>
    <x v="17"/>
    <x v="101"/>
    <x v="0"/>
    <s v="OFF-BI-10004826"/>
    <x v="1"/>
    <x v="8"/>
    <s v="JM Magazine Binder"/>
    <n v="33.020000000000003"/>
    <x v="0"/>
    <n v="0"/>
    <n v="15.849600000000001"/>
  </r>
  <r>
    <n v="7754"/>
    <x v="3845"/>
    <x v="1"/>
    <x v="672"/>
    <d v="2012-12-03T00:00:00"/>
    <x v="2"/>
    <s v="AB-10600"/>
    <s v="Ann Blume"/>
    <x v="1"/>
    <x v="0"/>
    <x v="108"/>
    <x v="3"/>
    <x v="222"/>
    <x v="0"/>
    <s v="FUR-FU-10001546"/>
    <x v="0"/>
    <x v="5"/>
    <s v="Dana Swing-Arm Lamps"/>
    <n v="17.088000000000001"/>
    <x v="0"/>
    <n v="0.2"/>
    <n v="1.0680000000000001"/>
  </r>
  <r>
    <n v="7755"/>
    <x v="3846"/>
    <x v="1"/>
    <x v="379"/>
    <d v="2012-12-23T00:00:00"/>
    <x v="0"/>
    <s v="AH-10075"/>
    <s v="Adam Hart"/>
    <x v="1"/>
    <x v="0"/>
    <x v="38"/>
    <x v="24"/>
    <x v="47"/>
    <x v="3"/>
    <s v="OFF-AR-10001919"/>
    <x v="1"/>
    <x v="6"/>
    <s v="OIC #2 Pencils, Medium Soft"/>
    <n v="3.008"/>
    <x v="0"/>
    <n v="0.2"/>
    <n v="0.33839999999999998"/>
  </r>
  <r>
    <n v="7756"/>
    <x v="3847"/>
    <x v="3"/>
    <x v="701"/>
    <d v="2014-11-22T00:00:00"/>
    <x v="1"/>
    <s v="CK-12595"/>
    <s v="Clytie Kelty"/>
    <x v="0"/>
    <x v="0"/>
    <x v="35"/>
    <x v="3"/>
    <x v="43"/>
    <x v="0"/>
    <s v="OFF-PA-10002558"/>
    <x v="1"/>
    <x v="10"/>
    <s v="Xerox 1938"/>
    <n v="268.24"/>
    <x v="3"/>
    <n v="0.2"/>
    <n v="93.884"/>
  </r>
  <r>
    <n v="7757"/>
    <x v="3847"/>
    <x v="3"/>
    <x v="701"/>
    <d v="2014-11-22T00:00:00"/>
    <x v="1"/>
    <s v="CK-12595"/>
    <s v="Clytie Kelty"/>
    <x v="0"/>
    <x v="0"/>
    <x v="35"/>
    <x v="3"/>
    <x v="43"/>
    <x v="0"/>
    <s v="TEC-AC-10003174"/>
    <x v="2"/>
    <x v="11"/>
    <s v="Plantronics S12 Corded Telephone Headset System"/>
    <n v="431.16"/>
    <x v="2"/>
    <n v="0.2"/>
    <n v="107.79"/>
  </r>
  <r>
    <n v="7758"/>
    <x v="3848"/>
    <x v="3"/>
    <x v="38"/>
    <d v="2014-11-17T00:00:00"/>
    <x v="0"/>
    <s v="SP-20620"/>
    <s v="Stefania Perrino"/>
    <x v="1"/>
    <x v="0"/>
    <x v="198"/>
    <x v="15"/>
    <x v="249"/>
    <x v="3"/>
    <s v="TEC-PH-10003988"/>
    <x v="2"/>
    <x v="7"/>
    <s v="LF Elite 3D Dazzle Designer Hard Case Cover, Lf Stylus Pen and Wiper For Apple Iphone 5c Mini Lite"/>
    <n v="43.6"/>
    <x v="4"/>
    <n v="0"/>
    <n v="12.208"/>
  </r>
  <r>
    <n v="7759"/>
    <x v="3848"/>
    <x v="3"/>
    <x v="38"/>
    <d v="2014-11-17T00:00:00"/>
    <x v="0"/>
    <s v="SP-20620"/>
    <s v="Stefania Perrino"/>
    <x v="1"/>
    <x v="0"/>
    <x v="198"/>
    <x v="15"/>
    <x v="249"/>
    <x v="3"/>
    <s v="FUR-FU-10004845"/>
    <x v="0"/>
    <x v="5"/>
    <s v="Deflect-o EconoMat Nonstudded, No Bevel Mat"/>
    <n v="154.94999999999999"/>
    <x v="1"/>
    <n v="0"/>
    <n v="30.99"/>
  </r>
  <r>
    <n v="7760"/>
    <x v="3849"/>
    <x v="0"/>
    <x v="1057"/>
    <d v="2013-10-29T00:00:00"/>
    <x v="1"/>
    <s v="JP-15460"/>
    <s v="Jennifer Patt"/>
    <x v="1"/>
    <x v="0"/>
    <x v="12"/>
    <x v="5"/>
    <x v="16"/>
    <x v="2"/>
    <s v="OFF-PA-10003072"/>
    <x v="1"/>
    <x v="10"/>
    <s v="Eureka Recycled Copy Paper 8 1/2&quot; x 11&quot;, Ream"/>
    <n v="15.552"/>
    <x v="1"/>
    <n v="0.2"/>
    <n v="5.4432"/>
  </r>
  <r>
    <n v="7761"/>
    <x v="3850"/>
    <x v="2"/>
    <x v="776"/>
    <d v="2011-12-11T00:00:00"/>
    <x v="1"/>
    <s v="BG-11035"/>
    <s v="Barry Gonzalez"/>
    <x v="0"/>
    <x v="0"/>
    <x v="26"/>
    <x v="18"/>
    <x v="31"/>
    <x v="0"/>
    <s v="OFF-PA-10003641"/>
    <x v="1"/>
    <x v="10"/>
    <s v="Xerox 1909"/>
    <n v="42.207999999999998"/>
    <x v="0"/>
    <n v="0.2"/>
    <n v="13.717599999999999"/>
  </r>
  <r>
    <n v="7762"/>
    <x v="3851"/>
    <x v="3"/>
    <x v="734"/>
    <d v="2014-12-07T00:00:00"/>
    <x v="2"/>
    <s v="CC-12550"/>
    <s v="Clay Cheatham"/>
    <x v="0"/>
    <x v="0"/>
    <x v="243"/>
    <x v="5"/>
    <x v="301"/>
    <x v="2"/>
    <s v="OFF-PA-10003729"/>
    <x v="1"/>
    <x v="10"/>
    <s v="Xerox 1998"/>
    <n v="10.368"/>
    <x v="0"/>
    <n v="0.2"/>
    <n v="3.6288"/>
  </r>
  <r>
    <n v="7763"/>
    <x v="3852"/>
    <x v="3"/>
    <x v="986"/>
    <d v="2014-09-29T00:00:00"/>
    <x v="2"/>
    <s v="SL-20155"/>
    <s v="Sara Luxemburg"/>
    <x v="2"/>
    <x v="0"/>
    <x v="127"/>
    <x v="21"/>
    <x v="160"/>
    <x v="1"/>
    <s v="OFF-AR-10003251"/>
    <x v="1"/>
    <x v="6"/>
    <s v="Prang Drawing Pencil Set"/>
    <n v="2.2240000000000002"/>
    <x v="7"/>
    <n v="0.2"/>
    <n v="0.55600000000000005"/>
  </r>
  <r>
    <n v="7764"/>
    <x v="3853"/>
    <x v="1"/>
    <x v="302"/>
    <d v="2012-02-07T00:00:00"/>
    <x v="1"/>
    <s v="FO-14305"/>
    <s v="Frank Olsen"/>
    <x v="0"/>
    <x v="0"/>
    <x v="38"/>
    <x v="32"/>
    <x v="112"/>
    <x v="0"/>
    <s v="OFF-EN-10003286"/>
    <x v="1"/>
    <x v="12"/>
    <s v="Staples"/>
    <n v="74.52"/>
    <x v="6"/>
    <n v="0"/>
    <n v="35.0244"/>
  </r>
  <r>
    <n v="7765"/>
    <x v="3854"/>
    <x v="3"/>
    <x v="801"/>
    <d v="2014-08-13T00:00:00"/>
    <x v="3"/>
    <s v="BB-11545"/>
    <s v="Brenda Bowman"/>
    <x v="1"/>
    <x v="0"/>
    <x v="29"/>
    <x v="39"/>
    <x v="209"/>
    <x v="3"/>
    <s v="OFF-AR-10004078"/>
    <x v="1"/>
    <x v="6"/>
    <s v="Newell 312"/>
    <n v="17.52"/>
    <x v="1"/>
    <n v="0"/>
    <n v="5.2560000000000002"/>
  </r>
  <r>
    <n v="7766"/>
    <x v="3854"/>
    <x v="3"/>
    <x v="801"/>
    <d v="2014-08-13T00:00:00"/>
    <x v="3"/>
    <s v="BB-11545"/>
    <s v="Brenda Bowman"/>
    <x v="1"/>
    <x v="0"/>
    <x v="29"/>
    <x v="39"/>
    <x v="209"/>
    <x v="3"/>
    <s v="FUR-CH-10002331"/>
    <x v="0"/>
    <x v="1"/>
    <s v="Hon 4700 Series Mobuis Mid-Back Task Chairs with Adjustable Arms"/>
    <n v="1779.9"/>
    <x v="2"/>
    <n v="0"/>
    <n v="373.779"/>
  </r>
  <r>
    <n v="7767"/>
    <x v="3854"/>
    <x v="3"/>
    <x v="801"/>
    <d v="2014-08-13T00:00:00"/>
    <x v="3"/>
    <s v="BB-11545"/>
    <s v="Brenda Bowman"/>
    <x v="1"/>
    <x v="0"/>
    <x v="29"/>
    <x v="39"/>
    <x v="209"/>
    <x v="3"/>
    <s v="OFF-AR-10001953"/>
    <x v="1"/>
    <x v="6"/>
    <s v="Boston 1645 Deluxe Heavier-Duty Electric Pencil Sharpener"/>
    <n v="219.9"/>
    <x v="2"/>
    <n v="0"/>
    <n v="59.372999999999998"/>
  </r>
  <r>
    <n v="7768"/>
    <x v="3855"/>
    <x v="1"/>
    <x v="252"/>
    <d v="2012-08-26T00:00:00"/>
    <x v="2"/>
    <s v="DO-13435"/>
    <s v="Denny Ordway"/>
    <x v="0"/>
    <x v="0"/>
    <x v="32"/>
    <x v="21"/>
    <x v="40"/>
    <x v="1"/>
    <s v="OFF-AR-10002053"/>
    <x v="1"/>
    <x v="6"/>
    <s v="Premium Writing Pencils, Soft, #2 by Central Association for the Blind"/>
    <n v="7.1520000000000001"/>
    <x v="1"/>
    <n v="0.2"/>
    <n v="0.71519999999999995"/>
  </r>
  <r>
    <n v="7769"/>
    <x v="3856"/>
    <x v="3"/>
    <x v="105"/>
    <d v="2014-11-18T00:00:00"/>
    <x v="1"/>
    <s v="LB-16735"/>
    <s v="Larry Blacks"/>
    <x v="0"/>
    <x v="0"/>
    <x v="315"/>
    <x v="2"/>
    <x v="393"/>
    <x v="0"/>
    <s v="OFF-PA-10003651"/>
    <x v="1"/>
    <x v="10"/>
    <s v="Xerox 1968"/>
    <n v="26.72"/>
    <x v="2"/>
    <n v="0.2"/>
    <n v="9.3520000000000003"/>
  </r>
  <r>
    <n v="7770"/>
    <x v="3857"/>
    <x v="0"/>
    <x v="1147"/>
    <d v="2013-08-02T00:00:00"/>
    <x v="3"/>
    <s v="TS-21205"/>
    <s v="Thomas Seio"/>
    <x v="1"/>
    <x v="0"/>
    <x v="169"/>
    <x v="1"/>
    <x v="215"/>
    <x v="1"/>
    <s v="TEC-PH-10002885"/>
    <x v="2"/>
    <x v="7"/>
    <s v="Apple iPhone 5"/>
    <n v="1039.7280000000001"/>
    <x v="0"/>
    <n v="0.2"/>
    <n v="90.976200000000006"/>
  </r>
  <r>
    <n v="7771"/>
    <x v="3857"/>
    <x v="0"/>
    <x v="1147"/>
    <d v="2013-08-02T00:00:00"/>
    <x v="3"/>
    <s v="TS-21205"/>
    <s v="Thomas Seio"/>
    <x v="1"/>
    <x v="0"/>
    <x v="169"/>
    <x v="1"/>
    <x v="215"/>
    <x v="1"/>
    <s v="OFF-AP-10002892"/>
    <x v="1"/>
    <x v="9"/>
    <s v="Belkin F5C206VTEL 6 Outlet Surge"/>
    <n v="45.96"/>
    <x v="0"/>
    <n v="0"/>
    <n v="13.788"/>
  </r>
  <r>
    <n v="7772"/>
    <x v="3858"/>
    <x v="0"/>
    <x v="881"/>
    <d v="2013-12-03T00:00:00"/>
    <x v="1"/>
    <s v="CS-12505"/>
    <s v="Cindy Stewart"/>
    <x v="0"/>
    <x v="0"/>
    <x v="152"/>
    <x v="24"/>
    <x v="402"/>
    <x v="3"/>
    <s v="OFF-BI-10000545"/>
    <x v="1"/>
    <x v="8"/>
    <s v="GBC Ibimaster 500 Manual ProClick Binding System"/>
    <n v="456.58800000000002"/>
    <x v="0"/>
    <n v="0.7"/>
    <n v="-304.392"/>
  </r>
  <r>
    <n v="7773"/>
    <x v="3858"/>
    <x v="0"/>
    <x v="881"/>
    <d v="2013-12-03T00:00:00"/>
    <x v="1"/>
    <s v="CS-12505"/>
    <s v="Cindy Stewart"/>
    <x v="0"/>
    <x v="0"/>
    <x v="152"/>
    <x v="24"/>
    <x v="402"/>
    <x v="3"/>
    <s v="TEC-MA-10000418"/>
    <x v="2"/>
    <x v="15"/>
    <s v="Cubify CubeX 3D Printer Double Head Print"/>
    <n v="4499.9849999999997"/>
    <x v="2"/>
    <n v="0.7"/>
    <n v="-6599.9780000000001"/>
  </r>
  <r>
    <n v="7774"/>
    <x v="3858"/>
    <x v="0"/>
    <x v="881"/>
    <d v="2013-12-03T00:00:00"/>
    <x v="1"/>
    <s v="CS-12505"/>
    <s v="Cindy Stewart"/>
    <x v="0"/>
    <x v="0"/>
    <x v="152"/>
    <x v="24"/>
    <x v="402"/>
    <x v="3"/>
    <s v="TEC-AC-10000926"/>
    <x v="2"/>
    <x v="11"/>
    <s v="NETGEAR RangeMax WNR1000 Wireless Router"/>
    <n v="59.975999999999999"/>
    <x v="1"/>
    <n v="0.2"/>
    <n v="11.995200000000001"/>
  </r>
  <r>
    <n v="7775"/>
    <x v="3859"/>
    <x v="0"/>
    <x v="1172"/>
    <d v="2013-04-16T00:00:00"/>
    <x v="2"/>
    <s v="SP-20920"/>
    <s v="Susan Pistek"/>
    <x v="0"/>
    <x v="0"/>
    <x v="8"/>
    <x v="1"/>
    <x v="9"/>
    <x v="1"/>
    <s v="OFF-EN-10001509"/>
    <x v="1"/>
    <x v="12"/>
    <s v="Poly String Tie Envelopes"/>
    <n v="6.12"/>
    <x v="1"/>
    <n v="0"/>
    <n v="2.8763999999999998"/>
  </r>
  <r>
    <n v="7776"/>
    <x v="3860"/>
    <x v="2"/>
    <x v="422"/>
    <d v="2011-12-31T00:00:00"/>
    <x v="1"/>
    <s v="CD-12790"/>
    <s v="Cynthia Delaney"/>
    <x v="2"/>
    <x v="0"/>
    <x v="429"/>
    <x v="1"/>
    <x v="519"/>
    <x v="1"/>
    <s v="OFF-AP-10001366"/>
    <x v="1"/>
    <x v="9"/>
    <s v="Staples"/>
    <n v="10.98"/>
    <x v="7"/>
    <n v="0"/>
    <n v="2.9645999999999999"/>
  </r>
  <r>
    <n v="7777"/>
    <x v="3860"/>
    <x v="2"/>
    <x v="422"/>
    <d v="2011-12-31T00:00:00"/>
    <x v="1"/>
    <s v="CD-12790"/>
    <s v="Cynthia Delaney"/>
    <x v="2"/>
    <x v="0"/>
    <x v="429"/>
    <x v="1"/>
    <x v="519"/>
    <x v="1"/>
    <s v="OFF-FA-10003485"/>
    <x v="1"/>
    <x v="13"/>
    <s v="Staples"/>
    <n v="7.86"/>
    <x v="1"/>
    <n v="0"/>
    <n v="3.6156000000000001"/>
  </r>
  <r>
    <n v="7778"/>
    <x v="3860"/>
    <x v="2"/>
    <x v="422"/>
    <d v="2011-12-31T00:00:00"/>
    <x v="1"/>
    <s v="CD-12790"/>
    <s v="Cynthia Delaney"/>
    <x v="2"/>
    <x v="0"/>
    <x v="429"/>
    <x v="1"/>
    <x v="519"/>
    <x v="1"/>
    <s v="OFF-ST-10004507"/>
    <x v="1"/>
    <x v="4"/>
    <s v="Advantus Rolling Storage Box"/>
    <n v="51.45"/>
    <x v="1"/>
    <n v="0"/>
    <n v="13.891500000000001"/>
  </r>
  <r>
    <n v="7779"/>
    <x v="3860"/>
    <x v="2"/>
    <x v="422"/>
    <d v="2011-12-31T00:00:00"/>
    <x v="1"/>
    <s v="CD-12790"/>
    <s v="Cynthia Delaney"/>
    <x v="2"/>
    <x v="0"/>
    <x v="429"/>
    <x v="1"/>
    <x v="519"/>
    <x v="1"/>
    <s v="OFF-BI-10002353"/>
    <x v="1"/>
    <x v="8"/>
    <s v="GBC VeloBind Cover Sets"/>
    <n v="37.055999999999997"/>
    <x v="1"/>
    <n v="0.2"/>
    <n v="13.896000000000001"/>
  </r>
  <r>
    <n v="7780"/>
    <x v="3861"/>
    <x v="0"/>
    <x v="724"/>
    <d v="2013-04-23T00:00:00"/>
    <x v="1"/>
    <s v="RF-19840"/>
    <s v="Roy FranzÃ¶sisch"/>
    <x v="0"/>
    <x v="0"/>
    <x v="269"/>
    <x v="17"/>
    <x v="336"/>
    <x v="0"/>
    <s v="OFF-AP-10001271"/>
    <x v="1"/>
    <x v="9"/>
    <s v="Eureka The Boss Cordless Rechargeable Stick Vac"/>
    <n v="203.92"/>
    <x v="4"/>
    <n v="0"/>
    <n v="55.058399999999999"/>
  </r>
  <r>
    <n v="7781"/>
    <x v="3861"/>
    <x v="0"/>
    <x v="724"/>
    <d v="2013-04-23T00:00:00"/>
    <x v="1"/>
    <s v="RF-19840"/>
    <s v="Roy FranzÃ¶sisch"/>
    <x v="0"/>
    <x v="0"/>
    <x v="269"/>
    <x v="17"/>
    <x v="336"/>
    <x v="0"/>
    <s v="TEC-PH-10004924"/>
    <x v="2"/>
    <x v="7"/>
    <s v="SKILCRAFT Telephone Shoulder Rest, 2&quot; x 6.5&quot; x 2.5&quot;, Black"/>
    <n v="29.56"/>
    <x v="4"/>
    <n v="0"/>
    <n v="7.9812000000000003"/>
  </r>
  <r>
    <n v="7782"/>
    <x v="3862"/>
    <x v="1"/>
    <x v="936"/>
    <d v="2012-03-12T00:00:00"/>
    <x v="1"/>
    <s v="FO-14305"/>
    <s v="Frank Olsen"/>
    <x v="0"/>
    <x v="0"/>
    <x v="22"/>
    <x v="10"/>
    <x v="36"/>
    <x v="2"/>
    <s v="OFF-BI-10002706"/>
    <x v="1"/>
    <x v="8"/>
    <s v="Avery Premier Heavy-Duty Binder with Round Locking Rings"/>
    <n v="8.5679999999999996"/>
    <x v="1"/>
    <n v="0.8"/>
    <n v="-14.5656"/>
  </r>
  <r>
    <n v="7783"/>
    <x v="3863"/>
    <x v="0"/>
    <x v="254"/>
    <d v="2013-11-07T00:00:00"/>
    <x v="0"/>
    <s v="ER-13855"/>
    <s v="Elpida Rittenbach"/>
    <x v="1"/>
    <x v="0"/>
    <x v="35"/>
    <x v="3"/>
    <x v="43"/>
    <x v="0"/>
    <s v="OFF-ST-10003442"/>
    <x v="1"/>
    <x v="4"/>
    <s v="Eldon Portable Mobile Manager"/>
    <n v="45.247999999999998"/>
    <x v="0"/>
    <n v="0.2"/>
    <n v="3.9592000000000001"/>
  </r>
  <r>
    <n v="7784"/>
    <x v="3863"/>
    <x v="0"/>
    <x v="254"/>
    <d v="2013-11-07T00:00:00"/>
    <x v="0"/>
    <s v="ER-13855"/>
    <s v="Elpida Rittenbach"/>
    <x v="1"/>
    <x v="0"/>
    <x v="35"/>
    <x v="3"/>
    <x v="43"/>
    <x v="0"/>
    <s v="FUR-TA-10002533"/>
    <x v="0"/>
    <x v="3"/>
    <s v="BPI Conference Tables"/>
    <n v="876.3"/>
    <x v="12"/>
    <n v="0.4"/>
    <n v="-292.10000000000002"/>
  </r>
  <r>
    <n v="7785"/>
    <x v="3863"/>
    <x v="0"/>
    <x v="254"/>
    <d v="2013-11-07T00:00:00"/>
    <x v="0"/>
    <s v="ER-13855"/>
    <s v="Elpida Rittenbach"/>
    <x v="1"/>
    <x v="0"/>
    <x v="35"/>
    <x v="3"/>
    <x v="43"/>
    <x v="0"/>
    <s v="OFF-SU-10003505"/>
    <x v="1"/>
    <x v="14"/>
    <s v="Premier Electric Letter Opener"/>
    <n v="185.376"/>
    <x v="0"/>
    <n v="0.2"/>
    <n v="-34.758000000000003"/>
  </r>
  <r>
    <n v="7786"/>
    <x v="3864"/>
    <x v="2"/>
    <x v="503"/>
    <d v="2011-12-06T00:00:00"/>
    <x v="1"/>
    <s v="PB-19150"/>
    <s v="Philip Brown"/>
    <x v="0"/>
    <x v="0"/>
    <x v="20"/>
    <x v="15"/>
    <x v="29"/>
    <x v="3"/>
    <s v="OFF-LA-10002762"/>
    <x v="1"/>
    <x v="2"/>
    <s v="Avery 485"/>
    <n v="25.06"/>
    <x v="0"/>
    <n v="0"/>
    <n v="11.7782"/>
  </r>
  <r>
    <n v="7787"/>
    <x v="3865"/>
    <x v="0"/>
    <x v="624"/>
    <d v="2013-05-21T00:00:00"/>
    <x v="2"/>
    <s v="LW-17215"/>
    <s v="Luke Weiss"/>
    <x v="0"/>
    <x v="0"/>
    <x v="22"/>
    <x v="10"/>
    <x v="155"/>
    <x v="2"/>
    <s v="OFF-BI-10000279"/>
    <x v="1"/>
    <x v="8"/>
    <s v="Acco Recycled 2&quot; Capacity Laser Printer Hanging Data Binders"/>
    <n v="2.89"/>
    <x v="7"/>
    <n v="0.8"/>
    <n v="-4.7685000000000004"/>
  </r>
  <r>
    <n v="7788"/>
    <x v="3865"/>
    <x v="0"/>
    <x v="624"/>
    <d v="2013-05-21T00:00:00"/>
    <x v="2"/>
    <s v="LW-17215"/>
    <s v="Luke Weiss"/>
    <x v="0"/>
    <x v="0"/>
    <x v="22"/>
    <x v="10"/>
    <x v="155"/>
    <x v="2"/>
    <s v="OFF-FA-10000936"/>
    <x v="1"/>
    <x v="13"/>
    <s v="Acco Hot Clips Clips to Go"/>
    <n v="7.8959999999999999"/>
    <x v="1"/>
    <n v="0.2"/>
    <n v="2.4674999999999998"/>
  </r>
  <r>
    <n v="7789"/>
    <x v="3865"/>
    <x v="0"/>
    <x v="624"/>
    <d v="2013-05-21T00:00:00"/>
    <x v="2"/>
    <s v="LW-17215"/>
    <s v="Luke Weiss"/>
    <x v="0"/>
    <x v="0"/>
    <x v="22"/>
    <x v="10"/>
    <x v="155"/>
    <x v="2"/>
    <s v="FUR-FU-10004973"/>
    <x v="0"/>
    <x v="5"/>
    <s v="Flat Face Poster Frame"/>
    <n v="22.608000000000001"/>
    <x v="1"/>
    <n v="0.6"/>
    <n v="-10.1736"/>
  </r>
  <r>
    <n v="7790"/>
    <x v="3865"/>
    <x v="0"/>
    <x v="624"/>
    <d v="2013-05-21T00:00:00"/>
    <x v="2"/>
    <s v="LW-17215"/>
    <s v="Luke Weiss"/>
    <x v="0"/>
    <x v="0"/>
    <x v="22"/>
    <x v="10"/>
    <x v="155"/>
    <x v="2"/>
    <s v="OFF-PA-10000791"/>
    <x v="1"/>
    <x v="10"/>
    <s v="Wirebound Message Books, Four 2 3/4 x 5 Forms per Page, 200 Sets per Book"/>
    <n v="30.527999999999999"/>
    <x v="8"/>
    <n v="0.2"/>
    <n v="9.5399999999999991"/>
  </r>
  <r>
    <n v="7791"/>
    <x v="3866"/>
    <x v="3"/>
    <x v="20"/>
    <d v="2014-09-20T00:00:00"/>
    <x v="3"/>
    <s v="FG-14260"/>
    <s v="Frank Gastineau"/>
    <x v="2"/>
    <x v="0"/>
    <x v="10"/>
    <x v="9"/>
    <x v="74"/>
    <x v="3"/>
    <s v="OFF-BI-10001132"/>
    <x v="1"/>
    <x v="8"/>
    <s v="Acco PRESSTEX Data Binder with Storage Hooks, Dark Blue, 9 1/2&quot; X 11&quot;"/>
    <n v="4.8419999999999996"/>
    <x v="1"/>
    <n v="0.7"/>
    <n v="-3.3894000000000002"/>
  </r>
  <r>
    <n v="7792"/>
    <x v="3867"/>
    <x v="0"/>
    <x v="1054"/>
    <d v="2013-12-25T00:00:00"/>
    <x v="1"/>
    <s v="BP-11050"/>
    <s v="Barry Pond"/>
    <x v="1"/>
    <x v="0"/>
    <x v="22"/>
    <x v="10"/>
    <x v="36"/>
    <x v="2"/>
    <s v="OFF-BI-10002012"/>
    <x v="1"/>
    <x v="8"/>
    <s v="Wilson Jones Easy Flow II Sheet Lifters"/>
    <n v="1.8"/>
    <x v="2"/>
    <n v="0.8"/>
    <n v="-2.88"/>
  </r>
  <r>
    <n v="7793"/>
    <x v="3868"/>
    <x v="3"/>
    <x v="386"/>
    <d v="2014-10-16T00:00:00"/>
    <x v="2"/>
    <s v="SP-20860"/>
    <s v="Sung Pak"/>
    <x v="1"/>
    <x v="0"/>
    <x v="61"/>
    <x v="5"/>
    <x v="162"/>
    <x v="2"/>
    <s v="TEC-AC-10001383"/>
    <x v="2"/>
    <x v="11"/>
    <s v="Logitech Wireless Touch Keyboard K400"/>
    <n v="39.984000000000002"/>
    <x v="0"/>
    <n v="0.2"/>
    <n v="-1.4994000000000001"/>
  </r>
  <r>
    <n v="7794"/>
    <x v="3869"/>
    <x v="1"/>
    <x v="295"/>
    <d v="2012-12-15T00:00:00"/>
    <x v="0"/>
    <s v="JD-15895"/>
    <s v="Jonathan Doherty"/>
    <x v="1"/>
    <x v="0"/>
    <x v="98"/>
    <x v="33"/>
    <x v="121"/>
    <x v="1"/>
    <s v="OFF-PA-10002036"/>
    <x v="1"/>
    <x v="10"/>
    <s v="Xerox 1930"/>
    <n v="32.4"/>
    <x v="2"/>
    <n v="0"/>
    <n v="15.875999999999999"/>
  </r>
  <r>
    <n v="7795"/>
    <x v="3869"/>
    <x v="1"/>
    <x v="295"/>
    <d v="2012-12-15T00:00:00"/>
    <x v="0"/>
    <s v="JD-15895"/>
    <s v="Jonathan Doherty"/>
    <x v="1"/>
    <x v="0"/>
    <x v="98"/>
    <x v="33"/>
    <x v="121"/>
    <x v="1"/>
    <s v="OFF-PA-10002377"/>
    <x v="1"/>
    <x v="10"/>
    <s v="Xerox 1916"/>
    <n v="97.88"/>
    <x v="0"/>
    <n v="0"/>
    <n v="48.94"/>
  </r>
  <r>
    <n v="7796"/>
    <x v="3870"/>
    <x v="1"/>
    <x v="984"/>
    <d v="2012-07-18T00:00:00"/>
    <x v="1"/>
    <s v="FM-14380"/>
    <s v="Fred McMath"/>
    <x v="0"/>
    <x v="0"/>
    <x v="112"/>
    <x v="5"/>
    <x v="139"/>
    <x v="2"/>
    <s v="TEC-PH-10000526"/>
    <x v="2"/>
    <x v="7"/>
    <s v="Vtech CS6719"/>
    <n v="307.16800000000001"/>
    <x v="4"/>
    <n v="0.2"/>
    <n v="30.716799999999999"/>
  </r>
  <r>
    <n v="7797"/>
    <x v="3871"/>
    <x v="1"/>
    <x v="653"/>
    <d v="2012-10-06T00:00:00"/>
    <x v="1"/>
    <s v="MP-17965"/>
    <s v="Michael Paige"/>
    <x v="1"/>
    <x v="0"/>
    <x v="209"/>
    <x v="29"/>
    <x v="263"/>
    <x v="3"/>
    <s v="OFF-BI-10001078"/>
    <x v="1"/>
    <x v="8"/>
    <s v="Acco PRESSTEX Data Binder with Storage Hooks, Dark Blue, 14 7/8&quot; X 11&quot;"/>
    <n v="26.9"/>
    <x v="2"/>
    <n v="0"/>
    <n v="13.180999999999999"/>
  </r>
  <r>
    <n v="7798"/>
    <x v="3872"/>
    <x v="3"/>
    <x v="668"/>
    <d v="2014-03-28T00:00:00"/>
    <x v="2"/>
    <s v="HR-14830"/>
    <s v="Harold Ryan"/>
    <x v="1"/>
    <x v="0"/>
    <x v="20"/>
    <x v="15"/>
    <x v="45"/>
    <x v="3"/>
    <s v="OFF-EN-10004483"/>
    <x v="1"/>
    <x v="12"/>
    <s v="#10 White Business Envelopes,4 1/8 x 9 1/2"/>
    <n v="47.01"/>
    <x v="1"/>
    <n v="0"/>
    <n v="22.0947"/>
  </r>
  <r>
    <n v="7799"/>
    <x v="3872"/>
    <x v="3"/>
    <x v="668"/>
    <d v="2014-03-28T00:00:00"/>
    <x v="2"/>
    <s v="HR-14830"/>
    <s v="Harold Ryan"/>
    <x v="1"/>
    <x v="0"/>
    <x v="20"/>
    <x v="15"/>
    <x v="45"/>
    <x v="3"/>
    <s v="TEC-PH-10002624"/>
    <x v="2"/>
    <x v="7"/>
    <s v="Samsung Galaxy S4 Mini"/>
    <n v="469.99"/>
    <x v="7"/>
    <n v="0"/>
    <n v="136.2971"/>
  </r>
  <r>
    <n v="7800"/>
    <x v="3872"/>
    <x v="3"/>
    <x v="668"/>
    <d v="2014-03-28T00:00:00"/>
    <x v="2"/>
    <s v="HR-14830"/>
    <s v="Harold Ryan"/>
    <x v="1"/>
    <x v="0"/>
    <x v="20"/>
    <x v="15"/>
    <x v="45"/>
    <x v="3"/>
    <s v="FUR-CH-10003396"/>
    <x v="0"/>
    <x v="1"/>
    <s v="Global Deluxe Steno Chair"/>
    <n v="207.846"/>
    <x v="1"/>
    <n v="0.1"/>
    <n v="2.3094000000000001"/>
  </r>
  <r>
    <n v="7801"/>
    <x v="3873"/>
    <x v="3"/>
    <x v="702"/>
    <d v="2014-06-07T00:00:00"/>
    <x v="1"/>
    <s v="BW-11065"/>
    <s v="Barry Weirich"/>
    <x v="0"/>
    <x v="0"/>
    <x v="10"/>
    <x v="9"/>
    <x v="74"/>
    <x v="3"/>
    <s v="OFF-ST-10002756"/>
    <x v="1"/>
    <x v="4"/>
    <s v="Tennsco Stur-D-Stor Boltless Shelving, 5 Shelves, 24&quot; Deep, Sand"/>
    <n v="324.74400000000003"/>
    <x v="1"/>
    <n v="0.2"/>
    <n v="-77.1267"/>
  </r>
  <r>
    <n v="7802"/>
    <x v="3874"/>
    <x v="2"/>
    <x v="977"/>
    <d v="2011-03-29T00:00:00"/>
    <x v="0"/>
    <s v="MS-17710"/>
    <s v="Maurice Satty"/>
    <x v="0"/>
    <x v="0"/>
    <x v="201"/>
    <x v="1"/>
    <x v="252"/>
    <x v="1"/>
    <s v="FUR-FU-10002813"/>
    <x v="0"/>
    <x v="5"/>
    <s v="DAX Contemporary Wood Frame with Silver Metal Mat, Desktop, 11 x 14 Size"/>
    <n v="40.479999999999997"/>
    <x v="0"/>
    <n v="0"/>
    <n v="14.572800000000001"/>
  </r>
  <r>
    <n v="7803"/>
    <x v="3875"/>
    <x v="1"/>
    <x v="357"/>
    <d v="2012-09-26T00:00:00"/>
    <x v="1"/>
    <s v="SJ-20125"/>
    <s v="Sanjit Jacobs"/>
    <x v="2"/>
    <x v="0"/>
    <x v="47"/>
    <x v="18"/>
    <x v="78"/>
    <x v="0"/>
    <s v="OFF-LA-10003714"/>
    <x v="1"/>
    <x v="2"/>
    <s v="Avery 510"/>
    <n v="12"/>
    <x v="4"/>
    <n v="0.2"/>
    <n v="4.2"/>
  </r>
  <r>
    <n v="7804"/>
    <x v="3875"/>
    <x v="1"/>
    <x v="357"/>
    <d v="2012-09-26T00:00:00"/>
    <x v="1"/>
    <s v="SJ-20125"/>
    <s v="Sanjit Jacobs"/>
    <x v="2"/>
    <x v="0"/>
    <x v="47"/>
    <x v="18"/>
    <x v="78"/>
    <x v="0"/>
    <s v="OFF-ST-10003716"/>
    <x v="1"/>
    <x v="4"/>
    <s v="Tennsco Double-Tier Lockers"/>
    <n v="720.06399999999996"/>
    <x v="4"/>
    <n v="0.2"/>
    <n v="-63.005600000000001"/>
  </r>
  <r>
    <n v="7805"/>
    <x v="3875"/>
    <x v="1"/>
    <x v="357"/>
    <d v="2012-09-26T00:00:00"/>
    <x v="1"/>
    <s v="SJ-20125"/>
    <s v="Sanjit Jacobs"/>
    <x v="2"/>
    <x v="0"/>
    <x v="47"/>
    <x v="18"/>
    <x v="78"/>
    <x v="0"/>
    <s v="OFF-ST-10002289"/>
    <x v="1"/>
    <x v="4"/>
    <s v="Safco Wire Cube Shelving System, For Use as 4 or 5 14&quot; Cubes, Black"/>
    <n v="25.423999999999999"/>
    <x v="7"/>
    <n v="0.2"/>
    <n v="-4.7670000000000003"/>
  </r>
  <r>
    <n v="7806"/>
    <x v="3875"/>
    <x v="1"/>
    <x v="357"/>
    <d v="2012-09-26T00:00:00"/>
    <x v="1"/>
    <s v="SJ-20125"/>
    <s v="Sanjit Jacobs"/>
    <x v="2"/>
    <x v="0"/>
    <x v="47"/>
    <x v="18"/>
    <x v="78"/>
    <x v="0"/>
    <s v="OFF-AR-10001315"/>
    <x v="1"/>
    <x v="6"/>
    <s v="Newell 310"/>
    <n v="2.8159999999999998"/>
    <x v="0"/>
    <n v="0.2"/>
    <n v="0.31680000000000003"/>
  </r>
  <r>
    <n v="7807"/>
    <x v="3875"/>
    <x v="1"/>
    <x v="357"/>
    <d v="2012-09-26T00:00:00"/>
    <x v="1"/>
    <s v="SJ-20125"/>
    <s v="Sanjit Jacobs"/>
    <x v="2"/>
    <x v="0"/>
    <x v="47"/>
    <x v="18"/>
    <x v="78"/>
    <x v="0"/>
    <s v="OFF-BI-10000042"/>
    <x v="1"/>
    <x v="8"/>
    <s v="Pressboard Data Binder, Crimson, 12&quot; X 8 1/2&quot;"/>
    <n v="3.2040000000000002"/>
    <x v="0"/>
    <n v="0.7"/>
    <n v="-2.5632000000000001"/>
  </r>
  <r>
    <n v="7808"/>
    <x v="3876"/>
    <x v="0"/>
    <x v="1134"/>
    <d v="2013-01-13T00:00:00"/>
    <x v="1"/>
    <s v="VS-21820"/>
    <s v="Vivek Sundaresam"/>
    <x v="0"/>
    <x v="0"/>
    <x v="253"/>
    <x v="3"/>
    <x v="313"/>
    <x v="0"/>
    <s v="OFF-BI-10004236"/>
    <x v="1"/>
    <x v="8"/>
    <s v="XtraLife ClearVue Slant-D Ring Binder, White, 3&quot;"/>
    <n v="30.827999999999999"/>
    <x v="3"/>
    <n v="0.7"/>
    <n v="-24.662400000000002"/>
  </r>
  <r>
    <n v="7809"/>
    <x v="3876"/>
    <x v="0"/>
    <x v="1134"/>
    <d v="2013-01-13T00:00:00"/>
    <x v="1"/>
    <s v="VS-21820"/>
    <s v="Vivek Sundaresam"/>
    <x v="0"/>
    <x v="0"/>
    <x v="253"/>
    <x v="3"/>
    <x v="313"/>
    <x v="0"/>
    <s v="OFF-AR-10001955"/>
    <x v="1"/>
    <x v="6"/>
    <s v="Newell 319"/>
    <n v="47.616"/>
    <x v="1"/>
    <n v="0.2"/>
    <n v="5.952"/>
  </r>
  <r>
    <n v="7810"/>
    <x v="3876"/>
    <x v="0"/>
    <x v="1134"/>
    <d v="2013-01-13T00:00:00"/>
    <x v="1"/>
    <s v="VS-21820"/>
    <s v="Vivek Sundaresam"/>
    <x v="0"/>
    <x v="0"/>
    <x v="253"/>
    <x v="3"/>
    <x v="313"/>
    <x v="0"/>
    <s v="TEC-PH-10004080"/>
    <x v="2"/>
    <x v="7"/>
    <s v="Avaya 5410 Digital phone"/>
    <n v="108.78400000000001"/>
    <x v="0"/>
    <n v="0.2"/>
    <n v="10.878399999999999"/>
  </r>
  <r>
    <n v="7811"/>
    <x v="3877"/>
    <x v="0"/>
    <x v="1173"/>
    <d v="2013-02-15T00:00:00"/>
    <x v="2"/>
    <s v="DK-13090"/>
    <s v="Dave Kipp"/>
    <x v="0"/>
    <x v="0"/>
    <x v="183"/>
    <x v="39"/>
    <x v="234"/>
    <x v="3"/>
    <s v="OFF-PA-10000791"/>
    <x v="1"/>
    <x v="10"/>
    <s v="Wirebound Message Books, Four 2 3/4 x 5 Forms per Page, 200 Sets per Book"/>
    <n v="4.7699999999999996"/>
    <x v="7"/>
    <n v="0"/>
    <n v="2.1465000000000001"/>
  </r>
  <r>
    <n v="7812"/>
    <x v="3877"/>
    <x v="0"/>
    <x v="1173"/>
    <d v="2013-02-15T00:00:00"/>
    <x v="2"/>
    <s v="DK-13090"/>
    <s v="Dave Kipp"/>
    <x v="0"/>
    <x v="0"/>
    <x v="183"/>
    <x v="39"/>
    <x v="234"/>
    <x v="3"/>
    <s v="OFF-AR-10001770"/>
    <x v="1"/>
    <x v="6"/>
    <s v="Economy #2 Pencils"/>
    <n v="7.98"/>
    <x v="1"/>
    <n v="0"/>
    <n v="2.0748000000000002"/>
  </r>
  <r>
    <n v="7813"/>
    <x v="3877"/>
    <x v="0"/>
    <x v="1173"/>
    <d v="2013-02-15T00:00:00"/>
    <x v="2"/>
    <s v="DK-13090"/>
    <s v="Dave Kipp"/>
    <x v="0"/>
    <x v="0"/>
    <x v="183"/>
    <x v="39"/>
    <x v="234"/>
    <x v="3"/>
    <s v="FUR-TA-10002356"/>
    <x v="0"/>
    <x v="3"/>
    <s v="Bevis Boat-Shaped Conference Table"/>
    <n v="550.43100000000004"/>
    <x v="1"/>
    <n v="0.3"/>
    <n v="-47.1798"/>
  </r>
  <r>
    <n v="7814"/>
    <x v="3877"/>
    <x v="0"/>
    <x v="1173"/>
    <d v="2013-02-15T00:00:00"/>
    <x v="2"/>
    <s v="DK-13090"/>
    <s v="Dave Kipp"/>
    <x v="0"/>
    <x v="0"/>
    <x v="183"/>
    <x v="39"/>
    <x v="234"/>
    <x v="3"/>
    <s v="FUR-FU-10003274"/>
    <x v="0"/>
    <x v="5"/>
    <s v="Regeneration Desk Collection"/>
    <n v="10.56"/>
    <x v="5"/>
    <n v="0"/>
    <n v="4.6463999999999999"/>
  </r>
  <r>
    <n v="7815"/>
    <x v="3878"/>
    <x v="3"/>
    <x v="110"/>
    <d v="2014-06-11T00:00:00"/>
    <x v="2"/>
    <s v="MG-17680"/>
    <s v="Maureen Gastineau"/>
    <x v="2"/>
    <x v="0"/>
    <x v="1"/>
    <x v="1"/>
    <x v="13"/>
    <x v="1"/>
    <s v="FUR-BO-10004834"/>
    <x v="0"/>
    <x v="0"/>
    <s v="Riverside Palais Royal Lawyers Bookcase, Royale Cherry Finish"/>
    <n v="1497.6659999999999"/>
    <x v="0"/>
    <n v="0.15"/>
    <n v="140.95679999999999"/>
  </r>
  <r>
    <n v="7816"/>
    <x v="3878"/>
    <x v="3"/>
    <x v="110"/>
    <d v="2014-06-11T00:00:00"/>
    <x v="2"/>
    <s v="MG-17680"/>
    <s v="Maureen Gastineau"/>
    <x v="2"/>
    <x v="0"/>
    <x v="1"/>
    <x v="1"/>
    <x v="13"/>
    <x v="1"/>
    <s v="TEC-PH-10000307"/>
    <x v="2"/>
    <x v="7"/>
    <s v="Shocksock Galaxy S4 Armband"/>
    <n v="17.52"/>
    <x v="0"/>
    <n v="0.2"/>
    <n v="-3.504"/>
  </r>
  <r>
    <n v="7817"/>
    <x v="3879"/>
    <x v="0"/>
    <x v="147"/>
    <d v="2013-10-27T00:00:00"/>
    <x v="0"/>
    <s v="DP-13390"/>
    <s v="Dennis Pardue"/>
    <x v="2"/>
    <x v="0"/>
    <x v="226"/>
    <x v="33"/>
    <x v="282"/>
    <x v="1"/>
    <s v="OFF-AR-10002240"/>
    <x v="1"/>
    <x v="6"/>
    <s v="Panasonic KP-150 Electric Pencil Sharpener"/>
    <n v="113.22"/>
    <x v="1"/>
    <n v="0"/>
    <n v="29.437200000000001"/>
  </r>
  <r>
    <n v="7818"/>
    <x v="3879"/>
    <x v="0"/>
    <x v="147"/>
    <d v="2013-10-27T00:00:00"/>
    <x v="0"/>
    <s v="DP-13390"/>
    <s v="Dennis Pardue"/>
    <x v="2"/>
    <x v="0"/>
    <x v="226"/>
    <x v="33"/>
    <x v="282"/>
    <x v="1"/>
    <s v="OFF-PA-10001801"/>
    <x v="1"/>
    <x v="10"/>
    <s v="Xerox 193"/>
    <n v="35.880000000000003"/>
    <x v="5"/>
    <n v="0"/>
    <n v="17.581199999999999"/>
  </r>
  <r>
    <n v="7819"/>
    <x v="3879"/>
    <x v="0"/>
    <x v="147"/>
    <d v="2013-10-27T00:00:00"/>
    <x v="0"/>
    <s v="DP-13390"/>
    <s v="Dennis Pardue"/>
    <x v="2"/>
    <x v="0"/>
    <x v="226"/>
    <x v="33"/>
    <x v="282"/>
    <x v="1"/>
    <s v="OFF-BI-10001120"/>
    <x v="1"/>
    <x v="8"/>
    <s v="Ibico EPK-21 Electric Binding System"/>
    <n v="4535.9759999999997"/>
    <x v="1"/>
    <n v="0.2"/>
    <n v="1644.2913000000001"/>
  </r>
  <r>
    <n v="7820"/>
    <x v="3880"/>
    <x v="3"/>
    <x v="795"/>
    <d v="2014-01-31T00:00:00"/>
    <x v="1"/>
    <s v="CJ-12010"/>
    <s v="Caroline Jumper"/>
    <x v="0"/>
    <x v="0"/>
    <x v="8"/>
    <x v="1"/>
    <x v="9"/>
    <x v="1"/>
    <s v="OFF-FA-10000611"/>
    <x v="1"/>
    <x v="13"/>
    <s v="Binder Clips by OIC"/>
    <n v="11.84"/>
    <x v="8"/>
    <n v="0"/>
    <n v="5.6832000000000003"/>
  </r>
  <r>
    <n v="7821"/>
    <x v="3881"/>
    <x v="3"/>
    <x v="166"/>
    <d v="2014-12-11T00:00:00"/>
    <x v="0"/>
    <s v="CW-11905"/>
    <s v="Carl Weiss"/>
    <x v="2"/>
    <x v="0"/>
    <x v="395"/>
    <x v="34"/>
    <x v="480"/>
    <x v="3"/>
    <s v="OFF-ST-10000036"/>
    <x v="1"/>
    <x v="4"/>
    <s v="Recycled Data-Pak for Archival Bound Computer Printouts, 12-1/2 x 12-1/2 x 16"/>
    <n v="592.74"/>
    <x v="5"/>
    <n v="0"/>
    <n v="160.03980000000001"/>
  </r>
  <r>
    <n v="7822"/>
    <x v="3882"/>
    <x v="0"/>
    <x v="147"/>
    <d v="2013-10-25T00:00:00"/>
    <x v="0"/>
    <s v="GW-14605"/>
    <s v="Giulietta Weimer"/>
    <x v="0"/>
    <x v="0"/>
    <x v="25"/>
    <x v="18"/>
    <x v="279"/>
    <x v="0"/>
    <s v="OFF-ST-10004950"/>
    <x v="1"/>
    <x v="4"/>
    <s v="Tenex Personal Filing Tote With Secure Closure Lid, Black/Frost"/>
    <n v="111.672"/>
    <x v="6"/>
    <n v="0.2"/>
    <n v="6.9794999999999998"/>
  </r>
  <r>
    <n v="7823"/>
    <x v="3883"/>
    <x v="2"/>
    <x v="86"/>
    <d v="2011-09-01T00:00:00"/>
    <x v="1"/>
    <s v="PP-18955"/>
    <s v="Paul Prost"/>
    <x v="2"/>
    <x v="0"/>
    <x v="46"/>
    <x v="13"/>
    <x v="284"/>
    <x v="3"/>
    <s v="OFF-AR-10003770"/>
    <x v="1"/>
    <x v="6"/>
    <s v="Newell 340"/>
    <n v="8.64"/>
    <x v="1"/>
    <n v="0"/>
    <n v="2.5055999999999998"/>
  </r>
  <r>
    <n v="7824"/>
    <x v="3883"/>
    <x v="2"/>
    <x v="86"/>
    <d v="2011-09-01T00:00:00"/>
    <x v="1"/>
    <s v="PP-18955"/>
    <s v="Paul Prost"/>
    <x v="2"/>
    <x v="0"/>
    <x v="46"/>
    <x v="13"/>
    <x v="284"/>
    <x v="3"/>
    <s v="TEC-AC-10002800"/>
    <x v="2"/>
    <x v="11"/>
    <s v="Plantronics Audio 478 Stereo USB Headset"/>
    <n v="149.97"/>
    <x v="1"/>
    <n v="0"/>
    <n v="52.4895"/>
  </r>
  <r>
    <n v="7825"/>
    <x v="3884"/>
    <x v="2"/>
    <x v="1174"/>
    <d v="2011-05-23T00:00:00"/>
    <x v="1"/>
    <s v="PW-19030"/>
    <s v="Pauline Webber"/>
    <x v="1"/>
    <x v="0"/>
    <x v="1"/>
    <x v="1"/>
    <x v="1"/>
    <x v="1"/>
    <s v="FUR-CH-10002439"/>
    <x v="0"/>
    <x v="1"/>
    <s v="Iceberg Nesting Folding Chair, 19w x 6d x 43h"/>
    <n v="232.88"/>
    <x v="2"/>
    <n v="0.2"/>
    <n v="17.466000000000001"/>
  </r>
  <r>
    <n v="7826"/>
    <x v="3885"/>
    <x v="1"/>
    <x v="302"/>
    <d v="2012-02-07T00:00:00"/>
    <x v="1"/>
    <s v="PW-19030"/>
    <s v="Pauline Webber"/>
    <x v="1"/>
    <x v="0"/>
    <x v="410"/>
    <x v="15"/>
    <x v="497"/>
    <x v="3"/>
    <s v="FUR-CH-10004218"/>
    <x v="0"/>
    <x v="1"/>
    <s v="Global Fabric Manager's Chair, Dark Gray"/>
    <n v="90.882000000000005"/>
    <x v="7"/>
    <n v="0.1"/>
    <n v="15.147"/>
  </r>
  <r>
    <n v="7827"/>
    <x v="3886"/>
    <x v="3"/>
    <x v="1108"/>
    <d v="2014-11-06T00:00:00"/>
    <x v="1"/>
    <s v="CY-12745"/>
    <s v="Craig Yedwab"/>
    <x v="1"/>
    <x v="0"/>
    <x v="22"/>
    <x v="10"/>
    <x v="26"/>
    <x v="2"/>
    <s v="TEC-PH-10004042"/>
    <x v="2"/>
    <x v="7"/>
    <s v="ClearOne Communications CHAT 70 OCÂ Speaker Phone"/>
    <n v="508.76799999999997"/>
    <x v="4"/>
    <n v="0.2"/>
    <n v="38.157600000000002"/>
  </r>
  <r>
    <n v="7828"/>
    <x v="3886"/>
    <x v="3"/>
    <x v="1108"/>
    <d v="2014-11-06T00:00:00"/>
    <x v="1"/>
    <s v="CY-12745"/>
    <s v="Craig Yedwab"/>
    <x v="1"/>
    <x v="0"/>
    <x v="22"/>
    <x v="10"/>
    <x v="26"/>
    <x v="2"/>
    <s v="OFF-EN-10001137"/>
    <x v="1"/>
    <x v="12"/>
    <s v="#10 Gummed Flap White Envelopes, 100/Box"/>
    <n v="9.9120000000000008"/>
    <x v="1"/>
    <n v="0.2"/>
    <n v="3.2214"/>
  </r>
  <r>
    <n v="7829"/>
    <x v="3887"/>
    <x v="1"/>
    <x v="33"/>
    <d v="2012-05-01T00:00:00"/>
    <x v="1"/>
    <s v="BW-11110"/>
    <s v="Bart Watters"/>
    <x v="1"/>
    <x v="0"/>
    <x v="70"/>
    <x v="1"/>
    <x v="188"/>
    <x v="1"/>
    <s v="FUR-CH-10002017"/>
    <x v="0"/>
    <x v="1"/>
    <s v="SAFCO Optional Arm Kit for Workspace Cribbage Stacking Chair"/>
    <n v="63.936"/>
    <x v="1"/>
    <n v="0.2"/>
    <n v="6.3936000000000002"/>
  </r>
  <r>
    <n v="7830"/>
    <x v="3887"/>
    <x v="1"/>
    <x v="33"/>
    <d v="2012-05-01T00:00:00"/>
    <x v="1"/>
    <s v="BW-11110"/>
    <s v="Bart Watters"/>
    <x v="1"/>
    <x v="0"/>
    <x v="70"/>
    <x v="1"/>
    <x v="188"/>
    <x v="1"/>
    <s v="OFF-AR-10000588"/>
    <x v="1"/>
    <x v="6"/>
    <s v="Newell 345"/>
    <n v="59.52"/>
    <x v="1"/>
    <n v="0"/>
    <n v="15.475199999999999"/>
  </r>
  <r>
    <n v="7831"/>
    <x v="3887"/>
    <x v="1"/>
    <x v="33"/>
    <d v="2012-05-01T00:00:00"/>
    <x v="1"/>
    <s v="BW-11110"/>
    <s v="Bart Watters"/>
    <x v="1"/>
    <x v="0"/>
    <x v="70"/>
    <x v="1"/>
    <x v="188"/>
    <x v="1"/>
    <s v="TEC-PH-10003174"/>
    <x v="2"/>
    <x v="7"/>
    <s v="RCA ViSYS 25825 Wireless digital phone"/>
    <n v="311.976"/>
    <x v="1"/>
    <n v="0.2"/>
    <n v="38.997"/>
  </r>
  <r>
    <n v="7832"/>
    <x v="3887"/>
    <x v="1"/>
    <x v="33"/>
    <d v="2012-05-01T00:00:00"/>
    <x v="1"/>
    <s v="BW-11110"/>
    <s v="Bart Watters"/>
    <x v="1"/>
    <x v="0"/>
    <x v="70"/>
    <x v="1"/>
    <x v="188"/>
    <x v="1"/>
    <s v="OFF-BI-10001524"/>
    <x v="1"/>
    <x v="8"/>
    <s v="GBC Premium Transparent Covers with Diagonal Lined Pattern"/>
    <n v="50.351999999999997"/>
    <x v="1"/>
    <n v="0.2"/>
    <n v="17.623200000000001"/>
  </r>
  <r>
    <n v="7833"/>
    <x v="3888"/>
    <x v="0"/>
    <x v="195"/>
    <d v="2013-05-14T00:00:00"/>
    <x v="1"/>
    <s v="MB-18085"/>
    <s v="Mick Brown"/>
    <x v="0"/>
    <x v="0"/>
    <x v="12"/>
    <x v="5"/>
    <x v="66"/>
    <x v="2"/>
    <s v="TEC-PH-10001552"/>
    <x v="2"/>
    <x v="7"/>
    <s v="I Need's 3d Hello Kitty Hybrid Silicone Case Cover for HTC One X 4g with 3d Hello Kitty Stylus Pen Green/pink"/>
    <n v="19.135999999999999"/>
    <x v="0"/>
    <n v="0.2"/>
    <n v="1.9136"/>
  </r>
  <r>
    <n v="7834"/>
    <x v="3889"/>
    <x v="1"/>
    <x v="1175"/>
    <d v="2012-01-28T00:00:00"/>
    <x v="1"/>
    <s v="CR-12820"/>
    <s v="Cyra Reiten"/>
    <x v="2"/>
    <x v="0"/>
    <x v="487"/>
    <x v="2"/>
    <x v="581"/>
    <x v="0"/>
    <s v="OFF-AR-10004757"/>
    <x v="1"/>
    <x v="6"/>
    <s v="Crayola Colored Pencils"/>
    <n v="13.12"/>
    <x v="2"/>
    <n v="0.2"/>
    <n v="2.1320000000000001"/>
  </r>
  <r>
    <n v="7835"/>
    <x v="3890"/>
    <x v="1"/>
    <x v="657"/>
    <d v="2012-04-17T00:00:00"/>
    <x v="0"/>
    <s v="EB-14110"/>
    <s v="Eugene Barchas"/>
    <x v="0"/>
    <x v="0"/>
    <x v="1"/>
    <x v="1"/>
    <x v="62"/>
    <x v="1"/>
    <s v="FUR-TA-10002530"/>
    <x v="0"/>
    <x v="3"/>
    <s v="Iceberg OfficeWorks 42&quot; Round Tables"/>
    <n v="241.56800000000001"/>
    <x v="0"/>
    <n v="0.2"/>
    <n v="-15.098000000000001"/>
  </r>
  <r>
    <n v="7836"/>
    <x v="3890"/>
    <x v="1"/>
    <x v="657"/>
    <d v="2012-04-17T00:00:00"/>
    <x v="0"/>
    <s v="EB-14110"/>
    <s v="Eugene Barchas"/>
    <x v="0"/>
    <x v="0"/>
    <x v="1"/>
    <x v="1"/>
    <x v="62"/>
    <x v="1"/>
    <s v="TEC-PH-10001494"/>
    <x v="2"/>
    <x v="7"/>
    <s v="Polycom CX600 IP Phone VoIP phone"/>
    <n v="479.92"/>
    <x v="0"/>
    <n v="0.2"/>
    <n v="41.993000000000002"/>
  </r>
  <r>
    <n v="7837"/>
    <x v="3891"/>
    <x v="1"/>
    <x v="12"/>
    <d v="2012-09-30T00:00:00"/>
    <x v="1"/>
    <s v="SH-19975"/>
    <s v="Sally Hughsby"/>
    <x v="1"/>
    <x v="0"/>
    <x v="4"/>
    <x v="4"/>
    <x v="5"/>
    <x v="1"/>
    <s v="FUR-CH-10004289"/>
    <x v="0"/>
    <x v="1"/>
    <s v="Global Super Steno Chair"/>
    <n v="307.13600000000002"/>
    <x v="4"/>
    <n v="0.2"/>
    <n v="-11.5176"/>
  </r>
  <r>
    <n v="7838"/>
    <x v="3891"/>
    <x v="1"/>
    <x v="12"/>
    <d v="2012-09-30T00:00:00"/>
    <x v="1"/>
    <s v="SH-19975"/>
    <s v="Sally Hughsby"/>
    <x v="1"/>
    <x v="0"/>
    <x v="4"/>
    <x v="4"/>
    <x v="5"/>
    <x v="1"/>
    <s v="OFF-LA-10002945"/>
    <x v="1"/>
    <x v="2"/>
    <s v="Permanent Self-Adhesive File Folder Labels for Typewriters, 1 1/8 x 3 1/2, White"/>
    <n v="12.6"/>
    <x v="0"/>
    <n v="0"/>
    <n v="5.7960000000000003"/>
  </r>
  <r>
    <n v="7839"/>
    <x v="3891"/>
    <x v="1"/>
    <x v="12"/>
    <d v="2012-09-30T00:00:00"/>
    <x v="1"/>
    <s v="SH-19975"/>
    <s v="Sally Hughsby"/>
    <x v="1"/>
    <x v="0"/>
    <x v="4"/>
    <x v="4"/>
    <x v="5"/>
    <x v="1"/>
    <s v="TEC-AC-10002567"/>
    <x v="2"/>
    <x v="11"/>
    <s v="Logitech G602 Wireless Gaming Mouse"/>
    <n v="159.97999999999999"/>
    <x v="0"/>
    <n v="0"/>
    <n v="57.592799999999997"/>
  </r>
  <r>
    <n v="7840"/>
    <x v="3892"/>
    <x v="2"/>
    <x v="1176"/>
    <d v="2011-04-02T00:00:00"/>
    <x v="1"/>
    <s v="CV-12295"/>
    <s v="Christina VanderZanden"/>
    <x v="0"/>
    <x v="0"/>
    <x v="96"/>
    <x v="23"/>
    <x v="193"/>
    <x v="2"/>
    <s v="OFF-EN-10001509"/>
    <x v="1"/>
    <x v="12"/>
    <s v="Poly String Tie Envelopes"/>
    <n v="6.12"/>
    <x v="1"/>
    <n v="0"/>
    <n v="2.8763999999999998"/>
  </r>
  <r>
    <n v="7841"/>
    <x v="3892"/>
    <x v="2"/>
    <x v="1176"/>
    <d v="2011-04-02T00:00:00"/>
    <x v="1"/>
    <s v="CV-12295"/>
    <s v="Christina VanderZanden"/>
    <x v="0"/>
    <x v="0"/>
    <x v="96"/>
    <x v="23"/>
    <x v="193"/>
    <x v="2"/>
    <s v="FUR-TA-10003954"/>
    <x v="0"/>
    <x v="3"/>
    <s v="Hon 94000 Series Round Tables"/>
    <n v="1184.72"/>
    <x v="4"/>
    <n v="0"/>
    <n v="106.62479999999999"/>
  </r>
  <r>
    <n v="7842"/>
    <x v="3893"/>
    <x v="0"/>
    <x v="19"/>
    <d v="2013-07-23T00:00:00"/>
    <x v="1"/>
    <s v="AT-10735"/>
    <s v="Annie Thurman"/>
    <x v="0"/>
    <x v="0"/>
    <x v="20"/>
    <x v="15"/>
    <x v="23"/>
    <x v="3"/>
    <s v="OFF-AP-10002892"/>
    <x v="1"/>
    <x v="9"/>
    <s v="Belkin F5C206VTEL 6 Outlet Surge"/>
    <n v="45.96"/>
    <x v="0"/>
    <n v="0"/>
    <n v="13.788"/>
  </r>
  <r>
    <n v="7843"/>
    <x v="3894"/>
    <x v="2"/>
    <x v="987"/>
    <d v="2011-04-23T00:00:00"/>
    <x v="0"/>
    <s v="AG-10390"/>
    <s v="Allen Goldenen"/>
    <x v="0"/>
    <x v="0"/>
    <x v="81"/>
    <x v="17"/>
    <x v="101"/>
    <x v="0"/>
    <s v="OFF-BI-10003638"/>
    <x v="1"/>
    <x v="8"/>
    <s v="GBC Durable Plastic Covers"/>
    <n v="58.05"/>
    <x v="1"/>
    <n v="0"/>
    <n v="26.702999999999999"/>
  </r>
  <r>
    <n v="7844"/>
    <x v="3894"/>
    <x v="2"/>
    <x v="987"/>
    <d v="2011-04-23T00:00:00"/>
    <x v="0"/>
    <s v="AG-10390"/>
    <s v="Allen Goldenen"/>
    <x v="0"/>
    <x v="0"/>
    <x v="81"/>
    <x v="17"/>
    <x v="101"/>
    <x v="0"/>
    <s v="OFF-PA-10001569"/>
    <x v="1"/>
    <x v="10"/>
    <s v="Xerox 232"/>
    <n v="71.28"/>
    <x v="10"/>
    <n v="0"/>
    <n v="34.214399999999998"/>
  </r>
  <r>
    <n v="7845"/>
    <x v="3895"/>
    <x v="3"/>
    <x v="246"/>
    <d v="2014-07-26T00:00:00"/>
    <x v="1"/>
    <s v="GM-14500"/>
    <s v="Gene McClure"/>
    <x v="0"/>
    <x v="0"/>
    <x v="343"/>
    <x v="5"/>
    <x v="424"/>
    <x v="2"/>
    <s v="FUR-TA-10001676"/>
    <x v="0"/>
    <x v="3"/>
    <s v="Hon 61000 Series Interactive Training Tables"/>
    <n v="124.404"/>
    <x v="4"/>
    <n v="0.3"/>
    <n v="-21.3264"/>
  </r>
  <r>
    <n v="7846"/>
    <x v="3896"/>
    <x v="1"/>
    <x v="874"/>
    <d v="2012-10-02T00:00:00"/>
    <x v="1"/>
    <s v="JK-15205"/>
    <s v="Jamie Kunitz"/>
    <x v="0"/>
    <x v="0"/>
    <x v="81"/>
    <x v="17"/>
    <x v="101"/>
    <x v="0"/>
    <s v="OFF-PA-10001125"/>
    <x v="1"/>
    <x v="10"/>
    <s v="Xerox 1988"/>
    <n v="154.9"/>
    <x v="2"/>
    <n v="0"/>
    <n v="69.704999999999998"/>
  </r>
  <r>
    <n v="7847"/>
    <x v="3896"/>
    <x v="1"/>
    <x v="874"/>
    <d v="2012-10-02T00:00:00"/>
    <x v="1"/>
    <s v="JK-15205"/>
    <s v="Jamie Kunitz"/>
    <x v="0"/>
    <x v="0"/>
    <x v="81"/>
    <x v="17"/>
    <x v="101"/>
    <x v="0"/>
    <s v="TEC-PH-10002496"/>
    <x v="2"/>
    <x v="7"/>
    <s v="Cisco SPA301"/>
    <n v="1871.88"/>
    <x v="13"/>
    <n v="0"/>
    <n v="561.56399999999996"/>
  </r>
  <r>
    <n v="7848"/>
    <x v="3897"/>
    <x v="0"/>
    <x v="535"/>
    <d v="2013-03-03T00:00:00"/>
    <x v="1"/>
    <s v="DW-13540"/>
    <s v="Don Weiss"/>
    <x v="0"/>
    <x v="0"/>
    <x v="12"/>
    <x v="5"/>
    <x v="32"/>
    <x v="2"/>
    <s v="FUR-FU-10004053"/>
    <x v="0"/>
    <x v="5"/>
    <s v="DAX Two-Tone Silver Metal Document Frame"/>
    <n v="16.192"/>
    <x v="0"/>
    <n v="0.6"/>
    <n v="-6.8815999999999997"/>
  </r>
  <r>
    <n v="7849"/>
    <x v="3898"/>
    <x v="0"/>
    <x v="440"/>
    <d v="2013-05-07T00:00:00"/>
    <x v="1"/>
    <s v="AS-10090"/>
    <s v="Adam Shillingsburg"/>
    <x v="0"/>
    <x v="0"/>
    <x v="218"/>
    <x v="5"/>
    <x v="273"/>
    <x v="2"/>
    <s v="OFF-ST-10000321"/>
    <x v="1"/>
    <x v="4"/>
    <s v="Akro Stacking Bins"/>
    <n v="18.936"/>
    <x v="1"/>
    <n v="0.2"/>
    <n v="-3.7871999999999999"/>
  </r>
  <r>
    <n v="7850"/>
    <x v="3898"/>
    <x v="0"/>
    <x v="440"/>
    <d v="2013-05-07T00:00:00"/>
    <x v="1"/>
    <s v="AS-10090"/>
    <s v="Adam Shillingsburg"/>
    <x v="0"/>
    <x v="0"/>
    <x v="218"/>
    <x v="5"/>
    <x v="273"/>
    <x v="2"/>
    <s v="OFF-ST-10002957"/>
    <x v="1"/>
    <x v="4"/>
    <s v="Sterilite Show Offs Storage Containers"/>
    <n v="12.672000000000001"/>
    <x v="1"/>
    <n v="0.2"/>
    <n v="-3.1680000000000001"/>
  </r>
  <r>
    <n v="7851"/>
    <x v="3898"/>
    <x v="0"/>
    <x v="440"/>
    <d v="2013-05-07T00:00:00"/>
    <x v="1"/>
    <s v="AS-10090"/>
    <s v="Adam Shillingsburg"/>
    <x v="0"/>
    <x v="0"/>
    <x v="218"/>
    <x v="5"/>
    <x v="273"/>
    <x v="2"/>
    <s v="OFF-LA-10000973"/>
    <x v="1"/>
    <x v="2"/>
    <s v="Avery 502"/>
    <n v="5.04"/>
    <x v="0"/>
    <n v="0.2"/>
    <n v="1.764"/>
  </r>
  <r>
    <n v="7852"/>
    <x v="3899"/>
    <x v="2"/>
    <x v="337"/>
    <d v="2011-12-15T00:00:00"/>
    <x v="1"/>
    <s v="TS-21205"/>
    <s v="Thomas Seio"/>
    <x v="1"/>
    <x v="0"/>
    <x v="22"/>
    <x v="10"/>
    <x v="155"/>
    <x v="2"/>
    <s v="OFF-PA-10000143"/>
    <x v="1"/>
    <x v="10"/>
    <s v="Astroparche Fine Business Paper"/>
    <n v="8.4480000000000004"/>
    <x v="0"/>
    <n v="0.2"/>
    <n v="2.9567999999999999"/>
  </r>
  <r>
    <n v="7853"/>
    <x v="3899"/>
    <x v="2"/>
    <x v="337"/>
    <d v="2011-12-15T00:00:00"/>
    <x v="1"/>
    <s v="TS-21205"/>
    <s v="Thomas Seio"/>
    <x v="1"/>
    <x v="0"/>
    <x v="22"/>
    <x v="10"/>
    <x v="155"/>
    <x v="2"/>
    <s v="OFF-AP-10003287"/>
    <x v="1"/>
    <x v="9"/>
    <s v="Tripp Lite TLP810NET Broadband Surge for Modem/Fax"/>
    <n v="20.388000000000002"/>
    <x v="0"/>
    <n v="0.8"/>
    <n v="-53.008800000000001"/>
  </r>
  <r>
    <n v="7854"/>
    <x v="3900"/>
    <x v="1"/>
    <x v="707"/>
    <d v="2012-12-29T00:00:00"/>
    <x v="1"/>
    <s v="SM-20320"/>
    <s v="Sean Miller"/>
    <x v="2"/>
    <x v="0"/>
    <x v="1"/>
    <x v="1"/>
    <x v="13"/>
    <x v="1"/>
    <s v="OFF-PA-10001526"/>
    <x v="1"/>
    <x v="10"/>
    <s v="Xerox 1949"/>
    <n v="9.9600000000000009"/>
    <x v="0"/>
    <n v="0"/>
    <n v="4.8803999999999998"/>
  </r>
  <r>
    <n v="7855"/>
    <x v="3901"/>
    <x v="3"/>
    <x v="226"/>
    <d v="2014-12-13T00:00:00"/>
    <x v="1"/>
    <s v="BH-11710"/>
    <s v="Brosina Hoffman"/>
    <x v="0"/>
    <x v="0"/>
    <x v="413"/>
    <x v="35"/>
    <x v="500"/>
    <x v="0"/>
    <s v="OFF-AP-10004540"/>
    <x v="1"/>
    <x v="9"/>
    <s v="Eureka The Boss Lite 10-Amp Upright Vacuum, Blue"/>
    <n v="320.64"/>
    <x v="4"/>
    <n v="0"/>
    <n v="89.779200000000003"/>
  </r>
  <r>
    <n v="7856"/>
    <x v="3901"/>
    <x v="3"/>
    <x v="226"/>
    <d v="2014-12-13T00:00:00"/>
    <x v="1"/>
    <s v="BH-11710"/>
    <s v="Brosina Hoffman"/>
    <x v="0"/>
    <x v="0"/>
    <x v="413"/>
    <x v="35"/>
    <x v="500"/>
    <x v="0"/>
    <s v="TEC-AC-10001266"/>
    <x v="2"/>
    <x v="11"/>
    <s v="Memorex Micro Travel Drive 8 GB"/>
    <n v="52"/>
    <x v="4"/>
    <n v="0"/>
    <n v="23.4"/>
  </r>
  <r>
    <n v="7857"/>
    <x v="3902"/>
    <x v="2"/>
    <x v="992"/>
    <d v="2011-06-01T00:00:00"/>
    <x v="2"/>
    <s v="LW-16825"/>
    <s v="Laurel Workman"/>
    <x v="1"/>
    <x v="0"/>
    <x v="20"/>
    <x v="15"/>
    <x v="23"/>
    <x v="3"/>
    <s v="OFF-BI-10004233"/>
    <x v="1"/>
    <x v="8"/>
    <s v="GBC Pre-Punched Binding Paper, Plastic, White, 8-1/2&quot; x 11&quot;"/>
    <n v="25.584"/>
    <x v="0"/>
    <n v="0.2"/>
    <n v="8.9543999999999997"/>
  </r>
  <r>
    <n v="7858"/>
    <x v="3902"/>
    <x v="2"/>
    <x v="992"/>
    <d v="2011-06-01T00:00:00"/>
    <x v="2"/>
    <s v="LW-16825"/>
    <s v="Laurel Workman"/>
    <x v="1"/>
    <x v="0"/>
    <x v="20"/>
    <x v="15"/>
    <x v="23"/>
    <x v="3"/>
    <s v="TEC-PH-10003505"/>
    <x v="2"/>
    <x v="7"/>
    <s v="Geemarc AmpliPOWER60"/>
    <n v="464"/>
    <x v="2"/>
    <n v="0"/>
    <n v="134.56"/>
  </r>
  <r>
    <n v="7859"/>
    <x v="3902"/>
    <x v="2"/>
    <x v="992"/>
    <d v="2011-06-01T00:00:00"/>
    <x v="2"/>
    <s v="LW-16825"/>
    <s v="Laurel Workman"/>
    <x v="1"/>
    <x v="0"/>
    <x v="20"/>
    <x v="15"/>
    <x v="23"/>
    <x v="3"/>
    <s v="OFF-AP-10001005"/>
    <x v="1"/>
    <x v="9"/>
    <s v="Honeywell Quietcare HEPA Air Cleaner"/>
    <n v="235.95"/>
    <x v="1"/>
    <n v="0"/>
    <n v="77.863500000000002"/>
  </r>
  <r>
    <n v="7860"/>
    <x v="3902"/>
    <x v="2"/>
    <x v="992"/>
    <d v="2011-06-01T00:00:00"/>
    <x v="2"/>
    <s v="LW-16825"/>
    <s v="Laurel Workman"/>
    <x v="1"/>
    <x v="0"/>
    <x v="20"/>
    <x v="15"/>
    <x v="23"/>
    <x v="3"/>
    <s v="OFF-PA-10001712"/>
    <x v="1"/>
    <x v="10"/>
    <s v="Xerox 1948"/>
    <n v="39.96"/>
    <x v="4"/>
    <n v="0"/>
    <n v="17.981999999999999"/>
  </r>
  <r>
    <n v="7861"/>
    <x v="3903"/>
    <x v="3"/>
    <x v="580"/>
    <d v="2014-03-07T00:00:00"/>
    <x v="1"/>
    <s v="JA-15970"/>
    <s v="Joseph Airdo"/>
    <x v="0"/>
    <x v="0"/>
    <x v="191"/>
    <x v="24"/>
    <x v="242"/>
    <x v="3"/>
    <s v="OFF-BI-10002353"/>
    <x v="1"/>
    <x v="8"/>
    <s v="GBC VeloBind Cover Sets"/>
    <n v="18.527999999999999"/>
    <x v="4"/>
    <n v="0.7"/>
    <n v="-12.352"/>
  </r>
  <r>
    <n v="7862"/>
    <x v="3904"/>
    <x v="1"/>
    <x v="88"/>
    <d v="2012-10-17T00:00:00"/>
    <x v="1"/>
    <s v="KA-16525"/>
    <s v="Kelly Andreada"/>
    <x v="0"/>
    <x v="0"/>
    <x v="4"/>
    <x v="4"/>
    <x v="5"/>
    <x v="1"/>
    <s v="TEC-AC-10003038"/>
    <x v="2"/>
    <x v="11"/>
    <s v="Kingston Digital DataTraveler 16GB USB 2.0"/>
    <n v="17.899999999999999"/>
    <x v="0"/>
    <n v="0"/>
    <n v="3.4009999999999998"/>
  </r>
  <r>
    <n v="7863"/>
    <x v="3904"/>
    <x v="1"/>
    <x v="88"/>
    <d v="2012-10-17T00:00:00"/>
    <x v="1"/>
    <s v="KA-16525"/>
    <s v="Kelly Andreada"/>
    <x v="0"/>
    <x v="0"/>
    <x v="4"/>
    <x v="4"/>
    <x v="5"/>
    <x v="1"/>
    <s v="OFF-ST-10000934"/>
    <x v="1"/>
    <x v="4"/>
    <s v="Contico 72&quot;H Heavy-Duty Storage System"/>
    <n v="81.96"/>
    <x v="0"/>
    <n v="0"/>
    <n v="0"/>
  </r>
  <r>
    <n v="7864"/>
    <x v="3905"/>
    <x v="1"/>
    <x v="1177"/>
    <d v="2012-07-19T00:00:00"/>
    <x v="0"/>
    <s v="TG-21310"/>
    <s v="Toby Gnade"/>
    <x v="0"/>
    <x v="0"/>
    <x v="123"/>
    <x v="16"/>
    <x v="154"/>
    <x v="1"/>
    <s v="OFF-ST-10002743"/>
    <x v="1"/>
    <x v="4"/>
    <s v="SAFCO Boltless Steel Shelving"/>
    <n v="272.73599999999999"/>
    <x v="1"/>
    <n v="0.2"/>
    <n v="-64.774799999999999"/>
  </r>
  <r>
    <n v="7865"/>
    <x v="3905"/>
    <x v="1"/>
    <x v="1177"/>
    <d v="2012-07-19T00:00:00"/>
    <x v="0"/>
    <s v="TG-21310"/>
    <s v="Toby Gnade"/>
    <x v="0"/>
    <x v="0"/>
    <x v="123"/>
    <x v="16"/>
    <x v="154"/>
    <x v="1"/>
    <s v="OFF-PA-10001846"/>
    <x v="1"/>
    <x v="10"/>
    <s v="Xerox 1899"/>
    <n v="18.495999999999999"/>
    <x v="4"/>
    <n v="0.2"/>
    <n v="6.7047999999999996"/>
  </r>
  <r>
    <n v="7866"/>
    <x v="3905"/>
    <x v="1"/>
    <x v="1177"/>
    <d v="2012-07-19T00:00:00"/>
    <x v="0"/>
    <s v="TG-21310"/>
    <s v="Toby Gnade"/>
    <x v="0"/>
    <x v="0"/>
    <x v="123"/>
    <x v="16"/>
    <x v="154"/>
    <x v="1"/>
    <s v="FUR-CH-10004287"/>
    <x v="0"/>
    <x v="1"/>
    <s v="SAFCO Arco Folding Chair"/>
    <n v="441.92"/>
    <x v="0"/>
    <n v="0.2"/>
    <n v="49.716000000000001"/>
  </r>
  <r>
    <n v="7867"/>
    <x v="3905"/>
    <x v="1"/>
    <x v="1177"/>
    <d v="2012-07-19T00:00:00"/>
    <x v="0"/>
    <s v="TG-21310"/>
    <s v="Toby Gnade"/>
    <x v="0"/>
    <x v="0"/>
    <x v="123"/>
    <x v="16"/>
    <x v="154"/>
    <x v="1"/>
    <s v="FUR-BO-10001608"/>
    <x v="0"/>
    <x v="0"/>
    <s v="Hon Metal Bookcases, Black"/>
    <n v="127.764"/>
    <x v="5"/>
    <n v="0.7"/>
    <n v="-191.64599999999999"/>
  </r>
  <r>
    <n v="7868"/>
    <x v="3906"/>
    <x v="2"/>
    <x v="84"/>
    <d v="2011-11-24T00:00:00"/>
    <x v="0"/>
    <s v="DB-13360"/>
    <s v="Dennis Bolton"/>
    <x v="2"/>
    <x v="0"/>
    <x v="288"/>
    <x v="7"/>
    <x v="362"/>
    <x v="1"/>
    <s v="OFF-PA-10000357"/>
    <x v="1"/>
    <x v="10"/>
    <s v="Xerox 1888"/>
    <n v="166.44"/>
    <x v="1"/>
    <n v="0"/>
    <n v="79.891199999999998"/>
  </r>
  <r>
    <n v="7869"/>
    <x v="3907"/>
    <x v="0"/>
    <x v="1022"/>
    <d v="2013-06-03T00:00:00"/>
    <x v="1"/>
    <s v="LS-17245"/>
    <s v="Lynn Smith"/>
    <x v="0"/>
    <x v="0"/>
    <x v="1"/>
    <x v="1"/>
    <x v="62"/>
    <x v="1"/>
    <s v="OFF-PA-10000575"/>
    <x v="1"/>
    <x v="10"/>
    <s v="Wirebound Message Books, Four 2 3/4 x 5 White Forms per Page"/>
    <n v="13.38"/>
    <x v="0"/>
    <n v="0"/>
    <n v="6.1547999999999998"/>
  </r>
  <r>
    <n v="7870"/>
    <x v="3908"/>
    <x v="3"/>
    <x v="445"/>
    <d v="2014-07-10T00:00:00"/>
    <x v="1"/>
    <s v="MO-17950"/>
    <s v="Michael Oakman"/>
    <x v="0"/>
    <x v="0"/>
    <x v="108"/>
    <x v="3"/>
    <x v="222"/>
    <x v="0"/>
    <s v="TEC-AC-10002167"/>
    <x v="2"/>
    <x v="11"/>
    <s v="ImationÂ 8gb Micro Traveldrive Usb 2.0Â Flash Drive"/>
    <n v="24"/>
    <x v="0"/>
    <n v="0.2"/>
    <n v="-2.7"/>
  </r>
  <r>
    <n v="7871"/>
    <x v="3909"/>
    <x v="3"/>
    <x v="145"/>
    <d v="2014-09-30T00:00:00"/>
    <x v="1"/>
    <s v="CA-11965"/>
    <s v="Carol Adams"/>
    <x v="1"/>
    <x v="0"/>
    <x v="80"/>
    <x v="24"/>
    <x v="345"/>
    <x v="3"/>
    <s v="OFF-EN-10004459"/>
    <x v="1"/>
    <x v="12"/>
    <s v="Security-Tint Envelopes"/>
    <n v="24.448"/>
    <x v="4"/>
    <n v="0.2"/>
    <n v="8.8623999999999992"/>
  </r>
  <r>
    <n v="7872"/>
    <x v="3910"/>
    <x v="0"/>
    <x v="339"/>
    <d v="2013-10-08T00:00:00"/>
    <x v="1"/>
    <s v="DB-12910"/>
    <s v="Daniel Byrd"/>
    <x v="2"/>
    <x v="0"/>
    <x v="453"/>
    <x v="1"/>
    <x v="546"/>
    <x v="1"/>
    <s v="OFF-LA-10002271"/>
    <x v="1"/>
    <x v="2"/>
    <s v="Smead Alpha-Z Color-Coded Second Alphabetical Labels and Starter Set"/>
    <n v="6.16"/>
    <x v="0"/>
    <n v="0"/>
    <n v="2.9567999999999999"/>
  </r>
  <r>
    <n v="7873"/>
    <x v="3910"/>
    <x v="0"/>
    <x v="339"/>
    <d v="2013-10-08T00:00:00"/>
    <x v="1"/>
    <s v="DB-12910"/>
    <s v="Daniel Byrd"/>
    <x v="2"/>
    <x v="0"/>
    <x v="453"/>
    <x v="1"/>
    <x v="546"/>
    <x v="1"/>
    <s v="FUR-CH-10004063"/>
    <x v="0"/>
    <x v="1"/>
    <s v="Global Deluxe High-Back Manager's Chair"/>
    <n v="915.13599999999997"/>
    <x v="4"/>
    <n v="0.2"/>
    <n v="102.9528"/>
  </r>
  <r>
    <n v="7874"/>
    <x v="3910"/>
    <x v="0"/>
    <x v="339"/>
    <d v="2013-10-08T00:00:00"/>
    <x v="1"/>
    <s v="DB-12910"/>
    <s v="Daniel Byrd"/>
    <x v="2"/>
    <x v="0"/>
    <x v="453"/>
    <x v="1"/>
    <x v="546"/>
    <x v="1"/>
    <s v="OFF-PA-10004610"/>
    <x v="1"/>
    <x v="10"/>
    <s v="Xerox 1900"/>
    <n v="8.56"/>
    <x v="0"/>
    <n v="0"/>
    <n v="3.8519999999999999"/>
  </r>
  <r>
    <n v="7875"/>
    <x v="3910"/>
    <x v="0"/>
    <x v="339"/>
    <d v="2013-10-08T00:00:00"/>
    <x v="1"/>
    <s v="DB-12910"/>
    <s v="Daniel Byrd"/>
    <x v="2"/>
    <x v="0"/>
    <x v="453"/>
    <x v="1"/>
    <x v="546"/>
    <x v="1"/>
    <s v="OFF-PA-10001878"/>
    <x v="1"/>
    <x v="10"/>
    <s v="Xerox 1891"/>
    <n v="97.82"/>
    <x v="0"/>
    <n v="0"/>
    <n v="45.9754"/>
  </r>
  <r>
    <n v="7876"/>
    <x v="3911"/>
    <x v="3"/>
    <x v="428"/>
    <d v="2014-09-16T00:00:00"/>
    <x v="1"/>
    <s v="DK-12835"/>
    <s v="Damala Kotsonis"/>
    <x v="1"/>
    <x v="0"/>
    <x v="32"/>
    <x v="21"/>
    <x v="40"/>
    <x v="1"/>
    <s v="OFF-PA-10002036"/>
    <x v="1"/>
    <x v="10"/>
    <s v="Xerox 1930"/>
    <n v="31.103999999999999"/>
    <x v="5"/>
    <n v="0.2"/>
    <n v="11.2752"/>
  </r>
  <r>
    <n v="7877"/>
    <x v="3911"/>
    <x v="3"/>
    <x v="428"/>
    <d v="2014-09-16T00:00:00"/>
    <x v="1"/>
    <s v="DK-12835"/>
    <s v="Damala Kotsonis"/>
    <x v="1"/>
    <x v="0"/>
    <x v="32"/>
    <x v="21"/>
    <x v="40"/>
    <x v="1"/>
    <s v="OFF-AP-10003278"/>
    <x v="1"/>
    <x v="9"/>
    <s v="Belkin 7-Outlet SurgeMaster Home Series"/>
    <n v="11.176"/>
    <x v="7"/>
    <n v="0.2"/>
    <n v="0.83819999999999995"/>
  </r>
  <r>
    <n v="7878"/>
    <x v="3912"/>
    <x v="1"/>
    <x v="899"/>
    <d v="2012-03-18T00:00:00"/>
    <x v="1"/>
    <s v="EB-14170"/>
    <s v="Evan Bailliet"/>
    <x v="0"/>
    <x v="0"/>
    <x v="35"/>
    <x v="3"/>
    <x v="43"/>
    <x v="0"/>
    <s v="OFF-LA-10001641"/>
    <x v="1"/>
    <x v="2"/>
    <s v="Avery 518"/>
    <n v="5.04"/>
    <x v="0"/>
    <n v="0.2"/>
    <n v="1.764"/>
  </r>
  <r>
    <n v="7879"/>
    <x v="3913"/>
    <x v="0"/>
    <x v="896"/>
    <d v="2013-12-05T00:00:00"/>
    <x v="0"/>
    <s v="DR-12940"/>
    <s v="Daniel Raglin"/>
    <x v="2"/>
    <x v="0"/>
    <x v="34"/>
    <x v="10"/>
    <x v="173"/>
    <x v="2"/>
    <s v="FUR-FU-10003806"/>
    <x v="0"/>
    <x v="5"/>
    <s v="Tenex Chairmat w/ Average Lip, 45&quot; x 53&quot;"/>
    <n v="242.17599999999999"/>
    <x v="4"/>
    <n v="0.6"/>
    <n v="-302.72000000000003"/>
  </r>
  <r>
    <n v="7880"/>
    <x v="3914"/>
    <x v="0"/>
    <x v="403"/>
    <d v="2013-06-22T00:00:00"/>
    <x v="1"/>
    <s v="JS-15685"/>
    <s v="Jim Sink"/>
    <x v="1"/>
    <x v="0"/>
    <x v="10"/>
    <x v="9"/>
    <x v="11"/>
    <x v="3"/>
    <s v="FUR-TA-10003392"/>
    <x v="0"/>
    <x v="3"/>
    <s v="Global Adaptabilities Conference Tables"/>
    <n v="337.17599999999999"/>
    <x v="0"/>
    <n v="0.4"/>
    <n v="-118.0116"/>
  </r>
  <r>
    <n v="7881"/>
    <x v="3915"/>
    <x v="3"/>
    <x v="734"/>
    <d v="2014-12-07T00:00:00"/>
    <x v="0"/>
    <s v="LC-16870"/>
    <s v="Lena Cacioppo"/>
    <x v="0"/>
    <x v="0"/>
    <x v="377"/>
    <x v="22"/>
    <x v="460"/>
    <x v="1"/>
    <s v="OFF-AR-10003856"/>
    <x v="1"/>
    <x v="6"/>
    <s v="Newell 344"/>
    <n v="13.343999999999999"/>
    <x v="5"/>
    <n v="0.2"/>
    <n v="1.0007999999999999"/>
  </r>
  <r>
    <n v="7882"/>
    <x v="3915"/>
    <x v="3"/>
    <x v="734"/>
    <d v="2014-12-07T00:00:00"/>
    <x v="0"/>
    <s v="LC-16870"/>
    <s v="Lena Cacioppo"/>
    <x v="0"/>
    <x v="0"/>
    <x v="377"/>
    <x v="22"/>
    <x v="460"/>
    <x v="1"/>
    <s v="TEC-AC-10002006"/>
    <x v="2"/>
    <x v="11"/>
    <s v="Memorex Micro Travel Drive 16 GB"/>
    <n v="76.751999999999995"/>
    <x v="5"/>
    <n v="0.2"/>
    <n v="10.5534"/>
  </r>
  <r>
    <n v="7883"/>
    <x v="3915"/>
    <x v="3"/>
    <x v="734"/>
    <d v="2014-12-07T00:00:00"/>
    <x v="0"/>
    <s v="LC-16870"/>
    <s v="Lena Cacioppo"/>
    <x v="0"/>
    <x v="0"/>
    <x v="377"/>
    <x v="22"/>
    <x v="460"/>
    <x v="1"/>
    <s v="TEC-AC-10002006"/>
    <x v="2"/>
    <x v="11"/>
    <s v="Memorex Micro Travel Drive 16 GB"/>
    <n v="102.336"/>
    <x v="8"/>
    <n v="0.2"/>
    <n v="14.071199999999999"/>
  </r>
  <r>
    <n v="7884"/>
    <x v="3915"/>
    <x v="3"/>
    <x v="734"/>
    <d v="2014-12-07T00:00:00"/>
    <x v="0"/>
    <s v="LC-16870"/>
    <s v="Lena Cacioppo"/>
    <x v="0"/>
    <x v="0"/>
    <x v="377"/>
    <x v="22"/>
    <x v="460"/>
    <x v="1"/>
    <s v="OFF-PA-10002246"/>
    <x v="1"/>
    <x v="10"/>
    <s v="Wirebound Four 2-3/4 x 5 Forms per Page, 400 Sets per Book"/>
    <n v="10.32"/>
    <x v="0"/>
    <n v="0.2"/>
    <n v="3.7410000000000001"/>
  </r>
  <r>
    <n v="7885"/>
    <x v="3915"/>
    <x v="3"/>
    <x v="734"/>
    <d v="2014-12-07T00:00:00"/>
    <x v="0"/>
    <s v="LC-16870"/>
    <s v="Lena Cacioppo"/>
    <x v="0"/>
    <x v="0"/>
    <x v="377"/>
    <x v="22"/>
    <x v="460"/>
    <x v="1"/>
    <s v="OFF-SU-10004782"/>
    <x v="1"/>
    <x v="14"/>
    <s v="Elite 5&quot; Scissors"/>
    <n v="47.32"/>
    <x v="3"/>
    <n v="0.2"/>
    <n v="5.915"/>
  </r>
  <r>
    <n v="7886"/>
    <x v="3915"/>
    <x v="3"/>
    <x v="734"/>
    <d v="2014-12-07T00:00:00"/>
    <x v="0"/>
    <s v="LC-16870"/>
    <s v="Lena Cacioppo"/>
    <x v="0"/>
    <x v="0"/>
    <x v="377"/>
    <x v="22"/>
    <x v="460"/>
    <x v="1"/>
    <s v="FUR-FU-10004351"/>
    <x v="0"/>
    <x v="5"/>
    <s v="Staples"/>
    <n v="23.376000000000001"/>
    <x v="1"/>
    <n v="0.2"/>
    <n v="7.0128000000000004"/>
  </r>
  <r>
    <n v="7887"/>
    <x v="3915"/>
    <x v="3"/>
    <x v="734"/>
    <d v="2014-12-07T00:00:00"/>
    <x v="0"/>
    <s v="LC-16870"/>
    <s v="Lena Cacioppo"/>
    <x v="0"/>
    <x v="0"/>
    <x v="377"/>
    <x v="22"/>
    <x v="460"/>
    <x v="1"/>
    <s v="FUR-FU-10004270"/>
    <x v="0"/>
    <x v="5"/>
    <s v="Eldon Image Series Desk Accessories, Burgundy"/>
    <n v="16.72"/>
    <x v="2"/>
    <n v="0.2"/>
    <n v="3.3439999999999999"/>
  </r>
  <r>
    <n v="7888"/>
    <x v="3915"/>
    <x v="3"/>
    <x v="734"/>
    <d v="2014-12-07T00:00:00"/>
    <x v="0"/>
    <s v="LC-16870"/>
    <s v="Lena Cacioppo"/>
    <x v="0"/>
    <x v="0"/>
    <x v="377"/>
    <x v="22"/>
    <x v="460"/>
    <x v="1"/>
    <s v="FUR-FU-10004053"/>
    <x v="0"/>
    <x v="5"/>
    <s v="DAX Two-Tone Silver Metal Document Frame"/>
    <n v="16.192"/>
    <x v="7"/>
    <n v="0.2"/>
    <n v="4.6551999999999998"/>
  </r>
  <r>
    <n v="7889"/>
    <x v="3916"/>
    <x v="0"/>
    <x v="765"/>
    <d v="2013-08-23T00:00:00"/>
    <x v="1"/>
    <s v="JP-15520"/>
    <s v="Jeremy Pistek"/>
    <x v="0"/>
    <x v="0"/>
    <x v="498"/>
    <x v="1"/>
    <x v="593"/>
    <x v="1"/>
    <s v="OFF-PA-10000019"/>
    <x v="1"/>
    <x v="10"/>
    <s v="Xerox 1931"/>
    <n v="32.4"/>
    <x v="2"/>
    <n v="0"/>
    <n v="15.552"/>
  </r>
  <r>
    <n v="7890"/>
    <x v="3917"/>
    <x v="0"/>
    <x v="591"/>
    <d v="2013-12-30T00:00:00"/>
    <x v="1"/>
    <s v="TS-21655"/>
    <s v="Trudy Schmidt"/>
    <x v="0"/>
    <x v="0"/>
    <x v="115"/>
    <x v="36"/>
    <x v="145"/>
    <x v="0"/>
    <s v="OFF-AR-10003811"/>
    <x v="1"/>
    <x v="6"/>
    <s v="Newell 327"/>
    <n v="19.89"/>
    <x v="6"/>
    <n v="0"/>
    <n v="5.3703000000000003"/>
  </r>
  <r>
    <n v="7891"/>
    <x v="3917"/>
    <x v="0"/>
    <x v="591"/>
    <d v="2013-12-30T00:00:00"/>
    <x v="1"/>
    <s v="TS-21655"/>
    <s v="Trudy Schmidt"/>
    <x v="0"/>
    <x v="0"/>
    <x v="115"/>
    <x v="36"/>
    <x v="145"/>
    <x v="0"/>
    <s v="TEC-AC-10001838"/>
    <x v="2"/>
    <x v="11"/>
    <s v="Razer Tiamat Over Ear 7.1 Surround Sound PC Gaming Headset"/>
    <n v="399.98"/>
    <x v="0"/>
    <n v="0"/>
    <n v="171.9914"/>
  </r>
  <r>
    <n v="7892"/>
    <x v="3917"/>
    <x v="0"/>
    <x v="591"/>
    <d v="2013-12-30T00:00:00"/>
    <x v="1"/>
    <s v="TS-21655"/>
    <s v="Trudy Schmidt"/>
    <x v="0"/>
    <x v="0"/>
    <x v="115"/>
    <x v="36"/>
    <x v="145"/>
    <x v="0"/>
    <s v="FUR-FU-10003553"/>
    <x v="0"/>
    <x v="5"/>
    <s v="Howard Miller 13-1/2&quot; Diameter Rosebrook Wall Clock"/>
    <n v="343.85"/>
    <x v="2"/>
    <n v="0"/>
    <n v="137.54"/>
  </r>
  <r>
    <n v="7893"/>
    <x v="3917"/>
    <x v="0"/>
    <x v="591"/>
    <d v="2013-12-30T00:00:00"/>
    <x v="1"/>
    <s v="TS-21655"/>
    <s v="Trudy Schmidt"/>
    <x v="0"/>
    <x v="0"/>
    <x v="115"/>
    <x v="36"/>
    <x v="145"/>
    <x v="0"/>
    <s v="OFF-PA-10003302"/>
    <x v="1"/>
    <x v="10"/>
    <s v="Xerox 1906"/>
    <n v="106.32"/>
    <x v="1"/>
    <n v="0"/>
    <n v="49.970399999999998"/>
  </r>
  <r>
    <n v="7894"/>
    <x v="3918"/>
    <x v="3"/>
    <x v="283"/>
    <d v="2014-07-31T00:00:00"/>
    <x v="1"/>
    <s v="NM-18445"/>
    <s v="Nathan Mautz"/>
    <x v="2"/>
    <x v="0"/>
    <x v="20"/>
    <x v="15"/>
    <x v="164"/>
    <x v="3"/>
    <s v="OFF-BI-10002412"/>
    <x v="1"/>
    <x v="8"/>
    <s v="Wilson Jones â€œSnapâ€ Scratch Pad Binder Tool for Ring Binders"/>
    <n v="13.92"/>
    <x v="1"/>
    <n v="0.2"/>
    <n v="4.3499999999999996"/>
  </r>
  <r>
    <n v="7895"/>
    <x v="3919"/>
    <x v="3"/>
    <x v="548"/>
    <d v="2014-06-26T00:00:00"/>
    <x v="1"/>
    <s v="EH-14125"/>
    <s v="Eugene Hildebrand"/>
    <x v="2"/>
    <x v="0"/>
    <x v="320"/>
    <x v="48"/>
    <x v="594"/>
    <x v="3"/>
    <s v="OFF-BI-10002852"/>
    <x v="1"/>
    <x v="8"/>
    <s v="Ibico Standard Transparent Covers"/>
    <n v="82.4"/>
    <x v="2"/>
    <n v="0"/>
    <n v="40.375999999999998"/>
  </r>
  <r>
    <n v="7896"/>
    <x v="3919"/>
    <x v="3"/>
    <x v="548"/>
    <d v="2014-06-26T00:00:00"/>
    <x v="1"/>
    <s v="EH-14125"/>
    <s v="Eugene Hildebrand"/>
    <x v="2"/>
    <x v="0"/>
    <x v="320"/>
    <x v="48"/>
    <x v="594"/>
    <x v="3"/>
    <s v="OFF-BI-10000145"/>
    <x v="1"/>
    <x v="8"/>
    <s v="Zipper Ring Binder Pockets"/>
    <n v="6.24"/>
    <x v="0"/>
    <n v="0"/>
    <n v="3.0575999999999999"/>
  </r>
  <r>
    <n v="7897"/>
    <x v="3919"/>
    <x v="3"/>
    <x v="548"/>
    <d v="2014-06-26T00:00:00"/>
    <x v="1"/>
    <s v="EH-14125"/>
    <s v="Eugene Hildebrand"/>
    <x v="2"/>
    <x v="0"/>
    <x v="320"/>
    <x v="48"/>
    <x v="594"/>
    <x v="3"/>
    <s v="OFF-PA-10001970"/>
    <x v="1"/>
    <x v="10"/>
    <s v="Xerox 1908"/>
    <n v="447.84"/>
    <x v="8"/>
    <n v="0"/>
    <n v="219.44159999999999"/>
  </r>
  <r>
    <n v="7898"/>
    <x v="3920"/>
    <x v="3"/>
    <x v="802"/>
    <d v="2014-08-19T00:00:00"/>
    <x v="1"/>
    <s v="DC-12850"/>
    <s v="Dan Campbell"/>
    <x v="0"/>
    <x v="0"/>
    <x v="26"/>
    <x v="18"/>
    <x v="31"/>
    <x v="0"/>
    <s v="OFF-AP-10001563"/>
    <x v="1"/>
    <x v="9"/>
    <s v="Belkin Premiere Surge Master II 8-outlet surge protector"/>
    <n v="272.048"/>
    <x v="3"/>
    <n v="0.2"/>
    <n v="30.605399999999999"/>
  </r>
  <r>
    <n v="7899"/>
    <x v="3920"/>
    <x v="3"/>
    <x v="802"/>
    <d v="2014-08-19T00:00:00"/>
    <x v="1"/>
    <s v="DC-12850"/>
    <s v="Dan Campbell"/>
    <x v="0"/>
    <x v="0"/>
    <x v="26"/>
    <x v="18"/>
    <x v="31"/>
    <x v="0"/>
    <s v="OFF-BI-10001359"/>
    <x v="1"/>
    <x v="8"/>
    <s v="GBC DocuBind TL300 Electric Binding System"/>
    <n v="1614.5820000000001"/>
    <x v="5"/>
    <n v="0.7"/>
    <n v="-1237.8462"/>
  </r>
  <r>
    <n v="7900"/>
    <x v="3920"/>
    <x v="3"/>
    <x v="802"/>
    <d v="2014-08-19T00:00:00"/>
    <x v="1"/>
    <s v="DC-12850"/>
    <s v="Dan Campbell"/>
    <x v="0"/>
    <x v="0"/>
    <x v="26"/>
    <x v="18"/>
    <x v="31"/>
    <x v="0"/>
    <s v="OFF-FA-10003495"/>
    <x v="1"/>
    <x v="13"/>
    <s v="Staples"/>
    <n v="24.32"/>
    <x v="2"/>
    <n v="0.2"/>
    <n v="9.1199999999999992"/>
  </r>
  <r>
    <n v="7901"/>
    <x v="3920"/>
    <x v="3"/>
    <x v="802"/>
    <d v="2014-08-19T00:00:00"/>
    <x v="1"/>
    <s v="DC-12850"/>
    <s v="Dan Campbell"/>
    <x v="0"/>
    <x v="0"/>
    <x v="26"/>
    <x v="18"/>
    <x v="31"/>
    <x v="0"/>
    <s v="TEC-AC-10003709"/>
    <x v="2"/>
    <x v="11"/>
    <s v="Maxell 4.7GB DVD-R 5/Pack"/>
    <n v="1.5840000000000001"/>
    <x v="0"/>
    <n v="0.2"/>
    <n v="0.47520000000000001"/>
  </r>
  <r>
    <n v="7902"/>
    <x v="3920"/>
    <x v="3"/>
    <x v="802"/>
    <d v="2014-08-19T00:00:00"/>
    <x v="1"/>
    <s v="DC-12850"/>
    <s v="Dan Campbell"/>
    <x v="0"/>
    <x v="0"/>
    <x v="26"/>
    <x v="18"/>
    <x v="31"/>
    <x v="0"/>
    <s v="FUR-FU-10003268"/>
    <x v="0"/>
    <x v="5"/>
    <s v="Eldon Radial Chair Mat for Low to Medium Pile Carpets"/>
    <n v="31.984000000000002"/>
    <x v="7"/>
    <n v="0.2"/>
    <n v="0"/>
  </r>
  <r>
    <n v="7903"/>
    <x v="3920"/>
    <x v="3"/>
    <x v="802"/>
    <d v="2014-08-19T00:00:00"/>
    <x v="1"/>
    <s v="DC-12850"/>
    <s v="Dan Campbell"/>
    <x v="0"/>
    <x v="0"/>
    <x v="26"/>
    <x v="18"/>
    <x v="31"/>
    <x v="0"/>
    <s v="OFF-EN-10003845"/>
    <x v="1"/>
    <x v="12"/>
    <s v="Colored Envelopes"/>
    <n v="14.76"/>
    <x v="2"/>
    <n v="0.2"/>
    <n v="4.7969999999999997"/>
  </r>
  <r>
    <n v="7904"/>
    <x v="3920"/>
    <x v="3"/>
    <x v="802"/>
    <d v="2014-08-19T00:00:00"/>
    <x v="1"/>
    <s v="DC-12850"/>
    <s v="Dan Campbell"/>
    <x v="0"/>
    <x v="0"/>
    <x v="26"/>
    <x v="18"/>
    <x v="31"/>
    <x v="0"/>
    <s v="FUR-CH-10002073"/>
    <x v="0"/>
    <x v="1"/>
    <s v="Hon Olson Stacker Chairs"/>
    <n v="423.64800000000002"/>
    <x v="0"/>
    <n v="0.2"/>
    <n v="47.660400000000003"/>
  </r>
  <r>
    <n v="7905"/>
    <x v="3921"/>
    <x v="1"/>
    <x v="209"/>
    <d v="2012-11-13T00:00:00"/>
    <x v="1"/>
    <s v="DO-13645"/>
    <s v="Doug O'Connell"/>
    <x v="0"/>
    <x v="0"/>
    <x v="12"/>
    <x v="5"/>
    <x v="66"/>
    <x v="2"/>
    <s v="OFF-PA-10001357"/>
    <x v="1"/>
    <x v="10"/>
    <s v="Xerox 1886"/>
    <n v="76.64"/>
    <x v="0"/>
    <n v="0.2"/>
    <n v="26.824000000000002"/>
  </r>
  <r>
    <n v="7906"/>
    <x v="3922"/>
    <x v="1"/>
    <x v="52"/>
    <d v="2012-10-22T00:00:00"/>
    <x v="1"/>
    <s v="LS-16975"/>
    <s v="Lindsay Shagiari"/>
    <x v="2"/>
    <x v="0"/>
    <x v="61"/>
    <x v="5"/>
    <x v="162"/>
    <x v="2"/>
    <s v="OFF-EN-10001415"/>
    <x v="1"/>
    <x v="12"/>
    <s v="Staples"/>
    <n v="4.4640000000000004"/>
    <x v="7"/>
    <n v="0.2"/>
    <n v="1.6739999999999999"/>
  </r>
  <r>
    <n v="7907"/>
    <x v="3922"/>
    <x v="1"/>
    <x v="52"/>
    <d v="2012-10-22T00:00:00"/>
    <x v="1"/>
    <s v="LS-16975"/>
    <s v="Lindsay Shagiari"/>
    <x v="2"/>
    <x v="0"/>
    <x v="61"/>
    <x v="5"/>
    <x v="162"/>
    <x v="2"/>
    <s v="OFF-BI-10002813"/>
    <x v="1"/>
    <x v="8"/>
    <s v="Avery Reinforcements for Hole-Punch Pages"/>
    <n v="3.96"/>
    <x v="12"/>
    <n v="0.8"/>
    <n v="-6.93"/>
  </r>
  <r>
    <n v="7908"/>
    <x v="3923"/>
    <x v="0"/>
    <x v="679"/>
    <d v="2013-08-03T00:00:00"/>
    <x v="2"/>
    <s v="RW-19630"/>
    <s v="Rob Williams"/>
    <x v="1"/>
    <x v="0"/>
    <x v="8"/>
    <x v="1"/>
    <x v="34"/>
    <x v="1"/>
    <s v="OFF-AP-10003849"/>
    <x v="1"/>
    <x v="9"/>
    <s v="Hoover Shoulder Vac Commercial Portable Vacuum"/>
    <n v="715.64"/>
    <x v="0"/>
    <n v="0"/>
    <n v="178.91"/>
  </r>
  <r>
    <n v="7909"/>
    <x v="3924"/>
    <x v="0"/>
    <x v="275"/>
    <d v="2013-12-08T00:00:00"/>
    <x v="1"/>
    <s v="RD-19720"/>
    <s v="Roger Demir"/>
    <x v="0"/>
    <x v="0"/>
    <x v="499"/>
    <x v="1"/>
    <x v="595"/>
    <x v="1"/>
    <s v="FUR-TA-10004147"/>
    <x v="0"/>
    <x v="3"/>
    <s v="Hon 4060 Series Tables"/>
    <n v="268.70400000000001"/>
    <x v="1"/>
    <n v="0.2"/>
    <n v="6.7176"/>
  </r>
  <r>
    <n v="7910"/>
    <x v="3924"/>
    <x v="0"/>
    <x v="275"/>
    <d v="2013-12-08T00:00:00"/>
    <x v="1"/>
    <s v="RD-19720"/>
    <s v="Roger Demir"/>
    <x v="0"/>
    <x v="0"/>
    <x v="499"/>
    <x v="1"/>
    <x v="595"/>
    <x v="1"/>
    <s v="OFF-AR-10001662"/>
    <x v="1"/>
    <x v="6"/>
    <s v="Rogers Handheld Barrel Pencil Sharpener"/>
    <n v="21.92"/>
    <x v="8"/>
    <n v="0"/>
    <n v="5.9184000000000001"/>
  </r>
  <r>
    <n v="7911"/>
    <x v="3924"/>
    <x v="0"/>
    <x v="275"/>
    <d v="2013-12-08T00:00:00"/>
    <x v="1"/>
    <s v="RD-19720"/>
    <s v="Roger Demir"/>
    <x v="0"/>
    <x v="0"/>
    <x v="499"/>
    <x v="1"/>
    <x v="595"/>
    <x v="1"/>
    <s v="OFF-ST-10001558"/>
    <x v="1"/>
    <x v="4"/>
    <s v="Acco Perma 4000 Stacking Storage Drawers"/>
    <n v="48.72"/>
    <x v="1"/>
    <n v="0"/>
    <n v="7.3079999999999998"/>
  </r>
  <r>
    <n v="7912"/>
    <x v="3924"/>
    <x v="0"/>
    <x v="275"/>
    <d v="2013-12-08T00:00:00"/>
    <x v="1"/>
    <s v="RD-19720"/>
    <s v="Roger Demir"/>
    <x v="0"/>
    <x v="0"/>
    <x v="499"/>
    <x v="1"/>
    <x v="595"/>
    <x v="1"/>
    <s v="FUR-BO-10001337"/>
    <x v="0"/>
    <x v="0"/>
    <s v="O'Sullivan Living Dimensions 2-Shelf Bookcases"/>
    <n v="205.666"/>
    <x v="0"/>
    <n v="0.15"/>
    <n v="-12.098000000000001"/>
  </r>
  <r>
    <n v="7913"/>
    <x v="3925"/>
    <x v="0"/>
    <x v="236"/>
    <d v="2013-05-01T00:00:00"/>
    <x v="0"/>
    <s v="RB-19570"/>
    <s v="Rob Beeghly"/>
    <x v="0"/>
    <x v="0"/>
    <x v="490"/>
    <x v="10"/>
    <x v="585"/>
    <x v="2"/>
    <s v="FUR-FU-10001602"/>
    <x v="0"/>
    <x v="5"/>
    <s v="Eldon Delta Triangular Chair Mat, 52&quot; x 58&quot;, Clear"/>
    <n v="30.344000000000001"/>
    <x v="0"/>
    <n v="0.6"/>
    <n v="-31.8612"/>
  </r>
  <r>
    <n v="7914"/>
    <x v="3926"/>
    <x v="3"/>
    <x v="326"/>
    <d v="2014-08-28T00:00:00"/>
    <x v="2"/>
    <s v="JE-15715"/>
    <s v="Joe Elijah"/>
    <x v="0"/>
    <x v="0"/>
    <x v="138"/>
    <x v="24"/>
    <x v="177"/>
    <x v="3"/>
    <s v="OFF-ST-10003996"/>
    <x v="1"/>
    <x v="4"/>
    <s v="Letter/Legal File Tote with Clear Snap-On Lid, Black Granite"/>
    <n v="25.696000000000002"/>
    <x v="0"/>
    <n v="0.2"/>
    <n v="1.9272"/>
  </r>
  <r>
    <n v="7915"/>
    <x v="3927"/>
    <x v="3"/>
    <x v="46"/>
    <d v="2014-06-22T00:00:00"/>
    <x v="1"/>
    <s v="SR-20740"/>
    <s v="Steven Roelle"/>
    <x v="2"/>
    <x v="0"/>
    <x v="20"/>
    <x v="15"/>
    <x v="23"/>
    <x v="3"/>
    <s v="TEC-MA-10003673"/>
    <x v="2"/>
    <x v="15"/>
    <s v="Hewlett-Packard Desktjet 6988DT Refurbished Printer"/>
    <n v="3404.5"/>
    <x v="2"/>
    <n v="0"/>
    <n v="1668.2049999999999"/>
  </r>
  <r>
    <n v="7916"/>
    <x v="3927"/>
    <x v="3"/>
    <x v="46"/>
    <d v="2014-06-22T00:00:00"/>
    <x v="1"/>
    <s v="SR-20740"/>
    <s v="Steven Roelle"/>
    <x v="2"/>
    <x v="0"/>
    <x v="20"/>
    <x v="15"/>
    <x v="23"/>
    <x v="3"/>
    <s v="TEC-AC-10004992"/>
    <x v="2"/>
    <x v="11"/>
    <s v="Kingston Digital DataTraveler 64GB USB 2.0"/>
    <n v="101.34"/>
    <x v="1"/>
    <n v="0"/>
    <n v="8.1072000000000006"/>
  </r>
  <r>
    <n v="7917"/>
    <x v="3928"/>
    <x v="1"/>
    <x v="312"/>
    <d v="2012-11-24T00:00:00"/>
    <x v="1"/>
    <s v="PO-19195"/>
    <s v="Phillina Ober"/>
    <x v="2"/>
    <x v="0"/>
    <x v="10"/>
    <x v="9"/>
    <x v="11"/>
    <x v="3"/>
    <s v="FUR-CH-10002880"/>
    <x v="0"/>
    <x v="1"/>
    <s v="Global High-Back Leather Tilter, Burgundy"/>
    <n v="344.37200000000001"/>
    <x v="4"/>
    <n v="0.3"/>
    <n v="-93.472399999999993"/>
  </r>
  <r>
    <n v="7918"/>
    <x v="3929"/>
    <x v="3"/>
    <x v="507"/>
    <d v="2014-09-09T00:00:00"/>
    <x v="0"/>
    <s v="JK-16120"/>
    <s v="Julie Kriz"/>
    <x v="2"/>
    <x v="0"/>
    <x v="164"/>
    <x v="5"/>
    <x v="210"/>
    <x v="2"/>
    <s v="OFF-AR-10000380"/>
    <x v="1"/>
    <x v="6"/>
    <s v="Hunt PowerHouse Electric Pencil Sharpener, Blue"/>
    <n v="30.384"/>
    <x v="7"/>
    <n v="0.2"/>
    <n v="3.798"/>
  </r>
  <r>
    <n v="7919"/>
    <x v="3930"/>
    <x v="1"/>
    <x v="433"/>
    <d v="2012-07-08T00:00:00"/>
    <x v="0"/>
    <s v="JP-16135"/>
    <s v="Julie Prescott"/>
    <x v="2"/>
    <x v="0"/>
    <x v="70"/>
    <x v="1"/>
    <x v="142"/>
    <x v="1"/>
    <s v="OFF-BI-10002706"/>
    <x v="1"/>
    <x v="8"/>
    <s v="Avery Premier Heavy-Duty Binder with Round Locking Rings"/>
    <n v="22.847999999999999"/>
    <x v="0"/>
    <n v="0.2"/>
    <n v="7.4256000000000002"/>
  </r>
  <r>
    <n v="7920"/>
    <x v="3931"/>
    <x v="3"/>
    <x v="175"/>
    <d v="2014-09-22T00:00:00"/>
    <x v="1"/>
    <s v="Dp-13240"/>
    <s v="Dean percer"/>
    <x v="2"/>
    <x v="0"/>
    <x v="416"/>
    <x v="29"/>
    <x v="504"/>
    <x v="3"/>
    <s v="OFF-ST-10000943"/>
    <x v="1"/>
    <x v="4"/>
    <s v="Eldon ProFile File 'N Store Portable File Tub Letter/Legal Size Black"/>
    <n v="38.619999999999997"/>
    <x v="0"/>
    <n v="0"/>
    <n v="10.813599999999999"/>
  </r>
  <r>
    <n v="7921"/>
    <x v="3931"/>
    <x v="3"/>
    <x v="175"/>
    <d v="2014-09-22T00:00:00"/>
    <x v="1"/>
    <s v="Dp-13240"/>
    <s v="Dean percer"/>
    <x v="2"/>
    <x v="0"/>
    <x v="416"/>
    <x v="29"/>
    <x v="504"/>
    <x v="3"/>
    <s v="TEC-AC-10001090"/>
    <x v="2"/>
    <x v="11"/>
    <s v="Micro Innovations Wireless Classic Keyboard with Mouse"/>
    <n v="59.98"/>
    <x v="0"/>
    <n v="0"/>
    <n v="10.7964"/>
  </r>
  <r>
    <n v="7922"/>
    <x v="3932"/>
    <x v="3"/>
    <x v="677"/>
    <d v="2014-03-18T00:00:00"/>
    <x v="1"/>
    <s v="JB-16000"/>
    <s v="Joy Bell-"/>
    <x v="0"/>
    <x v="0"/>
    <x v="29"/>
    <x v="39"/>
    <x v="209"/>
    <x v="3"/>
    <s v="OFF-BI-10002026"/>
    <x v="1"/>
    <x v="8"/>
    <s v="Avery Arch Ring Binders"/>
    <n v="174.3"/>
    <x v="1"/>
    <n v="0"/>
    <n v="81.921000000000006"/>
  </r>
  <r>
    <n v="7923"/>
    <x v="3933"/>
    <x v="3"/>
    <x v="241"/>
    <d v="2014-09-30T00:00:00"/>
    <x v="1"/>
    <s v="PP-18955"/>
    <s v="Paul Prost"/>
    <x v="2"/>
    <x v="0"/>
    <x v="389"/>
    <x v="2"/>
    <x v="474"/>
    <x v="0"/>
    <s v="TEC-PH-10000526"/>
    <x v="2"/>
    <x v="7"/>
    <s v="Vtech CS6719"/>
    <n v="383.96"/>
    <x v="2"/>
    <n v="0.2"/>
    <n v="38.396000000000001"/>
  </r>
  <r>
    <n v="7924"/>
    <x v="3933"/>
    <x v="3"/>
    <x v="241"/>
    <d v="2014-09-30T00:00:00"/>
    <x v="1"/>
    <s v="PP-18955"/>
    <s v="Paul Prost"/>
    <x v="2"/>
    <x v="0"/>
    <x v="389"/>
    <x v="2"/>
    <x v="474"/>
    <x v="0"/>
    <s v="OFF-BI-10004002"/>
    <x v="1"/>
    <x v="8"/>
    <s v="Wilson Jones International Size A4 Ring Binders"/>
    <n v="15.57"/>
    <x v="1"/>
    <n v="0.7"/>
    <n v="-11.417999999999999"/>
  </r>
  <r>
    <n v="7925"/>
    <x v="3934"/>
    <x v="0"/>
    <x v="572"/>
    <d v="2013-08-17T00:00:00"/>
    <x v="2"/>
    <s v="RF-19840"/>
    <s v="Roy FranzÃ¶sisch"/>
    <x v="0"/>
    <x v="0"/>
    <x v="24"/>
    <x v="17"/>
    <x v="28"/>
    <x v="0"/>
    <s v="OFF-BI-10002309"/>
    <x v="1"/>
    <x v="8"/>
    <s v="Avery Heavy-Duty EZD  Binder With Locking Rings"/>
    <n v="22.32"/>
    <x v="4"/>
    <n v="0"/>
    <n v="10.7136"/>
  </r>
  <r>
    <n v="7926"/>
    <x v="3934"/>
    <x v="0"/>
    <x v="572"/>
    <d v="2013-08-17T00:00:00"/>
    <x v="2"/>
    <s v="RF-19840"/>
    <s v="Roy FranzÃ¶sisch"/>
    <x v="0"/>
    <x v="0"/>
    <x v="24"/>
    <x v="17"/>
    <x v="28"/>
    <x v="0"/>
    <s v="OFF-LA-10003923"/>
    <x v="1"/>
    <x v="2"/>
    <s v="Alphabetical Labels for Top Tab Filing"/>
    <n v="103.6"/>
    <x v="3"/>
    <n v="0"/>
    <n v="51.8"/>
  </r>
  <r>
    <n v="7927"/>
    <x v="3935"/>
    <x v="3"/>
    <x v="225"/>
    <d v="2014-11-25T00:00:00"/>
    <x v="0"/>
    <s v="KH-16330"/>
    <s v="Katharine Harms"/>
    <x v="1"/>
    <x v="0"/>
    <x v="20"/>
    <x v="15"/>
    <x v="45"/>
    <x v="3"/>
    <s v="TEC-AC-10003433"/>
    <x v="2"/>
    <x v="11"/>
    <s v="Maxell 4.7GB DVD+R 5/Pack"/>
    <n v="2.97"/>
    <x v="1"/>
    <n v="0"/>
    <n v="1.3365"/>
  </r>
  <r>
    <n v="7928"/>
    <x v="3935"/>
    <x v="3"/>
    <x v="225"/>
    <d v="2014-11-25T00:00:00"/>
    <x v="0"/>
    <s v="KH-16330"/>
    <s v="Katharine Harms"/>
    <x v="1"/>
    <x v="0"/>
    <x v="20"/>
    <x v="15"/>
    <x v="45"/>
    <x v="3"/>
    <s v="TEC-PH-10001363"/>
    <x v="2"/>
    <x v="7"/>
    <s v="Apple iPhone 5S"/>
    <n v="569.99"/>
    <x v="7"/>
    <n v="0"/>
    <n v="170.99700000000001"/>
  </r>
  <r>
    <n v="7929"/>
    <x v="3935"/>
    <x v="3"/>
    <x v="225"/>
    <d v="2014-11-25T00:00:00"/>
    <x v="0"/>
    <s v="KH-16330"/>
    <s v="Katharine Harms"/>
    <x v="1"/>
    <x v="0"/>
    <x v="20"/>
    <x v="15"/>
    <x v="45"/>
    <x v="3"/>
    <s v="FUR-FU-10000820"/>
    <x v="0"/>
    <x v="5"/>
    <s v="Tensor Brushed Steel Torchiere Floor Lamp"/>
    <n v="50.97"/>
    <x v="1"/>
    <n v="0"/>
    <n v="9.1745999999999999"/>
  </r>
  <r>
    <n v="7930"/>
    <x v="3936"/>
    <x v="3"/>
    <x v="800"/>
    <d v="2014-07-28T00:00:00"/>
    <x v="2"/>
    <s v="EM-14200"/>
    <s v="Evan Minnotte"/>
    <x v="2"/>
    <x v="0"/>
    <x v="61"/>
    <x v="5"/>
    <x v="162"/>
    <x v="2"/>
    <s v="FUR-TA-10004767"/>
    <x v="0"/>
    <x v="3"/>
    <s v="Safco Drafting Table"/>
    <n v="298.11599999999999"/>
    <x v="5"/>
    <n v="0.3"/>
    <n v="-4.2587999999999999"/>
  </r>
  <r>
    <n v="7931"/>
    <x v="3937"/>
    <x v="0"/>
    <x v="869"/>
    <d v="2013-03-28T00:00:00"/>
    <x v="0"/>
    <s v="DK-12835"/>
    <s v="Damala Kotsonis"/>
    <x v="1"/>
    <x v="0"/>
    <x v="20"/>
    <x v="15"/>
    <x v="23"/>
    <x v="3"/>
    <s v="OFF-AR-10001955"/>
    <x v="1"/>
    <x v="6"/>
    <s v="Newell 319"/>
    <n v="59.52"/>
    <x v="1"/>
    <n v="0"/>
    <n v="17.856000000000002"/>
  </r>
  <r>
    <n v="7932"/>
    <x v="3938"/>
    <x v="0"/>
    <x v="692"/>
    <d v="2013-07-21T00:00:00"/>
    <x v="1"/>
    <s v="MC-17425"/>
    <s v="Mark Cousins"/>
    <x v="1"/>
    <x v="0"/>
    <x v="32"/>
    <x v="21"/>
    <x v="40"/>
    <x v="1"/>
    <s v="FUR-CH-10004886"/>
    <x v="0"/>
    <x v="1"/>
    <s v="Bevis Steel Folding Chairs"/>
    <n v="230.28"/>
    <x v="1"/>
    <n v="0.2"/>
    <n v="23.027999999999999"/>
  </r>
  <r>
    <n v="7933"/>
    <x v="3938"/>
    <x v="0"/>
    <x v="692"/>
    <d v="2013-07-21T00:00:00"/>
    <x v="1"/>
    <s v="MC-17425"/>
    <s v="Mark Cousins"/>
    <x v="1"/>
    <x v="0"/>
    <x v="32"/>
    <x v="21"/>
    <x v="40"/>
    <x v="1"/>
    <s v="OFF-PA-10003641"/>
    <x v="1"/>
    <x v="10"/>
    <s v="Xerox 1909"/>
    <n v="105.52"/>
    <x v="2"/>
    <n v="0.2"/>
    <n v="34.293999999999997"/>
  </r>
  <r>
    <n v="7934"/>
    <x v="3939"/>
    <x v="3"/>
    <x v="629"/>
    <d v="2014-08-25T00:00:00"/>
    <x v="1"/>
    <s v="RW-19540"/>
    <s v="Rick Wilson"/>
    <x v="1"/>
    <x v="0"/>
    <x v="71"/>
    <x v="1"/>
    <x v="90"/>
    <x v="1"/>
    <s v="OFF-EN-10003134"/>
    <x v="1"/>
    <x v="12"/>
    <s v="Staples"/>
    <n v="23.36"/>
    <x v="0"/>
    <n v="0"/>
    <n v="11.68"/>
  </r>
  <r>
    <n v="7935"/>
    <x v="3939"/>
    <x v="3"/>
    <x v="629"/>
    <d v="2014-08-25T00:00:00"/>
    <x v="1"/>
    <s v="RW-19540"/>
    <s v="Rick Wilson"/>
    <x v="1"/>
    <x v="0"/>
    <x v="71"/>
    <x v="1"/>
    <x v="90"/>
    <x v="1"/>
    <s v="TEC-PH-10002564"/>
    <x v="2"/>
    <x v="7"/>
    <s v="OtterBox Defender Series Case - Samsung Galaxy S4"/>
    <n v="71.975999999999999"/>
    <x v="1"/>
    <n v="0.2"/>
    <n v="8.9969999999999999"/>
  </r>
  <r>
    <n v="7936"/>
    <x v="3939"/>
    <x v="3"/>
    <x v="629"/>
    <d v="2014-08-25T00:00:00"/>
    <x v="1"/>
    <s v="RW-19540"/>
    <s v="Rick Wilson"/>
    <x v="1"/>
    <x v="0"/>
    <x v="71"/>
    <x v="1"/>
    <x v="90"/>
    <x v="1"/>
    <s v="OFF-PA-10003893"/>
    <x v="1"/>
    <x v="10"/>
    <s v="Xerox 1962"/>
    <n v="8.56"/>
    <x v="0"/>
    <n v="0"/>
    <n v="3.8519999999999999"/>
  </r>
  <r>
    <n v="7937"/>
    <x v="3939"/>
    <x v="3"/>
    <x v="629"/>
    <d v="2014-08-25T00:00:00"/>
    <x v="1"/>
    <s v="RW-19540"/>
    <s v="Rick Wilson"/>
    <x v="1"/>
    <x v="0"/>
    <x v="71"/>
    <x v="1"/>
    <x v="90"/>
    <x v="1"/>
    <s v="OFF-BI-10000174"/>
    <x v="1"/>
    <x v="8"/>
    <s v="Wilson Jones Clip &amp; Carry Folder Binder Tool for Ring Binders, Clear"/>
    <n v="13.92"/>
    <x v="1"/>
    <n v="0.2"/>
    <n v="4.8719999999999999"/>
  </r>
  <r>
    <n v="7938"/>
    <x v="3939"/>
    <x v="3"/>
    <x v="629"/>
    <d v="2014-08-25T00:00:00"/>
    <x v="1"/>
    <s v="RW-19540"/>
    <s v="Rick Wilson"/>
    <x v="1"/>
    <x v="0"/>
    <x v="71"/>
    <x v="1"/>
    <x v="90"/>
    <x v="1"/>
    <s v="OFF-AP-10001058"/>
    <x v="1"/>
    <x v="9"/>
    <s v="Sanyo 2.5 Cubic Foot Mid-Size Office Refrigerators"/>
    <n v="2518.29"/>
    <x v="6"/>
    <n v="0"/>
    <n v="654.75540000000001"/>
  </r>
  <r>
    <n v="7939"/>
    <x v="3939"/>
    <x v="3"/>
    <x v="629"/>
    <d v="2014-08-25T00:00:00"/>
    <x v="1"/>
    <s v="RW-19540"/>
    <s v="Rick Wilson"/>
    <x v="1"/>
    <x v="0"/>
    <x v="71"/>
    <x v="1"/>
    <x v="90"/>
    <x v="1"/>
    <s v="OFF-ST-10001496"/>
    <x v="1"/>
    <x v="4"/>
    <s v="Standard Rollaway File with Lock"/>
    <n v="540.57000000000005"/>
    <x v="1"/>
    <n v="0"/>
    <n v="140.54820000000001"/>
  </r>
  <r>
    <n v="7940"/>
    <x v="3939"/>
    <x v="3"/>
    <x v="629"/>
    <d v="2014-08-25T00:00:00"/>
    <x v="1"/>
    <s v="RW-19540"/>
    <s v="Rick Wilson"/>
    <x v="1"/>
    <x v="0"/>
    <x v="71"/>
    <x v="1"/>
    <x v="90"/>
    <x v="1"/>
    <s v="OFF-BI-10004230"/>
    <x v="1"/>
    <x v="8"/>
    <s v="GBC Recycled Grain Textured Covers"/>
    <n v="221.05600000000001"/>
    <x v="8"/>
    <n v="0.2"/>
    <n v="77.369600000000005"/>
  </r>
  <r>
    <n v="7941"/>
    <x v="3940"/>
    <x v="0"/>
    <x v="882"/>
    <d v="2013-12-18T00:00:00"/>
    <x v="2"/>
    <s v="DS-13180"/>
    <s v="David Smith"/>
    <x v="1"/>
    <x v="0"/>
    <x v="70"/>
    <x v="1"/>
    <x v="88"/>
    <x v="1"/>
    <s v="FUR-CH-10001146"/>
    <x v="0"/>
    <x v="1"/>
    <s v="Global Task Chair, Black"/>
    <n v="81.424000000000007"/>
    <x v="0"/>
    <n v="0.2"/>
    <n v="-9.1601999999999997"/>
  </r>
  <r>
    <n v="7942"/>
    <x v="3940"/>
    <x v="0"/>
    <x v="882"/>
    <d v="2013-12-18T00:00:00"/>
    <x v="2"/>
    <s v="DS-13180"/>
    <s v="David Smith"/>
    <x v="1"/>
    <x v="0"/>
    <x v="70"/>
    <x v="1"/>
    <x v="88"/>
    <x v="1"/>
    <s v="OFF-ST-10001590"/>
    <x v="1"/>
    <x v="4"/>
    <s v="Tenex Personal Project File with Scoop Front Design, Black"/>
    <n v="134.80000000000001"/>
    <x v="12"/>
    <n v="0"/>
    <n v="35.048000000000002"/>
  </r>
  <r>
    <n v="7943"/>
    <x v="3941"/>
    <x v="3"/>
    <x v="53"/>
    <d v="2015-01-02T00:00:00"/>
    <x v="1"/>
    <s v="GA-14725"/>
    <s v="Guy Armstrong"/>
    <x v="0"/>
    <x v="0"/>
    <x v="61"/>
    <x v="5"/>
    <x v="176"/>
    <x v="2"/>
    <s v="OFF-BI-10003684"/>
    <x v="1"/>
    <x v="8"/>
    <s v="Wilson Jones Legal Size Ring Binders"/>
    <n v="39.582000000000001"/>
    <x v="6"/>
    <n v="0.8"/>
    <n v="-59.372999999999998"/>
  </r>
  <r>
    <n v="7944"/>
    <x v="3941"/>
    <x v="3"/>
    <x v="53"/>
    <d v="2015-01-02T00:00:00"/>
    <x v="1"/>
    <s v="GA-14725"/>
    <s v="Guy Armstrong"/>
    <x v="0"/>
    <x v="0"/>
    <x v="61"/>
    <x v="5"/>
    <x v="176"/>
    <x v="2"/>
    <s v="OFF-SU-10000946"/>
    <x v="1"/>
    <x v="14"/>
    <s v="Staples"/>
    <n v="44.688000000000002"/>
    <x v="3"/>
    <n v="0.2"/>
    <n v="5.0274000000000001"/>
  </r>
  <r>
    <n v="7945"/>
    <x v="3941"/>
    <x v="3"/>
    <x v="53"/>
    <d v="2015-01-02T00:00:00"/>
    <x v="1"/>
    <s v="GA-14725"/>
    <s v="Guy Armstrong"/>
    <x v="0"/>
    <x v="0"/>
    <x v="61"/>
    <x v="5"/>
    <x v="176"/>
    <x v="2"/>
    <s v="OFF-AR-10001615"/>
    <x v="1"/>
    <x v="6"/>
    <s v="Newell 34"/>
    <n v="31.744"/>
    <x v="0"/>
    <n v="0.2"/>
    <n v="2.3807999999999998"/>
  </r>
  <r>
    <n v="7946"/>
    <x v="3941"/>
    <x v="3"/>
    <x v="53"/>
    <d v="2015-01-02T00:00:00"/>
    <x v="1"/>
    <s v="GA-14725"/>
    <s v="Guy Armstrong"/>
    <x v="0"/>
    <x v="0"/>
    <x v="61"/>
    <x v="5"/>
    <x v="176"/>
    <x v="2"/>
    <s v="OFF-BI-10001597"/>
    <x v="1"/>
    <x v="8"/>
    <s v="Wilson Jones Ledger-Size, Piano-Hinge Binder, 2&quot;, Blue"/>
    <n v="40.98"/>
    <x v="2"/>
    <n v="0.8"/>
    <n v="-65.567999999999998"/>
  </r>
  <r>
    <n v="7947"/>
    <x v="3941"/>
    <x v="3"/>
    <x v="53"/>
    <d v="2015-01-02T00:00:00"/>
    <x v="1"/>
    <s v="GA-14725"/>
    <s v="Guy Armstrong"/>
    <x v="0"/>
    <x v="0"/>
    <x v="61"/>
    <x v="5"/>
    <x v="176"/>
    <x v="2"/>
    <s v="OFF-BI-10001116"/>
    <x v="1"/>
    <x v="8"/>
    <s v="Wilson Jones 1&quot; Hanging DublLock Ring Binders"/>
    <n v="3.1680000000000001"/>
    <x v="1"/>
    <n v="0.8"/>
    <n v="-5.0688000000000004"/>
  </r>
  <r>
    <n v="7948"/>
    <x v="3942"/>
    <x v="2"/>
    <x v="72"/>
    <d v="2011-03-05T00:00:00"/>
    <x v="1"/>
    <s v="SC-20380"/>
    <s v="Shahid Collister"/>
    <x v="0"/>
    <x v="0"/>
    <x v="236"/>
    <x v="5"/>
    <x v="293"/>
    <x v="2"/>
    <s v="OFF-FA-10004395"/>
    <x v="1"/>
    <x v="13"/>
    <s v="Plymouth Boxed Rubber Bands by Plymouth"/>
    <n v="18.84"/>
    <x v="2"/>
    <n v="0.2"/>
    <n v="-3.5325000000000002"/>
  </r>
  <r>
    <n v="7949"/>
    <x v="3942"/>
    <x v="2"/>
    <x v="72"/>
    <d v="2011-03-05T00:00:00"/>
    <x v="1"/>
    <s v="SC-20380"/>
    <s v="Shahid Collister"/>
    <x v="0"/>
    <x v="0"/>
    <x v="236"/>
    <x v="5"/>
    <x v="293"/>
    <x v="2"/>
    <s v="FUR-CH-10001270"/>
    <x v="0"/>
    <x v="1"/>
    <s v="Harbour Creations Steel Folding Chair"/>
    <n v="362.25"/>
    <x v="5"/>
    <n v="0.3"/>
    <n v="0"/>
  </r>
  <r>
    <n v="7950"/>
    <x v="3942"/>
    <x v="2"/>
    <x v="72"/>
    <d v="2011-03-05T00:00:00"/>
    <x v="1"/>
    <s v="SC-20380"/>
    <s v="Shahid Collister"/>
    <x v="0"/>
    <x v="0"/>
    <x v="236"/>
    <x v="5"/>
    <x v="293"/>
    <x v="2"/>
    <s v="FUR-FU-10001095"/>
    <x v="0"/>
    <x v="5"/>
    <s v="DAX Black Cherry Wood-Tone Poster Frame"/>
    <n v="63.552"/>
    <x v="5"/>
    <n v="0.6"/>
    <n v="-34.953600000000002"/>
  </r>
  <r>
    <n v="7951"/>
    <x v="3942"/>
    <x v="2"/>
    <x v="72"/>
    <d v="2011-03-05T00:00:00"/>
    <x v="1"/>
    <s v="SC-20380"/>
    <s v="Shahid Collister"/>
    <x v="0"/>
    <x v="0"/>
    <x v="236"/>
    <x v="5"/>
    <x v="293"/>
    <x v="2"/>
    <s v="OFF-ST-10001469"/>
    <x v="1"/>
    <x v="4"/>
    <s v="Fellowes Bankers Box Recycled Super Stor/Drawer"/>
    <n v="129.55199999999999"/>
    <x v="1"/>
    <n v="0.2"/>
    <n v="-22.671600000000002"/>
  </r>
  <r>
    <n v="7952"/>
    <x v="3943"/>
    <x v="1"/>
    <x v="902"/>
    <d v="2012-11-24T00:00:00"/>
    <x v="1"/>
    <s v="KD-16345"/>
    <s v="Katherine Ducich"/>
    <x v="0"/>
    <x v="0"/>
    <x v="20"/>
    <x v="15"/>
    <x v="45"/>
    <x v="3"/>
    <s v="OFF-BI-10003196"/>
    <x v="1"/>
    <x v="8"/>
    <s v="Accohide Poly Flexible Ring Binders"/>
    <n v="5.984"/>
    <x v="0"/>
    <n v="0.2"/>
    <n v="2.2440000000000002"/>
  </r>
  <r>
    <n v="7953"/>
    <x v="3943"/>
    <x v="1"/>
    <x v="902"/>
    <d v="2012-11-24T00:00:00"/>
    <x v="1"/>
    <s v="KD-16345"/>
    <s v="Katherine Ducich"/>
    <x v="0"/>
    <x v="0"/>
    <x v="20"/>
    <x v="15"/>
    <x v="45"/>
    <x v="3"/>
    <s v="TEC-PH-10002200"/>
    <x v="2"/>
    <x v="7"/>
    <s v="Aastra 6757i CT Wireless VoIP phone"/>
    <n v="861.76"/>
    <x v="4"/>
    <n v="0"/>
    <n v="249.91040000000001"/>
  </r>
  <r>
    <n v="7954"/>
    <x v="3944"/>
    <x v="2"/>
    <x v="470"/>
    <d v="2011-04-06T00:00:00"/>
    <x v="1"/>
    <s v="KH-16330"/>
    <s v="Katharine Harms"/>
    <x v="1"/>
    <x v="0"/>
    <x v="359"/>
    <x v="31"/>
    <x v="441"/>
    <x v="3"/>
    <s v="OFF-ST-10000636"/>
    <x v="1"/>
    <x v="4"/>
    <s v="Rogers Profile Extra Capacity Storage Tub"/>
    <n v="66.959999999999994"/>
    <x v="4"/>
    <n v="0"/>
    <n v="2.6783999999999999"/>
  </r>
  <r>
    <n v="7955"/>
    <x v="3944"/>
    <x v="2"/>
    <x v="470"/>
    <d v="2011-04-06T00:00:00"/>
    <x v="1"/>
    <s v="KH-16330"/>
    <s v="Katharine Harms"/>
    <x v="1"/>
    <x v="0"/>
    <x v="359"/>
    <x v="31"/>
    <x v="441"/>
    <x v="3"/>
    <s v="OFF-BI-10000145"/>
    <x v="1"/>
    <x v="8"/>
    <s v="Zipper Ring Binder Pockets"/>
    <n v="6.24"/>
    <x v="0"/>
    <n v="0"/>
    <n v="3.0575999999999999"/>
  </r>
  <r>
    <n v="7956"/>
    <x v="3945"/>
    <x v="3"/>
    <x v="361"/>
    <d v="2014-10-11T00:00:00"/>
    <x v="1"/>
    <s v="GG-14650"/>
    <s v="Greg Guthrie"/>
    <x v="1"/>
    <x v="0"/>
    <x v="455"/>
    <x v="1"/>
    <x v="548"/>
    <x v="1"/>
    <s v="FUR-CH-10001190"/>
    <x v="0"/>
    <x v="1"/>
    <s v="Global Deluxe High-Back Office Chair in Storm"/>
    <n v="435.16800000000001"/>
    <x v="4"/>
    <n v="0.2"/>
    <n v="-59.835599999999999"/>
  </r>
  <r>
    <n v="7957"/>
    <x v="3945"/>
    <x v="3"/>
    <x v="361"/>
    <d v="2014-10-11T00:00:00"/>
    <x v="1"/>
    <s v="GG-14650"/>
    <s v="Greg Guthrie"/>
    <x v="1"/>
    <x v="0"/>
    <x v="455"/>
    <x v="1"/>
    <x v="548"/>
    <x v="1"/>
    <s v="OFF-FA-10002780"/>
    <x v="1"/>
    <x v="13"/>
    <s v="Staples"/>
    <n v="14.9"/>
    <x v="2"/>
    <n v="0"/>
    <n v="6.8540000000000001"/>
  </r>
  <r>
    <n v="7958"/>
    <x v="3945"/>
    <x v="3"/>
    <x v="361"/>
    <d v="2014-10-11T00:00:00"/>
    <x v="1"/>
    <s v="GG-14650"/>
    <s v="Greg Guthrie"/>
    <x v="1"/>
    <x v="0"/>
    <x v="455"/>
    <x v="1"/>
    <x v="548"/>
    <x v="1"/>
    <s v="OFF-AP-10004052"/>
    <x v="1"/>
    <x v="9"/>
    <s v="Hoover Replacement Belts For Soft Guard &amp; Commercial Ltweight Upright Vacs, 2/Pk"/>
    <n v="15.8"/>
    <x v="4"/>
    <n v="0"/>
    <n v="4.1079999999999997"/>
  </r>
  <r>
    <n v="7959"/>
    <x v="3945"/>
    <x v="3"/>
    <x v="361"/>
    <d v="2014-10-11T00:00:00"/>
    <x v="1"/>
    <s v="GG-14650"/>
    <s v="Greg Guthrie"/>
    <x v="1"/>
    <x v="0"/>
    <x v="455"/>
    <x v="1"/>
    <x v="548"/>
    <x v="1"/>
    <s v="FUR-FU-10004666"/>
    <x v="0"/>
    <x v="5"/>
    <s v="DAX Clear Channel Poster Frame"/>
    <n v="72.900000000000006"/>
    <x v="2"/>
    <n v="0"/>
    <n v="26.972999999999999"/>
  </r>
  <r>
    <n v="7960"/>
    <x v="3945"/>
    <x v="3"/>
    <x v="361"/>
    <d v="2014-10-11T00:00:00"/>
    <x v="1"/>
    <s v="GG-14650"/>
    <s v="Greg Guthrie"/>
    <x v="1"/>
    <x v="0"/>
    <x v="455"/>
    <x v="1"/>
    <x v="548"/>
    <x v="1"/>
    <s v="FUR-TA-10004086"/>
    <x v="0"/>
    <x v="3"/>
    <s v="KI Adjustable-Height Table"/>
    <n v="206.352"/>
    <x v="1"/>
    <n v="0.2"/>
    <n v="5.1588000000000003"/>
  </r>
  <r>
    <n v="7961"/>
    <x v="3945"/>
    <x v="3"/>
    <x v="361"/>
    <d v="2014-10-11T00:00:00"/>
    <x v="1"/>
    <s v="GG-14650"/>
    <s v="Greg Guthrie"/>
    <x v="1"/>
    <x v="0"/>
    <x v="455"/>
    <x v="1"/>
    <x v="548"/>
    <x v="1"/>
    <s v="TEC-PH-10000702"/>
    <x v="2"/>
    <x v="7"/>
    <s v="Square Credit Card Reader, 4 1/2&quot; x 4 1/2&quot; x 1&quot;, White"/>
    <n v="7.992"/>
    <x v="7"/>
    <n v="0.2"/>
    <n v="2.6972999999999998"/>
  </r>
  <r>
    <n v="7962"/>
    <x v="3946"/>
    <x v="3"/>
    <x v="551"/>
    <d v="2014-11-24T00:00:00"/>
    <x v="0"/>
    <s v="JS-15685"/>
    <s v="Jim Sink"/>
    <x v="1"/>
    <x v="0"/>
    <x v="388"/>
    <x v="2"/>
    <x v="473"/>
    <x v="0"/>
    <s v="OFF-ST-10002301"/>
    <x v="1"/>
    <x v="4"/>
    <s v="Tennsco Commercial Shelving"/>
    <n v="81.36"/>
    <x v="2"/>
    <n v="0.2"/>
    <n v="-19.323"/>
  </r>
  <r>
    <n v="7963"/>
    <x v="3946"/>
    <x v="3"/>
    <x v="551"/>
    <d v="2014-11-24T00:00:00"/>
    <x v="0"/>
    <s v="JS-15685"/>
    <s v="Jim Sink"/>
    <x v="1"/>
    <x v="0"/>
    <x v="388"/>
    <x v="2"/>
    <x v="473"/>
    <x v="0"/>
    <s v="OFF-BI-10001636"/>
    <x v="1"/>
    <x v="8"/>
    <s v="Ibico Plastic and Wire Spiral Binding Combs"/>
    <n v="20.231999999999999"/>
    <x v="8"/>
    <n v="0.7"/>
    <n v="-16.185600000000001"/>
  </r>
  <r>
    <n v="7964"/>
    <x v="3946"/>
    <x v="3"/>
    <x v="551"/>
    <d v="2014-11-24T00:00:00"/>
    <x v="0"/>
    <s v="JS-15685"/>
    <s v="Jim Sink"/>
    <x v="1"/>
    <x v="0"/>
    <x v="388"/>
    <x v="2"/>
    <x v="473"/>
    <x v="0"/>
    <s v="OFF-AP-10002684"/>
    <x v="1"/>
    <x v="9"/>
    <s v="Acco 7-Outlet Masterpiece Power Center, Wihtout Fax/Phone Line Protection"/>
    <n v="389.05599999999998"/>
    <x v="4"/>
    <n v="0.2"/>
    <n v="48.631999999999998"/>
  </r>
  <r>
    <n v="7965"/>
    <x v="3946"/>
    <x v="3"/>
    <x v="551"/>
    <d v="2014-11-24T00:00:00"/>
    <x v="0"/>
    <s v="JS-15685"/>
    <s v="Jim Sink"/>
    <x v="1"/>
    <x v="0"/>
    <x v="388"/>
    <x v="2"/>
    <x v="473"/>
    <x v="0"/>
    <s v="OFF-PA-10004609"/>
    <x v="1"/>
    <x v="10"/>
    <s v="Xerox 221"/>
    <n v="20.736000000000001"/>
    <x v="4"/>
    <n v="0.2"/>
    <n v="7.2576000000000001"/>
  </r>
  <r>
    <n v="7966"/>
    <x v="3946"/>
    <x v="3"/>
    <x v="551"/>
    <d v="2014-11-24T00:00:00"/>
    <x v="0"/>
    <s v="JS-15685"/>
    <s v="Jim Sink"/>
    <x v="1"/>
    <x v="0"/>
    <x v="388"/>
    <x v="2"/>
    <x v="473"/>
    <x v="0"/>
    <s v="OFF-PA-10003309"/>
    <x v="1"/>
    <x v="10"/>
    <s v="Xerox 211"/>
    <n v="41.472000000000001"/>
    <x v="8"/>
    <n v="0.2"/>
    <n v="14.5152"/>
  </r>
  <r>
    <n v="7967"/>
    <x v="3947"/>
    <x v="1"/>
    <x v="391"/>
    <d v="2012-03-30T00:00:00"/>
    <x v="1"/>
    <s v="BP-11095"/>
    <s v="Bart Pistole"/>
    <x v="1"/>
    <x v="0"/>
    <x v="1"/>
    <x v="1"/>
    <x v="13"/>
    <x v="1"/>
    <s v="OFF-PA-10000380"/>
    <x v="1"/>
    <x v="10"/>
    <s v="REDIFORM Incoming/Outgoing Call Register, 11&quot; X 8 1/2&quot;, 100 Messages"/>
    <n v="33.36"/>
    <x v="4"/>
    <n v="0"/>
    <n v="16.68"/>
  </r>
  <r>
    <n v="7968"/>
    <x v="3948"/>
    <x v="0"/>
    <x v="1155"/>
    <d v="2013-10-13T00:00:00"/>
    <x v="2"/>
    <s v="CC-12610"/>
    <s v="Corey Catlett"/>
    <x v="1"/>
    <x v="0"/>
    <x v="60"/>
    <x v="22"/>
    <x v="76"/>
    <x v="1"/>
    <s v="FUR-BO-10001567"/>
    <x v="0"/>
    <x v="0"/>
    <s v="Bush Westfield Collection Bookcases, Dark Cherry Finish, Fully Assembled"/>
    <n v="90.882000000000005"/>
    <x v="1"/>
    <n v="0.7"/>
    <n v="-190.85220000000001"/>
  </r>
  <r>
    <n v="7969"/>
    <x v="3948"/>
    <x v="0"/>
    <x v="1155"/>
    <d v="2013-10-13T00:00:00"/>
    <x v="2"/>
    <s v="CC-12610"/>
    <s v="Corey Catlett"/>
    <x v="1"/>
    <x v="0"/>
    <x v="60"/>
    <x v="22"/>
    <x v="76"/>
    <x v="1"/>
    <s v="TEC-PH-10002583"/>
    <x v="2"/>
    <x v="7"/>
    <s v="iOttie HLCRIO102 Car Mount"/>
    <n v="15.992000000000001"/>
    <x v="7"/>
    <n v="0.2"/>
    <n v="-2.9984999999999999"/>
  </r>
  <r>
    <n v="7970"/>
    <x v="3948"/>
    <x v="0"/>
    <x v="1155"/>
    <d v="2013-10-13T00:00:00"/>
    <x v="2"/>
    <s v="CC-12610"/>
    <s v="Corey Catlett"/>
    <x v="1"/>
    <x v="0"/>
    <x v="60"/>
    <x v="22"/>
    <x v="76"/>
    <x v="1"/>
    <s v="FUR-CH-10004853"/>
    <x v="0"/>
    <x v="1"/>
    <s v="Global Manager's Adjustable Task Chair, Storm"/>
    <n v="120.78400000000001"/>
    <x v="7"/>
    <n v="0.2"/>
    <n v="13.588200000000001"/>
  </r>
  <r>
    <n v="7971"/>
    <x v="3949"/>
    <x v="1"/>
    <x v="748"/>
    <d v="2012-08-20T00:00:00"/>
    <x v="1"/>
    <s v="SP-20860"/>
    <s v="Sung Pak"/>
    <x v="1"/>
    <x v="0"/>
    <x v="10"/>
    <x v="9"/>
    <x v="63"/>
    <x v="3"/>
    <s v="TEC-PH-10003580"/>
    <x v="2"/>
    <x v="7"/>
    <s v="Cisco IP Phone 7961G-GE VoIP phone"/>
    <n v="519.79200000000003"/>
    <x v="4"/>
    <n v="0.4"/>
    <n v="-112.6216"/>
  </r>
  <r>
    <n v="7972"/>
    <x v="3949"/>
    <x v="1"/>
    <x v="748"/>
    <d v="2012-08-20T00:00:00"/>
    <x v="1"/>
    <s v="SP-20860"/>
    <s v="Sung Pak"/>
    <x v="1"/>
    <x v="0"/>
    <x v="10"/>
    <x v="9"/>
    <x v="63"/>
    <x v="3"/>
    <s v="TEC-AC-10004227"/>
    <x v="2"/>
    <x v="11"/>
    <s v="SanDisk Ultra 16 GB MicroSDHC Class 10 Memory Card"/>
    <n v="31.175999999999998"/>
    <x v="1"/>
    <n v="0.2"/>
    <n v="-5.4558"/>
  </r>
  <r>
    <n v="7973"/>
    <x v="3949"/>
    <x v="1"/>
    <x v="748"/>
    <d v="2012-08-20T00:00:00"/>
    <x v="1"/>
    <s v="SP-20860"/>
    <s v="Sung Pak"/>
    <x v="1"/>
    <x v="0"/>
    <x v="10"/>
    <x v="9"/>
    <x v="63"/>
    <x v="3"/>
    <s v="OFF-PA-10002787"/>
    <x v="1"/>
    <x v="10"/>
    <s v="Xerox 227"/>
    <n v="10.368"/>
    <x v="0"/>
    <n v="0.2"/>
    <n v="3.6288"/>
  </r>
  <r>
    <n v="7974"/>
    <x v="3949"/>
    <x v="1"/>
    <x v="748"/>
    <d v="2012-08-20T00:00:00"/>
    <x v="1"/>
    <s v="SP-20860"/>
    <s v="Sung Pak"/>
    <x v="1"/>
    <x v="0"/>
    <x v="10"/>
    <x v="9"/>
    <x v="63"/>
    <x v="3"/>
    <s v="OFF-BI-10003981"/>
    <x v="1"/>
    <x v="8"/>
    <s v="Avery Durable Plastic 1&quot; Binders"/>
    <n v="2.7240000000000002"/>
    <x v="0"/>
    <n v="0.7"/>
    <n v="-1.9068000000000001"/>
  </r>
  <r>
    <n v="7975"/>
    <x v="3949"/>
    <x v="1"/>
    <x v="748"/>
    <d v="2012-08-20T00:00:00"/>
    <x v="1"/>
    <s v="SP-20860"/>
    <s v="Sung Pak"/>
    <x v="1"/>
    <x v="0"/>
    <x v="10"/>
    <x v="9"/>
    <x v="63"/>
    <x v="3"/>
    <s v="FUR-FU-10001488"/>
    <x v="0"/>
    <x v="5"/>
    <s v="Tenex 46&quot; x 60&quot; Computer Anti-Static Chairmat, Rectangular Shaped"/>
    <n v="254.352"/>
    <x v="1"/>
    <n v="0.2"/>
    <n v="0"/>
  </r>
  <r>
    <n v="7976"/>
    <x v="3949"/>
    <x v="1"/>
    <x v="748"/>
    <d v="2012-08-20T00:00:00"/>
    <x v="1"/>
    <s v="SP-20860"/>
    <s v="Sung Pak"/>
    <x v="1"/>
    <x v="0"/>
    <x v="10"/>
    <x v="9"/>
    <x v="63"/>
    <x v="3"/>
    <s v="OFF-BI-10003727"/>
    <x v="1"/>
    <x v="8"/>
    <s v="Avery Durable Slant Ring Binders With Label Holder"/>
    <n v="3.762"/>
    <x v="1"/>
    <n v="0.7"/>
    <n v="-2.7587999999999999"/>
  </r>
  <r>
    <n v="7977"/>
    <x v="3949"/>
    <x v="1"/>
    <x v="748"/>
    <d v="2012-08-20T00:00:00"/>
    <x v="1"/>
    <s v="SP-20860"/>
    <s v="Sung Pak"/>
    <x v="1"/>
    <x v="0"/>
    <x v="10"/>
    <x v="9"/>
    <x v="63"/>
    <x v="3"/>
    <s v="OFF-PA-10000130"/>
    <x v="1"/>
    <x v="10"/>
    <s v="Xerox 199"/>
    <n v="10.272"/>
    <x v="1"/>
    <n v="0.2"/>
    <n v="3.21"/>
  </r>
  <r>
    <n v="7978"/>
    <x v="3950"/>
    <x v="2"/>
    <x v="1178"/>
    <d v="2011-06-05T00:00:00"/>
    <x v="1"/>
    <s v="JK-15625"/>
    <s v="Jim Karlsson"/>
    <x v="0"/>
    <x v="0"/>
    <x v="25"/>
    <x v="35"/>
    <x v="129"/>
    <x v="0"/>
    <s v="TEC-PH-10002680"/>
    <x v="2"/>
    <x v="7"/>
    <s v="Samsung Galaxy Note 3"/>
    <n v="659.97"/>
    <x v="1"/>
    <n v="0"/>
    <n v="197.99100000000001"/>
  </r>
  <r>
    <n v="7979"/>
    <x v="3950"/>
    <x v="2"/>
    <x v="1178"/>
    <d v="2011-06-05T00:00:00"/>
    <x v="1"/>
    <s v="JK-15625"/>
    <s v="Jim Karlsson"/>
    <x v="0"/>
    <x v="0"/>
    <x v="25"/>
    <x v="35"/>
    <x v="129"/>
    <x v="0"/>
    <s v="TEC-PH-10002538"/>
    <x v="2"/>
    <x v="7"/>
    <s v="Grandstream GXP1160 VoIP phone"/>
    <n v="113.73"/>
    <x v="1"/>
    <n v="0"/>
    <n v="32.981699999999996"/>
  </r>
  <r>
    <n v="7980"/>
    <x v="3951"/>
    <x v="1"/>
    <x v="375"/>
    <d v="2012-08-31T00:00:00"/>
    <x v="1"/>
    <s v="CC-12100"/>
    <s v="Chad Cunningham"/>
    <x v="2"/>
    <x v="0"/>
    <x v="1"/>
    <x v="1"/>
    <x v="62"/>
    <x v="1"/>
    <s v="OFF-BI-10001249"/>
    <x v="1"/>
    <x v="8"/>
    <s v="Avery Heavy-Duty EZD View Binder with Locking Rings"/>
    <n v="5.1040000000000001"/>
    <x v="7"/>
    <n v="0.2"/>
    <n v="1.6588000000000001"/>
  </r>
  <r>
    <n v="7981"/>
    <x v="3952"/>
    <x v="2"/>
    <x v="1179"/>
    <d v="2011-01-08T00:00:00"/>
    <x v="1"/>
    <s v="DP-13000"/>
    <s v="Darren Powers"/>
    <x v="0"/>
    <x v="0"/>
    <x v="12"/>
    <x v="5"/>
    <x v="14"/>
    <x v="2"/>
    <s v="OFF-PA-10000174"/>
    <x v="1"/>
    <x v="10"/>
    <s v="Message Book, Wirebound, Four 5 1/2&quot; X 4&quot; Forms/Pg., 200 Dupl. Sets/Book"/>
    <n v="16.448"/>
    <x v="0"/>
    <n v="0.2"/>
    <n v="5.5511999999999997"/>
  </r>
  <r>
    <n v="7982"/>
    <x v="3953"/>
    <x v="2"/>
    <x v="1076"/>
    <d v="2011-09-13T00:00:00"/>
    <x v="2"/>
    <s v="SF-20065"/>
    <s v="Sandra Flanagan"/>
    <x v="0"/>
    <x v="0"/>
    <x v="500"/>
    <x v="30"/>
    <x v="596"/>
    <x v="3"/>
    <s v="OFF-AP-10004532"/>
    <x v="1"/>
    <x v="9"/>
    <s v="Kensington 6 Outlet Guardian Standard Surge Protector"/>
    <n v="81.92"/>
    <x v="4"/>
    <n v="0"/>
    <n v="22.118400000000001"/>
  </r>
  <r>
    <n v="7983"/>
    <x v="3953"/>
    <x v="2"/>
    <x v="1076"/>
    <d v="2011-09-13T00:00:00"/>
    <x v="2"/>
    <s v="SF-20065"/>
    <s v="Sandra Flanagan"/>
    <x v="0"/>
    <x v="0"/>
    <x v="500"/>
    <x v="30"/>
    <x v="596"/>
    <x v="3"/>
    <s v="FUR-FU-10001986"/>
    <x v="0"/>
    <x v="5"/>
    <s v="Dana Fluorescent Magnifying Lamp, White, 36&quot;"/>
    <n v="254.9"/>
    <x v="2"/>
    <n v="0"/>
    <n v="76.47"/>
  </r>
  <r>
    <n v="7984"/>
    <x v="3954"/>
    <x v="3"/>
    <x v="203"/>
    <d v="2014-01-26T00:00:00"/>
    <x v="0"/>
    <s v="EH-13765"/>
    <s v="Edward Hooks"/>
    <x v="1"/>
    <x v="0"/>
    <x v="22"/>
    <x v="10"/>
    <x v="36"/>
    <x v="2"/>
    <s v="OFF-FA-10002975"/>
    <x v="1"/>
    <x v="13"/>
    <s v="Staples"/>
    <n v="15.12"/>
    <x v="2"/>
    <n v="0.2"/>
    <n v="4.9139999999999997"/>
  </r>
  <r>
    <n v="7985"/>
    <x v="3954"/>
    <x v="3"/>
    <x v="203"/>
    <d v="2014-01-26T00:00:00"/>
    <x v="0"/>
    <s v="EH-13765"/>
    <s v="Edward Hooks"/>
    <x v="1"/>
    <x v="0"/>
    <x v="22"/>
    <x v="10"/>
    <x v="36"/>
    <x v="2"/>
    <s v="OFF-AR-10003481"/>
    <x v="1"/>
    <x v="6"/>
    <s v="Newell 348"/>
    <n v="7.8719999999999999"/>
    <x v="1"/>
    <n v="0.2"/>
    <n v="0.88560000000000005"/>
  </r>
  <r>
    <n v="7986"/>
    <x v="3955"/>
    <x v="0"/>
    <x v="438"/>
    <d v="2013-04-25T00:00:00"/>
    <x v="2"/>
    <s v="DN-13690"/>
    <s v="Duane Noonan"/>
    <x v="0"/>
    <x v="0"/>
    <x v="4"/>
    <x v="4"/>
    <x v="60"/>
    <x v="1"/>
    <s v="OFF-BI-10004967"/>
    <x v="1"/>
    <x v="8"/>
    <s v="Round Ring Binders"/>
    <n v="8.32"/>
    <x v="2"/>
    <n v="0.2"/>
    <n v="2.8079999999999998"/>
  </r>
  <r>
    <n v="7987"/>
    <x v="3956"/>
    <x v="0"/>
    <x v="1180"/>
    <d v="2013-07-24T00:00:00"/>
    <x v="0"/>
    <s v="PJ-19015"/>
    <s v="Pauline Johnson"/>
    <x v="0"/>
    <x v="0"/>
    <x v="85"/>
    <x v="15"/>
    <x v="254"/>
    <x v="3"/>
    <s v="TEC-PH-10003589"/>
    <x v="2"/>
    <x v="7"/>
    <s v="invisibleSHIELD by ZAGG Smudge-Free Screen Protector"/>
    <n v="89.95"/>
    <x v="2"/>
    <n v="0"/>
    <n v="43.176000000000002"/>
  </r>
  <r>
    <n v="7988"/>
    <x v="3957"/>
    <x v="0"/>
    <x v="828"/>
    <d v="2013-08-30T00:00:00"/>
    <x v="1"/>
    <s v="MA-17560"/>
    <s v="Matt Abelman"/>
    <x v="2"/>
    <x v="0"/>
    <x v="501"/>
    <x v="6"/>
    <x v="597"/>
    <x v="2"/>
    <s v="OFF-LA-10002945"/>
    <x v="1"/>
    <x v="2"/>
    <s v="Permanent Self-Adhesive File Folder Labels for Typewriters, 1 1/8 x 3 1/2, White"/>
    <n v="25.2"/>
    <x v="4"/>
    <n v="0"/>
    <n v="11.592000000000001"/>
  </r>
  <r>
    <n v="7989"/>
    <x v="3957"/>
    <x v="0"/>
    <x v="828"/>
    <d v="2013-08-30T00:00:00"/>
    <x v="1"/>
    <s v="MA-17560"/>
    <s v="Matt Abelman"/>
    <x v="2"/>
    <x v="0"/>
    <x v="501"/>
    <x v="6"/>
    <x v="597"/>
    <x v="2"/>
    <s v="OFF-LA-10003537"/>
    <x v="1"/>
    <x v="2"/>
    <s v="Avery 515"/>
    <n v="37.590000000000003"/>
    <x v="1"/>
    <n v="0"/>
    <n v="17.667300000000001"/>
  </r>
  <r>
    <n v="7990"/>
    <x v="3957"/>
    <x v="0"/>
    <x v="828"/>
    <d v="2013-08-30T00:00:00"/>
    <x v="1"/>
    <s v="MA-17560"/>
    <s v="Matt Abelman"/>
    <x v="2"/>
    <x v="0"/>
    <x v="501"/>
    <x v="6"/>
    <x v="597"/>
    <x v="2"/>
    <s v="OFF-ST-10002406"/>
    <x v="1"/>
    <x v="4"/>
    <s v="Pizazz Global Quick File"/>
    <n v="14.97"/>
    <x v="7"/>
    <n v="0"/>
    <n v="4.1916000000000002"/>
  </r>
  <r>
    <n v="7991"/>
    <x v="3957"/>
    <x v="0"/>
    <x v="828"/>
    <d v="2013-08-30T00:00:00"/>
    <x v="1"/>
    <s v="MA-17560"/>
    <s v="Matt Abelman"/>
    <x v="2"/>
    <x v="0"/>
    <x v="501"/>
    <x v="6"/>
    <x v="597"/>
    <x v="2"/>
    <s v="TEC-AC-10003433"/>
    <x v="2"/>
    <x v="11"/>
    <s v="Maxell 4.7GB DVD+R 5/Pack"/>
    <n v="1.98"/>
    <x v="0"/>
    <n v="0"/>
    <n v="0.89100000000000001"/>
  </r>
  <r>
    <n v="7992"/>
    <x v="3958"/>
    <x v="0"/>
    <x v="403"/>
    <d v="2013-06-18T00:00:00"/>
    <x v="2"/>
    <s v="VM-21835"/>
    <s v="Vivian Mathis"/>
    <x v="0"/>
    <x v="0"/>
    <x v="172"/>
    <x v="2"/>
    <x v="219"/>
    <x v="0"/>
    <s v="OFF-BI-10002082"/>
    <x v="1"/>
    <x v="8"/>
    <s v="GBC Twin Loop Wire Binding Elements"/>
    <n v="39.936"/>
    <x v="4"/>
    <n v="0.7"/>
    <n v="-26.623999999999999"/>
  </r>
  <r>
    <n v="7993"/>
    <x v="3958"/>
    <x v="0"/>
    <x v="403"/>
    <d v="2013-06-18T00:00:00"/>
    <x v="2"/>
    <s v="VM-21835"/>
    <s v="Vivian Mathis"/>
    <x v="0"/>
    <x v="0"/>
    <x v="172"/>
    <x v="2"/>
    <x v="219"/>
    <x v="0"/>
    <s v="TEC-AC-10000521"/>
    <x v="2"/>
    <x v="11"/>
    <s v="Verbatim Slim CD and DVD Storage Cases, 50/Pack"/>
    <n v="18.463999999999999"/>
    <x v="0"/>
    <n v="0.2"/>
    <n v="2.3079999999999998"/>
  </r>
  <r>
    <n v="7994"/>
    <x v="3959"/>
    <x v="1"/>
    <x v="312"/>
    <d v="2012-11-23T00:00:00"/>
    <x v="0"/>
    <s v="MM-18055"/>
    <s v="Michelle Moray"/>
    <x v="0"/>
    <x v="0"/>
    <x v="34"/>
    <x v="22"/>
    <x v="42"/>
    <x v="1"/>
    <s v="OFF-BI-10001982"/>
    <x v="1"/>
    <x v="8"/>
    <s v="Wilson Jones Custom Binder Spines &amp; Labels"/>
    <n v="4.8959999999999999"/>
    <x v="1"/>
    <n v="0.7"/>
    <n v="-3.4272"/>
  </r>
  <r>
    <n v="7995"/>
    <x v="3959"/>
    <x v="1"/>
    <x v="312"/>
    <d v="2012-11-23T00:00:00"/>
    <x v="0"/>
    <s v="MM-18055"/>
    <s v="Michelle Moray"/>
    <x v="0"/>
    <x v="0"/>
    <x v="34"/>
    <x v="22"/>
    <x v="42"/>
    <x v="1"/>
    <s v="FUR-BO-10002268"/>
    <x v="0"/>
    <x v="0"/>
    <s v="Sauder Barrister Bookcases"/>
    <n v="145.76400000000001"/>
    <x v="5"/>
    <n v="0.7"/>
    <n v="-247.7988"/>
  </r>
  <r>
    <n v="7996"/>
    <x v="3959"/>
    <x v="1"/>
    <x v="312"/>
    <d v="2012-11-23T00:00:00"/>
    <x v="0"/>
    <s v="MM-18055"/>
    <s v="Michelle Moray"/>
    <x v="0"/>
    <x v="0"/>
    <x v="34"/>
    <x v="22"/>
    <x v="42"/>
    <x v="1"/>
    <s v="OFF-BI-10001758"/>
    <x v="1"/>
    <x v="8"/>
    <s v="Wilson Jones 14 Line Acrylic Coated Pressboard Data Binders"/>
    <n v="9.6120000000000001"/>
    <x v="5"/>
    <n v="0.7"/>
    <n v="-7.3692000000000002"/>
  </r>
  <r>
    <n v="7997"/>
    <x v="3960"/>
    <x v="3"/>
    <x v="132"/>
    <d v="2014-11-06T00:00:00"/>
    <x v="2"/>
    <s v="CR-12580"/>
    <s v="Clay Rozendal"/>
    <x v="2"/>
    <x v="0"/>
    <x v="70"/>
    <x v="1"/>
    <x v="88"/>
    <x v="1"/>
    <s v="TEC-AC-10004469"/>
    <x v="2"/>
    <x v="11"/>
    <s v="Microsoft Sculpt Comfort Mouse"/>
    <n v="199.75"/>
    <x v="2"/>
    <n v="0"/>
    <n v="87.89"/>
  </r>
  <r>
    <n v="7998"/>
    <x v="3960"/>
    <x v="3"/>
    <x v="132"/>
    <d v="2014-11-06T00:00:00"/>
    <x v="2"/>
    <s v="CR-12580"/>
    <s v="Clay Rozendal"/>
    <x v="2"/>
    <x v="0"/>
    <x v="70"/>
    <x v="1"/>
    <x v="88"/>
    <x v="1"/>
    <s v="FUR-TA-10001095"/>
    <x v="0"/>
    <x v="3"/>
    <s v="Chromcraft Round Conference Tables"/>
    <n v="1673.184"/>
    <x v="13"/>
    <n v="0.2"/>
    <n v="20.9148"/>
  </r>
  <r>
    <n v="7999"/>
    <x v="3961"/>
    <x v="2"/>
    <x v="417"/>
    <d v="2011-05-07T00:00:00"/>
    <x v="2"/>
    <s v="BS-11365"/>
    <s v="Bill Shonely"/>
    <x v="1"/>
    <x v="0"/>
    <x v="4"/>
    <x v="4"/>
    <x v="59"/>
    <x v="1"/>
    <s v="FUR-FU-10001852"/>
    <x v="0"/>
    <x v="5"/>
    <s v="Eldon Regeneration Recycled Desk Accessories, Smoke"/>
    <n v="12.18"/>
    <x v="3"/>
    <n v="0"/>
    <n v="3.8976000000000002"/>
  </r>
  <r>
    <n v="8000"/>
    <x v="3961"/>
    <x v="2"/>
    <x v="417"/>
    <d v="2011-05-07T00:00:00"/>
    <x v="2"/>
    <s v="BS-11365"/>
    <s v="Bill Shonely"/>
    <x v="1"/>
    <x v="0"/>
    <x v="4"/>
    <x v="4"/>
    <x v="59"/>
    <x v="1"/>
    <s v="OFF-AP-10000696"/>
    <x v="1"/>
    <x v="9"/>
    <s v="Holmes Odor Grabber"/>
    <n v="57.68"/>
    <x v="4"/>
    <n v="0"/>
    <n v="19.034400000000002"/>
  </r>
  <r>
    <n v="8001"/>
    <x v="3962"/>
    <x v="1"/>
    <x v="627"/>
    <d v="2012-11-12T00:00:00"/>
    <x v="1"/>
    <s v="RD-19585"/>
    <s v="Rob Dowd"/>
    <x v="0"/>
    <x v="0"/>
    <x v="362"/>
    <x v="23"/>
    <x v="444"/>
    <x v="2"/>
    <s v="TEC-PH-10003885"/>
    <x v="2"/>
    <x v="7"/>
    <s v="Cisco SPA508G"/>
    <n v="263.95999999999998"/>
    <x v="4"/>
    <n v="0"/>
    <n v="76.548400000000001"/>
  </r>
  <r>
    <n v="8002"/>
    <x v="3963"/>
    <x v="1"/>
    <x v="295"/>
    <d v="2012-12-15T00:00:00"/>
    <x v="2"/>
    <s v="KD-16270"/>
    <s v="Karen Daniels"/>
    <x v="0"/>
    <x v="0"/>
    <x v="1"/>
    <x v="1"/>
    <x v="3"/>
    <x v="1"/>
    <s v="TEC-AC-10002926"/>
    <x v="2"/>
    <x v="11"/>
    <s v="Logitech Wireless Marathon Mouse M705"/>
    <n v="299.94"/>
    <x v="5"/>
    <n v="0"/>
    <n v="128.9742"/>
  </r>
  <r>
    <n v="8003"/>
    <x v="3963"/>
    <x v="1"/>
    <x v="295"/>
    <d v="2012-12-15T00:00:00"/>
    <x v="2"/>
    <s v="KD-16270"/>
    <s v="Karen Daniels"/>
    <x v="0"/>
    <x v="0"/>
    <x v="1"/>
    <x v="1"/>
    <x v="3"/>
    <x v="1"/>
    <s v="OFF-SU-10001225"/>
    <x v="1"/>
    <x v="14"/>
    <s v="Staples"/>
    <n v="25.76"/>
    <x v="3"/>
    <n v="0"/>
    <n v="0.51519999999999999"/>
  </r>
  <r>
    <n v="8004"/>
    <x v="3964"/>
    <x v="2"/>
    <x v="588"/>
    <d v="2011-12-03T00:00:00"/>
    <x v="2"/>
    <s v="AA-10645"/>
    <s v="Anna Andreadi"/>
    <x v="0"/>
    <x v="0"/>
    <x v="90"/>
    <x v="31"/>
    <x v="111"/>
    <x v="3"/>
    <s v="TEC-PH-10004434"/>
    <x v="2"/>
    <x v="7"/>
    <s v="Cisco IPÂ PhoneÂ 7961G VoIPÂ phoneÂ - Dark gray"/>
    <n v="271.89999999999998"/>
    <x v="0"/>
    <n v="0"/>
    <n v="78.850999999999999"/>
  </r>
  <r>
    <n v="8005"/>
    <x v="3964"/>
    <x v="2"/>
    <x v="588"/>
    <d v="2011-12-03T00:00:00"/>
    <x v="2"/>
    <s v="AA-10645"/>
    <s v="Anna Andreadi"/>
    <x v="0"/>
    <x v="0"/>
    <x v="90"/>
    <x v="31"/>
    <x v="111"/>
    <x v="3"/>
    <s v="FUR-FU-10003878"/>
    <x v="0"/>
    <x v="5"/>
    <s v="Linden 10&quot; Round Wall Clock, Black"/>
    <n v="45.84"/>
    <x v="1"/>
    <n v="0"/>
    <n v="15.585599999999999"/>
  </r>
  <r>
    <n v="8006"/>
    <x v="3964"/>
    <x v="2"/>
    <x v="588"/>
    <d v="2011-12-03T00:00:00"/>
    <x v="2"/>
    <s v="AA-10645"/>
    <s v="Anna Andreadi"/>
    <x v="0"/>
    <x v="0"/>
    <x v="90"/>
    <x v="31"/>
    <x v="111"/>
    <x v="3"/>
    <s v="FUR-FU-10002268"/>
    <x v="0"/>
    <x v="5"/>
    <s v="Ultra Door Push Plate"/>
    <n v="9.82"/>
    <x v="0"/>
    <n v="0"/>
    <n v="3.2406000000000001"/>
  </r>
  <r>
    <n v="8007"/>
    <x v="3965"/>
    <x v="0"/>
    <x v="877"/>
    <d v="2013-10-12T00:00:00"/>
    <x v="1"/>
    <s v="MC-18100"/>
    <s v="Mick Crebagga"/>
    <x v="0"/>
    <x v="0"/>
    <x v="126"/>
    <x v="4"/>
    <x v="159"/>
    <x v="1"/>
    <s v="OFF-FA-10001883"/>
    <x v="1"/>
    <x v="13"/>
    <s v="Alliance Super-Size Bands, Assorted Sizes"/>
    <n v="93.36"/>
    <x v="13"/>
    <n v="0"/>
    <n v="0.93359999999999999"/>
  </r>
  <r>
    <n v="8008"/>
    <x v="3966"/>
    <x v="1"/>
    <x v="972"/>
    <d v="2012-11-24T00:00:00"/>
    <x v="1"/>
    <s v="AA-10645"/>
    <s v="Anna Andreadi"/>
    <x v="0"/>
    <x v="0"/>
    <x v="268"/>
    <x v="26"/>
    <x v="335"/>
    <x v="2"/>
    <s v="OFF-ST-10002756"/>
    <x v="1"/>
    <x v="4"/>
    <s v="Tennsco Stur-D-Stor Boltless Shelving, 5 Shelves, 24&quot; Deep, Sand"/>
    <n v="541.24"/>
    <x v="4"/>
    <n v="0"/>
    <n v="5.4123999999999999"/>
  </r>
  <r>
    <n v="8009"/>
    <x v="3966"/>
    <x v="1"/>
    <x v="972"/>
    <d v="2012-11-24T00:00:00"/>
    <x v="1"/>
    <s v="AA-10645"/>
    <s v="Anna Andreadi"/>
    <x v="0"/>
    <x v="0"/>
    <x v="268"/>
    <x v="26"/>
    <x v="335"/>
    <x v="2"/>
    <s v="OFF-PA-10000474"/>
    <x v="1"/>
    <x v="10"/>
    <s v="Staples"/>
    <n v="106.32"/>
    <x v="1"/>
    <n v="0"/>
    <n v="49.970399999999998"/>
  </r>
  <r>
    <n v="8010"/>
    <x v="3966"/>
    <x v="1"/>
    <x v="972"/>
    <d v="2012-11-24T00:00:00"/>
    <x v="1"/>
    <s v="AA-10645"/>
    <s v="Anna Andreadi"/>
    <x v="0"/>
    <x v="0"/>
    <x v="268"/>
    <x v="26"/>
    <x v="335"/>
    <x v="2"/>
    <s v="FUR-CH-10002073"/>
    <x v="0"/>
    <x v="1"/>
    <s v="Hon Olson Stacker Chairs"/>
    <n v="1323.9"/>
    <x v="2"/>
    <n v="0"/>
    <n v="383.93099999999998"/>
  </r>
  <r>
    <n v="8011"/>
    <x v="3967"/>
    <x v="2"/>
    <x v="461"/>
    <d v="2011-03-20T00:00:00"/>
    <x v="0"/>
    <s v="QJ-19255"/>
    <s v="Quincy Jones"/>
    <x v="1"/>
    <x v="0"/>
    <x v="10"/>
    <x v="9"/>
    <x v="63"/>
    <x v="3"/>
    <s v="OFF-PA-10003641"/>
    <x v="1"/>
    <x v="10"/>
    <s v="Xerox 1909"/>
    <n v="126.624"/>
    <x v="5"/>
    <n v="0.2"/>
    <n v="41.152799999999999"/>
  </r>
  <r>
    <n v="8012"/>
    <x v="3968"/>
    <x v="1"/>
    <x v="782"/>
    <d v="2012-06-23T00:00:00"/>
    <x v="2"/>
    <s v="JM-16195"/>
    <s v="Justin MacKendrick"/>
    <x v="0"/>
    <x v="0"/>
    <x v="34"/>
    <x v="22"/>
    <x v="42"/>
    <x v="1"/>
    <s v="TEC-PH-10002070"/>
    <x v="2"/>
    <x v="7"/>
    <s v="Griffin GC36547 PowerJolt SE Lightning Charger"/>
    <n v="125.944"/>
    <x v="3"/>
    <n v="0.2"/>
    <n v="15.743"/>
  </r>
  <r>
    <n v="8013"/>
    <x v="3969"/>
    <x v="3"/>
    <x v="1126"/>
    <d v="2014-05-26T00:00:00"/>
    <x v="3"/>
    <s v="TB-21625"/>
    <s v="Trudy Brown"/>
    <x v="0"/>
    <x v="0"/>
    <x v="20"/>
    <x v="15"/>
    <x v="29"/>
    <x v="3"/>
    <s v="OFF-BI-10004519"/>
    <x v="1"/>
    <x v="8"/>
    <s v="GBC DocuBind P100 Manual Binding Machine"/>
    <n v="663.92"/>
    <x v="2"/>
    <n v="0.2"/>
    <n v="207.47499999999999"/>
  </r>
  <r>
    <n v="8014"/>
    <x v="3969"/>
    <x v="3"/>
    <x v="1126"/>
    <d v="2014-05-26T00:00:00"/>
    <x v="3"/>
    <s v="TB-21625"/>
    <s v="Trudy Brown"/>
    <x v="0"/>
    <x v="0"/>
    <x v="20"/>
    <x v="15"/>
    <x v="29"/>
    <x v="3"/>
    <s v="TEC-AC-10002167"/>
    <x v="2"/>
    <x v="11"/>
    <s v="ImationÂ 8gb Micro Traveldrive Usb 2.0Â Flash Drive"/>
    <n v="120"/>
    <x v="8"/>
    <n v="0"/>
    <n v="13.2"/>
  </r>
  <r>
    <n v="8015"/>
    <x v="3969"/>
    <x v="3"/>
    <x v="1126"/>
    <d v="2014-05-26T00:00:00"/>
    <x v="3"/>
    <s v="TB-21625"/>
    <s v="Trudy Brown"/>
    <x v="0"/>
    <x v="0"/>
    <x v="20"/>
    <x v="15"/>
    <x v="29"/>
    <x v="3"/>
    <s v="OFF-FA-10000936"/>
    <x v="1"/>
    <x v="13"/>
    <s v="Acco Hot Clips Clips to Go"/>
    <n v="3.29"/>
    <x v="7"/>
    <n v="0"/>
    <n v="1.4804999999999999"/>
  </r>
  <r>
    <n v="8016"/>
    <x v="3969"/>
    <x v="3"/>
    <x v="1126"/>
    <d v="2014-05-26T00:00:00"/>
    <x v="3"/>
    <s v="TB-21625"/>
    <s v="Trudy Brown"/>
    <x v="0"/>
    <x v="0"/>
    <x v="20"/>
    <x v="15"/>
    <x v="29"/>
    <x v="3"/>
    <s v="FUR-FU-10000732"/>
    <x v="0"/>
    <x v="5"/>
    <s v="Eldon 200 Class Desk Accessories"/>
    <n v="18.84"/>
    <x v="1"/>
    <n v="0"/>
    <n v="6.0288000000000004"/>
  </r>
  <r>
    <n v="8017"/>
    <x v="3970"/>
    <x v="2"/>
    <x v="340"/>
    <d v="2011-09-11T00:00:00"/>
    <x v="2"/>
    <s v="NF-18595"/>
    <s v="Nicole Fjeld"/>
    <x v="2"/>
    <x v="0"/>
    <x v="152"/>
    <x v="24"/>
    <x v="402"/>
    <x v="3"/>
    <s v="FUR-FU-10002501"/>
    <x v="0"/>
    <x v="5"/>
    <s v="Nu-Dell Executive Frame"/>
    <n v="60.671999999999997"/>
    <x v="5"/>
    <n v="0.2"/>
    <n v="12.892799999999999"/>
  </r>
  <r>
    <n v="8018"/>
    <x v="3970"/>
    <x v="2"/>
    <x v="340"/>
    <d v="2011-09-11T00:00:00"/>
    <x v="2"/>
    <s v="NF-18595"/>
    <s v="Nicole Fjeld"/>
    <x v="2"/>
    <x v="0"/>
    <x v="152"/>
    <x v="24"/>
    <x v="402"/>
    <x v="3"/>
    <s v="OFF-AR-10000634"/>
    <x v="1"/>
    <x v="6"/>
    <s v="Newell 320"/>
    <n v="30.815999999999999"/>
    <x v="6"/>
    <n v="0.2"/>
    <n v="2.6964000000000001"/>
  </r>
  <r>
    <n v="8019"/>
    <x v="3971"/>
    <x v="3"/>
    <x v="161"/>
    <d v="2014-10-20T00:00:00"/>
    <x v="0"/>
    <s v="BF-11020"/>
    <s v="Barry FranzÃ¶sisch"/>
    <x v="1"/>
    <x v="0"/>
    <x v="494"/>
    <x v="1"/>
    <x v="589"/>
    <x v="1"/>
    <s v="TEC-PH-10001700"/>
    <x v="2"/>
    <x v="7"/>
    <s v="Panasonic KX-TG6844B Expandable Digital Cordless Telephone"/>
    <n v="52.792000000000002"/>
    <x v="7"/>
    <n v="0.2"/>
    <n v="4.6193"/>
  </r>
  <r>
    <n v="8020"/>
    <x v="3972"/>
    <x v="3"/>
    <x v="808"/>
    <d v="2014-11-06T00:00:00"/>
    <x v="2"/>
    <s v="NP-18670"/>
    <s v="Nora Paige"/>
    <x v="0"/>
    <x v="0"/>
    <x v="285"/>
    <x v="25"/>
    <x v="357"/>
    <x v="2"/>
    <s v="OFF-AP-10001962"/>
    <x v="1"/>
    <x v="9"/>
    <s v="Black &amp; Decker Filter for Double Action Dustbuster Cordless Vac BLDV7210"/>
    <n v="83.9"/>
    <x v="12"/>
    <n v="0"/>
    <n v="20.975000000000001"/>
  </r>
  <r>
    <n v="8021"/>
    <x v="3972"/>
    <x v="3"/>
    <x v="808"/>
    <d v="2014-11-06T00:00:00"/>
    <x v="2"/>
    <s v="NP-18670"/>
    <s v="Nora Paige"/>
    <x v="0"/>
    <x v="0"/>
    <x v="285"/>
    <x v="25"/>
    <x v="357"/>
    <x v="2"/>
    <s v="OFF-PA-10001838"/>
    <x v="1"/>
    <x v="10"/>
    <s v="Adams Telephone Message Book W/Dividers/Space For Phone Numbers, 5 1/4&quot;X8 1/2&quot;, 300/Messages"/>
    <n v="11.76"/>
    <x v="0"/>
    <n v="0"/>
    <n v="5.7624000000000004"/>
  </r>
  <r>
    <n v="8022"/>
    <x v="3973"/>
    <x v="2"/>
    <x v="609"/>
    <d v="2011-07-25T00:00:00"/>
    <x v="1"/>
    <s v="HM-14860"/>
    <s v="Harry Marie"/>
    <x v="1"/>
    <x v="0"/>
    <x v="61"/>
    <x v="5"/>
    <x v="162"/>
    <x v="2"/>
    <s v="OFF-AP-10000124"/>
    <x v="1"/>
    <x v="9"/>
    <s v="Acco 6 Outlet Guardian Basic Surge Suppressor"/>
    <n v="4.992"/>
    <x v="1"/>
    <n v="0.8"/>
    <n v="-12.979200000000001"/>
  </r>
  <r>
    <n v="8023"/>
    <x v="3973"/>
    <x v="2"/>
    <x v="609"/>
    <d v="2011-07-25T00:00:00"/>
    <x v="1"/>
    <s v="HM-14860"/>
    <s v="Harry Marie"/>
    <x v="1"/>
    <x v="0"/>
    <x v="61"/>
    <x v="5"/>
    <x v="162"/>
    <x v="2"/>
    <s v="OFF-EN-10003567"/>
    <x v="1"/>
    <x v="12"/>
    <s v="Inter-Office Recycled Envelopes, Brown Kraft, Button-String,10&quot; x 13&quot; , 100/Box"/>
    <n v="87.92"/>
    <x v="2"/>
    <n v="0.2"/>
    <n v="29.672999999999998"/>
  </r>
  <r>
    <n v="8024"/>
    <x v="3973"/>
    <x v="2"/>
    <x v="609"/>
    <d v="2011-07-25T00:00:00"/>
    <x v="1"/>
    <s v="HM-14860"/>
    <s v="Harry Marie"/>
    <x v="1"/>
    <x v="0"/>
    <x v="61"/>
    <x v="5"/>
    <x v="162"/>
    <x v="2"/>
    <s v="FUR-CH-10004997"/>
    <x v="0"/>
    <x v="1"/>
    <s v="Hon Every-Day Series Multi-Task Chairs"/>
    <n v="657.93"/>
    <x v="2"/>
    <n v="0.3"/>
    <n v="-93.99"/>
  </r>
  <r>
    <n v="8025"/>
    <x v="3973"/>
    <x v="2"/>
    <x v="609"/>
    <d v="2011-07-25T00:00:00"/>
    <x v="1"/>
    <s v="HM-14860"/>
    <s v="Harry Marie"/>
    <x v="1"/>
    <x v="0"/>
    <x v="61"/>
    <x v="5"/>
    <x v="162"/>
    <x v="2"/>
    <s v="OFF-BI-10000494"/>
    <x v="1"/>
    <x v="8"/>
    <s v="Acco Economy Flexible Poly Round Ring Binder"/>
    <n v="1.044"/>
    <x v="7"/>
    <n v="0.8"/>
    <n v="-1.827"/>
  </r>
  <r>
    <n v="8026"/>
    <x v="3974"/>
    <x v="1"/>
    <x v="861"/>
    <d v="2012-09-15T00:00:00"/>
    <x v="0"/>
    <s v="DM-13525"/>
    <s v="Don Miller"/>
    <x v="1"/>
    <x v="0"/>
    <x v="20"/>
    <x v="15"/>
    <x v="45"/>
    <x v="3"/>
    <s v="FUR-FU-10000277"/>
    <x v="0"/>
    <x v="5"/>
    <s v="Deflect-o DuraMat Antistatic Studded Beveled Mat for Medium Pile Carpeting"/>
    <n v="210.68"/>
    <x v="0"/>
    <n v="0"/>
    <n v="50.563200000000002"/>
  </r>
  <r>
    <n v="8027"/>
    <x v="3974"/>
    <x v="1"/>
    <x v="861"/>
    <d v="2012-09-15T00:00:00"/>
    <x v="0"/>
    <s v="DM-13525"/>
    <s v="Don Miller"/>
    <x v="1"/>
    <x v="0"/>
    <x v="20"/>
    <x v="15"/>
    <x v="45"/>
    <x v="3"/>
    <s v="OFF-ST-10003641"/>
    <x v="1"/>
    <x v="4"/>
    <s v="Space Solutions Industrial Galvanized Steel Shelving."/>
    <n v="78.8"/>
    <x v="7"/>
    <n v="0"/>
    <n v="1.5760000000000001"/>
  </r>
  <r>
    <n v="8028"/>
    <x v="3974"/>
    <x v="1"/>
    <x v="861"/>
    <d v="2012-09-15T00:00:00"/>
    <x v="0"/>
    <s v="DM-13525"/>
    <s v="Don Miller"/>
    <x v="1"/>
    <x v="0"/>
    <x v="20"/>
    <x v="15"/>
    <x v="45"/>
    <x v="3"/>
    <s v="TEC-AC-10001998"/>
    <x v="2"/>
    <x v="11"/>
    <s v="LogitechÂ LS21 Speaker System - PC Multimedia - 2.1-CH - Wired"/>
    <n v="19.989999999999998"/>
    <x v="7"/>
    <n v="0"/>
    <n v="6.7965999999999998"/>
  </r>
  <r>
    <n v="8029"/>
    <x v="3974"/>
    <x v="1"/>
    <x v="861"/>
    <d v="2012-09-15T00:00:00"/>
    <x v="0"/>
    <s v="DM-13525"/>
    <s v="Don Miller"/>
    <x v="1"/>
    <x v="0"/>
    <x v="20"/>
    <x v="15"/>
    <x v="45"/>
    <x v="3"/>
    <s v="OFF-ST-10001932"/>
    <x v="1"/>
    <x v="4"/>
    <s v="Fellowes Staxonsteel Drawer Files"/>
    <n v="772.68"/>
    <x v="4"/>
    <n v="0"/>
    <n v="108.1752"/>
  </r>
  <r>
    <n v="8030"/>
    <x v="3975"/>
    <x v="0"/>
    <x v="147"/>
    <d v="2013-10-26T00:00:00"/>
    <x v="1"/>
    <s v="JF-15565"/>
    <s v="Jill Fjeld"/>
    <x v="0"/>
    <x v="0"/>
    <x v="52"/>
    <x v="5"/>
    <x v="65"/>
    <x v="2"/>
    <s v="TEC-AC-10002323"/>
    <x v="2"/>
    <x v="11"/>
    <s v="SanDisk Ultra 32 GB MicroSDHC Class 10 Memory Card"/>
    <n v="106.08"/>
    <x v="5"/>
    <n v="0.2"/>
    <n v="-9.282"/>
  </r>
  <r>
    <n v="8031"/>
    <x v="3976"/>
    <x v="0"/>
    <x v="676"/>
    <d v="2013-01-11T00:00:00"/>
    <x v="1"/>
    <s v="NM-18520"/>
    <s v="Neoma Murray"/>
    <x v="0"/>
    <x v="0"/>
    <x v="112"/>
    <x v="5"/>
    <x v="139"/>
    <x v="2"/>
    <s v="FUR-FU-10004270"/>
    <x v="0"/>
    <x v="5"/>
    <s v="Executive Impressions 13&quot; Clairmont Wall Clock"/>
    <n v="23.076000000000001"/>
    <x v="1"/>
    <n v="0.6"/>
    <n v="-10.9611"/>
  </r>
  <r>
    <n v="8032"/>
    <x v="3976"/>
    <x v="0"/>
    <x v="676"/>
    <d v="2013-01-11T00:00:00"/>
    <x v="1"/>
    <s v="NM-18520"/>
    <s v="Neoma Murray"/>
    <x v="0"/>
    <x v="0"/>
    <x v="112"/>
    <x v="5"/>
    <x v="139"/>
    <x v="2"/>
    <s v="OFF-PA-10004621"/>
    <x v="1"/>
    <x v="10"/>
    <s v="Xerox 212"/>
    <n v="25.92"/>
    <x v="2"/>
    <n v="0.2"/>
    <n v="9.0719999999999992"/>
  </r>
  <r>
    <n v="8033"/>
    <x v="3977"/>
    <x v="1"/>
    <x v="608"/>
    <d v="2012-06-28T00:00:00"/>
    <x v="2"/>
    <s v="MV-17485"/>
    <s v="Mark Van Huff"/>
    <x v="0"/>
    <x v="0"/>
    <x v="12"/>
    <x v="5"/>
    <x v="16"/>
    <x v="2"/>
    <s v="OFF-PA-10001019"/>
    <x v="1"/>
    <x v="10"/>
    <s v="Xerox 1884"/>
    <n v="47.951999999999998"/>
    <x v="1"/>
    <n v="0.2"/>
    <n v="16.183800000000002"/>
  </r>
  <r>
    <n v="8034"/>
    <x v="3977"/>
    <x v="1"/>
    <x v="608"/>
    <d v="2012-06-28T00:00:00"/>
    <x v="2"/>
    <s v="MV-17485"/>
    <s v="Mark Van Huff"/>
    <x v="0"/>
    <x v="0"/>
    <x v="12"/>
    <x v="5"/>
    <x v="16"/>
    <x v="2"/>
    <s v="OFF-BI-10000201"/>
    <x v="1"/>
    <x v="8"/>
    <s v="Avery Triangle Shaped Sheet Lifters, Black, 2/Pack"/>
    <n v="0.98399999999999999"/>
    <x v="0"/>
    <n v="0.8"/>
    <n v="-1.476"/>
  </r>
  <r>
    <n v="8035"/>
    <x v="3977"/>
    <x v="1"/>
    <x v="608"/>
    <d v="2012-06-28T00:00:00"/>
    <x v="2"/>
    <s v="MV-17485"/>
    <s v="Mark Van Huff"/>
    <x v="0"/>
    <x v="0"/>
    <x v="12"/>
    <x v="5"/>
    <x v="16"/>
    <x v="2"/>
    <s v="FUR-FU-10004587"/>
    <x v="0"/>
    <x v="5"/>
    <s v="GE General Use Halogen Bulbs, 100 Watts, 1 Bulb per Pack"/>
    <n v="75.384"/>
    <x v="6"/>
    <n v="0.6"/>
    <n v="-20.730599999999999"/>
  </r>
  <r>
    <n v="8036"/>
    <x v="3977"/>
    <x v="1"/>
    <x v="608"/>
    <d v="2012-06-28T00:00:00"/>
    <x v="2"/>
    <s v="MV-17485"/>
    <s v="Mark Van Huff"/>
    <x v="0"/>
    <x v="0"/>
    <x v="12"/>
    <x v="5"/>
    <x v="16"/>
    <x v="2"/>
    <s v="OFF-LA-10001613"/>
    <x v="1"/>
    <x v="2"/>
    <s v="Avery File Folder Labels"/>
    <n v="4.6079999999999997"/>
    <x v="0"/>
    <n v="0.2"/>
    <n v="1.6704000000000001"/>
  </r>
  <r>
    <n v="8037"/>
    <x v="3978"/>
    <x v="1"/>
    <x v="1181"/>
    <d v="2012-09-22T00:00:00"/>
    <x v="2"/>
    <s v="AG-10270"/>
    <s v="Alejandro Grove"/>
    <x v="0"/>
    <x v="0"/>
    <x v="104"/>
    <x v="31"/>
    <x v="128"/>
    <x v="3"/>
    <s v="OFF-BI-10001308"/>
    <x v="1"/>
    <x v="8"/>
    <s v="GBC Standard Plastic Binding Systems' Combs"/>
    <n v="37.68"/>
    <x v="5"/>
    <n v="0"/>
    <n v="16.956"/>
  </r>
  <r>
    <n v="8038"/>
    <x v="3979"/>
    <x v="3"/>
    <x v="815"/>
    <d v="2014-07-15T00:00:00"/>
    <x v="1"/>
    <s v="BF-11275"/>
    <s v="Beth Fritzler"/>
    <x v="1"/>
    <x v="0"/>
    <x v="38"/>
    <x v="32"/>
    <x v="112"/>
    <x v="0"/>
    <s v="OFF-AP-10003278"/>
    <x v="1"/>
    <x v="9"/>
    <s v="Belkin 7-Outlet SurgeMaster Home Series"/>
    <n v="41.91"/>
    <x v="1"/>
    <n v="0"/>
    <n v="10.896599999999999"/>
  </r>
  <r>
    <n v="8039"/>
    <x v="3980"/>
    <x v="3"/>
    <x v="160"/>
    <d v="2014-07-03T00:00:00"/>
    <x v="0"/>
    <s v="JC-15775"/>
    <s v="John Castell"/>
    <x v="0"/>
    <x v="0"/>
    <x v="1"/>
    <x v="1"/>
    <x v="3"/>
    <x v="1"/>
    <s v="FUR-BO-10003966"/>
    <x v="0"/>
    <x v="0"/>
    <s v="Sauder Facets Collection Library, Sky Alder Finish"/>
    <n v="435.99900000000002"/>
    <x v="1"/>
    <n v="0.15"/>
    <n v="5.1294000000000004"/>
  </r>
  <r>
    <n v="8040"/>
    <x v="3981"/>
    <x v="3"/>
    <x v="170"/>
    <d v="2014-08-26T00:00:00"/>
    <x v="0"/>
    <s v="CM-11815"/>
    <s v="Candace McMahon"/>
    <x v="1"/>
    <x v="0"/>
    <x v="4"/>
    <x v="4"/>
    <x v="60"/>
    <x v="1"/>
    <s v="FUR-CH-10004698"/>
    <x v="0"/>
    <x v="1"/>
    <s v="Padded Folding Chairs, Black, 4/Carton"/>
    <n v="388.70400000000001"/>
    <x v="5"/>
    <n v="0.2"/>
    <n v="38.870399999999997"/>
  </r>
  <r>
    <n v="8041"/>
    <x v="3981"/>
    <x v="3"/>
    <x v="170"/>
    <d v="2014-08-26T00:00:00"/>
    <x v="0"/>
    <s v="CM-11815"/>
    <s v="Candace McMahon"/>
    <x v="1"/>
    <x v="0"/>
    <x v="4"/>
    <x v="4"/>
    <x v="60"/>
    <x v="1"/>
    <s v="OFF-ST-10000025"/>
    <x v="1"/>
    <x v="4"/>
    <s v="Fellowes Stor/Drawer Steel Plus Storage Drawers"/>
    <n v="572.58000000000004"/>
    <x v="5"/>
    <n v="0"/>
    <n v="34.354799999999997"/>
  </r>
  <r>
    <n v="8042"/>
    <x v="3981"/>
    <x v="3"/>
    <x v="170"/>
    <d v="2014-08-26T00:00:00"/>
    <x v="0"/>
    <s v="CM-11815"/>
    <s v="Candace McMahon"/>
    <x v="1"/>
    <x v="0"/>
    <x v="4"/>
    <x v="4"/>
    <x v="60"/>
    <x v="1"/>
    <s v="TEC-AC-10000682"/>
    <x v="2"/>
    <x v="11"/>
    <s v="Kensington K72356US Mouse-in-a-Box USB Desktop Mouse"/>
    <n v="33.18"/>
    <x v="0"/>
    <n v="0"/>
    <n v="11.613"/>
  </r>
  <r>
    <n v="8043"/>
    <x v="3982"/>
    <x v="3"/>
    <x v="825"/>
    <d v="2014-03-16T00:00:00"/>
    <x v="1"/>
    <s v="PV-18985"/>
    <s v="Paul Van Hugh"/>
    <x v="2"/>
    <x v="0"/>
    <x v="471"/>
    <x v="31"/>
    <x v="564"/>
    <x v="3"/>
    <s v="TEC-AC-10001772"/>
    <x v="2"/>
    <x v="11"/>
    <s v="Memorex Mini Travel Drive 16 GB USB 2.0 Flash Drive"/>
    <n v="63.88"/>
    <x v="4"/>
    <n v="0"/>
    <n v="24.9132"/>
  </r>
  <r>
    <n v="8044"/>
    <x v="3982"/>
    <x v="3"/>
    <x v="825"/>
    <d v="2014-03-16T00:00:00"/>
    <x v="1"/>
    <s v="PV-18985"/>
    <s v="Paul Van Hugh"/>
    <x v="2"/>
    <x v="0"/>
    <x v="471"/>
    <x v="31"/>
    <x v="564"/>
    <x v="3"/>
    <s v="FUR-FU-10001379"/>
    <x v="0"/>
    <x v="5"/>
    <s v="Executive Impressions 16-1/2&quot; Circular Wall Clock"/>
    <n v="26.72"/>
    <x v="7"/>
    <n v="0"/>
    <n v="11.7568"/>
  </r>
  <r>
    <n v="8045"/>
    <x v="3983"/>
    <x v="3"/>
    <x v="175"/>
    <d v="2014-09-18T00:00:00"/>
    <x v="0"/>
    <s v="DO-13645"/>
    <s v="Doug O'Connell"/>
    <x v="0"/>
    <x v="0"/>
    <x v="288"/>
    <x v="7"/>
    <x v="362"/>
    <x v="1"/>
    <s v="OFF-BI-10002794"/>
    <x v="1"/>
    <x v="8"/>
    <s v="Avery Trapezoid Ring Binder, 3&quot; Capacity, Black, 1040 sheets"/>
    <n v="295.05599999999998"/>
    <x v="6"/>
    <n v="0.2"/>
    <n v="106.95780000000001"/>
  </r>
  <r>
    <n v="8046"/>
    <x v="3984"/>
    <x v="0"/>
    <x v="873"/>
    <d v="2013-09-25T00:00:00"/>
    <x v="1"/>
    <s v="HA-14905"/>
    <s v="Helen Abelman"/>
    <x v="0"/>
    <x v="0"/>
    <x v="20"/>
    <x v="15"/>
    <x v="45"/>
    <x v="3"/>
    <s v="OFF-AP-10001005"/>
    <x v="1"/>
    <x v="9"/>
    <s v="Honeywell Quietcare HEPA Air Cleaner"/>
    <n v="393.25"/>
    <x v="2"/>
    <n v="0"/>
    <n v="129.77250000000001"/>
  </r>
  <r>
    <n v="8047"/>
    <x v="3985"/>
    <x v="0"/>
    <x v="272"/>
    <d v="2013-12-18T00:00:00"/>
    <x v="0"/>
    <s v="SH-20395"/>
    <s v="Shahid Hopkins"/>
    <x v="0"/>
    <x v="0"/>
    <x v="191"/>
    <x v="24"/>
    <x v="242"/>
    <x v="3"/>
    <s v="OFF-BI-10000201"/>
    <x v="1"/>
    <x v="8"/>
    <s v="Avery Triangle Shaped Sheet Lifters, Black, 2/Pack"/>
    <n v="2.214"/>
    <x v="1"/>
    <n v="0.7"/>
    <n v="-1.476"/>
  </r>
  <r>
    <n v="8048"/>
    <x v="3986"/>
    <x v="3"/>
    <x v="132"/>
    <d v="2014-11-07T00:00:00"/>
    <x v="0"/>
    <s v="JM-16195"/>
    <s v="Justin MacKendrick"/>
    <x v="0"/>
    <x v="0"/>
    <x v="40"/>
    <x v="3"/>
    <x v="124"/>
    <x v="0"/>
    <s v="OFF-PA-10003673"/>
    <x v="1"/>
    <x v="10"/>
    <s v="Strathmore Photo Mount Cards"/>
    <n v="16.271999999999998"/>
    <x v="1"/>
    <n v="0.2"/>
    <n v="5.2884000000000002"/>
  </r>
  <r>
    <n v="8049"/>
    <x v="3987"/>
    <x v="0"/>
    <x v="894"/>
    <d v="2013-07-08T00:00:00"/>
    <x v="1"/>
    <s v="DK-13225"/>
    <s v="Dean Katz"/>
    <x v="1"/>
    <x v="0"/>
    <x v="20"/>
    <x v="15"/>
    <x v="45"/>
    <x v="3"/>
    <s v="OFF-AP-10000938"/>
    <x v="1"/>
    <x v="9"/>
    <s v="Avanti 1.7 Cu. Ft. Refrigerator"/>
    <n v="706.86"/>
    <x v="3"/>
    <n v="0"/>
    <n v="197.92080000000001"/>
  </r>
  <r>
    <n v="8050"/>
    <x v="3988"/>
    <x v="2"/>
    <x v="467"/>
    <d v="2011-09-30T00:00:00"/>
    <x v="1"/>
    <s v="CM-12715"/>
    <s v="Craig Molinari"/>
    <x v="1"/>
    <x v="0"/>
    <x v="10"/>
    <x v="9"/>
    <x v="11"/>
    <x v="3"/>
    <s v="OFF-BI-10003274"/>
    <x v="1"/>
    <x v="8"/>
    <s v="Avery Durable Slant Ring Binders, No Labels"/>
    <n v="5.97"/>
    <x v="2"/>
    <n v="0.7"/>
    <n v="-4.577"/>
  </r>
  <r>
    <n v="8051"/>
    <x v="3988"/>
    <x v="2"/>
    <x v="467"/>
    <d v="2011-09-30T00:00:00"/>
    <x v="1"/>
    <s v="CM-12715"/>
    <s v="Craig Molinari"/>
    <x v="1"/>
    <x v="0"/>
    <x v="10"/>
    <x v="9"/>
    <x v="11"/>
    <x v="3"/>
    <s v="FUR-FU-10001095"/>
    <x v="0"/>
    <x v="5"/>
    <s v="DAX Black Cherry Wood-Tone Poster Frame"/>
    <n v="21.184000000000001"/>
    <x v="7"/>
    <n v="0.2"/>
    <n v="4.7664"/>
  </r>
  <r>
    <n v="8052"/>
    <x v="3988"/>
    <x v="2"/>
    <x v="467"/>
    <d v="2011-09-30T00:00:00"/>
    <x v="1"/>
    <s v="CM-12715"/>
    <s v="Craig Molinari"/>
    <x v="1"/>
    <x v="0"/>
    <x v="10"/>
    <x v="9"/>
    <x v="11"/>
    <x v="3"/>
    <s v="OFF-AP-10001492"/>
    <x v="1"/>
    <x v="9"/>
    <s v="Acco Six-Outlet Power Strip, 4' Cord Length"/>
    <n v="41.375999999999998"/>
    <x v="5"/>
    <n v="0.2"/>
    <n v="3.1032000000000002"/>
  </r>
  <r>
    <n v="8053"/>
    <x v="3989"/>
    <x v="2"/>
    <x v="686"/>
    <d v="2011-07-17T00:00:00"/>
    <x v="0"/>
    <s v="BF-10975"/>
    <s v="Barbara Fisher"/>
    <x v="1"/>
    <x v="0"/>
    <x v="20"/>
    <x v="15"/>
    <x v="29"/>
    <x v="3"/>
    <s v="OFF-AR-10004999"/>
    <x v="1"/>
    <x v="6"/>
    <s v="Newell 315"/>
    <n v="17.940000000000001"/>
    <x v="1"/>
    <n v="0"/>
    <n v="4.4850000000000003"/>
  </r>
  <r>
    <n v="8054"/>
    <x v="3990"/>
    <x v="3"/>
    <x v="394"/>
    <d v="2014-10-06T00:00:00"/>
    <x v="1"/>
    <s v="SF-20965"/>
    <s v="Sylvia Foulston"/>
    <x v="1"/>
    <x v="0"/>
    <x v="10"/>
    <x v="9"/>
    <x v="63"/>
    <x v="3"/>
    <s v="OFF-BI-10004094"/>
    <x v="1"/>
    <x v="8"/>
    <s v="GBC Standard Plastic Binding Systems Combs"/>
    <n v="2.6549999999999998"/>
    <x v="7"/>
    <n v="0.7"/>
    <n v="-1.8585"/>
  </r>
  <r>
    <n v="8055"/>
    <x v="3991"/>
    <x v="1"/>
    <x v="834"/>
    <d v="2012-09-04T00:00:00"/>
    <x v="1"/>
    <s v="CB-12025"/>
    <s v="Cassandra Brandow"/>
    <x v="0"/>
    <x v="0"/>
    <x v="1"/>
    <x v="1"/>
    <x v="13"/>
    <x v="1"/>
    <s v="OFF-ST-10001490"/>
    <x v="1"/>
    <x v="4"/>
    <s v="Hot File 7-Pocket, Floor Stand"/>
    <n v="892.35"/>
    <x v="2"/>
    <n v="0"/>
    <n v="267.70499999999998"/>
  </r>
  <r>
    <n v="8056"/>
    <x v="3991"/>
    <x v="1"/>
    <x v="834"/>
    <d v="2012-09-04T00:00:00"/>
    <x v="1"/>
    <s v="CB-12025"/>
    <s v="Cassandra Brandow"/>
    <x v="0"/>
    <x v="0"/>
    <x v="1"/>
    <x v="1"/>
    <x v="13"/>
    <x v="1"/>
    <s v="FUR-BO-10004695"/>
    <x v="0"/>
    <x v="0"/>
    <s v="O'Sullivan 2-Door Barrister Bookcase in Odessa Pine"/>
    <n v="307.666"/>
    <x v="0"/>
    <n v="0.15"/>
    <n v="28.956800000000001"/>
  </r>
  <r>
    <n v="8057"/>
    <x v="3991"/>
    <x v="1"/>
    <x v="834"/>
    <d v="2012-09-04T00:00:00"/>
    <x v="1"/>
    <s v="CB-12025"/>
    <s v="Cassandra Brandow"/>
    <x v="0"/>
    <x v="0"/>
    <x v="1"/>
    <x v="1"/>
    <x v="13"/>
    <x v="1"/>
    <s v="OFF-ST-10000736"/>
    <x v="1"/>
    <x v="4"/>
    <s v="Carina Double Wide Media Storage Towers in Natural &amp; Black"/>
    <n v="728.82"/>
    <x v="6"/>
    <n v="0"/>
    <n v="29.152799999999999"/>
  </r>
  <r>
    <n v="8058"/>
    <x v="3991"/>
    <x v="1"/>
    <x v="834"/>
    <d v="2012-09-04T00:00:00"/>
    <x v="1"/>
    <s v="CB-12025"/>
    <s v="Cassandra Brandow"/>
    <x v="0"/>
    <x v="0"/>
    <x v="1"/>
    <x v="1"/>
    <x v="13"/>
    <x v="1"/>
    <s v="OFF-BI-10001617"/>
    <x v="1"/>
    <x v="8"/>
    <s v="GBC Wire Binding Combs"/>
    <n v="41.36"/>
    <x v="2"/>
    <n v="0.2"/>
    <n v="13.959"/>
  </r>
  <r>
    <n v="8059"/>
    <x v="3991"/>
    <x v="1"/>
    <x v="834"/>
    <d v="2012-09-04T00:00:00"/>
    <x v="1"/>
    <s v="CB-12025"/>
    <s v="Cassandra Brandow"/>
    <x v="0"/>
    <x v="0"/>
    <x v="1"/>
    <x v="1"/>
    <x v="13"/>
    <x v="1"/>
    <s v="TEC-PH-10003589"/>
    <x v="2"/>
    <x v="7"/>
    <s v="invisibleSHIELD by ZAGG Smudge-Free Screen Protector"/>
    <n v="43.176000000000002"/>
    <x v="1"/>
    <n v="0.2"/>
    <n v="15.111599999999999"/>
  </r>
  <r>
    <n v="8060"/>
    <x v="3991"/>
    <x v="1"/>
    <x v="834"/>
    <d v="2012-09-04T00:00:00"/>
    <x v="1"/>
    <s v="CB-12025"/>
    <s v="Cassandra Brandow"/>
    <x v="0"/>
    <x v="0"/>
    <x v="1"/>
    <x v="1"/>
    <x v="13"/>
    <x v="1"/>
    <s v="FUR-FU-10003981"/>
    <x v="0"/>
    <x v="5"/>
    <s v="Eldon Wave Desk Accessories"/>
    <n v="4.16"/>
    <x v="0"/>
    <n v="0"/>
    <n v="1.7472000000000001"/>
  </r>
  <r>
    <n v="8061"/>
    <x v="3992"/>
    <x v="1"/>
    <x v="1181"/>
    <d v="2012-09-26T00:00:00"/>
    <x v="1"/>
    <s v="TC-20980"/>
    <s v="Tamara Chand"/>
    <x v="1"/>
    <x v="0"/>
    <x v="85"/>
    <x v="15"/>
    <x v="254"/>
    <x v="3"/>
    <s v="OFF-PA-10001970"/>
    <x v="1"/>
    <x v="10"/>
    <s v="Xerox 1881"/>
    <n v="61.4"/>
    <x v="2"/>
    <n v="0"/>
    <n v="28.858000000000001"/>
  </r>
  <r>
    <n v="8062"/>
    <x v="3992"/>
    <x v="1"/>
    <x v="1181"/>
    <d v="2012-09-26T00:00:00"/>
    <x v="1"/>
    <s v="TC-20980"/>
    <s v="Tamara Chand"/>
    <x v="1"/>
    <x v="0"/>
    <x v="85"/>
    <x v="15"/>
    <x v="254"/>
    <x v="3"/>
    <s v="OFF-BI-10002437"/>
    <x v="1"/>
    <x v="8"/>
    <s v="Recycled Premium Regency Composition Covers"/>
    <n v="24.448"/>
    <x v="0"/>
    <n v="0.2"/>
    <n v="8.8623999999999992"/>
  </r>
  <r>
    <n v="8063"/>
    <x v="3993"/>
    <x v="0"/>
    <x v="77"/>
    <d v="2013-11-10T00:00:00"/>
    <x v="2"/>
    <s v="LW-17215"/>
    <s v="Luke Weiss"/>
    <x v="0"/>
    <x v="0"/>
    <x v="30"/>
    <x v="15"/>
    <x v="144"/>
    <x v="3"/>
    <s v="TEC-PH-10000586"/>
    <x v="2"/>
    <x v="7"/>
    <s v="AT&amp;T SB67148 SynJ"/>
    <n v="263.95999999999998"/>
    <x v="4"/>
    <n v="0"/>
    <n v="71.269199999999998"/>
  </r>
  <r>
    <n v="8064"/>
    <x v="3993"/>
    <x v="0"/>
    <x v="77"/>
    <d v="2013-11-10T00:00:00"/>
    <x v="2"/>
    <s v="LW-17215"/>
    <s v="Luke Weiss"/>
    <x v="0"/>
    <x v="0"/>
    <x v="30"/>
    <x v="15"/>
    <x v="144"/>
    <x v="3"/>
    <s v="TEC-PH-10003811"/>
    <x v="2"/>
    <x v="7"/>
    <s v="Jabra Supreme Plus Driver EditionÂ Headset"/>
    <n v="359.97"/>
    <x v="1"/>
    <n v="0"/>
    <n v="100.7916"/>
  </r>
  <r>
    <n v="8065"/>
    <x v="3993"/>
    <x v="0"/>
    <x v="77"/>
    <d v="2013-11-10T00:00:00"/>
    <x v="2"/>
    <s v="LW-17215"/>
    <s v="Luke Weiss"/>
    <x v="0"/>
    <x v="0"/>
    <x v="30"/>
    <x v="15"/>
    <x v="144"/>
    <x v="3"/>
    <s v="OFF-PA-10004983"/>
    <x v="1"/>
    <x v="10"/>
    <s v="Xerox 23"/>
    <n v="12.96"/>
    <x v="0"/>
    <n v="0"/>
    <n v="6.2207999999999997"/>
  </r>
  <r>
    <n v="8066"/>
    <x v="3993"/>
    <x v="0"/>
    <x v="77"/>
    <d v="2013-11-10T00:00:00"/>
    <x v="2"/>
    <s v="LW-17215"/>
    <s v="Luke Weiss"/>
    <x v="0"/>
    <x v="0"/>
    <x v="30"/>
    <x v="15"/>
    <x v="144"/>
    <x v="3"/>
    <s v="OFF-ST-10003479"/>
    <x v="1"/>
    <x v="4"/>
    <s v="Eldon Base for stackable storage shelf, platinum"/>
    <n v="116.82"/>
    <x v="1"/>
    <n v="0"/>
    <n v="5.8410000000000002"/>
  </r>
  <r>
    <n v="8067"/>
    <x v="3993"/>
    <x v="0"/>
    <x v="77"/>
    <d v="2013-11-10T00:00:00"/>
    <x v="2"/>
    <s v="LW-17215"/>
    <s v="Luke Weiss"/>
    <x v="0"/>
    <x v="0"/>
    <x v="30"/>
    <x v="15"/>
    <x v="144"/>
    <x v="3"/>
    <s v="OFF-BI-10004318"/>
    <x v="1"/>
    <x v="8"/>
    <s v="Ibico EB-19 Dual Function Manual Binding System"/>
    <n v="276.78399999999999"/>
    <x v="0"/>
    <n v="0.2"/>
    <n v="89.954800000000006"/>
  </r>
  <r>
    <n v="8068"/>
    <x v="3994"/>
    <x v="1"/>
    <x v="1182"/>
    <d v="2012-10-24T00:00:00"/>
    <x v="1"/>
    <s v="NS-18640"/>
    <s v="Noel Staavos"/>
    <x v="1"/>
    <x v="0"/>
    <x v="8"/>
    <x v="1"/>
    <x v="9"/>
    <x v="1"/>
    <s v="TEC-AC-10002567"/>
    <x v="2"/>
    <x v="11"/>
    <s v="Logitech G602 Wireless Gaming Mouse"/>
    <n v="239.97"/>
    <x v="1"/>
    <n v="0"/>
    <n v="86.389200000000002"/>
  </r>
  <r>
    <n v="8069"/>
    <x v="3994"/>
    <x v="1"/>
    <x v="1182"/>
    <d v="2012-10-24T00:00:00"/>
    <x v="1"/>
    <s v="NS-18640"/>
    <s v="Noel Staavos"/>
    <x v="1"/>
    <x v="0"/>
    <x v="8"/>
    <x v="1"/>
    <x v="9"/>
    <x v="1"/>
    <s v="FUR-FU-10001731"/>
    <x v="0"/>
    <x v="5"/>
    <s v="Acrylic Self-Standing Desk Frames"/>
    <n v="16.02"/>
    <x v="5"/>
    <n v="0"/>
    <n v="6.0876000000000001"/>
  </r>
  <r>
    <n v="8070"/>
    <x v="3995"/>
    <x v="3"/>
    <x v="314"/>
    <d v="2014-01-06T00:00:00"/>
    <x v="1"/>
    <s v="JM-15250"/>
    <s v="Janet Martin"/>
    <x v="0"/>
    <x v="0"/>
    <x v="114"/>
    <x v="5"/>
    <x v="143"/>
    <x v="2"/>
    <s v="OFF-ST-10002743"/>
    <x v="1"/>
    <x v="4"/>
    <s v="SAFCO Boltless Steel Shelving"/>
    <n v="454.56"/>
    <x v="2"/>
    <n v="0.2"/>
    <n v="-107.958"/>
  </r>
  <r>
    <n v="8071"/>
    <x v="3995"/>
    <x v="3"/>
    <x v="314"/>
    <d v="2014-01-06T00:00:00"/>
    <x v="1"/>
    <s v="JM-15250"/>
    <s v="Janet Martin"/>
    <x v="0"/>
    <x v="0"/>
    <x v="114"/>
    <x v="5"/>
    <x v="143"/>
    <x v="2"/>
    <s v="FUR-FU-10002116"/>
    <x v="0"/>
    <x v="5"/>
    <s v="Tenex Carpeted, Granite-Look or Clear Contemporary Contour Shape Chair Mats"/>
    <n v="141.41999999999999"/>
    <x v="2"/>
    <n v="0.6"/>
    <n v="-187.38149999999999"/>
  </r>
  <r>
    <n v="8072"/>
    <x v="3995"/>
    <x v="3"/>
    <x v="314"/>
    <d v="2014-01-06T00:00:00"/>
    <x v="1"/>
    <s v="JM-15250"/>
    <s v="Janet Martin"/>
    <x v="0"/>
    <x v="0"/>
    <x v="114"/>
    <x v="5"/>
    <x v="143"/>
    <x v="2"/>
    <s v="FUR-CH-10003199"/>
    <x v="0"/>
    <x v="1"/>
    <s v="Office Star - Contemporary Task Swivel Chair"/>
    <n v="310.74400000000003"/>
    <x v="4"/>
    <n v="0.3"/>
    <n v="-26.635200000000001"/>
  </r>
  <r>
    <n v="8073"/>
    <x v="3995"/>
    <x v="3"/>
    <x v="314"/>
    <d v="2014-01-06T00:00:00"/>
    <x v="1"/>
    <s v="JM-15250"/>
    <s v="Janet Martin"/>
    <x v="0"/>
    <x v="0"/>
    <x v="114"/>
    <x v="5"/>
    <x v="143"/>
    <x v="2"/>
    <s v="OFF-AR-10003158"/>
    <x v="1"/>
    <x v="6"/>
    <s v="Fluorescent Highlighters by Dixon"/>
    <n v="12.736000000000001"/>
    <x v="4"/>
    <n v="0.2"/>
    <n v="2.2288000000000001"/>
  </r>
  <r>
    <n v="8074"/>
    <x v="3995"/>
    <x v="3"/>
    <x v="314"/>
    <d v="2014-01-06T00:00:00"/>
    <x v="1"/>
    <s v="JM-15250"/>
    <s v="Janet Martin"/>
    <x v="0"/>
    <x v="0"/>
    <x v="114"/>
    <x v="5"/>
    <x v="143"/>
    <x v="2"/>
    <s v="OFF-BI-10000301"/>
    <x v="1"/>
    <x v="8"/>
    <s v="GBC Instant Report Kit"/>
    <n v="6.47"/>
    <x v="2"/>
    <n v="0.8"/>
    <n v="-9.7050000000000001"/>
  </r>
  <r>
    <n v="8075"/>
    <x v="3995"/>
    <x v="3"/>
    <x v="314"/>
    <d v="2014-01-06T00:00:00"/>
    <x v="1"/>
    <s v="JM-15250"/>
    <s v="Janet Martin"/>
    <x v="0"/>
    <x v="0"/>
    <x v="114"/>
    <x v="5"/>
    <x v="143"/>
    <x v="2"/>
    <s v="OFF-BI-10000343"/>
    <x v="1"/>
    <x v="8"/>
    <s v="Pressboard Covers with Storage Hooks, 9 1/2&quot; x 11&quot;, Light Blue"/>
    <n v="13.747999999999999"/>
    <x v="9"/>
    <n v="0.8"/>
    <n v="-22.684200000000001"/>
  </r>
  <r>
    <n v="8076"/>
    <x v="3995"/>
    <x v="3"/>
    <x v="314"/>
    <d v="2014-01-06T00:00:00"/>
    <x v="1"/>
    <s v="JM-15250"/>
    <s v="Janet Martin"/>
    <x v="0"/>
    <x v="0"/>
    <x v="114"/>
    <x v="5"/>
    <x v="143"/>
    <x v="2"/>
    <s v="OFF-AP-10004708"/>
    <x v="1"/>
    <x v="9"/>
    <s v="Fellowes Superior 10 Outlet Split Surge Protector"/>
    <n v="15.224"/>
    <x v="0"/>
    <n v="0.8"/>
    <n v="-38.821199999999997"/>
  </r>
  <r>
    <n v="8077"/>
    <x v="3996"/>
    <x v="1"/>
    <x v="537"/>
    <d v="2012-06-29T00:00:00"/>
    <x v="1"/>
    <s v="RF-19345"/>
    <s v="Randy Ferguson"/>
    <x v="1"/>
    <x v="0"/>
    <x v="502"/>
    <x v="32"/>
    <x v="598"/>
    <x v="0"/>
    <s v="FUR-FU-10000794"/>
    <x v="0"/>
    <x v="5"/>
    <s v="Eldon Stackable Tray, Side-Load, Legal, Smoke"/>
    <n v="27.42"/>
    <x v="1"/>
    <n v="0"/>
    <n v="9.3228000000000009"/>
  </r>
  <r>
    <n v="8078"/>
    <x v="3996"/>
    <x v="1"/>
    <x v="537"/>
    <d v="2012-06-29T00:00:00"/>
    <x v="1"/>
    <s v="RF-19345"/>
    <s v="Randy Ferguson"/>
    <x v="1"/>
    <x v="0"/>
    <x v="502"/>
    <x v="32"/>
    <x v="598"/>
    <x v="0"/>
    <s v="OFF-BI-10004519"/>
    <x v="1"/>
    <x v="8"/>
    <s v="GBC DocuBind P100 Manual Binding Machine"/>
    <n v="165.98"/>
    <x v="7"/>
    <n v="0"/>
    <n v="74.691000000000003"/>
  </r>
  <r>
    <n v="8079"/>
    <x v="3996"/>
    <x v="1"/>
    <x v="537"/>
    <d v="2012-06-29T00:00:00"/>
    <x v="1"/>
    <s v="RF-19345"/>
    <s v="Randy Ferguson"/>
    <x v="1"/>
    <x v="0"/>
    <x v="502"/>
    <x v="32"/>
    <x v="598"/>
    <x v="0"/>
    <s v="TEC-AC-10001590"/>
    <x v="2"/>
    <x v="11"/>
    <s v="Dell Slim USB Multimedia Keyboard"/>
    <n v="75"/>
    <x v="1"/>
    <n v="0"/>
    <n v="18"/>
  </r>
  <r>
    <n v="8080"/>
    <x v="3997"/>
    <x v="0"/>
    <x v="441"/>
    <d v="2013-11-28T00:00:00"/>
    <x v="1"/>
    <s v="CA-12055"/>
    <s v="Cathy Armstrong"/>
    <x v="2"/>
    <x v="0"/>
    <x v="20"/>
    <x v="15"/>
    <x v="29"/>
    <x v="3"/>
    <s v="OFF-BI-10001524"/>
    <x v="1"/>
    <x v="8"/>
    <s v="GBC Premium Transparent Covers with Diagonal Lined Pattern"/>
    <n v="134.27199999999999"/>
    <x v="8"/>
    <n v="0.2"/>
    <n v="46.995199999999997"/>
  </r>
  <r>
    <n v="8081"/>
    <x v="3998"/>
    <x v="1"/>
    <x v="662"/>
    <d v="2012-11-01T00:00:00"/>
    <x v="1"/>
    <s v="KH-16690"/>
    <s v="Kristen Hastings"/>
    <x v="1"/>
    <x v="0"/>
    <x v="24"/>
    <x v="21"/>
    <x v="329"/>
    <x v="1"/>
    <s v="OFF-LA-10001474"/>
    <x v="1"/>
    <x v="2"/>
    <s v="Avery 477"/>
    <n v="146.54400000000001"/>
    <x v="5"/>
    <n v="0.2"/>
    <n v="47.626800000000003"/>
  </r>
  <r>
    <n v="8082"/>
    <x v="3998"/>
    <x v="1"/>
    <x v="662"/>
    <d v="2012-11-01T00:00:00"/>
    <x v="1"/>
    <s v="KH-16690"/>
    <s v="Kristen Hastings"/>
    <x v="1"/>
    <x v="0"/>
    <x v="24"/>
    <x v="21"/>
    <x v="329"/>
    <x v="1"/>
    <s v="OFF-PA-10001497"/>
    <x v="1"/>
    <x v="10"/>
    <s v="Xerox 1914"/>
    <n v="131.904"/>
    <x v="1"/>
    <n v="0.2"/>
    <n v="47.815199999999997"/>
  </r>
  <r>
    <n v="8083"/>
    <x v="3998"/>
    <x v="1"/>
    <x v="662"/>
    <d v="2012-11-01T00:00:00"/>
    <x v="1"/>
    <s v="KH-16690"/>
    <s v="Kristen Hastings"/>
    <x v="1"/>
    <x v="0"/>
    <x v="24"/>
    <x v="21"/>
    <x v="329"/>
    <x v="1"/>
    <s v="OFF-AP-10003287"/>
    <x v="1"/>
    <x v="9"/>
    <s v="Tripp Lite TLP810NET Broadband Surge for Modem/Fax"/>
    <n v="203.88"/>
    <x v="2"/>
    <n v="0.2"/>
    <n v="20.388000000000002"/>
  </r>
  <r>
    <n v="8084"/>
    <x v="3998"/>
    <x v="1"/>
    <x v="662"/>
    <d v="2012-11-01T00:00:00"/>
    <x v="1"/>
    <s v="KH-16690"/>
    <s v="Kristen Hastings"/>
    <x v="1"/>
    <x v="0"/>
    <x v="24"/>
    <x v="21"/>
    <x v="329"/>
    <x v="1"/>
    <s v="OFF-BI-10002982"/>
    <x v="1"/>
    <x v="8"/>
    <s v="Avery Self-Adhesive Photo Pockets for Polaroid Photos"/>
    <n v="14.301"/>
    <x v="3"/>
    <n v="0.7"/>
    <n v="-10.487399999999999"/>
  </r>
  <r>
    <n v="8085"/>
    <x v="3998"/>
    <x v="1"/>
    <x v="662"/>
    <d v="2012-11-01T00:00:00"/>
    <x v="1"/>
    <s v="KH-16690"/>
    <s v="Kristen Hastings"/>
    <x v="1"/>
    <x v="0"/>
    <x v="24"/>
    <x v="21"/>
    <x v="329"/>
    <x v="1"/>
    <s v="OFF-ST-10001809"/>
    <x v="1"/>
    <x v="4"/>
    <s v="Fellowes Officeware Wire Shelving"/>
    <n v="718.64"/>
    <x v="12"/>
    <n v="0.2"/>
    <n v="-161.69399999999999"/>
  </r>
  <r>
    <n v="8086"/>
    <x v="3999"/>
    <x v="0"/>
    <x v="201"/>
    <d v="2013-10-27T00:00:00"/>
    <x v="1"/>
    <s v="LC-16960"/>
    <s v="Lindsay Castell"/>
    <x v="2"/>
    <x v="0"/>
    <x v="81"/>
    <x v="17"/>
    <x v="101"/>
    <x v="0"/>
    <s v="FUR-FU-10000246"/>
    <x v="0"/>
    <x v="5"/>
    <s v="Aluminum Document Frame"/>
    <n v="61.1"/>
    <x v="2"/>
    <n v="0"/>
    <n v="18.329999999999998"/>
  </r>
  <r>
    <n v="8087"/>
    <x v="4000"/>
    <x v="3"/>
    <x v="1045"/>
    <d v="2014-05-03T00:00:00"/>
    <x v="1"/>
    <s v="JL-15130"/>
    <s v="Jack Lebron"/>
    <x v="0"/>
    <x v="0"/>
    <x v="40"/>
    <x v="3"/>
    <x v="124"/>
    <x v="0"/>
    <s v="OFF-AP-10000252"/>
    <x v="1"/>
    <x v="9"/>
    <s v="Harmony HEPA Quiet Air Purifiers"/>
    <n v="28.08"/>
    <x v="1"/>
    <n v="0.2"/>
    <n v="5.2649999999999997"/>
  </r>
  <r>
    <n v="8088"/>
    <x v="4001"/>
    <x v="0"/>
    <x v="321"/>
    <d v="2013-10-02T00:00:00"/>
    <x v="0"/>
    <s v="DM-12955"/>
    <s v="Dario Medina"/>
    <x v="1"/>
    <x v="0"/>
    <x v="420"/>
    <x v="16"/>
    <x v="510"/>
    <x v="1"/>
    <s v="OFF-AR-10002375"/>
    <x v="1"/>
    <x v="6"/>
    <s v="Newell 351"/>
    <n v="10.496"/>
    <x v="4"/>
    <n v="0.2"/>
    <n v="1.1808000000000001"/>
  </r>
  <r>
    <n v="8089"/>
    <x v="4002"/>
    <x v="1"/>
    <x v="848"/>
    <d v="2012-07-14T00:00:00"/>
    <x v="1"/>
    <s v="MV-18190"/>
    <s v="Mike Vittorini"/>
    <x v="0"/>
    <x v="0"/>
    <x v="272"/>
    <x v="1"/>
    <x v="341"/>
    <x v="1"/>
    <s v="OFF-BI-10003719"/>
    <x v="1"/>
    <x v="8"/>
    <s v="Large Capacity Hanging Post Binders"/>
    <n v="39.92"/>
    <x v="0"/>
    <n v="0.2"/>
    <n v="12.974"/>
  </r>
  <r>
    <n v="8090"/>
    <x v="4003"/>
    <x v="1"/>
    <x v="976"/>
    <d v="2012-08-09T00:00:00"/>
    <x v="2"/>
    <s v="NS-18640"/>
    <s v="Noel Staavos"/>
    <x v="1"/>
    <x v="0"/>
    <x v="248"/>
    <x v="39"/>
    <x v="307"/>
    <x v="3"/>
    <s v="OFF-AP-10001492"/>
    <x v="1"/>
    <x v="9"/>
    <s v="Acco Six-Outlet Power Strip, 4' Cord Length"/>
    <n v="77.58"/>
    <x v="6"/>
    <n v="0"/>
    <n v="20.1708"/>
  </r>
  <r>
    <n v="8091"/>
    <x v="4004"/>
    <x v="2"/>
    <x v="1035"/>
    <d v="2011-12-13T00:00:00"/>
    <x v="1"/>
    <s v="AS-10630"/>
    <s v="Ann Steele"/>
    <x v="2"/>
    <x v="0"/>
    <x v="4"/>
    <x v="4"/>
    <x v="5"/>
    <x v="1"/>
    <s v="OFF-ST-10000532"/>
    <x v="1"/>
    <x v="4"/>
    <s v="Advantus Rolling Drawer Organizers"/>
    <n v="269.36"/>
    <x v="3"/>
    <n v="0"/>
    <n v="70.033600000000007"/>
  </r>
  <r>
    <n v="8092"/>
    <x v="4005"/>
    <x v="1"/>
    <x v="895"/>
    <d v="2012-12-14T00:00:00"/>
    <x v="1"/>
    <s v="MT-17815"/>
    <s v="Meg Tillman"/>
    <x v="0"/>
    <x v="0"/>
    <x v="8"/>
    <x v="1"/>
    <x v="94"/>
    <x v="1"/>
    <s v="OFF-LA-10001613"/>
    <x v="1"/>
    <x v="2"/>
    <s v="Avery File Folder Labels"/>
    <n v="5.76"/>
    <x v="0"/>
    <n v="0"/>
    <n v="2.8224"/>
  </r>
  <r>
    <n v="8093"/>
    <x v="4006"/>
    <x v="3"/>
    <x v="1183"/>
    <d v="2014-11-14T00:00:00"/>
    <x v="0"/>
    <s v="SR-20425"/>
    <s v="Sharelle Roach"/>
    <x v="2"/>
    <x v="0"/>
    <x v="20"/>
    <x v="15"/>
    <x v="45"/>
    <x v="3"/>
    <s v="OFF-AR-10002818"/>
    <x v="1"/>
    <x v="6"/>
    <s v="Panasonic KP-310 Heavy-Duty Electric Pencil Sharpener"/>
    <n v="109.9"/>
    <x v="2"/>
    <n v="0"/>
    <n v="32.97"/>
  </r>
  <r>
    <n v="8094"/>
    <x v="4007"/>
    <x v="3"/>
    <x v="944"/>
    <d v="2014-08-02T00:00:00"/>
    <x v="0"/>
    <s v="DK-13375"/>
    <s v="Dennis Kane"/>
    <x v="0"/>
    <x v="0"/>
    <x v="4"/>
    <x v="4"/>
    <x v="60"/>
    <x v="1"/>
    <s v="FUR-FU-10001940"/>
    <x v="0"/>
    <x v="5"/>
    <s v="Staples"/>
    <n v="23.88"/>
    <x v="1"/>
    <n v="0"/>
    <n v="10.507199999999999"/>
  </r>
  <r>
    <n v="8095"/>
    <x v="4007"/>
    <x v="3"/>
    <x v="944"/>
    <d v="2014-08-02T00:00:00"/>
    <x v="0"/>
    <s v="DK-13375"/>
    <s v="Dennis Kane"/>
    <x v="0"/>
    <x v="0"/>
    <x v="4"/>
    <x v="4"/>
    <x v="60"/>
    <x v="1"/>
    <s v="OFF-PA-10003883"/>
    <x v="1"/>
    <x v="10"/>
    <s v="Message Book, Phone, Wirebound Standard Line Memo, 2 3/4&quot; X 5&quot;"/>
    <n v="26.2"/>
    <x v="4"/>
    <n v="0"/>
    <n v="12.052"/>
  </r>
  <r>
    <n v="8096"/>
    <x v="4007"/>
    <x v="3"/>
    <x v="944"/>
    <d v="2014-08-02T00:00:00"/>
    <x v="0"/>
    <s v="DK-13375"/>
    <s v="Dennis Kane"/>
    <x v="0"/>
    <x v="0"/>
    <x v="4"/>
    <x v="4"/>
    <x v="60"/>
    <x v="1"/>
    <s v="OFF-PA-10002787"/>
    <x v="1"/>
    <x v="10"/>
    <s v="Xerox 227"/>
    <n v="12.96"/>
    <x v="0"/>
    <n v="0"/>
    <n v="6.2207999999999997"/>
  </r>
  <r>
    <n v="8097"/>
    <x v="4007"/>
    <x v="3"/>
    <x v="944"/>
    <d v="2014-08-02T00:00:00"/>
    <x v="0"/>
    <s v="DK-13375"/>
    <s v="Dennis Kane"/>
    <x v="0"/>
    <x v="0"/>
    <x v="4"/>
    <x v="4"/>
    <x v="60"/>
    <x v="1"/>
    <s v="TEC-AC-10000991"/>
    <x v="2"/>
    <x v="11"/>
    <s v="Sony Micro Vault Click 8 GB USB 2.0 Flash Drive"/>
    <n v="234.95"/>
    <x v="2"/>
    <n v="0"/>
    <n v="32.893000000000001"/>
  </r>
  <r>
    <n v="8098"/>
    <x v="4008"/>
    <x v="3"/>
    <x v="116"/>
    <d v="2015-01-02T00:00:00"/>
    <x v="1"/>
    <s v="SV-20935"/>
    <s v="Susan Vittorini"/>
    <x v="0"/>
    <x v="0"/>
    <x v="305"/>
    <x v="27"/>
    <x v="382"/>
    <x v="1"/>
    <s v="OFF-ST-10003058"/>
    <x v="1"/>
    <x v="4"/>
    <s v="Eldon Mobile Mega Data Cart  Mega Stackable  Add-On Trays"/>
    <n v="118.25"/>
    <x v="2"/>
    <n v="0"/>
    <n v="34.292499999999997"/>
  </r>
  <r>
    <n v="8099"/>
    <x v="4008"/>
    <x v="3"/>
    <x v="116"/>
    <d v="2015-01-02T00:00:00"/>
    <x v="1"/>
    <s v="SV-20935"/>
    <s v="Susan Vittorini"/>
    <x v="0"/>
    <x v="0"/>
    <x v="305"/>
    <x v="27"/>
    <x v="382"/>
    <x v="1"/>
    <s v="OFF-PA-10004239"/>
    <x v="1"/>
    <x v="10"/>
    <s v="Xerox 1953"/>
    <n v="4.28"/>
    <x v="7"/>
    <n v="0"/>
    <n v="1.9259999999999999"/>
  </r>
  <r>
    <n v="8100"/>
    <x v="4009"/>
    <x v="0"/>
    <x v="612"/>
    <d v="2013-03-14T00:00:00"/>
    <x v="2"/>
    <s v="RH-19510"/>
    <s v="Rick Huthwaite"/>
    <x v="2"/>
    <x v="0"/>
    <x v="1"/>
    <x v="1"/>
    <x v="62"/>
    <x v="1"/>
    <s v="TEC-AC-10003038"/>
    <x v="2"/>
    <x v="11"/>
    <s v="Kingston Digital DataTraveler 16GB USB 2.0"/>
    <n v="26.85"/>
    <x v="1"/>
    <n v="0"/>
    <n v="5.1014999999999997"/>
  </r>
  <r>
    <n v="8101"/>
    <x v="4009"/>
    <x v="0"/>
    <x v="612"/>
    <d v="2013-03-14T00:00:00"/>
    <x v="2"/>
    <s v="RH-19510"/>
    <s v="Rick Huthwaite"/>
    <x v="2"/>
    <x v="0"/>
    <x v="1"/>
    <x v="1"/>
    <x v="62"/>
    <x v="1"/>
    <s v="TEC-MA-10000984"/>
    <x v="2"/>
    <x v="15"/>
    <s v="Okidata MB760 Printer"/>
    <n v="3357.6"/>
    <x v="1"/>
    <n v="0.2"/>
    <n v="377.73"/>
  </r>
  <r>
    <n v="8102"/>
    <x v="4010"/>
    <x v="1"/>
    <x v="1184"/>
    <d v="2012-05-26T00:00:00"/>
    <x v="1"/>
    <s v="SB-20185"/>
    <s v="Sarah Brown"/>
    <x v="0"/>
    <x v="0"/>
    <x v="1"/>
    <x v="1"/>
    <x v="62"/>
    <x v="1"/>
    <s v="OFF-LA-10004484"/>
    <x v="1"/>
    <x v="2"/>
    <s v="Avery 476"/>
    <n v="8.26"/>
    <x v="0"/>
    <n v="0"/>
    <n v="3.7995999999999999"/>
  </r>
  <r>
    <n v="8103"/>
    <x v="4010"/>
    <x v="1"/>
    <x v="1184"/>
    <d v="2012-05-26T00:00:00"/>
    <x v="1"/>
    <s v="SB-20185"/>
    <s v="Sarah Brown"/>
    <x v="0"/>
    <x v="0"/>
    <x v="1"/>
    <x v="1"/>
    <x v="62"/>
    <x v="1"/>
    <s v="TEC-MA-10004002"/>
    <x v="2"/>
    <x v="15"/>
    <s v="Zebra GX420t Direct Thermal/Thermal Transfer Printer"/>
    <n v="2973.32"/>
    <x v="3"/>
    <n v="0.2"/>
    <n v="334.49849999999998"/>
  </r>
  <r>
    <n v="8104"/>
    <x v="4010"/>
    <x v="1"/>
    <x v="1184"/>
    <d v="2012-05-26T00:00:00"/>
    <x v="1"/>
    <s v="SB-20185"/>
    <s v="Sarah Brown"/>
    <x v="0"/>
    <x v="0"/>
    <x v="1"/>
    <x v="1"/>
    <x v="62"/>
    <x v="1"/>
    <s v="OFF-ST-10002406"/>
    <x v="1"/>
    <x v="4"/>
    <s v="Pizazz Global Quick File"/>
    <n v="104.79"/>
    <x v="3"/>
    <n v="0"/>
    <n v="29.341200000000001"/>
  </r>
  <r>
    <n v="8105"/>
    <x v="4010"/>
    <x v="1"/>
    <x v="1184"/>
    <d v="2012-05-26T00:00:00"/>
    <x v="1"/>
    <s v="SB-20185"/>
    <s v="Sarah Brown"/>
    <x v="0"/>
    <x v="0"/>
    <x v="1"/>
    <x v="1"/>
    <x v="62"/>
    <x v="1"/>
    <s v="TEC-PH-10003645"/>
    <x v="2"/>
    <x v="7"/>
    <s v="Aastra 57i VoIP phone"/>
    <n v="775.72799999999995"/>
    <x v="5"/>
    <n v="0.2"/>
    <n v="58.179600000000001"/>
  </r>
  <r>
    <n v="8106"/>
    <x v="4011"/>
    <x v="3"/>
    <x v="922"/>
    <d v="2014-02-20T00:00:00"/>
    <x v="2"/>
    <s v="CR-12820"/>
    <s v="Cyra Reiten"/>
    <x v="2"/>
    <x v="0"/>
    <x v="12"/>
    <x v="5"/>
    <x v="16"/>
    <x v="2"/>
    <s v="FUR-BO-10001601"/>
    <x v="0"/>
    <x v="0"/>
    <s v="Sauder Mission Library with Doors, Fruitwood Finish"/>
    <n v="89.066400000000002"/>
    <x v="7"/>
    <n v="0.32"/>
    <n v="-17.0274"/>
  </r>
  <r>
    <n v="8107"/>
    <x v="4011"/>
    <x v="3"/>
    <x v="922"/>
    <d v="2014-02-20T00:00:00"/>
    <x v="2"/>
    <s v="CR-12820"/>
    <s v="Cyra Reiten"/>
    <x v="2"/>
    <x v="0"/>
    <x v="12"/>
    <x v="5"/>
    <x v="16"/>
    <x v="2"/>
    <s v="OFF-AR-10000937"/>
    <x v="1"/>
    <x v="6"/>
    <s v="Dixon Ticonderoga Core-Lock Colored Pencils, 48-Color Set"/>
    <n v="175.44"/>
    <x v="5"/>
    <n v="0.2"/>
    <n v="52.631999999999998"/>
  </r>
  <r>
    <n v="8108"/>
    <x v="4011"/>
    <x v="3"/>
    <x v="922"/>
    <d v="2014-02-20T00:00:00"/>
    <x v="2"/>
    <s v="CR-12820"/>
    <s v="Cyra Reiten"/>
    <x v="2"/>
    <x v="0"/>
    <x v="12"/>
    <x v="5"/>
    <x v="16"/>
    <x v="2"/>
    <s v="TEC-PH-10000038"/>
    <x v="2"/>
    <x v="7"/>
    <s v="Jawbone MINI JAMBOX Wireless Bluetooth Speaker"/>
    <n v="438.33600000000001"/>
    <x v="4"/>
    <n v="0.2"/>
    <n v="-87.667199999999994"/>
  </r>
  <r>
    <n v="8109"/>
    <x v="4012"/>
    <x v="3"/>
    <x v="166"/>
    <d v="2014-12-16T00:00:00"/>
    <x v="1"/>
    <s v="EG-13900"/>
    <s v="Emily Grady"/>
    <x v="0"/>
    <x v="0"/>
    <x v="10"/>
    <x v="9"/>
    <x v="11"/>
    <x v="3"/>
    <s v="FUR-CH-10003396"/>
    <x v="0"/>
    <x v="1"/>
    <s v="Global Deluxe Steno Chair"/>
    <n v="215.54400000000001"/>
    <x v="4"/>
    <n v="0.3"/>
    <n v="-58.504800000000003"/>
  </r>
  <r>
    <n v="8110"/>
    <x v="4013"/>
    <x v="3"/>
    <x v="551"/>
    <d v="2014-11-24T00:00:00"/>
    <x v="1"/>
    <s v="RD-19930"/>
    <s v="Russell D'Ascenzo"/>
    <x v="0"/>
    <x v="0"/>
    <x v="22"/>
    <x v="10"/>
    <x v="36"/>
    <x v="2"/>
    <s v="OFF-EN-10002592"/>
    <x v="1"/>
    <x v="12"/>
    <s v="Peel &amp; Seel Recycled Catalog Envelopes, Brown"/>
    <n v="55.584000000000003"/>
    <x v="5"/>
    <n v="0.2"/>
    <n v="20.844000000000001"/>
  </r>
  <r>
    <n v="8111"/>
    <x v="4013"/>
    <x v="3"/>
    <x v="551"/>
    <d v="2014-11-24T00:00:00"/>
    <x v="1"/>
    <s v="RD-19930"/>
    <s v="Russell D'Ascenzo"/>
    <x v="0"/>
    <x v="0"/>
    <x v="22"/>
    <x v="10"/>
    <x v="36"/>
    <x v="2"/>
    <s v="FUR-CH-10000422"/>
    <x v="0"/>
    <x v="1"/>
    <s v="Global Highback Leather Tilter in Burgundy"/>
    <n v="127.386"/>
    <x v="0"/>
    <n v="0.3"/>
    <n v="-25.4772"/>
  </r>
  <r>
    <n v="8112"/>
    <x v="4014"/>
    <x v="0"/>
    <x v="49"/>
    <d v="2013-12-04T00:00:00"/>
    <x v="0"/>
    <s v="JM-15865"/>
    <s v="John Murray"/>
    <x v="0"/>
    <x v="0"/>
    <x v="287"/>
    <x v="5"/>
    <x v="361"/>
    <x v="2"/>
    <s v="FUR-CH-10002647"/>
    <x v="0"/>
    <x v="1"/>
    <s v="Situations Contoured Folding Chairs, 4/Set"/>
    <n v="248.43"/>
    <x v="2"/>
    <n v="0.3"/>
    <n v="-17.745000000000001"/>
  </r>
  <r>
    <n v="8113"/>
    <x v="4014"/>
    <x v="0"/>
    <x v="49"/>
    <d v="2013-12-04T00:00:00"/>
    <x v="0"/>
    <s v="JM-15865"/>
    <s v="John Murray"/>
    <x v="0"/>
    <x v="0"/>
    <x v="287"/>
    <x v="5"/>
    <x v="361"/>
    <x v="2"/>
    <s v="OFF-AP-10004859"/>
    <x v="1"/>
    <x v="9"/>
    <s v="Acco 6 Outlet Guardian Premium Surge Suppressor"/>
    <n v="11.648"/>
    <x v="4"/>
    <n v="0.8"/>
    <n v="-30.8672"/>
  </r>
  <r>
    <n v="8114"/>
    <x v="4014"/>
    <x v="0"/>
    <x v="49"/>
    <d v="2013-12-04T00:00:00"/>
    <x v="0"/>
    <s v="JM-15865"/>
    <s v="John Murray"/>
    <x v="0"/>
    <x v="0"/>
    <x v="287"/>
    <x v="5"/>
    <x v="361"/>
    <x v="2"/>
    <s v="FUR-CH-10004477"/>
    <x v="0"/>
    <x v="1"/>
    <s v="Global Push Button Manager's Chair, Indigo"/>
    <n v="85.245999999999995"/>
    <x v="0"/>
    <n v="0.3"/>
    <n v="-1.2178"/>
  </r>
  <r>
    <n v="8115"/>
    <x v="4015"/>
    <x v="3"/>
    <x v="621"/>
    <d v="2014-10-08T00:00:00"/>
    <x v="0"/>
    <s v="LW-16825"/>
    <s v="Laurel Workman"/>
    <x v="1"/>
    <x v="0"/>
    <x v="45"/>
    <x v="5"/>
    <x v="89"/>
    <x v="2"/>
    <s v="OFF-AR-10004817"/>
    <x v="1"/>
    <x v="6"/>
    <s v="Colorific Watercolor Pencils"/>
    <n v="20.64"/>
    <x v="2"/>
    <n v="0.2"/>
    <n v="2.3220000000000001"/>
  </r>
  <r>
    <n v="8116"/>
    <x v="4016"/>
    <x v="3"/>
    <x v="635"/>
    <d v="2014-09-05T00:00:00"/>
    <x v="1"/>
    <s v="RW-19540"/>
    <s v="Rick Wilson"/>
    <x v="1"/>
    <x v="0"/>
    <x v="1"/>
    <x v="1"/>
    <x v="13"/>
    <x v="1"/>
    <s v="FUR-FU-10003374"/>
    <x v="0"/>
    <x v="5"/>
    <s v="Electrix Fluorescent Magnifier Lamps &amp; Weighted Base"/>
    <n v="148.02000000000001"/>
    <x v="1"/>
    <n v="0"/>
    <n v="41.445599999999999"/>
  </r>
  <r>
    <n v="8117"/>
    <x v="4017"/>
    <x v="3"/>
    <x v="221"/>
    <d v="2014-11-25T00:00:00"/>
    <x v="3"/>
    <s v="BG-11695"/>
    <s v="Brooke Gillingham"/>
    <x v="1"/>
    <x v="0"/>
    <x v="495"/>
    <x v="41"/>
    <x v="590"/>
    <x v="2"/>
    <s v="OFF-ST-10003123"/>
    <x v="1"/>
    <x v="4"/>
    <s v="Fellowes Bases and Tops For Staxonsteel/High-Stak Systems"/>
    <n v="33.29"/>
    <x v="7"/>
    <n v="0"/>
    <n v="7.9896000000000003"/>
  </r>
  <r>
    <n v="8118"/>
    <x v="4018"/>
    <x v="3"/>
    <x v="160"/>
    <d v="2014-07-06T00:00:00"/>
    <x v="1"/>
    <s v="TT-21220"/>
    <s v="Thomas Thornton"/>
    <x v="0"/>
    <x v="0"/>
    <x v="1"/>
    <x v="1"/>
    <x v="62"/>
    <x v="1"/>
    <s v="OFF-PA-10000675"/>
    <x v="1"/>
    <x v="10"/>
    <s v="Xerox 1919"/>
    <n v="204.95"/>
    <x v="2"/>
    <n v="0"/>
    <n v="100.4255"/>
  </r>
  <r>
    <n v="8119"/>
    <x v="4019"/>
    <x v="3"/>
    <x v="847"/>
    <d v="2014-07-28T00:00:00"/>
    <x v="1"/>
    <s v="EB-13930"/>
    <s v="Eric Barreto"/>
    <x v="0"/>
    <x v="0"/>
    <x v="22"/>
    <x v="10"/>
    <x v="155"/>
    <x v="2"/>
    <s v="FUR-CH-10004997"/>
    <x v="0"/>
    <x v="1"/>
    <s v="Hon Every-Day Series Multi-Task Chairs"/>
    <n v="526.34400000000005"/>
    <x v="4"/>
    <n v="0.3"/>
    <n v="-75.191999999999993"/>
  </r>
  <r>
    <n v="8120"/>
    <x v="4020"/>
    <x v="0"/>
    <x v="583"/>
    <d v="2013-11-17T00:00:00"/>
    <x v="1"/>
    <s v="LP-17080"/>
    <s v="Liz Pelletier"/>
    <x v="0"/>
    <x v="0"/>
    <x v="8"/>
    <x v="1"/>
    <x v="94"/>
    <x v="1"/>
    <s v="FUR-FU-10001934"/>
    <x v="0"/>
    <x v="5"/>
    <s v="Magnifier Swing Arm Lamp"/>
    <n v="41.96"/>
    <x v="0"/>
    <n v="0"/>
    <n v="10.909599999999999"/>
  </r>
  <r>
    <n v="8121"/>
    <x v="4020"/>
    <x v="0"/>
    <x v="583"/>
    <d v="2013-11-17T00:00:00"/>
    <x v="1"/>
    <s v="LP-17080"/>
    <s v="Liz Pelletier"/>
    <x v="0"/>
    <x v="0"/>
    <x v="8"/>
    <x v="1"/>
    <x v="94"/>
    <x v="1"/>
    <s v="FUR-CH-10004997"/>
    <x v="0"/>
    <x v="1"/>
    <s v="Hon Every-Day Series Multi-Task Chairs"/>
    <n v="451.15199999999999"/>
    <x v="1"/>
    <n v="0.2"/>
    <n v="0"/>
  </r>
  <r>
    <n v="8122"/>
    <x v="4020"/>
    <x v="0"/>
    <x v="583"/>
    <d v="2013-11-17T00:00:00"/>
    <x v="1"/>
    <s v="LP-17080"/>
    <s v="Liz Pelletier"/>
    <x v="0"/>
    <x v="0"/>
    <x v="8"/>
    <x v="1"/>
    <x v="94"/>
    <x v="1"/>
    <s v="OFF-BI-10001890"/>
    <x v="1"/>
    <x v="8"/>
    <s v="Avery Poly Binder Pockets"/>
    <n v="31.504000000000001"/>
    <x v="10"/>
    <n v="0.2"/>
    <n v="11.026400000000001"/>
  </r>
  <r>
    <n v="8123"/>
    <x v="4021"/>
    <x v="2"/>
    <x v="337"/>
    <d v="2011-12-15T00:00:00"/>
    <x v="1"/>
    <s v="FP-14320"/>
    <s v="Frank Preis"/>
    <x v="0"/>
    <x v="0"/>
    <x v="10"/>
    <x v="9"/>
    <x v="63"/>
    <x v="3"/>
    <s v="OFF-EN-10002500"/>
    <x v="1"/>
    <x v="12"/>
    <s v="Globe Weis Peel &amp; Seel First Class Envelopes"/>
    <n v="30.672000000000001"/>
    <x v="1"/>
    <n v="0.2"/>
    <n v="9.5850000000000009"/>
  </r>
  <r>
    <n v="8124"/>
    <x v="4021"/>
    <x v="2"/>
    <x v="337"/>
    <d v="2011-12-15T00:00:00"/>
    <x v="1"/>
    <s v="FP-14320"/>
    <s v="Frank Preis"/>
    <x v="0"/>
    <x v="0"/>
    <x v="10"/>
    <x v="9"/>
    <x v="63"/>
    <x v="3"/>
    <s v="TEC-CO-10001766"/>
    <x v="2"/>
    <x v="16"/>
    <s v="Canon PC940 Copier"/>
    <n v="1079.9760000000001"/>
    <x v="4"/>
    <n v="0.4"/>
    <n v="125.99720000000001"/>
  </r>
  <r>
    <n v="8125"/>
    <x v="4022"/>
    <x v="3"/>
    <x v="210"/>
    <d v="2014-09-13T00:00:00"/>
    <x v="1"/>
    <s v="JA-15970"/>
    <s v="Joseph Airdo"/>
    <x v="0"/>
    <x v="0"/>
    <x v="494"/>
    <x v="1"/>
    <x v="589"/>
    <x v="1"/>
    <s v="FUR-CH-10004860"/>
    <x v="0"/>
    <x v="1"/>
    <s v="Global Low Back Tilter Chair"/>
    <n v="161.56800000000001"/>
    <x v="0"/>
    <n v="0.2"/>
    <n v="-28.2744"/>
  </r>
  <r>
    <n v="8126"/>
    <x v="4023"/>
    <x v="1"/>
    <x v="525"/>
    <d v="2012-02-13T00:00:00"/>
    <x v="1"/>
    <s v="TS-21655"/>
    <s v="Trudy Schmidt"/>
    <x v="0"/>
    <x v="0"/>
    <x v="12"/>
    <x v="5"/>
    <x v="32"/>
    <x v="2"/>
    <s v="OFF-BI-10002049"/>
    <x v="1"/>
    <x v="8"/>
    <s v="UniKeep View Case Binders"/>
    <n v="2.9340000000000002"/>
    <x v="1"/>
    <n v="0.8"/>
    <n v="-4.9878"/>
  </r>
  <r>
    <n v="8127"/>
    <x v="4023"/>
    <x v="1"/>
    <x v="525"/>
    <d v="2012-02-13T00:00:00"/>
    <x v="1"/>
    <s v="TS-21655"/>
    <s v="Trudy Schmidt"/>
    <x v="0"/>
    <x v="0"/>
    <x v="12"/>
    <x v="5"/>
    <x v="32"/>
    <x v="2"/>
    <s v="TEC-AC-10003499"/>
    <x v="2"/>
    <x v="11"/>
    <s v="Memorex Mini Travel Drive 8 GB USB 2.0 Flash Drive"/>
    <n v="18.527999999999999"/>
    <x v="0"/>
    <n v="0.2"/>
    <n v="4.4004000000000003"/>
  </r>
  <r>
    <n v="8128"/>
    <x v="4023"/>
    <x v="1"/>
    <x v="525"/>
    <d v="2012-02-13T00:00:00"/>
    <x v="1"/>
    <s v="TS-21655"/>
    <s v="Trudy Schmidt"/>
    <x v="0"/>
    <x v="0"/>
    <x v="12"/>
    <x v="5"/>
    <x v="32"/>
    <x v="2"/>
    <s v="OFF-ST-10003470"/>
    <x v="1"/>
    <x v="4"/>
    <s v="Tennsco Snap-Together Open Shelving Units, Starter Sets and Add-On Units"/>
    <n v="670.75199999999995"/>
    <x v="1"/>
    <n v="0.2"/>
    <n v="-125.76600000000001"/>
  </r>
  <r>
    <n v="8129"/>
    <x v="4024"/>
    <x v="3"/>
    <x v="775"/>
    <d v="2014-09-02T00:00:00"/>
    <x v="1"/>
    <s v="DP-13000"/>
    <s v="Darren Powers"/>
    <x v="0"/>
    <x v="0"/>
    <x v="22"/>
    <x v="10"/>
    <x v="26"/>
    <x v="2"/>
    <s v="FUR-FU-10000222"/>
    <x v="0"/>
    <x v="5"/>
    <s v="Seth Thomas 16&quot; Steel Case Clock"/>
    <n v="64.959999999999994"/>
    <x v="2"/>
    <n v="0.6"/>
    <n v="-43.847999999999999"/>
  </r>
  <r>
    <n v="8130"/>
    <x v="4025"/>
    <x v="2"/>
    <x v="836"/>
    <d v="2011-07-23T00:00:00"/>
    <x v="2"/>
    <s v="JD-15895"/>
    <s v="Jonathan Doherty"/>
    <x v="1"/>
    <x v="0"/>
    <x v="169"/>
    <x v="1"/>
    <x v="215"/>
    <x v="1"/>
    <s v="TEC-AC-10000023"/>
    <x v="2"/>
    <x v="11"/>
    <s v="Maxell 74 Minute CD-R Spindle, 50/Pack"/>
    <n v="41.94"/>
    <x v="0"/>
    <n v="0"/>
    <n v="15.0984"/>
  </r>
  <r>
    <n v="8131"/>
    <x v="4025"/>
    <x v="2"/>
    <x v="836"/>
    <d v="2011-07-23T00:00:00"/>
    <x v="2"/>
    <s v="JD-15895"/>
    <s v="Jonathan Doherty"/>
    <x v="1"/>
    <x v="0"/>
    <x v="169"/>
    <x v="1"/>
    <x v="215"/>
    <x v="1"/>
    <s v="OFF-PA-10003971"/>
    <x v="1"/>
    <x v="10"/>
    <s v="Xerox 1965"/>
    <n v="11.96"/>
    <x v="0"/>
    <n v="0"/>
    <n v="5.8604000000000003"/>
  </r>
  <r>
    <n v="8132"/>
    <x v="4025"/>
    <x v="2"/>
    <x v="836"/>
    <d v="2011-07-23T00:00:00"/>
    <x v="2"/>
    <s v="JD-15895"/>
    <s v="Jonathan Doherty"/>
    <x v="1"/>
    <x v="0"/>
    <x v="169"/>
    <x v="1"/>
    <x v="215"/>
    <x v="1"/>
    <s v="OFF-AR-10003481"/>
    <x v="1"/>
    <x v="6"/>
    <s v="Newell 348"/>
    <n v="13.12"/>
    <x v="4"/>
    <n v="0"/>
    <n v="3.8048000000000002"/>
  </r>
  <r>
    <n v="8133"/>
    <x v="4025"/>
    <x v="2"/>
    <x v="836"/>
    <d v="2011-07-23T00:00:00"/>
    <x v="2"/>
    <s v="JD-15895"/>
    <s v="Jonathan Doherty"/>
    <x v="1"/>
    <x v="0"/>
    <x v="169"/>
    <x v="1"/>
    <x v="215"/>
    <x v="1"/>
    <s v="OFF-ST-10001490"/>
    <x v="1"/>
    <x v="4"/>
    <s v="Hot File 7-Pocket, Floor Stand"/>
    <n v="535.41"/>
    <x v="1"/>
    <n v="0"/>
    <n v="160.62299999999999"/>
  </r>
  <r>
    <n v="8134"/>
    <x v="4026"/>
    <x v="1"/>
    <x v="1049"/>
    <d v="2012-10-13T00:00:00"/>
    <x v="1"/>
    <s v="GH-14485"/>
    <s v="Gene Hale"/>
    <x v="1"/>
    <x v="0"/>
    <x v="61"/>
    <x v="5"/>
    <x v="176"/>
    <x v="2"/>
    <s v="FUR-FU-10003708"/>
    <x v="0"/>
    <x v="5"/>
    <s v="Tenex Traditional Chairmats for Medium Pile Carpet, Standard Lip, 36&quot; x 48&quot;"/>
    <n v="72.78"/>
    <x v="1"/>
    <n v="0.6"/>
    <n v="-70.960499999999996"/>
  </r>
  <r>
    <n v="8135"/>
    <x v="4027"/>
    <x v="1"/>
    <x v="1130"/>
    <d v="2012-02-21T00:00:00"/>
    <x v="1"/>
    <s v="RD-19585"/>
    <s v="Rob Dowd"/>
    <x v="0"/>
    <x v="0"/>
    <x v="1"/>
    <x v="1"/>
    <x v="141"/>
    <x v="1"/>
    <s v="OFF-PA-10001970"/>
    <x v="1"/>
    <x v="10"/>
    <s v="Xerox 1881"/>
    <n v="36.840000000000003"/>
    <x v="1"/>
    <n v="0"/>
    <n v="17.314800000000002"/>
  </r>
  <r>
    <n v="8136"/>
    <x v="4027"/>
    <x v="1"/>
    <x v="1130"/>
    <d v="2012-02-21T00:00:00"/>
    <x v="1"/>
    <s v="RD-19585"/>
    <s v="Rob Dowd"/>
    <x v="0"/>
    <x v="0"/>
    <x v="1"/>
    <x v="1"/>
    <x v="141"/>
    <x v="1"/>
    <s v="OFF-LA-10002762"/>
    <x v="1"/>
    <x v="2"/>
    <s v="Avery 485"/>
    <n v="87.71"/>
    <x v="3"/>
    <n v="0"/>
    <n v="41.223700000000001"/>
  </r>
  <r>
    <n v="8137"/>
    <x v="4028"/>
    <x v="0"/>
    <x v="399"/>
    <d v="2013-08-17T00:00:00"/>
    <x v="1"/>
    <s v="CS-12490"/>
    <s v="Cindy Schnelling"/>
    <x v="1"/>
    <x v="0"/>
    <x v="121"/>
    <x v="2"/>
    <x v="152"/>
    <x v="0"/>
    <s v="FUR-TA-10002533"/>
    <x v="0"/>
    <x v="3"/>
    <s v="BPI Conference Tables"/>
    <n v="562.29250000000002"/>
    <x v="3"/>
    <n v="0.45"/>
    <n v="-255.58750000000001"/>
  </r>
  <r>
    <n v="8138"/>
    <x v="4029"/>
    <x v="2"/>
    <x v="187"/>
    <d v="2011-11-13T00:00:00"/>
    <x v="1"/>
    <s v="BF-11215"/>
    <s v="Benjamin Farhat"/>
    <x v="2"/>
    <x v="0"/>
    <x v="20"/>
    <x v="15"/>
    <x v="45"/>
    <x v="3"/>
    <s v="FUR-FU-10004091"/>
    <x v="0"/>
    <x v="5"/>
    <s v="Eldon 200 Class Desk Accessories, Black"/>
    <n v="56.52"/>
    <x v="6"/>
    <n v="0"/>
    <n v="21.477599999999999"/>
  </r>
  <r>
    <n v="8139"/>
    <x v="4030"/>
    <x v="0"/>
    <x v="427"/>
    <d v="2013-07-23T00:00:00"/>
    <x v="1"/>
    <s v="NK-18490"/>
    <s v="Neil Knudson"/>
    <x v="2"/>
    <x v="0"/>
    <x v="10"/>
    <x v="9"/>
    <x v="11"/>
    <x v="3"/>
    <s v="OFF-AR-10001545"/>
    <x v="1"/>
    <x v="6"/>
    <s v="Newell 326"/>
    <n v="11.263999999999999"/>
    <x v="8"/>
    <n v="0.2"/>
    <n v="1.2672000000000001"/>
  </r>
  <r>
    <n v="8140"/>
    <x v="4030"/>
    <x v="0"/>
    <x v="427"/>
    <d v="2013-07-23T00:00:00"/>
    <x v="1"/>
    <s v="NK-18490"/>
    <s v="Neil Knudson"/>
    <x v="2"/>
    <x v="0"/>
    <x v="10"/>
    <x v="9"/>
    <x v="11"/>
    <x v="3"/>
    <s v="OFF-ST-10001476"/>
    <x v="1"/>
    <x v="4"/>
    <s v="Steel Personal Filing/Posting Tote"/>
    <n v="284.08"/>
    <x v="12"/>
    <n v="0.2"/>
    <n v="24.856999999999999"/>
  </r>
  <r>
    <n v="8141"/>
    <x v="4030"/>
    <x v="0"/>
    <x v="427"/>
    <d v="2013-07-23T00:00:00"/>
    <x v="1"/>
    <s v="NK-18490"/>
    <s v="Neil Knudson"/>
    <x v="2"/>
    <x v="0"/>
    <x v="10"/>
    <x v="9"/>
    <x v="11"/>
    <x v="3"/>
    <s v="OFF-PA-10004971"/>
    <x v="1"/>
    <x v="10"/>
    <s v="Xerox 196"/>
    <n v="18.495999999999999"/>
    <x v="4"/>
    <n v="0.2"/>
    <n v="6.7047999999999996"/>
  </r>
  <r>
    <n v="8142"/>
    <x v="4031"/>
    <x v="0"/>
    <x v="473"/>
    <d v="2013-02-10T00:00:00"/>
    <x v="1"/>
    <s v="AZ-10750"/>
    <s v="Annie Zypern"/>
    <x v="0"/>
    <x v="0"/>
    <x v="70"/>
    <x v="1"/>
    <x v="88"/>
    <x v="1"/>
    <s v="OFF-LA-10003223"/>
    <x v="1"/>
    <x v="2"/>
    <s v="Avery 508"/>
    <n v="14.73"/>
    <x v="1"/>
    <n v="0"/>
    <n v="7.2176999999999998"/>
  </r>
  <r>
    <n v="8143"/>
    <x v="4031"/>
    <x v="0"/>
    <x v="473"/>
    <d v="2013-02-10T00:00:00"/>
    <x v="1"/>
    <s v="AZ-10750"/>
    <s v="Annie Zypern"/>
    <x v="0"/>
    <x v="0"/>
    <x v="70"/>
    <x v="1"/>
    <x v="88"/>
    <x v="1"/>
    <s v="OFF-ST-10004340"/>
    <x v="1"/>
    <x v="4"/>
    <s v="Fellowes Mobile File Cart, Black"/>
    <n v="186.54"/>
    <x v="1"/>
    <n v="0"/>
    <n v="50.3658"/>
  </r>
  <r>
    <n v="8144"/>
    <x v="4031"/>
    <x v="0"/>
    <x v="473"/>
    <d v="2013-02-10T00:00:00"/>
    <x v="1"/>
    <s v="AZ-10750"/>
    <s v="Annie Zypern"/>
    <x v="0"/>
    <x v="0"/>
    <x v="70"/>
    <x v="1"/>
    <x v="88"/>
    <x v="1"/>
    <s v="FUR-TA-10001095"/>
    <x v="0"/>
    <x v="3"/>
    <s v="Chromcraft Round Conference Tables"/>
    <n v="557.72799999999995"/>
    <x v="4"/>
    <n v="0.2"/>
    <n v="6.9715999999999996"/>
  </r>
  <r>
    <n v="8145"/>
    <x v="4031"/>
    <x v="0"/>
    <x v="473"/>
    <d v="2013-02-10T00:00:00"/>
    <x v="1"/>
    <s v="AZ-10750"/>
    <s v="Annie Zypern"/>
    <x v="0"/>
    <x v="0"/>
    <x v="70"/>
    <x v="1"/>
    <x v="88"/>
    <x v="1"/>
    <s v="TEC-PH-10001448"/>
    <x v="2"/>
    <x v="7"/>
    <s v="Anker Astro 15000mAh USB Portable Charger"/>
    <n v="159.96799999999999"/>
    <x v="4"/>
    <n v="0.2"/>
    <n v="-31.993600000000001"/>
  </r>
  <r>
    <n v="8146"/>
    <x v="4032"/>
    <x v="2"/>
    <x v="886"/>
    <d v="2011-06-27T00:00:00"/>
    <x v="1"/>
    <s v="Co-12640"/>
    <s v="Corey-Lock"/>
    <x v="0"/>
    <x v="0"/>
    <x v="408"/>
    <x v="26"/>
    <x v="495"/>
    <x v="2"/>
    <s v="OFF-AP-10001005"/>
    <x v="1"/>
    <x v="9"/>
    <s v="Honeywell Quietcare HEPA Air Cleaner"/>
    <n v="471.9"/>
    <x v="5"/>
    <n v="0"/>
    <n v="155.727"/>
  </r>
  <r>
    <n v="8147"/>
    <x v="4032"/>
    <x v="2"/>
    <x v="886"/>
    <d v="2011-06-27T00:00:00"/>
    <x v="1"/>
    <s v="Co-12640"/>
    <s v="Corey-Lock"/>
    <x v="0"/>
    <x v="0"/>
    <x v="408"/>
    <x v="26"/>
    <x v="495"/>
    <x v="2"/>
    <s v="OFF-AR-10003469"/>
    <x v="1"/>
    <x v="6"/>
    <s v="Nontoxic Chalk"/>
    <n v="3.52"/>
    <x v="0"/>
    <n v="0"/>
    <n v="1.6896"/>
  </r>
  <r>
    <n v="8148"/>
    <x v="4033"/>
    <x v="3"/>
    <x v="255"/>
    <d v="2014-06-15T00:00:00"/>
    <x v="1"/>
    <s v="AG-10675"/>
    <s v="Anna Gayman"/>
    <x v="0"/>
    <x v="0"/>
    <x v="127"/>
    <x v="17"/>
    <x v="269"/>
    <x v="0"/>
    <s v="OFF-PA-10000249"/>
    <x v="1"/>
    <x v="10"/>
    <s v="Staples"/>
    <n v="49.12"/>
    <x v="4"/>
    <n v="0"/>
    <n v="23.086400000000001"/>
  </r>
  <r>
    <n v="8149"/>
    <x v="4034"/>
    <x v="0"/>
    <x v="797"/>
    <d v="2014-01-01T00:00:00"/>
    <x v="1"/>
    <s v="EM-14140"/>
    <s v="Eugene Moren"/>
    <x v="2"/>
    <x v="0"/>
    <x v="157"/>
    <x v="1"/>
    <x v="200"/>
    <x v="1"/>
    <s v="OFF-LA-10001613"/>
    <x v="1"/>
    <x v="2"/>
    <s v="Avery File Folder Labels"/>
    <n v="20.16"/>
    <x v="3"/>
    <n v="0"/>
    <n v="9.8783999999999992"/>
  </r>
  <r>
    <n v="8150"/>
    <x v="4035"/>
    <x v="2"/>
    <x v="755"/>
    <d v="2011-01-30T00:00:00"/>
    <x v="2"/>
    <s v="CA-11965"/>
    <s v="Carol Adams"/>
    <x v="1"/>
    <x v="0"/>
    <x v="503"/>
    <x v="44"/>
    <x v="599"/>
    <x v="2"/>
    <s v="OFF-BI-10001758"/>
    <x v="1"/>
    <x v="8"/>
    <s v="Wilson Jones 14 Line Acrylic Coated Pressboard Data Binders"/>
    <n v="10.68"/>
    <x v="0"/>
    <n v="0"/>
    <n v="5.0195999999999996"/>
  </r>
  <r>
    <n v="8151"/>
    <x v="4035"/>
    <x v="2"/>
    <x v="755"/>
    <d v="2011-01-30T00:00:00"/>
    <x v="2"/>
    <s v="CA-11965"/>
    <s v="Carol Adams"/>
    <x v="1"/>
    <x v="0"/>
    <x v="503"/>
    <x v="44"/>
    <x v="599"/>
    <x v="2"/>
    <s v="FUR-BO-10004409"/>
    <x v="0"/>
    <x v="0"/>
    <s v="Safco Value Mate Series Steel Bookcases, Baked Enamel Finish on Steel, Gray"/>
    <n v="141.96"/>
    <x v="0"/>
    <n v="0"/>
    <n v="39.748800000000003"/>
  </r>
  <r>
    <n v="8152"/>
    <x v="4036"/>
    <x v="3"/>
    <x v="721"/>
    <d v="2014-03-26T00:00:00"/>
    <x v="2"/>
    <s v="RB-19360"/>
    <s v="Raymond Buch"/>
    <x v="0"/>
    <x v="0"/>
    <x v="4"/>
    <x v="4"/>
    <x v="60"/>
    <x v="1"/>
    <s v="OFF-ST-10001558"/>
    <x v="1"/>
    <x v="4"/>
    <s v="Acco Perma 4000 Stacking Storage Drawers"/>
    <n v="32.479999999999997"/>
    <x v="0"/>
    <n v="0"/>
    <n v="4.8719999999999999"/>
  </r>
  <r>
    <n v="8153"/>
    <x v="4036"/>
    <x v="3"/>
    <x v="721"/>
    <d v="2014-03-26T00:00:00"/>
    <x v="2"/>
    <s v="RB-19360"/>
    <s v="Raymond Buch"/>
    <x v="0"/>
    <x v="0"/>
    <x v="4"/>
    <x v="4"/>
    <x v="60"/>
    <x v="1"/>
    <s v="OFF-PA-10002986"/>
    <x v="1"/>
    <x v="10"/>
    <s v="Xerox 1898"/>
    <n v="20.04"/>
    <x v="1"/>
    <n v="0"/>
    <n v="9.6191999999999993"/>
  </r>
  <r>
    <n v="8154"/>
    <x v="4036"/>
    <x v="3"/>
    <x v="721"/>
    <d v="2014-03-26T00:00:00"/>
    <x v="2"/>
    <s v="RB-19360"/>
    <s v="Raymond Buch"/>
    <x v="0"/>
    <x v="0"/>
    <x v="4"/>
    <x v="4"/>
    <x v="60"/>
    <x v="1"/>
    <s v="TEC-CO-10004722"/>
    <x v="2"/>
    <x v="16"/>
    <s v="Canon imageCLASS 2200 Advanced Copier"/>
    <n v="13999.96"/>
    <x v="4"/>
    <n v="0"/>
    <n v="6719.9808000000003"/>
  </r>
  <r>
    <n v="8155"/>
    <x v="4037"/>
    <x v="3"/>
    <x v="177"/>
    <d v="2014-03-25T00:00:00"/>
    <x v="1"/>
    <s v="RD-19720"/>
    <s v="Roger Demir"/>
    <x v="0"/>
    <x v="0"/>
    <x v="209"/>
    <x v="29"/>
    <x v="263"/>
    <x v="3"/>
    <s v="TEC-AC-10002842"/>
    <x v="2"/>
    <x v="11"/>
    <s v="WD My Passport Ultra 2TB Portable External Hard Drive"/>
    <n v="238"/>
    <x v="0"/>
    <n v="0"/>
    <n v="38.08"/>
  </r>
  <r>
    <n v="8156"/>
    <x v="4037"/>
    <x v="3"/>
    <x v="177"/>
    <d v="2014-03-25T00:00:00"/>
    <x v="1"/>
    <s v="RD-19720"/>
    <s v="Roger Demir"/>
    <x v="0"/>
    <x v="0"/>
    <x v="209"/>
    <x v="29"/>
    <x v="263"/>
    <x v="3"/>
    <s v="OFF-PA-10001125"/>
    <x v="1"/>
    <x v="10"/>
    <s v="Xerox 1988"/>
    <n v="61.96"/>
    <x v="0"/>
    <n v="0"/>
    <n v="27.882000000000001"/>
  </r>
  <r>
    <n v="8157"/>
    <x v="4038"/>
    <x v="0"/>
    <x v="964"/>
    <d v="2013-10-10T00:00:00"/>
    <x v="1"/>
    <s v="MS-17830"/>
    <s v="Melanie Seite"/>
    <x v="0"/>
    <x v="0"/>
    <x v="248"/>
    <x v="39"/>
    <x v="307"/>
    <x v="3"/>
    <s v="FUR-TA-10002622"/>
    <x v="0"/>
    <x v="3"/>
    <s v="Bush Andora Conference Table, Maple/Graphite Gray Finish"/>
    <n v="239.37200000000001"/>
    <x v="0"/>
    <n v="0.3"/>
    <n v="-23.937200000000001"/>
  </r>
  <r>
    <n v="8158"/>
    <x v="4039"/>
    <x v="0"/>
    <x v="741"/>
    <d v="2013-11-23T00:00:00"/>
    <x v="1"/>
    <s v="PG-18820"/>
    <s v="Patrick Gardner"/>
    <x v="0"/>
    <x v="0"/>
    <x v="70"/>
    <x v="1"/>
    <x v="188"/>
    <x v="1"/>
    <s v="TEC-AC-10002842"/>
    <x v="2"/>
    <x v="11"/>
    <s v="WD My Passport Ultra 2TB Portable External Hard Drive"/>
    <n v="595"/>
    <x v="2"/>
    <n v="0"/>
    <n v="95.2"/>
  </r>
  <r>
    <n v="8159"/>
    <x v="4040"/>
    <x v="3"/>
    <x v="377"/>
    <d v="2015-01-02T00:00:00"/>
    <x v="1"/>
    <s v="KB-16240"/>
    <s v="Karen Bern"/>
    <x v="1"/>
    <x v="0"/>
    <x v="372"/>
    <x v="5"/>
    <x v="455"/>
    <x v="2"/>
    <s v="OFF-PA-10004285"/>
    <x v="1"/>
    <x v="10"/>
    <s v="Xerox 1959"/>
    <n v="16.032"/>
    <x v="1"/>
    <n v="0.2"/>
    <n v="5.6112000000000002"/>
  </r>
  <r>
    <n v="8160"/>
    <x v="4041"/>
    <x v="0"/>
    <x v="1185"/>
    <d v="2013-03-14T00:00:00"/>
    <x v="1"/>
    <s v="RB-19465"/>
    <s v="Rick Bensley"/>
    <x v="2"/>
    <x v="0"/>
    <x v="451"/>
    <x v="29"/>
    <x v="544"/>
    <x v="3"/>
    <s v="TEC-AC-10004469"/>
    <x v="2"/>
    <x v="11"/>
    <s v="Microsoft Sculpt Comfort Mouse"/>
    <n v="199.75"/>
    <x v="2"/>
    <n v="0"/>
    <n v="87.89"/>
  </r>
  <r>
    <n v="8161"/>
    <x v="4042"/>
    <x v="0"/>
    <x v="595"/>
    <d v="2013-02-20T00:00:00"/>
    <x v="1"/>
    <s v="JD-15790"/>
    <s v="John Dryer"/>
    <x v="0"/>
    <x v="0"/>
    <x v="78"/>
    <x v="30"/>
    <x v="98"/>
    <x v="3"/>
    <s v="FUR-CH-10001545"/>
    <x v="0"/>
    <x v="1"/>
    <s v="Hon Comfortask Task/Swivel Chairs"/>
    <n v="227.96"/>
    <x v="0"/>
    <n v="0"/>
    <n v="36.473599999999998"/>
  </r>
  <r>
    <n v="8162"/>
    <x v="4043"/>
    <x v="1"/>
    <x v="694"/>
    <d v="2012-10-03T00:00:00"/>
    <x v="0"/>
    <s v="JJ-15445"/>
    <s v="Jennifer Jackson"/>
    <x v="0"/>
    <x v="0"/>
    <x v="20"/>
    <x v="15"/>
    <x v="45"/>
    <x v="3"/>
    <s v="OFF-AP-10002578"/>
    <x v="1"/>
    <x v="9"/>
    <s v="Fellowes Premier Superior Surge Suppressor, 10-Outlet, With Phone and Remote"/>
    <n v="293.52"/>
    <x v="5"/>
    <n v="0"/>
    <n v="76.315200000000004"/>
  </r>
  <r>
    <n v="8163"/>
    <x v="4043"/>
    <x v="1"/>
    <x v="694"/>
    <d v="2012-10-03T00:00:00"/>
    <x v="0"/>
    <s v="JJ-15445"/>
    <s v="Jennifer Jackson"/>
    <x v="0"/>
    <x v="0"/>
    <x v="20"/>
    <x v="15"/>
    <x v="45"/>
    <x v="3"/>
    <s v="TEC-PH-10003012"/>
    <x v="2"/>
    <x v="7"/>
    <s v="Nortel Meridian M3904 Professional Digital phone"/>
    <n v="307.98"/>
    <x v="0"/>
    <n v="0"/>
    <n v="89.3142"/>
  </r>
  <r>
    <n v="8164"/>
    <x v="4044"/>
    <x v="1"/>
    <x v="121"/>
    <d v="2012-11-06T00:00:00"/>
    <x v="1"/>
    <s v="LT-17110"/>
    <s v="Liz Thompson"/>
    <x v="0"/>
    <x v="0"/>
    <x v="70"/>
    <x v="1"/>
    <x v="188"/>
    <x v="1"/>
    <s v="FUR-FU-10004909"/>
    <x v="0"/>
    <x v="5"/>
    <s v="Contemporary Wood/Metal Frame"/>
    <n v="96.96"/>
    <x v="5"/>
    <n v="0"/>
    <n v="33.936"/>
  </r>
  <r>
    <n v="8165"/>
    <x v="4044"/>
    <x v="1"/>
    <x v="121"/>
    <d v="2012-11-06T00:00:00"/>
    <x v="1"/>
    <s v="LT-17110"/>
    <s v="Liz Thompson"/>
    <x v="0"/>
    <x v="0"/>
    <x v="70"/>
    <x v="1"/>
    <x v="188"/>
    <x v="1"/>
    <s v="OFF-BI-10001524"/>
    <x v="1"/>
    <x v="8"/>
    <s v="GBC Premium Transparent Covers with Diagonal Lined Pattern"/>
    <n v="117.488"/>
    <x v="3"/>
    <n v="0.2"/>
    <n v="41.120800000000003"/>
  </r>
  <r>
    <n v="8166"/>
    <x v="4044"/>
    <x v="1"/>
    <x v="121"/>
    <d v="2012-11-06T00:00:00"/>
    <x v="1"/>
    <s v="LT-17110"/>
    <s v="Liz Thompson"/>
    <x v="0"/>
    <x v="0"/>
    <x v="70"/>
    <x v="1"/>
    <x v="188"/>
    <x v="1"/>
    <s v="OFF-BI-10003355"/>
    <x v="1"/>
    <x v="8"/>
    <s v="Cardinal Holdit Business Card Pockets"/>
    <n v="11.952"/>
    <x v="1"/>
    <n v="0.2"/>
    <n v="4.1832000000000003"/>
  </r>
  <r>
    <n v="8167"/>
    <x v="4044"/>
    <x v="1"/>
    <x v="121"/>
    <d v="2012-11-06T00:00:00"/>
    <x v="1"/>
    <s v="LT-17110"/>
    <s v="Liz Thompson"/>
    <x v="0"/>
    <x v="0"/>
    <x v="70"/>
    <x v="1"/>
    <x v="188"/>
    <x v="1"/>
    <s v="FUR-BO-10004357"/>
    <x v="0"/>
    <x v="0"/>
    <s v="O'Sullivan Living Dimensions 3-Shelf Bookcases"/>
    <n v="512.49900000000002"/>
    <x v="1"/>
    <n v="0.15"/>
    <n v="-30.146999999999998"/>
  </r>
  <r>
    <n v="8168"/>
    <x v="4045"/>
    <x v="0"/>
    <x v="995"/>
    <d v="2013-08-06T00:00:00"/>
    <x v="1"/>
    <s v="AH-10690"/>
    <s v="Anna HÃ¤berlin"/>
    <x v="1"/>
    <x v="0"/>
    <x v="8"/>
    <x v="1"/>
    <x v="34"/>
    <x v="1"/>
    <s v="FUR-TA-10002774"/>
    <x v="0"/>
    <x v="3"/>
    <s v="Laminate Occasional Tables"/>
    <n v="863.12800000000004"/>
    <x v="3"/>
    <n v="0.2"/>
    <n v="-32.3673"/>
  </r>
  <r>
    <n v="8169"/>
    <x v="4046"/>
    <x v="3"/>
    <x v="44"/>
    <d v="2014-11-14T00:00:00"/>
    <x v="1"/>
    <s v="AB-10060"/>
    <s v="Adam Bellavance"/>
    <x v="2"/>
    <x v="0"/>
    <x v="4"/>
    <x v="4"/>
    <x v="59"/>
    <x v="1"/>
    <s v="FUR-TA-10004575"/>
    <x v="0"/>
    <x v="3"/>
    <s v="Hon 5100 Series Wood Tables"/>
    <n v="2036.86"/>
    <x v="3"/>
    <n v="0"/>
    <n v="366.63479999999998"/>
  </r>
  <r>
    <n v="8170"/>
    <x v="4046"/>
    <x v="3"/>
    <x v="44"/>
    <d v="2014-11-14T00:00:00"/>
    <x v="1"/>
    <s v="AB-10060"/>
    <s v="Adam Bellavance"/>
    <x v="2"/>
    <x v="0"/>
    <x v="4"/>
    <x v="4"/>
    <x v="59"/>
    <x v="1"/>
    <s v="FUR-CH-10003312"/>
    <x v="0"/>
    <x v="1"/>
    <s v="Hon 2090 â€œPillow Softâ€ Series Mid Back Swivel/Tilt Chairs"/>
    <n v="449.56799999999998"/>
    <x v="0"/>
    <n v="0.2"/>
    <n v="-73.0548"/>
  </r>
  <r>
    <n v="8171"/>
    <x v="4046"/>
    <x v="3"/>
    <x v="44"/>
    <d v="2014-11-14T00:00:00"/>
    <x v="1"/>
    <s v="AB-10060"/>
    <s v="Adam Bellavance"/>
    <x v="2"/>
    <x v="0"/>
    <x v="4"/>
    <x v="4"/>
    <x v="59"/>
    <x v="1"/>
    <s v="TEC-AC-10001465"/>
    <x v="2"/>
    <x v="11"/>
    <s v="SanDisk Cruzer 64 GB USB Flash Drive"/>
    <n v="108.96"/>
    <x v="1"/>
    <n v="0"/>
    <n v="32.688000000000002"/>
  </r>
  <r>
    <n v="8172"/>
    <x v="4047"/>
    <x v="0"/>
    <x v="1173"/>
    <d v="2013-02-19T00:00:00"/>
    <x v="1"/>
    <s v="FM-14380"/>
    <s v="Fred McMath"/>
    <x v="0"/>
    <x v="0"/>
    <x v="25"/>
    <x v="35"/>
    <x v="129"/>
    <x v="0"/>
    <s v="OFF-AR-10002240"/>
    <x v="1"/>
    <x v="6"/>
    <s v="Panasonic KP-150 Electric Pencil Sharpener"/>
    <n v="264.18"/>
    <x v="3"/>
    <n v="0"/>
    <n v="68.686800000000005"/>
  </r>
  <r>
    <n v="8173"/>
    <x v="4048"/>
    <x v="2"/>
    <x v="868"/>
    <d v="2011-07-13T00:00:00"/>
    <x v="1"/>
    <s v="GH-14410"/>
    <s v="Gary Hansen"/>
    <x v="2"/>
    <x v="0"/>
    <x v="1"/>
    <x v="1"/>
    <x v="13"/>
    <x v="1"/>
    <s v="OFF-LA-10004559"/>
    <x v="1"/>
    <x v="2"/>
    <s v="Avery 49"/>
    <n v="2.88"/>
    <x v="7"/>
    <n v="0"/>
    <n v="1.4112"/>
  </r>
  <r>
    <n v="8174"/>
    <x v="4048"/>
    <x v="2"/>
    <x v="868"/>
    <d v="2011-07-13T00:00:00"/>
    <x v="1"/>
    <s v="GH-14410"/>
    <s v="Gary Hansen"/>
    <x v="2"/>
    <x v="0"/>
    <x v="1"/>
    <x v="1"/>
    <x v="13"/>
    <x v="1"/>
    <s v="OFF-BI-10003291"/>
    <x v="1"/>
    <x v="8"/>
    <s v="Wilson Jones Leather-Like Binders with DublLock Round Rings"/>
    <n v="41.904000000000003"/>
    <x v="5"/>
    <n v="0.2"/>
    <n v="14.1426"/>
  </r>
  <r>
    <n v="8175"/>
    <x v="4048"/>
    <x v="2"/>
    <x v="868"/>
    <d v="2011-07-13T00:00:00"/>
    <x v="1"/>
    <s v="GH-14410"/>
    <s v="Gary Hansen"/>
    <x v="2"/>
    <x v="0"/>
    <x v="1"/>
    <x v="1"/>
    <x v="13"/>
    <x v="1"/>
    <s v="OFF-ST-10001505"/>
    <x v="1"/>
    <x v="4"/>
    <s v="Perma STOR-ALL Hanging File Box, 13 1/8&quot;W x 12 1/4&quot;D x 10 1/2&quot;H"/>
    <n v="23.92"/>
    <x v="4"/>
    <n v="0"/>
    <n v="4.0663999999999998"/>
  </r>
  <r>
    <n v="8176"/>
    <x v="4049"/>
    <x v="0"/>
    <x v="806"/>
    <d v="2013-02-04T00:00:00"/>
    <x v="1"/>
    <s v="HE-14800"/>
    <s v="Harold Engle"/>
    <x v="1"/>
    <x v="0"/>
    <x v="22"/>
    <x v="10"/>
    <x v="36"/>
    <x v="2"/>
    <s v="OFF-PA-10003892"/>
    <x v="1"/>
    <x v="10"/>
    <s v="Xerox 1943"/>
    <n v="156.512"/>
    <x v="4"/>
    <n v="0.2"/>
    <n v="52.822800000000001"/>
  </r>
  <r>
    <n v="8177"/>
    <x v="4050"/>
    <x v="0"/>
    <x v="897"/>
    <d v="2013-09-26T00:00:00"/>
    <x v="2"/>
    <s v="SZ-20035"/>
    <s v="Sam Zeldin"/>
    <x v="2"/>
    <x v="0"/>
    <x v="20"/>
    <x v="15"/>
    <x v="45"/>
    <x v="3"/>
    <s v="OFF-ST-10002370"/>
    <x v="1"/>
    <x v="4"/>
    <s v="Sortfiler Multipurpose Personal File Organizer, Black"/>
    <n v="128.34"/>
    <x v="5"/>
    <n v="0"/>
    <n v="37.218600000000002"/>
  </r>
  <r>
    <n v="8178"/>
    <x v="4051"/>
    <x v="3"/>
    <x v="66"/>
    <d v="2014-12-25T00:00:00"/>
    <x v="2"/>
    <s v="CM-12115"/>
    <s v="Chad McGuire"/>
    <x v="0"/>
    <x v="0"/>
    <x v="1"/>
    <x v="1"/>
    <x v="141"/>
    <x v="1"/>
    <s v="TEC-AC-10000474"/>
    <x v="2"/>
    <x v="11"/>
    <s v="Kensington Expert Mouse Optical USB Trackball for PC or Mac"/>
    <n v="474.95"/>
    <x v="2"/>
    <n v="0"/>
    <n v="142.48500000000001"/>
  </r>
  <r>
    <n v="8179"/>
    <x v="4052"/>
    <x v="0"/>
    <x v="476"/>
    <d v="2013-09-09T00:00:00"/>
    <x v="1"/>
    <s v="TG-21310"/>
    <s v="Toby Gnade"/>
    <x v="0"/>
    <x v="0"/>
    <x v="96"/>
    <x v="4"/>
    <x v="119"/>
    <x v="1"/>
    <s v="TEC-CO-10002095"/>
    <x v="2"/>
    <x v="16"/>
    <s v="Hewlett Packard 610 Color Digital Copier / Printer"/>
    <n v="999.98"/>
    <x v="0"/>
    <n v="0"/>
    <n v="449.99099999999999"/>
  </r>
  <r>
    <n v="8180"/>
    <x v="4053"/>
    <x v="1"/>
    <x v="991"/>
    <d v="2012-08-06T00:00:00"/>
    <x v="1"/>
    <s v="DK-12985"/>
    <s v="Darren Koutras"/>
    <x v="0"/>
    <x v="0"/>
    <x v="24"/>
    <x v="21"/>
    <x v="329"/>
    <x v="1"/>
    <s v="FUR-TA-10003469"/>
    <x v="0"/>
    <x v="3"/>
    <s v="Balt Split Level Computer Training Table"/>
    <n v="277.5"/>
    <x v="4"/>
    <n v="0.5"/>
    <n v="-188.7"/>
  </r>
  <r>
    <n v="8181"/>
    <x v="4054"/>
    <x v="1"/>
    <x v="82"/>
    <d v="2012-11-25T00:00:00"/>
    <x v="1"/>
    <s v="SS-20410"/>
    <s v="Shahid Shariari"/>
    <x v="0"/>
    <x v="0"/>
    <x v="10"/>
    <x v="9"/>
    <x v="74"/>
    <x v="3"/>
    <s v="FUR-TA-10002958"/>
    <x v="0"/>
    <x v="3"/>
    <s v="Bevis Oval Conference Table, Walnut"/>
    <n v="1252.704"/>
    <x v="8"/>
    <n v="0.4"/>
    <n v="-480.20319999999998"/>
  </r>
  <r>
    <n v="8182"/>
    <x v="4054"/>
    <x v="1"/>
    <x v="82"/>
    <d v="2012-11-25T00:00:00"/>
    <x v="1"/>
    <s v="SS-20410"/>
    <s v="Shahid Shariari"/>
    <x v="0"/>
    <x v="0"/>
    <x v="10"/>
    <x v="9"/>
    <x v="74"/>
    <x v="3"/>
    <s v="TEC-PH-10002923"/>
    <x v="2"/>
    <x v="7"/>
    <s v="Logitech B530 USBÂ HeadsetÂ -Â headsetÂ - Full size, Binaural"/>
    <n v="110.97"/>
    <x v="2"/>
    <n v="0.4"/>
    <n v="-24.043500000000002"/>
  </r>
  <r>
    <n v="8183"/>
    <x v="4055"/>
    <x v="3"/>
    <x v="796"/>
    <d v="2014-05-23T00:00:00"/>
    <x v="1"/>
    <s v="BM-11575"/>
    <s v="Brendan Murry"/>
    <x v="1"/>
    <x v="0"/>
    <x v="22"/>
    <x v="10"/>
    <x v="155"/>
    <x v="2"/>
    <s v="FUR-FU-10004973"/>
    <x v="0"/>
    <x v="5"/>
    <s v="Flat Face Poster Frame"/>
    <n v="22.608000000000001"/>
    <x v="1"/>
    <n v="0.6"/>
    <n v="-10.1736"/>
  </r>
  <r>
    <n v="8184"/>
    <x v="4055"/>
    <x v="3"/>
    <x v="796"/>
    <d v="2014-05-23T00:00:00"/>
    <x v="1"/>
    <s v="BM-11575"/>
    <s v="Brendan Murry"/>
    <x v="1"/>
    <x v="0"/>
    <x v="22"/>
    <x v="10"/>
    <x v="155"/>
    <x v="2"/>
    <s v="FUR-FU-10001918"/>
    <x v="0"/>
    <x v="5"/>
    <s v="C-Line Cubicle Keepers Polyproplyene Holder With Velcro Backings"/>
    <n v="1.8919999999999999"/>
    <x v="7"/>
    <n v="0.6"/>
    <n v="-0.99329999999999996"/>
  </r>
  <r>
    <n v="8185"/>
    <x v="4056"/>
    <x v="3"/>
    <x v="283"/>
    <d v="2014-07-28T00:00:00"/>
    <x v="1"/>
    <s v="MY-17380"/>
    <s v="Maribeth Yedwab"/>
    <x v="1"/>
    <x v="0"/>
    <x v="22"/>
    <x v="10"/>
    <x v="36"/>
    <x v="2"/>
    <s v="OFF-PA-10003641"/>
    <x v="1"/>
    <x v="10"/>
    <s v="Xerox 1909"/>
    <n v="63.311999999999998"/>
    <x v="1"/>
    <n v="0.2"/>
    <n v="20.5764"/>
  </r>
  <r>
    <n v="8186"/>
    <x v="4057"/>
    <x v="1"/>
    <x v="1023"/>
    <d v="2012-09-17T00:00:00"/>
    <x v="0"/>
    <s v="AG-10900"/>
    <s v="Arthur Gainer"/>
    <x v="0"/>
    <x v="0"/>
    <x v="22"/>
    <x v="10"/>
    <x v="36"/>
    <x v="2"/>
    <s v="OFF-EN-10002621"/>
    <x v="1"/>
    <x v="12"/>
    <s v="Staples"/>
    <n v="7.8239999999999998"/>
    <x v="7"/>
    <n v="0.2"/>
    <n v="2.9340000000000002"/>
  </r>
  <r>
    <n v="8187"/>
    <x v="4057"/>
    <x v="1"/>
    <x v="1023"/>
    <d v="2012-09-17T00:00:00"/>
    <x v="0"/>
    <s v="AG-10900"/>
    <s v="Arthur Gainer"/>
    <x v="0"/>
    <x v="0"/>
    <x v="22"/>
    <x v="10"/>
    <x v="36"/>
    <x v="2"/>
    <s v="FUR-CH-10003817"/>
    <x v="0"/>
    <x v="1"/>
    <s v="Global Value Steno Chair, Gray"/>
    <n v="170.072"/>
    <x v="4"/>
    <n v="0.3"/>
    <n v="-12.148"/>
  </r>
  <r>
    <n v="8188"/>
    <x v="4058"/>
    <x v="0"/>
    <x v="107"/>
    <d v="2013-12-17T00:00:00"/>
    <x v="1"/>
    <s v="BW-11110"/>
    <s v="Bart Watters"/>
    <x v="1"/>
    <x v="0"/>
    <x v="20"/>
    <x v="15"/>
    <x v="23"/>
    <x v="3"/>
    <s v="OFF-PA-10000659"/>
    <x v="1"/>
    <x v="10"/>
    <s v="Adams Phone Message Book, Professional, 400 Message Capacity, 5 3/6â€ x 11â€"/>
    <n v="62.82"/>
    <x v="6"/>
    <n v="0"/>
    <n v="29.525400000000001"/>
  </r>
  <r>
    <n v="8189"/>
    <x v="4059"/>
    <x v="1"/>
    <x v="653"/>
    <d v="2012-10-05T00:00:00"/>
    <x v="0"/>
    <s v="SG-20470"/>
    <s v="Sheri Gordon"/>
    <x v="0"/>
    <x v="0"/>
    <x v="196"/>
    <x v="39"/>
    <x v="247"/>
    <x v="3"/>
    <s v="OFF-PA-10001870"/>
    <x v="1"/>
    <x v="10"/>
    <s v="Xerox 202"/>
    <n v="19.440000000000001"/>
    <x v="1"/>
    <n v="0"/>
    <n v="9.3312000000000008"/>
  </r>
  <r>
    <n v="8190"/>
    <x v="4059"/>
    <x v="1"/>
    <x v="653"/>
    <d v="2012-10-05T00:00:00"/>
    <x v="0"/>
    <s v="SG-20470"/>
    <s v="Sheri Gordon"/>
    <x v="0"/>
    <x v="0"/>
    <x v="196"/>
    <x v="39"/>
    <x v="247"/>
    <x v="3"/>
    <s v="OFF-BI-10000320"/>
    <x v="1"/>
    <x v="8"/>
    <s v="GBC Plastic Binding Combs"/>
    <n v="7.38"/>
    <x v="7"/>
    <n v="0"/>
    <n v="3.6162000000000001"/>
  </r>
  <r>
    <n v="8191"/>
    <x v="4060"/>
    <x v="3"/>
    <x v="701"/>
    <d v="2014-11-22T00:00:00"/>
    <x v="1"/>
    <s v="CC-12370"/>
    <s v="Christopher Conant"/>
    <x v="0"/>
    <x v="0"/>
    <x v="20"/>
    <x v="15"/>
    <x v="164"/>
    <x v="3"/>
    <s v="OFF-PA-10004735"/>
    <x v="1"/>
    <x v="10"/>
    <s v="Xerox 1905"/>
    <n v="38.880000000000003"/>
    <x v="5"/>
    <n v="0"/>
    <n v="18.662400000000002"/>
  </r>
  <r>
    <n v="8192"/>
    <x v="4060"/>
    <x v="3"/>
    <x v="701"/>
    <d v="2014-11-22T00:00:00"/>
    <x v="1"/>
    <s v="CC-12370"/>
    <s v="Christopher Conant"/>
    <x v="0"/>
    <x v="0"/>
    <x v="20"/>
    <x v="15"/>
    <x v="164"/>
    <x v="3"/>
    <s v="FUR-FU-10004091"/>
    <x v="0"/>
    <x v="5"/>
    <s v="Howard Miller 13&quot; Diameter Goldtone Round Wall Clock"/>
    <n v="187.76"/>
    <x v="4"/>
    <n v="0"/>
    <n v="76.9816"/>
  </r>
  <r>
    <n v="8193"/>
    <x v="4061"/>
    <x v="1"/>
    <x v="672"/>
    <d v="2012-12-03T00:00:00"/>
    <x v="2"/>
    <s v="LR-16915"/>
    <s v="Lena Radford"/>
    <x v="0"/>
    <x v="0"/>
    <x v="28"/>
    <x v="3"/>
    <x v="35"/>
    <x v="0"/>
    <s v="OFF-BI-10000546"/>
    <x v="1"/>
    <x v="8"/>
    <s v="Avery Durable Binders"/>
    <n v="6.048"/>
    <x v="3"/>
    <n v="0.7"/>
    <n v="-4.2336"/>
  </r>
  <r>
    <n v="8194"/>
    <x v="4061"/>
    <x v="1"/>
    <x v="672"/>
    <d v="2012-12-03T00:00:00"/>
    <x v="2"/>
    <s v="LR-16915"/>
    <s v="Lena Radford"/>
    <x v="0"/>
    <x v="0"/>
    <x v="28"/>
    <x v="3"/>
    <x v="35"/>
    <x v="0"/>
    <s v="OFF-AP-10001293"/>
    <x v="1"/>
    <x v="9"/>
    <s v="Belkin 8 Outlet Surge Protector"/>
    <n v="98.352000000000004"/>
    <x v="1"/>
    <n v="0.2"/>
    <n v="9.8352000000000004"/>
  </r>
  <r>
    <n v="8195"/>
    <x v="4061"/>
    <x v="1"/>
    <x v="672"/>
    <d v="2012-12-03T00:00:00"/>
    <x v="2"/>
    <s v="LR-16915"/>
    <s v="Lena Radford"/>
    <x v="0"/>
    <x v="0"/>
    <x v="28"/>
    <x v="3"/>
    <x v="35"/>
    <x v="0"/>
    <s v="FUR-FU-10000576"/>
    <x v="0"/>
    <x v="5"/>
    <s v="Luxo Professional Fluorescent Magnifier Lamp with Clamp-Mount Base"/>
    <n v="335.74400000000003"/>
    <x v="0"/>
    <n v="0.2"/>
    <n v="25.180800000000001"/>
  </r>
  <r>
    <n v="8196"/>
    <x v="4062"/>
    <x v="1"/>
    <x v="401"/>
    <d v="2012-12-11T00:00:00"/>
    <x v="0"/>
    <s v="DB-13120"/>
    <s v="David Bremer"/>
    <x v="1"/>
    <x v="0"/>
    <x v="443"/>
    <x v="1"/>
    <x v="536"/>
    <x v="1"/>
    <s v="OFF-PA-10004519"/>
    <x v="1"/>
    <x v="10"/>
    <s v="Spiral Phone Message Books with Labels by Adams"/>
    <n v="8.9600000000000009"/>
    <x v="0"/>
    <n v="0"/>
    <n v="4.3903999999999996"/>
  </r>
  <r>
    <n v="8197"/>
    <x v="4063"/>
    <x v="3"/>
    <x v="528"/>
    <d v="2014-09-10T00:00:00"/>
    <x v="1"/>
    <s v="LP-17095"/>
    <s v="Liz Preis"/>
    <x v="0"/>
    <x v="0"/>
    <x v="289"/>
    <x v="18"/>
    <x v="364"/>
    <x v="0"/>
    <s v="TEC-AC-10004568"/>
    <x v="2"/>
    <x v="11"/>
    <s v="MaxellÂ LTO Ultrium - 800 GB"/>
    <n v="89.567999999999998"/>
    <x v="4"/>
    <n v="0.2"/>
    <n v="-1.1195999999999999"/>
  </r>
  <r>
    <n v="8198"/>
    <x v="4063"/>
    <x v="3"/>
    <x v="528"/>
    <d v="2014-09-10T00:00:00"/>
    <x v="1"/>
    <s v="LP-17095"/>
    <s v="Liz Preis"/>
    <x v="0"/>
    <x v="0"/>
    <x v="289"/>
    <x v="18"/>
    <x v="364"/>
    <x v="0"/>
    <s v="OFF-AR-10001897"/>
    <x v="1"/>
    <x v="6"/>
    <s v="Model L Table or Wall-Mount Pencil Sharpener"/>
    <n v="71.959999999999994"/>
    <x v="2"/>
    <n v="0.2"/>
    <n v="7.1959999999999997"/>
  </r>
  <r>
    <n v="8199"/>
    <x v="4063"/>
    <x v="3"/>
    <x v="528"/>
    <d v="2014-09-10T00:00:00"/>
    <x v="1"/>
    <s v="LP-17095"/>
    <s v="Liz Preis"/>
    <x v="0"/>
    <x v="0"/>
    <x v="289"/>
    <x v="18"/>
    <x v="364"/>
    <x v="0"/>
    <s v="OFF-PA-10001800"/>
    <x v="1"/>
    <x v="10"/>
    <s v="Xerox 220"/>
    <n v="15.552"/>
    <x v="1"/>
    <n v="0.2"/>
    <n v="5.4432"/>
  </r>
  <r>
    <n v="8200"/>
    <x v="4064"/>
    <x v="3"/>
    <x v="558"/>
    <d v="2014-05-01T00:00:00"/>
    <x v="1"/>
    <s v="AF-10870"/>
    <s v="Art Ferguson"/>
    <x v="0"/>
    <x v="0"/>
    <x v="22"/>
    <x v="10"/>
    <x v="26"/>
    <x v="2"/>
    <s v="OFF-BI-10001628"/>
    <x v="1"/>
    <x v="8"/>
    <s v="Acco Data Flex Cable Posts For Top &amp; Bottom Load Binders, 6&quot; Capacity"/>
    <n v="10.43"/>
    <x v="2"/>
    <n v="0.8"/>
    <n v="-18.252500000000001"/>
  </r>
  <r>
    <n v="8201"/>
    <x v="4064"/>
    <x v="3"/>
    <x v="558"/>
    <d v="2014-05-01T00:00:00"/>
    <x v="1"/>
    <s v="AF-10870"/>
    <s v="Art Ferguson"/>
    <x v="0"/>
    <x v="0"/>
    <x v="22"/>
    <x v="10"/>
    <x v="26"/>
    <x v="2"/>
    <s v="OFF-ST-10004123"/>
    <x v="1"/>
    <x v="4"/>
    <s v="Safco Industrial Wire Shelving System"/>
    <n v="72.784000000000006"/>
    <x v="7"/>
    <n v="0.2"/>
    <n v="-18.196000000000002"/>
  </r>
  <r>
    <n v="8202"/>
    <x v="4065"/>
    <x v="1"/>
    <x v="627"/>
    <d v="2012-11-08T00:00:00"/>
    <x v="3"/>
    <s v="KD-16495"/>
    <s v="Keith Dawkins"/>
    <x v="1"/>
    <x v="0"/>
    <x v="20"/>
    <x v="15"/>
    <x v="23"/>
    <x v="3"/>
    <s v="OFF-ST-10000885"/>
    <x v="1"/>
    <x v="4"/>
    <s v="Fellowes Desktop Hanging File Manager"/>
    <n v="67.150000000000006"/>
    <x v="2"/>
    <n v="0"/>
    <n v="16.787500000000001"/>
  </r>
  <r>
    <n v="8203"/>
    <x v="4065"/>
    <x v="1"/>
    <x v="627"/>
    <d v="2012-11-08T00:00:00"/>
    <x v="3"/>
    <s v="KD-16495"/>
    <s v="Keith Dawkins"/>
    <x v="1"/>
    <x v="0"/>
    <x v="20"/>
    <x v="15"/>
    <x v="23"/>
    <x v="3"/>
    <s v="TEC-PH-10004165"/>
    <x v="2"/>
    <x v="7"/>
    <s v="Mitel MiVoice 5330e IP Phone"/>
    <n v="549.98"/>
    <x v="0"/>
    <n v="0"/>
    <n v="142.9948"/>
  </r>
  <r>
    <n v="8204"/>
    <x v="4065"/>
    <x v="1"/>
    <x v="627"/>
    <d v="2012-11-08T00:00:00"/>
    <x v="3"/>
    <s v="KD-16495"/>
    <s v="Keith Dawkins"/>
    <x v="1"/>
    <x v="0"/>
    <x v="20"/>
    <x v="15"/>
    <x v="23"/>
    <x v="3"/>
    <s v="FUR-FU-10002240"/>
    <x v="0"/>
    <x v="5"/>
    <s v="Nu-Dell EZ-Mount Plastic Wall Frames"/>
    <n v="11.82"/>
    <x v="1"/>
    <n v="0"/>
    <n v="4.7279999999999998"/>
  </r>
  <r>
    <n v="8205"/>
    <x v="4065"/>
    <x v="1"/>
    <x v="627"/>
    <d v="2012-11-08T00:00:00"/>
    <x v="3"/>
    <s v="KD-16495"/>
    <s v="Keith Dawkins"/>
    <x v="1"/>
    <x v="0"/>
    <x v="20"/>
    <x v="15"/>
    <x v="23"/>
    <x v="3"/>
    <s v="TEC-MA-10000045"/>
    <x v="2"/>
    <x v="15"/>
    <s v="Zebra ZM400 Thermal Label Printer"/>
    <n v="4643.8"/>
    <x v="4"/>
    <n v="0"/>
    <n v="2229.0239999999999"/>
  </r>
  <r>
    <n v="8206"/>
    <x v="4065"/>
    <x v="1"/>
    <x v="627"/>
    <d v="2012-11-08T00:00:00"/>
    <x v="3"/>
    <s v="KD-16495"/>
    <s v="Keith Dawkins"/>
    <x v="1"/>
    <x v="0"/>
    <x v="20"/>
    <x v="15"/>
    <x v="23"/>
    <x v="3"/>
    <s v="FUR-CH-10003746"/>
    <x v="0"/>
    <x v="1"/>
    <s v="Hon 4070 Series Pagoda Round Back Stacking Chairs"/>
    <n v="577.76400000000001"/>
    <x v="0"/>
    <n v="0.1"/>
    <n v="115.5528"/>
  </r>
  <r>
    <n v="8207"/>
    <x v="4066"/>
    <x v="1"/>
    <x v="33"/>
    <d v="2012-04-30T00:00:00"/>
    <x v="1"/>
    <s v="SA-20830"/>
    <s v="Sue Ann Reed"/>
    <x v="0"/>
    <x v="0"/>
    <x v="399"/>
    <x v="2"/>
    <x v="486"/>
    <x v="0"/>
    <s v="FUR-TA-10000577"/>
    <x v="0"/>
    <x v="3"/>
    <s v="Bretford CR4500 Series Slim Rectangular Table"/>
    <n v="191.5155"/>
    <x v="7"/>
    <n v="0.45"/>
    <n v="-76.606200000000001"/>
  </r>
  <r>
    <n v="8208"/>
    <x v="4066"/>
    <x v="1"/>
    <x v="33"/>
    <d v="2012-04-30T00:00:00"/>
    <x v="1"/>
    <s v="SA-20830"/>
    <s v="Sue Ann Reed"/>
    <x v="0"/>
    <x v="0"/>
    <x v="399"/>
    <x v="2"/>
    <x v="486"/>
    <x v="0"/>
    <s v="OFF-AR-10004757"/>
    <x v="1"/>
    <x v="6"/>
    <s v="Crayola Colored Pencils"/>
    <n v="2.6240000000000001"/>
    <x v="7"/>
    <n v="0.2"/>
    <n v="0.4264"/>
  </r>
  <r>
    <n v="8209"/>
    <x v="4067"/>
    <x v="1"/>
    <x v="1181"/>
    <d v="2012-09-24T00:00:00"/>
    <x v="1"/>
    <s v="BG-11035"/>
    <s v="Barry Gonzalez"/>
    <x v="0"/>
    <x v="0"/>
    <x v="316"/>
    <x v="18"/>
    <x v="394"/>
    <x v="0"/>
    <s v="OFF-BI-10000545"/>
    <x v="1"/>
    <x v="8"/>
    <s v="GBC Ibimaster 500 Manual ProClick Binding System"/>
    <n v="1369.7639999999999"/>
    <x v="5"/>
    <n v="0.7"/>
    <n v="-913.17600000000004"/>
  </r>
  <r>
    <n v="8210"/>
    <x v="4067"/>
    <x v="1"/>
    <x v="1181"/>
    <d v="2012-09-24T00:00:00"/>
    <x v="1"/>
    <s v="BG-11035"/>
    <s v="Barry Gonzalez"/>
    <x v="0"/>
    <x v="0"/>
    <x v="316"/>
    <x v="18"/>
    <x v="394"/>
    <x v="0"/>
    <s v="OFF-ST-10001522"/>
    <x v="1"/>
    <x v="4"/>
    <s v="Gould Plastics 18-Pocket Panel Bin, 34w x 5-1/4d x 20-1/2h"/>
    <n v="294.36799999999999"/>
    <x v="4"/>
    <n v="0.2"/>
    <n v="-58.873600000000003"/>
  </r>
  <r>
    <n v="8211"/>
    <x v="4068"/>
    <x v="3"/>
    <x v="210"/>
    <d v="2014-09-13T00:00:00"/>
    <x v="1"/>
    <s v="DM-12955"/>
    <s v="Dario Medina"/>
    <x v="1"/>
    <x v="0"/>
    <x v="316"/>
    <x v="18"/>
    <x v="394"/>
    <x v="0"/>
    <s v="OFF-AP-10001271"/>
    <x v="1"/>
    <x v="9"/>
    <s v="Eureka The Boss Cordless Rechargeable Stick Vac"/>
    <n v="81.567999999999998"/>
    <x v="0"/>
    <n v="0.2"/>
    <n v="7.1372"/>
  </r>
  <r>
    <n v="8212"/>
    <x v="4069"/>
    <x v="0"/>
    <x v="77"/>
    <d v="2013-11-13T00:00:00"/>
    <x v="1"/>
    <s v="MC-17845"/>
    <s v="Michael Chen"/>
    <x v="0"/>
    <x v="0"/>
    <x v="61"/>
    <x v="5"/>
    <x v="77"/>
    <x v="2"/>
    <s v="FUR-FU-10002030"/>
    <x v="0"/>
    <x v="5"/>
    <s v="Executive Impressions 14&quot; Contract Wall Clock with Quartz Movement"/>
    <n v="44.46"/>
    <x v="2"/>
    <n v="0.6"/>
    <n v="-17.783999999999999"/>
  </r>
  <r>
    <n v="8213"/>
    <x v="4069"/>
    <x v="0"/>
    <x v="77"/>
    <d v="2013-11-13T00:00:00"/>
    <x v="1"/>
    <s v="MC-17845"/>
    <s v="Michael Chen"/>
    <x v="0"/>
    <x v="0"/>
    <x v="61"/>
    <x v="5"/>
    <x v="77"/>
    <x v="2"/>
    <s v="OFF-ST-10001272"/>
    <x v="1"/>
    <x v="4"/>
    <s v="Mini 13-1/2 Capacity Data Binder Rack, Pearl"/>
    <n v="314.08800000000002"/>
    <x v="1"/>
    <n v="0.2"/>
    <n v="19.630500000000001"/>
  </r>
  <r>
    <n v="8214"/>
    <x v="4070"/>
    <x v="1"/>
    <x v="12"/>
    <d v="2012-10-02T00:00:00"/>
    <x v="1"/>
    <s v="ML-17395"/>
    <s v="Marina Lichtenstein"/>
    <x v="1"/>
    <x v="0"/>
    <x v="87"/>
    <x v="18"/>
    <x v="108"/>
    <x v="0"/>
    <s v="OFF-BI-10001116"/>
    <x v="1"/>
    <x v="8"/>
    <s v="Wilson Jones 1&quot; Hanging DublLock Ring Binders"/>
    <n v="6.3360000000000003"/>
    <x v="4"/>
    <n v="0.7"/>
    <n v="-4.6463999999999999"/>
  </r>
  <r>
    <n v="8215"/>
    <x v="4070"/>
    <x v="1"/>
    <x v="12"/>
    <d v="2012-10-02T00:00:00"/>
    <x v="1"/>
    <s v="ML-17395"/>
    <s v="Marina Lichtenstein"/>
    <x v="1"/>
    <x v="0"/>
    <x v="87"/>
    <x v="18"/>
    <x v="108"/>
    <x v="0"/>
    <s v="OFF-PA-10004665"/>
    <x v="1"/>
    <x v="10"/>
    <s v="Advantus Motivational Note Cards"/>
    <n v="10.48"/>
    <x v="7"/>
    <n v="0.2"/>
    <n v="3.7989999999999999"/>
  </r>
  <r>
    <n v="8216"/>
    <x v="4070"/>
    <x v="1"/>
    <x v="12"/>
    <d v="2012-10-02T00:00:00"/>
    <x v="1"/>
    <s v="ML-17395"/>
    <s v="Marina Lichtenstein"/>
    <x v="1"/>
    <x v="0"/>
    <x v="87"/>
    <x v="18"/>
    <x v="108"/>
    <x v="0"/>
    <s v="OFF-BI-10004506"/>
    <x v="1"/>
    <x v="8"/>
    <s v="Wilson Jones data.warehouse D-Ring Binders with DublLock"/>
    <n v="2.4689999999999999"/>
    <x v="7"/>
    <n v="0.7"/>
    <n v="-1.8106"/>
  </r>
  <r>
    <n v="8217"/>
    <x v="4070"/>
    <x v="1"/>
    <x v="12"/>
    <d v="2012-10-02T00:00:00"/>
    <x v="1"/>
    <s v="ML-17395"/>
    <s v="Marina Lichtenstein"/>
    <x v="1"/>
    <x v="0"/>
    <x v="87"/>
    <x v="18"/>
    <x v="108"/>
    <x v="0"/>
    <s v="OFF-BI-10001982"/>
    <x v="1"/>
    <x v="8"/>
    <s v="Wilson Jones Custom Binder Spines &amp; Labels"/>
    <n v="3.2639999999999998"/>
    <x v="0"/>
    <n v="0.7"/>
    <n v="-2.2848000000000002"/>
  </r>
  <r>
    <n v="8218"/>
    <x v="4071"/>
    <x v="2"/>
    <x v="462"/>
    <d v="2011-10-07T00:00:00"/>
    <x v="1"/>
    <s v="RD-19930"/>
    <s v="Russell D'Ascenzo"/>
    <x v="0"/>
    <x v="0"/>
    <x v="61"/>
    <x v="5"/>
    <x v="162"/>
    <x v="2"/>
    <s v="OFF-FA-10002676"/>
    <x v="1"/>
    <x v="13"/>
    <s v="Colored Push Pins"/>
    <n v="4.3440000000000003"/>
    <x v="1"/>
    <n v="0.2"/>
    <n v="0.86880000000000002"/>
  </r>
  <r>
    <n v="8219"/>
    <x v="4071"/>
    <x v="2"/>
    <x v="462"/>
    <d v="2011-10-07T00:00:00"/>
    <x v="1"/>
    <s v="RD-19930"/>
    <s v="Russell D'Ascenzo"/>
    <x v="0"/>
    <x v="0"/>
    <x v="61"/>
    <x v="5"/>
    <x v="162"/>
    <x v="2"/>
    <s v="FUR-FU-10000758"/>
    <x v="0"/>
    <x v="5"/>
    <s v="DAX Natural Wood-Tone Poster Frame"/>
    <n v="31.776"/>
    <x v="1"/>
    <n v="0.6"/>
    <n v="-19.0656"/>
  </r>
  <r>
    <n v="8220"/>
    <x v="4071"/>
    <x v="2"/>
    <x v="462"/>
    <d v="2011-10-07T00:00:00"/>
    <x v="1"/>
    <s v="RD-19930"/>
    <s v="Russell D'Ascenzo"/>
    <x v="0"/>
    <x v="0"/>
    <x v="61"/>
    <x v="5"/>
    <x v="162"/>
    <x v="2"/>
    <s v="OFF-LA-10002271"/>
    <x v="1"/>
    <x v="2"/>
    <s v="Smead Alpha-Z Color-Coded Second Alphabetical Labels and Starter Set"/>
    <n v="4.9279999999999999"/>
    <x v="0"/>
    <n v="0.2"/>
    <n v="1.7248000000000001"/>
  </r>
  <r>
    <n v="8221"/>
    <x v="4071"/>
    <x v="2"/>
    <x v="462"/>
    <d v="2011-10-07T00:00:00"/>
    <x v="1"/>
    <s v="RD-19930"/>
    <s v="Russell D'Ascenzo"/>
    <x v="0"/>
    <x v="0"/>
    <x v="61"/>
    <x v="5"/>
    <x v="162"/>
    <x v="2"/>
    <s v="OFF-BI-10002609"/>
    <x v="1"/>
    <x v="8"/>
    <s v="Avery Hidden Tab Dividers for Binding Systems"/>
    <n v="1.788"/>
    <x v="1"/>
    <n v="0.8"/>
    <n v="-3.0396000000000001"/>
  </r>
  <r>
    <n v="8222"/>
    <x v="4071"/>
    <x v="2"/>
    <x v="462"/>
    <d v="2011-10-07T00:00:00"/>
    <x v="1"/>
    <s v="RD-19930"/>
    <s v="Russell D'Ascenzo"/>
    <x v="0"/>
    <x v="0"/>
    <x v="61"/>
    <x v="5"/>
    <x v="162"/>
    <x v="2"/>
    <s v="OFF-FA-10000254"/>
    <x v="1"/>
    <x v="13"/>
    <s v="Sterling Rubber Bands by Alliance"/>
    <n v="15.071999999999999"/>
    <x v="4"/>
    <n v="0.2"/>
    <n v="-3.7679999999999998"/>
  </r>
  <r>
    <n v="8223"/>
    <x v="4072"/>
    <x v="2"/>
    <x v="1087"/>
    <d v="2011-02-25T00:00:00"/>
    <x v="1"/>
    <s v="AB-10015"/>
    <s v="Aaron Bergman"/>
    <x v="0"/>
    <x v="0"/>
    <x v="81"/>
    <x v="5"/>
    <x v="174"/>
    <x v="2"/>
    <s v="OFF-ST-10000321"/>
    <x v="1"/>
    <x v="4"/>
    <s v="Akro Stacking Bins"/>
    <n v="12.624000000000001"/>
    <x v="0"/>
    <n v="0.2"/>
    <n v="-2.5247999999999999"/>
  </r>
  <r>
    <n v="8224"/>
    <x v="4073"/>
    <x v="0"/>
    <x v="1"/>
    <d v="2013-06-17T00:00:00"/>
    <x v="1"/>
    <s v="EA-14035"/>
    <s v="Erin Ashbrook"/>
    <x v="1"/>
    <x v="0"/>
    <x v="45"/>
    <x v="1"/>
    <x v="54"/>
    <x v="1"/>
    <s v="OFF-PA-10000241"/>
    <x v="1"/>
    <x v="10"/>
    <s v="IBM Multi-Purpose Copy Paper, 8 1/2 x 11&quot;, Case"/>
    <n v="185.88"/>
    <x v="5"/>
    <n v="0"/>
    <n v="83.646000000000001"/>
  </r>
  <r>
    <n v="8225"/>
    <x v="4073"/>
    <x v="0"/>
    <x v="1"/>
    <d v="2013-06-17T00:00:00"/>
    <x v="1"/>
    <s v="EA-14035"/>
    <s v="Erin Ashbrook"/>
    <x v="1"/>
    <x v="0"/>
    <x v="45"/>
    <x v="1"/>
    <x v="54"/>
    <x v="1"/>
    <s v="OFF-PA-10004782"/>
    <x v="1"/>
    <x v="10"/>
    <s v="Xerox 228"/>
    <n v="12.96"/>
    <x v="0"/>
    <n v="0"/>
    <n v="6.2207999999999997"/>
  </r>
  <r>
    <n v="8226"/>
    <x v="4074"/>
    <x v="3"/>
    <x v="752"/>
    <d v="2014-11-05T00:00:00"/>
    <x v="0"/>
    <s v="SF-20065"/>
    <s v="Sandra Flanagan"/>
    <x v="0"/>
    <x v="0"/>
    <x v="231"/>
    <x v="31"/>
    <x v="288"/>
    <x v="3"/>
    <s v="OFF-PA-10004243"/>
    <x v="1"/>
    <x v="10"/>
    <s v="Xerox 1939"/>
    <n v="189.7"/>
    <x v="12"/>
    <n v="0"/>
    <n v="91.055999999999997"/>
  </r>
  <r>
    <n v="8227"/>
    <x v="4074"/>
    <x v="3"/>
    <x v="752"/>
    <d v="2014-11-05T00:00:00"/>
    <x v="0"/>
    <s v="SF-20065"/>
    <s v="Sandra Flanagan"/>
    <x v="0"/>
    <x v="0"/>
    <x v="231"/>
    <x v="31"/>
    <x v="288"/>
    <x v="3"/>
    <s v="OFF-PA-10001033"/>
    <x v="1"/>
    <x v="10"/>
    <s v="Xerox 1893"/>
    <n v="40.99"/>
    <x v="7"/>
    <n v="0"/>
    <n v="20.085100000000001"/>
  </r>
  <r>
    <n v="8228"/>
    <x v="4075"/>
    <x v="0"/>
    <x v="958"/>
    <d v="2013-04-09T00:00:00"/>
    <x v="0"/>
    <s v="BC-11125"/>
    <s v="Becky Castell"/>
    <x v="2"/>
    <x v="0"/>
    <x v="21"/>
    <x v="15"/>
    <x v="24"/>
    <x v="3"/>
    <s v="FUR-FU-10000723"/>
    <x v="0"/>
    <x v="5"/>
    <s v="Deflect-o EconoMat Studded, No Bevel Mat for Low Pile Carpeting"/>
    <n v="82.64"/>
    <x v="0"/>
    <n v="0"/>
    <n v="7.4375999999999998"/>
  </r>
  <r>
    <n v="8229"/>
    <x v="4075"/>
    <x v="0"/>
    <x v="958"/>
    <d v="2013-04-09T00:00:00"/>
    <x v="0"/>
    <s v="BC-11125"/>
    <s v="Becky Castell"/>
    <x v="2"/>
    <x v="0"/>
    <x v="21"/>
    <x v="15"/>
    <x v="24"/>
    <x v="3"/>
    <s v="OFF-ST-10003455"/>
    <x v="1"/>
    <x v="4"/>
    <s v="Tenex File Box, Personal Filing Tote with Lid, Black"/>
    <n v="31.02"/>
    <x v="0"/>
    <n v="0"/>
    <n v="8.0652000000000008"/>
  </r>
  <r>
    <n v="8230"/>
    <x v="4075"/>
    <x v="0"/>
    <x v="958"/>
    <d v="2013-04-09T00:00:00"/>
    <x v="0"/>
    <s v="BC-11125"/>
    <s v="Becky Castell"/>
    <x v="2"/>
    <x v="0"/>
    <x v="21"/>
    <x v="15"/>
    <x v="24"/>
    <x v="3"/>
    <s v="TEC-AC-10001109"/>
    <x v="2"/>
    <x v="11"/>
    <s v="Logitech Trackman Marble Mouse"/>
    <n v="89.97"/>
    <x v="1"/>
    <n v="0"/>
    <n v="37.787399999999998"/>
  </r>
  <r>
    <n v="8231"/>
    <x v="4076"/>
    <x v="0"/>
    <x v="1186"/>
    <d v="2013-07-03T00:00:00"/>
    <x v="0"/>
    <s v="PF-19165"/>
    <s v="Philip Fox"/>
    <x v="0"/>
    <x v="0"/>
    <x v="406"/>
    <x v="32"/>
    <x v="493"/>
    <x v="0"/>
    <s v="OFF-AR-10004344"/>
    <x v="1"/>
    <x v="6"/>
    <s v="Bulldog Vacuum Base Pencil Sharpener"/>
    <n v="35.97"/>
    <x v="1"/>
    <n v="0"/>
    <n v="9.7119"/>
  </r>
  <r>
    <n v="8232"/>
    <x v="4076"/>
    <x v="0"/>
    <x v="1186"/>
    <d v="2013-07-03T00:00:00"/>
    <x v="0"/>
    <s v="PF-19165"/>
    <s v="Philip Fox"/>
    <x v="0"/>
    <x v="0"/>
    <x v="406"/>
    <x v="32"/>
    <x v="493"/>
    <x v="0"/>
    <s v="FUR-BO-10004695"/>
    <x v="0"/>
    <x v="0"/>
    <s v="O'Sullivan 2-Door Barrister Bookcase in Odessa Pine"/>
    <n v="1266.8599999999999"/>
    <x v="3"/>
    <n v="0"/>
    <n v="291.37779999999998"/>
  </r>
  <r>
    <n v="8233"/>
    <x v="4077"/>
    <x v="2"/>
    <x v="358"/>
    <d v="2011-09-28T00:00:00"/>
    <x v="1"/>
    <s v="SE-20110"/>
    <s v="Sanjit Engle"/>
    <x v="0"/>
    <x v="0"/>
    <x v="49"/>
    <x v="1"/>
    <x v="58"/>
    <x v="1"/>
    <s v="OFF-ST-10000675"/>
    <x v="1"/>
    <x v="4"/>
    <s v="File Shuttle II and Handi-File, Black"/>
    <n v="169.45"/>
    <x v="2"/>
    <n v="0"/>
    <n v="42.362499999999997"/>
  </r>
  <r>
    <n v="8234"/>
    <x v="4077"/>
    <x v="2"/>
    <x v="358"/>
    <d v="2011-09-28T00:00:00"/>
    <x v="1"/>
    <s v="SE-20110"/>
    <s v="Sanjit Engle"/>
    <x v="0"/>
    <x v="0"/>
    <x v="49"/>
    <x v="1"/>
    <x v="58"/>
    <x v="1"/>
    <s v="OFF-ST-10002301"/>
    <x v="1"/>
    <x v="4"/>
    <s v="Tennsco Commercial Shelving"/>
    <n v="40.68"/>
    <x v="0"/>
    <n v="0"/>
    <n v="0.40679999999999999"/>
  </r>
  <r>
    <n v="8235"/>
    <x v="4078"/>
    <x v="3"/>
    <x v="927"/>
    <d v="2014-05-07T00:00:00"/>
    <x v="1"/>
    <s v="CJ-12010"/>
    <s v="Caroline Jumper"/>
    <x v="0"/>
    <x v="0"/>
    <x v="108"/>
    <x v="2"/>
    <x v="133"/>
    <x v="0"/>
    <s v="OFF-SU-10001212"/>
    <x v="1"/>
    <x v="14"/>
    <s v="Kleencut Forged Office Shears by Acme United Corporation"/>
    <n v="3.3279999999999998"/>
    <x v="0"/>
    <n v="0.2"/>
    <n v="0.41599999999999998"/>
  </r>
  <r>
    <n v="8236"/>
    <x v="4078"/>
    <x v="3"/>
    <x v="927"/>
    <d v="2014-05-07T00:00:00"/>
    <x v="1"/>
    <s v="CJ-12010"/>
    <s v="Caroline Jumper"/>
    <x v="0"/>
    <x v="0"/>
    <x v="108"/>
    <x v="2"/>
    <x v="133"/>
    <x v="0"/>
    <s v="FUR-TA-10001889"/>
    <x v="0"/>
    <x v="3"/>
    <s v="Bush Advantage Collection Racetrack Conference Table"/>
    <n v="933.26199999999994"/>
    <x v="4"/>
    <n v="0.45"/>
    <n v="-458.14679999999998"/>
  </r>
  <r>
    <n v="8237"/>
    <x v="4078"/>
    <x v="3"/>
    <x v="927"/>
    <d v="2014-05-07T00:00:00"/>
    <x v="1"/>
    <s v="CJ-12010"/>
    <s v="Caroline Jumper"/>
    <x v="0"/>
    <x v="0"/>
    <x v="108"/>
    <x v="2"/>
    <x v="133"/>
    <x v="0"/>
    <s v="FUR-CH-10002024"/>
    <x v="0"/>
    <x v="1"/>
    <s v="HON 5400 Series Task Chairs for Big and Tall"/>
    <n v="2803.92"/>
    <x v="2"/>
    <n v="0.2"/>
    <n v="0"/>
  </r>
  <r>
    <n v="8238"/>
    <x v="4079"/>
    <x v="3"/>
    <x v="179"/>
    <d v="2014-10-21T00:00:00"/>
    <x v="3"/>
    <s v="PT-19090"/>
    <s v="Pete Takahito"/>
    <x v="0"/>
    <x v="0"/>
    <x v="108"/>
    <x v="2"/>
    <x v="133"/>
    <x v="0"/>
    <s v="OFF-ST-10000617"/>
    <x v="1"/>
    <x v="4"/>
    <s v="Woodgrain Magazine Files by Perma"/>
    <n v="4.7679999999999998"/>
    <x v="0"/>
    <n v="0.2"/>
    <n v="-0.77480000000000004"/>
  </r>
  <r>
    <n v="8239"/>
    <x v="4079"/>
    <x v="3"/>
    <x v="179"/>
    <d v="2014-10-21T00:00:00"/>
    <x v="3"/>
    <s v="PT-19090"/>
    <s v="Pete Takahito"/>
    <x v="0"/>
    <x v="0"/>
    <x v="108"/>
    <x v="2"/>
    <x v="133"/>
    <x v="0"/>
    <s v="OFF-PA-10000380"/>
    <x v="1"/>
    <x v="10"/>
    <s v="REDIFORM Incoming/Outgoing Call Register, 11&quot; X 8 1/2&quot;, 100 Messages"/>
    <n v="6.6719999999999997"/>
    <x v="7"/>
    <n v="0.2"/>
    <n v="2.5019999999999998"/>
  </r>
  <r>
    <n v="8240"/>
    <x v="4079"/>
    <x v="3"/>
    <x v="179"/>
    <d v="2014-10-21T00:00:00"/>
    <x v="3"/>
    <s v="PT-19090"/>
    <s v="Pete Takahito"/>
    <x v="0"/>
    <x v="0"/>
    <x v="108"/>
    <x v="2"/>
    <x v="133"/>
    <x v="0"/>
    <s v="OFF-AR-10003251"/>
    <x v="1"/>
    <x v="6"/>
    <s v="Prang Drawing Pencil Set"/>
    <n v="4.4480000000000004"/>
    <x v="0"/>
    <n v="0.2"/>
    <n v="1.1120000000000001"/>
  </r>
  <r>
    <n v="8241"/>
    <x v="4079"/>
    <x v="3"/>
    <x v="179"/>
    <d v="2014-10-21T00:00:00"/>
    <x v="3"/>
    <s v="PT-19090"/>
    <s v="Pete Takahito"/>
    <x v="0"/>
    <x v="0"/>
    <x v="108"/>
    <x v="2"/>
    <x v="133"/>
    <x v="0"/>
    <s v="FUR-FU-10000175"/>
    <x v="0"/>
    <x v="5"/>
    <s v="DAX Wood Document Frame."/>
    <n v="43.936"/>
    <x v="4"/>
    <n v="0.2"/>
    <n v="6.0411999999999999"/>
  </r>
  <r>
    <n v="8242"/>
    <x v="4080"/>
    <x v="2"/>
    <x v="416"/>
    <d v="2011-09-05T00:00:00"/>
    <x v="1"/>
    <s v="LH-16900"/>
    <s v="Lena Hernandez"/>
    <x v="0"/>
    <x v="0"/>
    <x v="20"/>
    <x v="15"/>
    <x v="29"/>
    <x v="3"/>
    <s v="OFF-BI-10004716"/>
    <x v="1"/>
    <x v="8"/>
    <s v="Wilson Jones Hanging Recycled Pressboard Data Binders"/>
    <n v="23.744"/>
    <x v="0"/>
    <n v="0.2"/>
    <n v="8.3103999999999996"/>
  </r>
  <r>
    <n v="8243"/>
    <x v="4080"/>
    <x v="2"/>
    <x v="416"/>
    <d v="2011-09-05T00:00:00"/>
    <x v="1"/>
    <s v="LH-16900"/>
    <s v="Lena Hernandez"/>
    <x v="0"/>
    <x v="0"/>
    <x v="20"/>
    <x v="15"/>
    <x v="29"/>
    <x v="3"/>
    <s v="TEC-AC-10002842"/>
    <x v="2"/>
    <x v="11"/>
    <s v="WD My Passport Ultra 2TB Portable External Hard Drive"/>
    <n v="357"/>
    <x v="1"/>
    <n v="0"/>
    <n v="57.12"/>
  </r>
  <r>
    <n v="8244"/>
    <x v="4081"/>
    <x v="2"/>
    <x v="1132"/>
    <d v="2011-08-16T00:00:00"/>
    <x v="1"/>
    <s v="BW-11200"/>
    <s v="Ben Wallace"/>
    <x v="0"/>
    <x v="0"/>
    <x v="8"/>
    <x v="1"/>
    <x v="34"/>
    <x v="1"/>
    <s v="TEC-PH-10003691"/>
    <x v="2"/>
    <x v="7"/>
    <s v="BlackBerry Q10"/>
    <n v="806.33600000000001"/>
    <x v="8"/>
    <n v="0.2"/>
    <n v="50.396000000000001"/>
  </r>
  <r>
    <n v="8245"/>
    <x v="4081"/>
    <x v="2"/>
    <x v="1132"/>
    <d v="2011-08-16T00:00:00"/>
    <x v="1"/>
    <s v="BW-11200"/>
    <s v="Ben Wallace"/>
    <x v="0"/>
    <x v="0"/>
    <x v="8"/>
    <x v="1"/>
    <x v="34"/>
    <x v="1"/>
    <s v="FUR-FU-10002878"/>
    <x v="0"/>
    <x v="5"/>
    <s v="Seth Thomas 14&quot; Day/Date Wall Clock"/>
    <n v="85.44"/>
    <x v="1"/>
    <n v="0"/>
    <n v="31.6128"/>
  </r>
  <r>
    <n v="8246"/>
    <x v="4082"/>
    <x v="2"/>
    <x v="710"/>
    <d v="2011-08-23T00:00:00"/>
    <x v="1"/>
    <s v="BS-11365"/>
    <s v="Bill Shonely"/>
    <x v="1"/>
    <x v="0"/>
    <x v="38"/>
    <x v="32"/>
    <x v="112"/>
    <x v="0"/>
    <s v="OFF-ST-10000991"/>
    <x v="1"/>
    <x v="4"/>
    <s v="Space Solutions HD Industrial Steel Shelving."/>
    <n v="344.91"/>
    <x v="1"/>
    <n v="0"/>
    <n v="10.347300000000001"/>
  </r>
  <r>
    <n v="8247"/>
    <x v="4083"/>
    <x v="1"/>
    <x v="1187"/>
    <d v="2012-05-10T00:00:00"/>
    <x v="3"/>
    <s v="DP-13390"/>
    <s v="Dennis Pardue"/>
    <x v="2"/>
    <x v="0"/>
    <x v="34"/>
    <x v="10"/>
    <x v="173"/>
    <x v="2"/>
    <s v="OFF-AP-10002439"/>
    <x v="1"/>
    <x v="9"/>
    <s v="Tripp Lite Isotel 8 Ultra 8 Outlet Metal Surge"/>
    <n v="70.97"/>
    <x v="2"/>
    <n v="0.8"/>
    <n v="-191.619"/>
  </r>
  <r>
    <n v="8248"/>
    <x v="4083"/>
    <x v="1"/>
    <x v="1187"/>
    <d v="2012-05-10T00:00:00"/>
    <x v="3"/>
    <s v="DP-13390"/>
    <s v="Dennis Pardue"/>
    <x v="2"/>
    <x v="0"/>
    <x v="34"/>
    <x v="10"/>
    <x v="173"/>
    <x v="2"/>
    <s v="OFF-AR-10004602"/>
    <x v="1"/>
    <x v="6"/>
    <s v="Boston KS Multi-Size Manual Pencil Sharpener"/>
    <n v="36.783999999999999"/>
    <x v="0"/>
    <n v="0.2"/>
    <n v="3.6783999999999999"/>
  </r>
  <r>
    <n v="8249"/>
    <x v="4084"/>
    <x v="0"/>
    <x v="1120"/>
    <d v="2013-05-14T00:00:00"/>
    <x v="0"/>
    <s v="CS-12400"/>
    <s v="Christopher Schild"/>
    <x v="2"/>
    <x v="0"/>
    <x v="10"/>
    <x v="9"/>
    <x v="63"/>
    <x v="3"/>
    <s v="TEC-PH-10001795"/>
    <x v="2"/>
    <x v="7"/>
    <s v="ClearOne CHATAttach 160 -Â speaker phone"/>
    <n v="743.98800000000006"/>
    <x v="0"/>
    <n v="0.4"/>
    <n v="-123.998"/>
  </r>
  <r>
    <n v="8250"/>
    <x v="4085"/>
    <x v="1"/>
    <x v="616"/>
    <d v="2012-03-09T00:00:00"/>
    <x v="0"/>
    <s v="MS-17365"/>
    <s v="Maribeth Schnelling"/>
    <x v="0"/>
    <x v="0"/>
    <x v="22"/>
    <x v="10"/>
    <x v="155"/>
    <x v="2"/>
    <s v="OFF-BI-10002854"/>
    <x v="1"/>
    <x v="8"/>
    <s v="Performers Binder/Pad Holder, Black"/>
    <n v="11.212"/>
    <x v="0"/>
    <n v="0.8"/>
    <n v="-16.818000000000001"/>
  </r>
  <r>
    <n v="8251"/>
    <x v="4085"/>
    <x v="1"/>
    <x v="616"/>
    <d v="2012-03-09T00:00:00"/>
    <x v="0"/>
    <s v="MS-17365"/>
    <s v="Maribeth Schnelling"/>
    <x v="0"/>
    <x v="0"/>
    <x v="22"/>
    <x v="10"/>
    <x v="155"/>
    <x v="2"/>
    <s v="FUR-FU-10000023"/>
    <x v="0"/>
    <x v="5"/>
    <s v="Eldon Wave Desk Accessories"/>
    <n v="4.7119999999999997"/>
    <x v="0"/>
    <n v="0.6"/>
    <n v="-1.8848"/>
  </r>
  <r>
    <n v="8252"/>
    <x v="4085"/>
    <x v="1"/>
    <x v="616"/>
    <d v="2012-03-09T00:00:00"/>
    <x v="0"/>
    <s v="MS-17365"/>
    <s v="Maribeth Schnelling"/>
    <x v="0"/>
    <x v="0"/>
    <x v="22"/>
    <x v="10"/>
    <x v="155"/>
    <x v="2"/>
    <s v="OFF-AP-10000828"/>
    <x v="1"/>
    <x v="9"/>
    <s v="Avanti 4.4 Cu. Ft. Refrigerator"/>
    <n v="180.98"/>
    <x v="2"/>
    <n v="0.8"/>
    <n v="-470.548"/>
  </r>
  <r>
    <n v="8253"/>
    <x v="4085"/>
    <x v="1"/>
    <x v="616"/>
    <d v="2012-03-09T00:00:00"/>
    <x v="0"/>
    <s v="MS-17365"/>
    <s v="Maribeth Schnelling"/>
    <x v="0"/>
    <x v="0"/>
    <x v="22"/>
    <x v="10"/>
    <x v="155"/>
    <x v="2"/>
    <s v="OFF-ST-10000777"/>
    <x v="1"/>
    <x v="4"/>
    <s v="Companion Letter/Legal File, Black"/>
    <n v="60.415999999999997"/>
    <x v="0"/>
    <n v="0.2"/>
    <n v="6.0415999999999999"/>
  </r>
  <r>
    <n v="8254"/>
    <x v="4086"/>
    <x v="3"/>
    <x v="801"/>
    <d v="2014-08-20T00:00:00"/>
    <x v="1"/>
    <s v="DK-12895"/>
    <s v="Dana Kaydos"/>
    <x v="0"/>
    <x v="0"/>
    <x v="4"/>
    <x v="4"/>
    <x v="5"/>
    <x v="1"/>
    <s v="TEC-CO-10000971"/>
    <x v="2"/>
    <x v="16"/>
    <s v="Hewlett Packard 310 Color Digital Copier"/>
    <n v="299.99"/>
    <x v="7"/>
    <n v="0"/>
    <n v="89.997"/>
  </r>
  <r>
    <n v="8255"/>
    <x v="4086"/>
    <x v="3"/>
    <x v="801"/>
    <d v="2014-08-20T00:00:00"/>
    <x v="1"/>
    <s v="DK-12895"/>
    <s v="Dana Kaydos"/>
    <x v="0"/>
    <x v="0"/>
    <x v="4"/>
    <x v="4"/>
    <x v="5"/>
    <x v="1"/>
    <s v="OFF-PA-10003134"/>
    <x v="1"/>
    <x v="10"/>
    <s v="Xerox 1937"/>
    <n v="192.16"/>
    <x v="4"/>
    <n v="0"/>
    <n v="92.236800000000002"/>
  </r>
  <r>
    <n v="8256"/>
    <x v="4086"/>
    <x v="3"/>
    <x v="801"/>
    <d v="2014-08-20T00:00:00"/>
    <x v="1"/>
    <s v="DK-12895"/>
    <s v="Dana Kaydos"/>
    <x v="0"/>
    <x v="0"/>
    <x v="4"/>
    <x v="4"/>
    <x v="5"/>
    <x v="1"/>
    <s v="TEC-PH-10002538"/>
    <x v="2"/>
    <x v="7"/>
    <s v="Grandstream GXP1160 VoIP phone"/>
    <n v="242.624"/>
    <x v="8"/>
    <n v="0.2"/>
    <n v="27.295200000000001"/>
  </r>
  <r>
    <n v="8257"/>
    <x v="4086"/>
    <x v="3"/>
    <x v="801"/>
    <d v="2014-08-20T00:00:00"/>
    <x v="1"/>
    <s v="DK-12895"/>
    <s v="Dana Kaydos"/>
    <x v="0"/>
    <x v="0"/>
    <x v="4"/>
    <x v="4"/>
    <x v="5"/>
    <x v="1"/>
    <s v="OFF-ST-10001228"/>
    <x v="1"/>
    <x v="4"/>
    <s v="Personal File Boxes with Fold-Down Carry Handle"/>
    <n v="46.74"/>
    <x v="1"/>
    <n v="0"/>
    <n v="11.685"/>
  </r>
  <r>
    <n v="8258"/>
    <x v="4086"/>
    <x v="3"/>
    <x v="801"/>
    <d v="2014-08-20T00:00:00"/>
    <x v="1"/>
    <s v="DK-12895"/>
    <s v="Dana Kaydos"/>
    <x v="0"/>
    <x v="0"/>
    <x v="4"/>
    <x v="4"/>
    <x v="5"/>
    <x v="1"/>
    <s v="TEC-AC-10000397"/>
    <x v="2"/>
    <x v="11"/>
    <s v="Perixx PERIBOARD-512B, Ergonomic Split Keyboard"/>
    <n v="174.95"/>
    <x v="2"/>
    <n v="0"/>
    <n v="12.246499999999999"/>
  </r>
  <r>
    <n v="8259"/>
    <x v="4086"/>
    <x v="3"/>
    <x v="801"/>
    <d v="2014-08-20T00:00:00"/>
    <x v="1"/>
    <s v="DK-12895"/>
    <s v="Dana Kaydos"/>
    <x v="0"/>
    <x v="0"/>
    <x v="4"/>
    <x v="4"/>
    <x v="5"/>
    <x v="1"/>
    <s v="OFF-BI-10004308"/>
    <x v="1"/>
    <x v="8"/>
    <s v="Avery Legal 4-Ring Binder"/>
    <n v="100.70399999999999"/>
    <x v="5"/>
    <n v="0.2"/>
    <n v="37.764000000000003"/>
  </r>
  <r>
    <n v="8260"/>
    <x v="4087"/>
    <x v="0"/>
    <x v="190"/>
    <d v="2013-06-27T00:00:00"/>
    <x v="3"/>
    <s v="SN-20560"/>
    <s v="Skye Norling"/>
    <x v="2"/>
    <x v="0"/>
    <x v="43"/>
    <x v="12"/>
    <x v="526"/>
    <x v="2"/>
    <s v="OFF-PA-10000357"/>
    <x v="1"/>
    <x v="10"/>
    <s v="White Dual Perf Computer Printout Paper, 2700 Sheets, 1 Part, Heavyweight, 20 lbs., 14 7/8 x 11"/>
    <n v="368.91"/>
    <x v="6"/>
    <n v="0"/>
    <n v="180.76589999999999"/>
  </r>
  <r>
    <n v="8261"/>
    <x v="4087"/>
    <x v="0"/>
    <x v="190"/>
    <d v="2013-06-27T00:00:00"/>
    <x v="3"/>
    <s v="SN-20560"/>
    <s v="Skye Norling"/>
    <x v="2"/>
    <x v="0"/>
    <x v="43"/>
    <x v="12"/>
    <x v="526"/>
    <x v="2"/>
    <s v="OFF-BI-10000773"/>
    <x v="1"/>
    <x v="8"/>
    <s v="Insertable Tab Post Binder Dividers"/>
    <n v="8.02"/>
    <x v="7"/>
    <n v="0"/>
    <n v="3.7694000000000001"/>
  </r>
  <r>
    <n v="8262"/>
    <x v="4087"/>
    <x v="0"/>
    <x v="190"/>
    <d v="2013-06-27T00:00:00"/>
    <x v="3"/>
    <s v="SN-20560"/>
    <s v="Skye Norling"/>
    <x v="2"/>
    <x v="0"/>
    <x v="43"/>
    <x v="12"/>
    <x v="526"/>
    <x v="2"/>
    <s v="OFF-ST-10001837"/>
    <x v="1"/>
    <x v="4"/>
    <s v="SAFCO Mobile Desk Side File, Wire Frame"/>
    <n v="171.04"/>
    <x v="4"/>
    <n v="0"/>
    <n v="44.470399999999998"/>
  </r>
  <r>
    <n v="8263"/>
    <x v="4088"/>
    <x v="0"/>
    <x v="272"/>
    <d v="2013-12-20T00:00:00"/>
    <x v="1"/>
    <s v="TC-21475"/>
    <s v="Tony Chapman"/>
    <x v="2"/>
    <x v="0"/>
    <x v="115"/>
    <x v="36"/>
    <x v="145"/>
    <x v="0"/>
    <s v="OFF-PA-10002552"/>
    <x v="1"/>
    <x v="10"/>
    <s v="Xerox 1958"/>
    <n v="19.440000000000001"/>
    <x v="1"/>
    <n v="0"/>
    <n v="9.3312000000000008"/>
  </r>
  <r>
    <n v="8264"/>
    <x v="4089"/>
    <x v="1"/>
    <x v="1023"/>
    <d v="2012-09-17T00:00:00"/>
    <x v="1"/>
    <s v="AM-10705"/>
    <s v="Anne McFarland"/>
    <x v="0"/>
    <x v="0"/>
    <x v="108"/>
    <x v="3"/>
    <x v="222"/>
    <x v="0"/>
    <s v="OFF-BI-10000014"/>
    <x v="1"/>
    <x v="8"/>
    <s v="Heavy-Duty E-Z-D Binders"/>
    <n v="13.092000000000001"/>
    <x v="4"/>
    <n v="0.7"/>
    <n v="-10.0372"/>
  </r>
  <r>
    <n v="8265"/>
    <x v="4090"/>
    <x v="2"/>
    <x v="125"/>
    <d v="2012-01-04T00:00:00"/>
    <x v="1"/>
    <s v="AJ-10960"/>
    <s v="Astrea Jones"/>
    <x v="0"/>
    <x v="0"/>
    <x v="20"/>
    <x v="15"/>
    <x v="45"/>
    <x v="3"/>
    <s v="OFF-AP-10004136"/>
    <x v="1"/>
    <x v="9"/>
    <s v="Kensington 6 Outlet SmartSocket Surge Protector"/>
    <n v="122.94"/>
    <x v="1"/>
    <n v="0"/>
    <n v="30.734999999999999"/>
  </r>
  <r>
    <n v="8266"/>
    <x v="4090"/>
    <x v="2"/>
    <x v="125"/>
    <d v="2012-01-04T00:00:00"/>
    <x v="1"/>
    <s v="AJ-10960"/>
    <s v="Astrea Jones"/>
    <x v="0"/>
    <x v="0"/>
    <x v="20"/>
    <x v="15"/>
    <x v="45"/>
    <x v="3"/>
    <s v="OFF-BI-10003429"/>
    <x v="1"/>
    <x v="8"/>
    <s v="Cardinal HOLDit! Binder Insert Strips,Extra Strips"/>
    <n v="35.448"/>
    <x v="3"/>
    <n v="0.2"/>
    <n v="12.8499"/>
  </r>
  <r>
    <n v="8267"/>
    <x v="4091"/>
    <x v="2"/>
    <x v="333"/>
    <d v="2011-05-04T00:00:00"/>
    <x v="1"/>
    <s v="KH-16360"/>
    <s v="Katherine Hughes"/>
    <x v="0"/>
    <x v="0"/>
    <x v="18"/>
    <x v="13"/>
    <x v="21"/>
    <x v="3"/>
    <s v="TEC-PH-10000376"/>
    <x v="2"/>
    <x v="7"/>
    <s v="Square Credit Card Reader"/>
    <n v="19.98"/>
    <x v="0"/>
    <n v="0"/>
    <n v="5.1947999999999999"/>
  </r>
  <r>
    <n v="8268"/>
    <x v="4092"/>
    <x v="3"/>
    <x v="289"/>
    <d v="2014-02-07T00:00:00"/>
    <x v="1"/>
    <s v="LP-17095"/>
    <s v="Liz Preis"/>
    <x v="0"/>
    <x v="0"/>
    <x v="34"/>
    <x v="10"/>
    <x v="173"/>
    <x v="2"/>
    <s v="FUR-TA-10003469"/>
    <x v="0"/>
    <x v="3"/>
    <s v="Balt Split Level Computer Training Table"/>
    <n v="69.375"/>
    <x v="7"/>
    <n v="0.5"/>
    <n v="-47.174999999999997"/>
  </r>
  <r>
    <n v="8269"/>
    <x v="4092"/>
    <x v="3"/>
    <x v="289"/>
    <d v="2014-02-07T00:00:00"/>
    <x v="1"/>
    <s v="LP-17095"/>
    <s v="Liz Preis"/>
    <x v="0"/>
    <x v="0"/>
    <x v="34"/>
    <x v="10"/>
    <x v="173"/>
    <x v="2"/>
    <s v="OFF-SU-10004231"/>
    <x v="1"/>
    <x v="14"/>
    <s v="Acme Tagit Stainless Steel Antibacterial Scissors"/>
    <n v="31.68"/>
    <x v="4"/>
    <n v="0.2"/>
    <n v="2.7719999999999998"/>
  </r>
  <r>
    <n v="8270"/>
    <x v="4092"/>
    <x v="3"/>
    <x v="289"/>
    <d v="2014-02-07T00:00:00"/>
    <x v="1"/>
    <s v="LP-17095"/>
    <s v="Liz Preis"/>
    <x v="0"/>
    <x v="0"/>
    <x v="34"/>
    <x v="10"/>
    <x v="173"/>
    <x v="2"/>
    <s v="TEC-PH-10002584"/>
    <x v="2"/>
    <x v="7"/>
    <s v="Samsung Galaxy S4"/>
    <n v="2003.1679999999999"/>
    <x v="4"/>
    <n v="0.2"/>
    <n v="250.39599999999999"/>
  </r>
  <r>
    <n v="8271"/>
    <x v="4092"/>
    <x v="3"/>
    <x v="289"/>
    <d v="2014-02-07T00:00:00"/>
    <x v="1"/>
    <s v="LP-17095"/>
    <s v="Liz Preis"/>
    <x v="0"/>
    <x v="0"/>
    <x v="34"/>
    <x v="10"/>
    <x v="173"/>
    <x v="2"/>
    <s v="OFF-AR-10003602"/>
    <x v="1"/>
    <x v="6"/>
    <s v="Quartet Omega Colored Chalk, 12/Pack"/>
    <n v="9.3439999999999994"/>
    <x v="0"/>
    <n v="0.2"/>
    <n v="3.1536"/>
  </r>
  <r>
    <n v="8272"/>
    <x v="4093"/>
    <x v="0"/>
    <x v="591"/>
    <d v="2014-01-01T00:00:00"/>
    <x v="1"/>
    <s v="JE-15715"/>
    <s v="Joe Elijah"/>
    <x v="0"/>
    <x v="0"/>
    <x v="20"/>
    <x v="15"/>
    <x v="29"/>
    <x v="3"/>
    <s v="FUR-CH-10002331"/>
    <x v="0"/>
    <x v="1"/>
    <s v="Hon 4700 Series Mobuis Mid-Back Task Chairs with Adjustable Arms"/>
    <n v="2563.056"/>
    <x v="8"/>
    <n v="0.1"/>
    <n v="313.26240000000001"/>
  </r>
  <r>
    <n v="8273"/>
    <x v="4094"/>
    <x v="0"/>
    <x v="201"/>
    <d v="2013-10-26T00:00:00"/>
    <x v="1"/>
    <s v="MY-18295"/>
    <s v="Muhammed Yedwab"/>
    <x v="1"/>
    <x v="0"/>
    <x v="485"/>
    <x v="1"/>
    <x v="579"/>
    <x v="1"/>
    <s v="FUR-CH-10001802"/>
    <x v="0"/>
    <x v="1"/>
    <s v="Hon Every-Day Chair Series Swivel Task Chairs"/>
    <n v="387.13600000000002"/>
    <x v="4"/>
    <n v="0.2"/>
    <n v="4.8391999999999999"/>
  </r>
  <r>
    <n v="8274"/>
    <x v="4095"/>
    <x v="1"/>
    <x v="385"/>
    <d v="2012-06-15T00:00:00"/>
    <x v="0"/>
    <s v="FC-14245"/>
    <s v="Frank Carlisle"/>
    <x v="2"/>
    <x v="0"/>
    <x v="24"/>
    <x v="24"/>
    <x v="157"/>
    <x v="3"/>
    <s v="OFF-AR-10000634"/>
    <x v="1"/>
    <x v="6"/>
    <s v="Newell 320"/>
    <n v="3.4239999999999999"/>
    <x v="7"/>
    <n v="0.2"/>
    <n v="0.29959999999999998"/>
  </r>
  <r>
    <n v="8275"/>
    <x v="4096"/>
    <x v="3"/>
    <x v="160"/>
    <d v="2014-07-05T00:00:00"/>
    <x v="1"/>
    <s v="ND-18460"/>
    <s v="Neil Ducich"/>
    <x v="1"/>
    <x v="0"/>
    <x v="145"/>
    <x v="15"/>
    <x v="184"/>
    <x v="3"/>
    <s v="OFF-ST-10002615"/>
    <x v="1"/>
    <x v="4"/>
    <s v="Dual Level, Single-Width Filing Carts"/>
    <n v="1085.42"/>
    <x v="3"/>
    <n v="0"/>
    <n v="282.20920000000001"/>
  </r>
  <r>
    <n v="8276"/>
    <x v="4097"/>
    <x v="1"/>
    <x v="153"/>
    <d v="2012-06-30T00:00:00"/>
    <x v="1"/>
    <s v="DB-13360"/>
    <s v="Dennis Bolton"/>
    <x v="2"/>
    <x v="0"/>
    <x v="80"/>
    <x v="24"/>
    <x v="345"/>
    <x v="3"/>
    <s v="OFF-PA-10004040"/>
    <x v="1"/>
    <x v="10"/>
    <s v="Universal Premium White Copier/Laser Paper (20Lb. and 87 Bright)"/>
    <n v="43.055999999999997"/>
    <x v="6"/>
    <n v="0.2"/>
    <n v="15.607799999999999"/>
  </r>
  <r>
    <n v="8277"/>
    <x v="4098"/>
    <x v="0"/>
    <x v="823"/>
    <d v="2013-02-25T00:00:00"/>
    <x v="1"/>
    <s v="LC-16960"/>
    <s v="Lindsay Castell"/>
    <x v="2"/>
    <x v="0"/>
    <x v="67"/>
    <x v="2"/>
    <x v="85"/>
    <x v="0"/>
    <s v="OFF-BI-10003727"/>
    <x v="1"/>
    <x v="8"/>
    <s v="Avery Durable Slant Ring Binders With Label Holder"/>
    <n v="3.762"/>
    <x v="1"/>
    <n v="0.7"/>
    <n v="-2.7587999999999999"/>
  </r>
  <r>
    <n v="8278"/>
    <x v="4098"/>
    <x v="0"/>
    <x v="823"/>
    <d v="2013-02-25T00:00:00"/>
    <x v="1"/>
    <s v="LC-16960"/>
    <s v="Lindsay Castell"/>
    <x v="2"/>
    <x v="0"/>
    <x v="67"/>
    <x v="2"/>
    <x v="85"/>
    <x v="0"/>
    <s v="OFF-BI-10002026"/>
    <x v="1"/>
    <x v="8"/>
    <s v="Avery Arch Ring Binders"/>
    <n v="34.86"/>
    <x v="0"/>
    <n v="0.7"/>
    <n v="-26.725999999999999"/>
  </r>
  <r>
    <n v="8279"/>
    <x v="4098"/>
    <x v="0"/>
    <x v="823"/>
    <d v="2013-02-25T00:00:00"/>
    <x v="1"/>
    <s v="LC-16960"/>
    <s v="Lindsay Castell"/>
    <x v="2"/>
    <x v="0"/>
    <x v="67"/>
    <x v="2"/>
    <x v="85"/>
    <x v="0"/>
    <s v="OFF-ST-10001496"/>
    <x v="1"/>
    <x v="4"/>
    <s v="Standard Rollaway File with Lock"/>
    <n v="432.45600000000002"/>
    <x v="1"/>
    <n v="0.2"/>
    <n v="32.434199999999997"/>
  </r>
  <r>
    <n v="8280"/>
    <x v="4099"/>
    <x v="3"/>
    <x v="300"/>
    <d v="2014-04-27T00:00:00"/>
    <x v="1"/>
    <s v="BD-11725"/>
    <s v="Bruce Degenhardt"/>
    <x v="0"/>
    <x v="0"/>
    <x v="38"/>
    <x v="32"/>
    <x v="112"/>
    <x v="0"/>
    <s v="OFF-ST-10003716"/>
    <x v="1"/>
    <x v="4"/>
    <s v="Tennsco Double-Tier Lockers"/>
    <n v="675.06"/>
    <x v="1"/>
    <n v="0"/>
    <n v="87.757800000000003"/>
  </r>
  <r>
    <n v="8281"/>
    <x v="4100"/>
    <x v="3"/>
    <x v="1188"/>
    <d v="2014-05-11T00:00:00"/>
    <x v="2"/>
    <s v="MC-17605"/>
    <s v="Matt Connell"/>
    <x v="1"/>
    <x v="0"/>
    <x v="108"/>
    <x v="3"/>
    <x v="222"/>
    <x v="0"/>
    <s v="OFF-EN-10002504"/>
    <x v="1"/>
    <x v="12"/>
    <s v="Tyvek  Top-Opening Peel &amp; Seel Envelopes, Plain White"/>
    <n v="65.231999999999999"/>
    <x v="1"/>
    <n v="0.2"/>
    <n v="22.015799999999999"/>
  </r>
  <r>
    <n v="8282"/>
    <x v="4100"/>
    <x v="3"/>
    <x v="1188"/>
    <d v="2014-05-11T00:00:00"/>
    <x v="2"/>
    <s v="MC-17605"/>
    <s v="Matt Connell"/>
    <x v="1"/>
    <x v="0"/>
    <x v="108"/>
    <x v="3"/>
    <x v="222"/>
    <x v="0"/>
    <s v="FUR-CH-10001270"/>
    <x v="0"/>
    <x v="1"/>
    <s v="Harbour Creations Steel Folding Chair"/>
    <n v="207"/>
    <x v="1"/>
    <n v="0.2"/>
    <n v="25.875"/>
  </r>
  <r>
    <n v="8283"/>
    <x v="4101"/>
    <x v="1"/>
    <x v="379"/>
    <d v="2012-12-26T00:00:00"/>
    <x v="0"/>
    <s v="SZ-20035"/>
    <s v="Sam Zeldin"/>
    <x v="2"/>
    <x v="0"/>
    <x v="490"/>
    <x v="10"/>
    <x v="585"/>
    <x v="2"/>
    <s v="TEC-MA-10004241"/>
    <x v="2"/>
    <x v="15"/>
    <s v="Star Micronics TSP800 TSP847IIU Receipt Printer"/>
    <n v="600.53"/>
    <x v="0"/>
    <n v="0.3"/>
    <n v="137.26400000000001"/>
  </r>
  <r>
    <n v="8284"/>
    <x v="4101"/>
    <x v="1"/>
    <x v="379"/>
    <d v="2012-12-26T00:00:00"/>
    <x v="0"/>
    <s v="SZ-20035"/>
    <s v="Sam Zeldin"/>
    <x v="2"/>
    <x v="0"/>
    <x v="490"/>
    <x v="10"/>
    <x v="585"/>
    <x v="2"/>
    <s v="OFF-AR-10001468"/>
    <x v="1"/>
    <x v="6"/>
    <s v="Sanford Prismacolor Professional Thick Lead Art Pencils, 36-Color Set"/>
    <n v="59.904000000000003"/>
    <x v="0"/>
    <n v="0.2"/>
    <n v="14.2272"/>
  </r>
  <r>
    <n v="8285"/>
    <x v="4101"/>
    <x v="1"/>
    <x v="379"/>
    <d v="2012-12-26T00:00:00"/>
    <x v="0"/>
    <s v="SZ-20035"/>
    <s v="Sam Zeldin"/>
    <x v="2"/>
    <x v="0"/>
    <x v="490"/>
    <x v="10"/>
    <x v="585"/>
    <x v="2"/>
    <s v="TEC-AC-10003198"/>
    <x v="2"/>
    <x v="11"/>
    <s v="Enermax Acrylux Wireless Keyboard"/>
    <n v="637.44000000000005"/>
    <x v="8"/>
    <n v="0.2"/>
    <n v="135.45599999999999"/>
  </r>
  <r>
    <n v="8286"/>
    <x v="4101"/>
    <x v="1"/>
    <x v="379"/>
    <d v="2012-12-26T00:00:00"/>
    <x v="0"/>
    <s v="SZ-20035"/>
    <s v="Sam Zeldin"/>
    <x v="2"/>
    <x v="0"/>
    <x v="490"/>
    <x v="10"/>
    <x v="585"/>
    <x v="2"/>
    <s v="FUR-FU-10003039"/>
    <x v="0"/>
    <x v="5"/>
    <s v="Howard Miller 11-1/2&quot; Diameter Grantwood Wall Clock"/>
    <n v="51.756"/>
    <x v="1"/>
    <n v="0.6"/>
    <n v="-33.641399999999997"/>
  </r>
  <r>
    <n v="8287"/>
    <x v="4102"/>
    <x v="2"/>
    <x v="1132"/>
    <d v="2011-08-16T00:00:00"/>
    <x v="1"/>
    <s v="DH-13675"/>
    <s v="Duane Huffman"/>
    <x v="2"/>
    <x v="0"/>
    <x v="100"/>
    <x v="2"/>
    <x v="123"/>
    <x v="0"/>
    <s v="OFF-PA-10000295"/>
    <x v="1"/>
    <x v="10"/>
    <s v="Xerox 229"/>
    <n v="31.103999999999999"/>
    <x v="5"/>
    <n v="0.2"/>
    <n v="10.8864"/>
  </r>
  <r>
    <n v="8288"/>
    <x v="4102"/>
    <x v="2"/>
    <x v="1132"/>
    <d v="2011-08-16T00:00:00"/>
    <x v="1"/>
    <s v="DH-13675"/>
    <s v="Duane Huffman"/>
    <x v="2"/>
    <x v="0"/>
    <x v="100"/>
    <x v="2"/>
    <x v="123"/>
    <x v="0"/>
    <s v="OFF-AR-10004344"/>
    <x v="1"/>
    <x v="6"/>
    <s v="Bulldog Vacuum Base Pencil Sharpener"/>
    <n v="47.96"/>
    <x v="2"/>
    <n v="0.2"/>
    <n v="4.1965000000000003"/>
  </r>
  <r>
    <n v="8289"/>
    <x v="4102"/>
    <x v="2"/>
    <x v="1132"/>
    <d v="2011-08-16T00:00:00"/>
    <x v="1"/>
    <s v="DH-13675"/>
    <s v="Duane Huffman"/>
    <x v="2"/>
    <x v="0"/>
    <x v="100"/>
    <x v="2"/>
    <x v="123"/>
    <x v="0"/>
    <s v="TEC-AC-10002473"/>
    <x v="2"/>
    <x v="11"/>
    <s v="Maxell 4.7GB DVD-R"/>
    <n v="158.928"/>
    <x v="3"/>
    <n v="0.2"/>
    <n v="41.718600000000002"/>
  </r>
  <r>
    <n v="8290"/>
    <x v="4102"/>
    <x v="2"/>
    <x v="1132"/>
    <d v="2011-08-16T00:00:00"/>
    <x v="1"/>
    <s v="DH-13675"/>
    <s v="Duane Huffman"/>
    <x v="2"/>
    <x v="0"/>
    <x v="100"/>
    <x v="2"/>
    <x v="123"/>
    <x v="0"/>
    <s v="OFF-AP-10002403"/>
    <x v="1"/>
    <x v="9"/>
    <s v="Acco Smartsocket Color-Coded Six-Outlet AC Adapter Model Surge Protectors"/>
    <n v="211.24799999999999"/>
    <x v="5"/>
    <n v="0.2"/>
    <n v="15.8436"/>
  </r>
  <r>
    <n v="8291"/>
    <x v="4102"/>
    <x v="2"/>
    <x v="1132"/>
    <d v="2011-08-16T00:00:00"/>
    <x v="1"/>
    <s v="DH-13675"/>
    <s v="Duane Huffman"/>
    <x v="2"/>
    <x v="0"/>
    <x v="100"/>
    <x v="2"/>
    <x v="123"/>
    <x v="0"/>
    <s v="OFF-SU-10000432"/>
    <x v="1"/>
    <x v="14"/>
    <s v="Acco Side-Punched Conventional Columnar Pads"/>
    <n v="5.5519999999999996"/>
    <x v="0"/>
    <n v="0.2"/>
    <n v="-1.0409999999999999"/>
  </r>
  <r>
    <n v="8292"/>
    <x v="4102"/>
    <x v="2"/>
    <x v="1132"/>
    <d v="2011-08-16T00:00:00"/>
    <x v="1"/>
    <s v="DH-13675"/>
    <s v="Duane Huffman"/>
    <x v="2"/>
    <x v="0"/>
    <x v="100"/>
    <x v="2"/>
    <x v="123"/>
    <x v="0"/>
    <s v="OFF-LA-10000443"/>
    <x v="1"/>
    <x v="2"/>
    <s v="Avery 501"/>
    <n v="2.952"/>
    <x v="7"/>
    <n v="0.2"/>
    <n v="0.99629999999999996"/>
  </r>
  <r>
    <n v="8293"/>
    <x v="4103"/>
    <x v="1"/>
    <x v="555"/>
    <d v="2012-12-15T00:00:00"/>
    <x v="1"/>
    <s v="LC-16885"/>
    <s v="Lena Creighton"/>
    <x v="0"/>
    <x v="0"/>
    <x v="21"/>
    <x v="24"/>
    <x v="411"/>
    <x v="3"/>
    <s v="OFF-BI-10003166"/>
    <x v="1"/>
    <x v="8"/>
    <s v="GBC Plasticlear Binding Covers"/>
    <n v="10.332000000000001"/>
    <x v="1"/>
    <n v="0.7"/>
    <n v="-7.5768000000000004"/>
  </r>
  <r>
    <n v="8294"/>
    <x v="4104"/>
    <x v="3"/>
    <x v="132"/>
    <d v="2014-11-08T00:00:00"/>
    <x v="1"/>
    <s v="JO-15145"/>
    <s v="Jack O'Briant"/>
    <x v="1"/>
    <x v="0"/>
    <x v="4"/>
    <x v="4"/>
    <x v="5"/>
    <x v="1"/>
    <s v="OFF-BI-10002393"/>
    <x v="1"/>
    <x v="8"/>
    <s v="Binder Posts"/>
    <n v="18.367999999999999"/>
    <x v="4"/>
    <n v="0.2"/>
    <n v="5.9695999999999998"/>
  </r>
  <r>
    <n v="8295"/>
    <x v="4105"/>
    <x v="3"/>
    <x v="677"/>
    <d v="2014-03-18T00:00:00"/>
    <x v="1"/>
    <s v="MT-17815"/>
    <s v="Meg Tillman"/>
    <x v="0"/>
    <x v="0"/>
    <x v="20"/>
    <x v="15"/>
    <x v="164"/>
    <x v="3"/>
    <s v="TEC-PH-10001809"/>
    <x v="2"/>
    <x v="7"/>
    <s v="Panasonic KX T7736-B Digital phone"/>
    <n v="299.89999999999998"/>
    <x v="0"/>
    <n v="0"/>
    <n v="74.974999999999994"/>
  </r>
  <r>
    <n v="8296"/>
    <x v="4106"/>
    <x v="0"/>
    <x v="198"/>
    <d v="2013-06-04T00:00:00"/>
    <x v="1"/>
    <s v="EB-13750"/>
    <s v="Edward Becker"/>
    <x v="1"/>
    <x v="0"/>
    <x v="81"/>
    <x v="17"/>
    <x v="101"/>
    <x v="0"/>
    <s v="OFF-EN-10002600"/>
    <x v="1"/>
    <x v="12"/>
    <s v="Redi-Strip #10 Envelopes, 4 1/8 x 9 1/2"/>
    <n v="26.55"/>
    <x v="6"/>
    <n v="0"/>
    <n v="12.744"/>
  </r>
  <r>
    <n v="8297"/>
    <x v="4106"/>
    <x v="0"/>
    <x v="198"/>
    <d v="2013-06-04T00:00:00"/>
    <x v="1"/>
    <s v="EB-13750"/>
    <s v="Edward Becker"/>
    <x v="1"/>
    <x v="0"/>
    <x v="81"/>
    <x v="17"/>
    <x v="101"/>
    <x v="0"/>
    <s v="TEC-AC-10000109"/>
    <x v="2"/>
    <x v="11"/>
    <s v="Sony Micro Vault Click 16 GB USB 2.0 Flash Drive"/>
    <n v="111.98"/>
    <x v="0"/>
    <n v="0"/>
    <n v="26.8752"/>
  </r>
  <r>
    <n v="8298"/>
    <x v="4107"/>
    <x v="1"/>
    <x v="761"/>
    <d v="2012-07-11T00:00:00"/>
    <x v="1"/>
    <s v="RS-19765"/>
    <s v="Roland Schwarz"/>
    <x v="1"/>
    <x v="0"/>
    <x v="35"/>
    <x v="3"/>
    <x v="43"/>
    <x v="0"/>
    <s v="FUR-FU-10003829"/>
    <x v="0"/>
    <x v="5"/>
    <s v="Stackable Trays"/>
    <n v="4.9279999999999999"/>
    <x v="0"/>
    <n v="0.2"/>
    <n v="0.73919999999999997"/>
  </r>
  <r>
    <n v="8299"/>
    <x v="4107"/>
    <x v="1"/>
    <x v="761"/>
    <d v="2012-07-11T00:00:00"/>
    <x v="1"/>
    <s v="RS-19765"/>
    <s v="Roland Schwarz"/>
    <x v="1"/>
    <x v="0"/>
    <x v="35"/>
    <x v="3"/>
    <x v="43"/>
    <x v="0"/>
    <s v="OFF-LA-10003223"/>
    <x v="1"/>
    <x v="2"/>
    <s v="Avery 508"/>
    <n v="11.784000000000001"/>
    <x v="1"/>
    <n v="0.2"/>
    <n v="4.2717000000000001"/>
  </r>
  <r>
    <n v="8300"/>
    <x v="4108"/>
    <x v="2"/>
    <x v="518"/>
    <d v="2011-03-15T00:00:00"/>
    <x v="1"/>
    <s v="RB-19435"/>
    <s v="Richard Bierner"/>
    <x v="0"/>
    <x v="0"/>
    <x v="43"/>
    <x v="1"/>
    <x v="52"/>
    <x v="1"/>
    <s v="OFF-AR-10001770"/>
    <x v="1"/>
    <x v="6"/>
    <s v="Economy #2 Pencils"/>
    <n v="7.98"/>
    <x v="1"/>
    <n v="0"/>
    <n v="2.0748000000000002"/>
  </r>
  <r>
    <n v="8301"/>
    <x v="4109"/>
    <x v="1"/>
    <x v="704"/>
    <d v="2012-04-24T00:00:00"/>
    <x v="1"/>
    <s v="OT-18730"/>
    <s v="Olvera Toch"/>
    <x v="0"/>
    <x v="0"/>
    <x v="66"/>
    <x v="12"/>
    <x v="151"/>
    <x v="2"/>
    <s v="OFF-EN-10003296"/>
    <x v="1"/>
    <x v="12"/>
    <s v="Tyvek Side-Opening Peel &amp; Seel Expanding Envelopes"/>
    <n v="180.96"/>
    <x v="0"/>
    <n v="0"/>
    <n v="81.432000000000002"/>
  </r>
  <r>
    <n v="8302"/>
    <x v="4110"/>
    <x v="3"/>
    <x v="1189"/>
    <d v="2014-08-02T00:00:00"/>
    <x v="1"/>
    <s v="GZ-14545"/>
    <s v="George Zrebassa"/>
    <x v="1"/>
    <x v="0"/>
    <x v="1"/>
    <x v="1"/>
    <x v="1"/>
    <x v="1"/>
    <s v="TEC-AC-10003870"/>
    <x v="2"/>
    <x v="11"/>
    <s v="LogitechÂ Z-906 Speaker sys - home theater - 5.1-CH"/>
    <n v="1649.95"/>
    <x v="2"/>
    <n v="0"/>
    <n v="659.98"/>
  </r>
  <r>
    <n v="8303"/>
    <x v="4110"/>
    <x v="3"/>
    <x v="1189"/>
    <d v="2014-08-02T00:00:00"/>
    <x v="1"/>
    <s v="GZ-14545"/>
    <s v="George Zrebassa"/>
    <x v="1"/>
    <x v="0"/>
    <x v="1"/>
    <x v="1"/>
    <x v="1"/>
    <x v="1"/>
    <s v="FUR-CH-10000665"/>
    <x v="0"/>
    <x v="1"/>
    <s v="Global Airflow Leather Mesh Back Chair, Black"/>
    <n v="362.35199999999998"/>
    <x v="1"/>
    <n v="0.2"/>
    <n v="45.293999999999997"/>
  </r>
  <r>
    <n v="8304"/>
    <x v="4111"/>
    <x v="2"/>
    <x v="656"/>
    <d v="2011-11-02T00:00:00"/>
    <x v="0"/>
    <s v="NL-18310"/>
    <s v="Nancy Lomonaco"/>
    <x v="2"/>
    <x v="0"/>
    <x v="8"/>
    <x v="1"/>
    <x v="94"/>
    <x v="1"/>
    <s v="TEC-PH-10003092"/>
    <x v="2"/>
    <x v="7"/>
    <s v="Motorola L804"/>
    <n v="73.584000000000003"/>
    <x v="0"/>
    <n v="0.2"/>
    <n v="8.2782"/>
  </r>
  <r>
    <n v="8305"/>
    <x v="4112"/>
    <x v="3"/>
    <x v="132"/>
    <d v="2014-11-10T00:00:00"/>
    <x v="1"/>
    <s v="BG-11740"/>
    <s v="Bruce Geld"/>
    <x v="0"/>
    <x v="0"/>
    <x v="329"/>
    <x v="1"/>
    <x v="409"/>
    <x v="1"/>
    <s v="FUR-TA-10001086"/>
    <x v="0"/>
    <x v="3"/>
    <s v="SAFCO PlanMaster Boards, 60w x 37-1/2d, White Melamine"/>
    <n v="486.36799999999999"/>
    <x v="4"/>
    <n v="0.2"/>
    <n v="36.477600000000002"/>
  </r>
  <r>
    <n v="8306"/>
    <x v="4113"/>
    <x v="0"/>
    <x v="1190"/>
    <d v="2013-08-17T00:00:00"/>
    <x v="1"/>
    <s v="MT-18070"/>
    <s v="Michelle Tran"/>
    <x v="2"/>
    <x v="0"/>
    <x v="251"/>
    <x v="26"/>
    <x v="311"/>
    <x v="2"/>
    <s v="OFF-PA-10001870"/>
    <x v="1"/>
    <x v="10"/>
    <s v="Xerox 202"/>
    <n v="32.4"/>
    <x v="2"/>
    <n v="0"/>
    <n v="15.552"/>
  </r>
  <r>
    <n v="8307"/>
    <x v="4113"/>
    <x v="0"/>
    <x v="1190"/>
    <d v="2013-08-17T00:00:00"/>
    <x v="1"/>
    <s v="MT-18070"/>
    <s v="Michelle Tran"/>
    <x v="2"/>
    <x v="0"/>
    <x v="251"/>
    <x v="26"/>
    <x v="311"/>
    <x v="2"/>
    <s v="OFF-BI-10003305"/>
    <x v="1"/>
    <x v="8"/>
    <s v="Avery Hanging File Binders"/>
    <n v="41.86"/>
    <x v="3"/>
    <n v="0"/>
    <n v="19.255600000000001"/>
  </r>
  <r>
    <n v="8308"/>
    <x v="4113"/>
    <x v="0"/>
    <x v="1190"/>
    <d v="2013-08-17T00:00:00"/>
    <x v="1"/>
    <s v="MT-18070"/>
    <s v="Michelle Tran"/>
    <x v="2"/>
    <x v="0"/>
    <x v="251"/>
    <x v="26"/>
    <x v="311"/>
    <x v="2"/>
    <s v="OFF-BI-10003007"/>
    <x v="1"/>
    <x v="8"/>
    <s v="Premium Transparent Presentation Covers, No Pattern/Clear, 8 1/2&quot; x 11&quot;"/>
    <n v="77.56"/>
    <x v="0"/>
    <n v="0"/>
    <n v="35.677599999999998"/>
  </r>
  <r>
    <n v="8309"/>
    <x v="4114"/>
    <x v="0"/>
    <x v="197"/>
    <d v="2013-07-26T00:00:00"/>
    <x v="3"/>
    <s v="BC-11125"/>
    <s v="Becky Castell"/>
    <x v="2"/>
    <x v="0"/>
    <x v="8"/>
    <x v="1"/>
    <x v="34"/>
    <x v="1"/>
    <s v="OFF-AR-10001419"/>
    <x v="1"/>
    <x v="6"/>
    <s v="Newell 325"/>
    <n v="37.17"/>
    <x v="6"/>
    <n v="0"/>
    <n v="11.151"/>
  </r>
  <r>
    <n v="8310"/>
    <x v="4115"/>
    <x v="2"/>
    <x v="72"/>
    <d v="2011-03-07T00:00:00"/>
    <x v="1"/>
    <s v="GW-14605"/>
    <s v="Giulietta Weimer"/>
    <x v="0"/>
    <x v="0"/>
    <x v="12"/>
    <x v="5"/>
    <x v="66"/>
    <x v="2"/>
    <s v="OFF-ST-10003692"/>
    <x v="1"/>
    <x v="4"/>
    <s v="Recycled Steel Personal File for Hanging File Folders"/>
    <n v="137.352"/>
    <x v="1"/>
    <n v="0.2"/>
    <n v="8.5845000000000002"/>
  </r>
  <r>
    <n v="8311"/>
    <x v="4115"/>
    <x v="2"/>
    <x v="72"/>
    <d v="2011-03-07T00:00:00"/>
    <x v="1"/>
    <s v="GW-14605"/>
    <s v="Giulietta Weimer"/>
    <x v="0"/>
    <x v="0"/>
    <x v="12"/>
    <x v="5"/>
    <x v="66"/>
    <x v="2"/>
    <s v="FUR-TA-10001866"/>
    <x v="0"/>
    <x v="3"/>
    <s v="Bevis Round Conference Room Tables and Bases"/>
    <n v="376.50900000000001"/>
    <x v="1"/>
    <n v="0.3"/>
    <n v="-43.029600000000002"/>
  </r>
  <r>
    <n v="8312"/>
    <x v="4116"/>
    <x v="3"/>
    <x v="795"/>
    <d v="2014-02-01T00:00:00"/>
    <x v="1"/>
    <s v="BD-11500"/>
    <s v="Bradley Drucker"/>
    <x v="0"/>
    <x v="0"/>
    <x v="38"/>
    <x v="32"/>
    <x v="112"/>
    <x v="0"/>
    <s v="FUR-FU-10002157"/>
    <x v="0"/>
    <x v="5"/>
    <s v="Artistic Insta-Plaque"/>
    <n v="62.72"/>
    <x v="4"/>
    <n v="0"/>
    <n v="24.460799999999999"/>
  </r>
  <r>
    <n v="8313"/>
    <x v="4116"/>
    <x v="3"/>
    <x v="795"/>
    <d v="2014-02-01T00:00:00"/>
    <x v="1"/>
    <s v="BD-11500"/>
    <s v="Bradley Drucker"/>
    <x v="0"/>
    <x v="0"/>
    <x v="38"/>
    <x v="32"/>
    <x v="112"/>
    <x v="0"/>
    <s v="TEC-PH-10001459"/>
    <x v="2"/>
    <x v="7"/>
    <s v="Samsung Galaxy Mega 6.3"/>
    <n v="2939.93"/>
    <x v="3"/>
    <n v="0"/>
    <n v="764.3818"/>
  </r>
  <r>
    <n v="8314"/>
    <x v="4117"/>
    <x v="2"/>
    <x v="136"/>
    <d v="2011-07-16T00:00:00"/>
    <x v="1"/>
    <s v="PV-18985"/>
    <s v="Paul Van Hugh"/>
    <x v="2"/>
    <x v="0"/>
    <x v="425"/>
    <x v="5"/>
    <x v="515"/>
    <x v="2"/>
    <s v="FUR-CH-10002126"/>
    <x v="0"/>
    <x v="1"/>
    <s v="Hon Deluxe Fabric Upholstered Stacking Chairs"/>
    <n v="512.35799999999995"/>
    <x v="1"/>
    <n v="0.3"/>
    <n v="-14.6388"/>
  </r>
  <r>
    <n v="8315"/>
    <x v="4117"/>
    <x v="2"/>
    <x v="136"/>
    <d v="2011-07-16T00:00:00"/>
    <x v="1"/>
    <s v="PV-18985"/>
    <s v="Paul Van Hugh"/>
    <x v="2"/>
    <x v="0"/>
    <x v="425"/>
    <x v="5"/>
    <x v="515"/>
    <x v="2"/>
    <s v="OFF-FA-10001561"/>
    <x v="1"/>
    <x v="13"/>
    <s v="Stockwell Push Pins"/>
    <n v="3.488"/>
    <x v="0"/>
    <n v="0.2"/>
    <n v="0.56679999999999997"/>
  </r>
  <r>
    <n v="8316"/>
    <x v="4117"/>
    <x v="2"/>
    <x v="136"/>
    <d v="2011-07-16T00:00:00"/>
    <x v="1"/>
    <s v="PV-18985"/>
    <s v="Paul Van Hugh"/>
    <x v="2"/>
    <x v="0"/>
    <x v="425"/>
    <x v="5"/>
    <x v="515"/>
    <x v="2"/>
    <s v="OFF-AR-10003158"/>
    <x v="1"/>
    <x v="6"/>
    <s v="Fluorescent Highlighters by Dixon"/>
    <n v="22.288"/>
    <x v="3"/>
    <n v="0.2"/>
    <n v="3.9003999999999999"/>
  </r>
  <r>
    <n v="8317"/>
    <x v="4117"/>
    <x v="2"/>
    <x v="136"/>
    <d v="2011-07-16T00:00:00"/>
    <x v="1"/>
    <s v="PV-18985"/>
    <s v="Paul Van Hugh"/>
    <x v="2"/>
    <x v="0"/>
    <x v="425"/>
    <x v="5"/>
    <x v="515"/>
    <x v="2"/>
    <s v="OFF-PA-10001804"/>
    <x v="1"/>
    <x v="10"/>
    <s v="Xerox 195"/>
    <n v="16.032"/>
    <x v="1"/>
    <n v="0.2"/>
    <n v="5.6112000000000002"/>
  </r>
  <r>
    <n v="8318"/>
    <x v="4118"/>
    <x v="3"/>
    <x v="645"/>
    <d v="2014-04-17T00:00:00"/>
    <x v="1"/>
    <s v="HM-14980"/>
    <s v="Henry MacAllister"/>
    <x v="0"/>
    <x v="0"/>
    <x v="140"/>
    <x v="3"/>
    <x v="179"/>
    <x v="0"/>
    <s v="OFF-AR-10000422"/>
    <x v="1"/>
    <x v="6"/>
    <s v="Pencil and Crayon Sharpener"/>
    <n v="1.752"/>
    <x v="7"/>
    <n v="0.2"/>
    <n v="0.15329999999999999"/>
  </r>
  <r>
    <n v="8319"/>
    <x v="4118"/>
    <x v="3"/>
    <x v="645"/>
    <d v="2014-04-17T00:00:00"/>
    <x v="1"/>
    <s v="HM-14980"/>
    <s v="Henry MacAllister"/>
    <x v="0"/>
    <x v="0"/>
    <x v="140"/>
    <x v="3"/>
    <x v="179"/>
    <x v="0"/>
    <s v="OFF-AR-10000127"/>
    <x v="1"/>
    <x v="6"/>
    <s v="Newell 321"/>
    <n v="20.992000000000001"/>
    <x v="8"/>
    <n v="0.2"/>
    <n v="2.3616000000000001"/>
  </r>
  <r>
    <n v="8320"/>
    <x v="4119"/>
    <x v="3"/>
    <x v="38"/>
    <d v="2014-11-19T00:00:00"/>
    <x v="1"/>
    <s v="EM-14065"/>
    <s v="Erin Mull"/>
    <x v="0"/>
    <x v="0"/>
    <x v="20"/>
    <x v="15"/>
    <x v="29"/>
    <x v="3"/>
    <s v="OFF-ST-10004634"/>
    <x v="1"/>
    <x v="4"/>
    <s v="Personal Folder Holder, Ebony"/>
    <n v="11.21"/>
    <x v="7"/>
    <n v="0"/>
    <n v="3.363"/>
  </r>
  <r>
    <n v="8321"/>
    <x v="4120"/>
    <x v="1"/>
    <x v="901"/>
    <d v="2012-12-06T00:00:00"/>
    <x v="2"/>
    <s v="SF-20065"/>
    <s v="Sandra Flanagan"/>
    <x v="0"/>
    <x v="0"/>
    <x v="61"/>
    <x v="5"/>
    <x v="77"/>
    <x v="2"/>
    <s v="OFF-AR-10003582"/>
    <x v="1"/>
    <x v="6"/>
    <s v="Boston Electric Pencil Sharpener, Model 1818, Charcoal Black"/>
    <n v="45.04"/>
    <x v="0"/>
    <n v="0.2"/>
    <n v="4.5039999999999996"/>
  </r>
  <r>
    <n v="8322"/>
    <x v="4121"/>
    <x v="0"/>
    <x v="182"/>
    <d v="2013-10-02T00:00:00"/>
    <x v="1"/>
    <s v="SC-20380"/>
    <s v="Shahid Collister"/>
    <x v="0"/>
    <x v="0"/>
    <x v="12"/>
    <x v="5"/>
    <x v="14"/>
    <x v="2"/>
    <s v="OFF-BI-10002026"/>
    <x v="1"/>
    <x v="8"/>
    <s v="Ibico Recycled Linen-Style Covers"/>
    <n v="15.624000000000001"/>
    <x v="0"/>
    <n v="0.8"/>
    <n v="-24.9984"/>
  </r>
  <r>
    <n v="8323"/>
    <x v="4122"/>
    <x v="0"/>
    <x v="258"/>
    <d v="2013-11-26T00:00:00"/>
    <x v="1"/>
    <s v="ND-18370"/>
    <s v="Natalie DeCherney"/>
    <x v="0"/>
    <x v="0"/>
    <x v="85"/>
    <x v="15"/>
    <x v="254"/>
    <x v="3"/>
    <s v="OFF-AP-10000595"/>
    <x v="1"/>
    <x v="9"/>
    <s v="Disposable Triple-Filter Dust Bags"/>
    <n v="8.74"/>
    <x v="0"/>
    <n v="0"/>
    <n v="2.2724000000000002"/>
  </r>
  <r>
    <n v="8324"/>
    <x v="4122"/>
    <x v="0"/>
    <x v="258"/>
    <d v="2013-11-26T00:00:00"/>
    <x v="1"/>
    <s v="ND-18370"/>
    <s v="Natalie DeCherney"/>
    <x v="0"/>
    <x v="0"/>
    <x v="85"/>
    <x v="15"/>
    <x v="254"/>
    <x v="3"/>
    <s v="OFF-PA-10001509"/>
    <x v="1"/>
    <x v="10"/>
    <s v="Recycled Desk Saver Line &quot;While You Were Out&quot; Book, 5 1/2&quot; X 4&quot;"/>
    <n v="44.75"/>
    <x v="2"/>
    <n v="0"/>
    <n v="20.585000000000001"/>
  </r>
  <r>
    <n v="8325"/>
    <x v="4123"/>
    <x v="3"/>
    <x v="565"/>
    <d v="2014-09-10T00:00:00"/>
    <x v="2"/>
    <s v="FC-14245"/>
    <s v="Frank Carlisle"/>
    <x v="2"/>
    <x v="0"/>
    <x v="146"/>
    <x v="2"/>
    <x v="186"/>
    <x v="0"/>
    <s v="OFF-ST-10001321"/>
    <x v="1"/>
    <x v="4"/>
    <s v="Decoflex Hanging Personal Folder File, Blue"/>
    <n v="61.68"/>
    <x v="2"/>
    <n v="0.2"/>
    <n v="5.3970000000000002"/>
  </r>
  <r>
    <n v="8326"/>
    <x v="4123"/>
    <x v="3"/>
    <x v="565"/>
    <d v="2014-09-10T00:00:00"/>
    <x v="2"/>
    <s v="FC-14245"/>
    <s v="Frank Carlisle"/>
    <x v="2"/>
    <x v="0"/>
    <x v="146"/>
    <x v="2"/>
    <x v="186"/>
    <x v="0"/>
    <s v="TEC-PH-10001750"/>
    <x v="2"/>
    <x v="7"/>
    <s v="Samsung Rugby III"/>
    <n v="158.376"/>
    <x v="1"/>
    <n v="0.2"/>
    <n v="13.857900000000001"/>
  </r>
  <r>
    <n v="8327"/>
    <x v="4124"/>
    <x v="3"/>
    <x v="246"/>
    <d v="2014-07-25T00:00:00"/>
    <x v="0"/>
    <s v="KL-16555"/>
    <s v="Kelly Lampkin"/>
    <x v="1"/>
    <x v="0"/>
    <x v="34"/>
    <x v="10"/>
    <x v="173"/>
    <x v="2"/>
    <s v="OFF-BI-10001890"/>
    <x v="1"/>
    <x v="8"/>
    <s v="Avery Poly Binder Pockets"/>
    <n v="2.8639999999999999"/>
    <x v="4"/>
    <n v="0.8"/>
    <n v="-4.5823999999999998"/>
  </r>
  <r>
    <n v="8328"/>
    <x v="4124"/>
    <x v="3"/>
    <x v="246"/>
    <d v="2014-07-25T00:00:00"/>
    <x v="0"/>
    <s v="KL-16555"/>
    <s v="Kelly Lampkin"/>
    <x v="1"/>
    <x v="0"/>
    <x v="34"/>
    <x v="10"/>
    <x v="173"/>
    <x v="2"/>
    <s v="OFF-BI-10004224"/>
    <x v="1"/>
    <x v="8"/>
    <s v="Catalog Binders with Expanding Posts"/>
    <n v="94.191999999999993"/>
    <x v="3"/>
    <n v="0.8"/>
    <n v="-164.83600000000001"/>
  </r>
  <r>
    <n v="8329"/>
    <x v="4125"/>
    <x v="3"/>
    <x v="833"/>
    <d v="2014-10-12T00:00:00"/>
    <x v="1"/>
    <s v="XP-21865"/>
    <s v="Xylona Preis"/>
    <x v="0"/>
    <x v="0"/>
    <x v="78"/>
    <x v="30"/>
    <x v="98"/>
    <x v="3"/>
    <s v="OFF-PA-10001357"/>
    <x v="1"/>
    <x v="10"/>
    <s v="Xerox 1886"/>
    <n v="143.69999999999999"/>
    <x v="1"/>
    <n v="0"/>
    <n v="68.975999999999999"/>
  </r>
  <r>
    <n v="8330"/>
    <x v="4125"/>
    <x v="3"/>
    <x v="833"/>
    <d v="2014-10-12T00:00:00"/>
    <x v="1"/>
    <s v="XP-21865"/>
    <s v="Xylona Preis"/>
    <x v="0"/>
    <x v="0"/>
    <x v="78"/>
    <x v="30"/>
    <x v="98"/>
    <x v="3"/>
    <s v="OFF-PA-10004888"/>
    <x v="1"/>
    <x v="10"/>
    <s v="Xerox 217"/>
    <n v="6.48"/>
    <x v="7"/>
    <n v="0"/>
    <n v="3.1103999999999998"/>
  </r>
  <r>
    <n v="8331"/>
    <x v="4126"/>
    <x v="3"/>
    <x v="659"/>
    <d v="2014-11-12T00:00:00"/>
    <x v="1"/>
    <s v="FP-14320"/>
    <s v="Frank Preis"/>
    <x v="0"/>
    <x v="0"/>
    <x v="20"/>
    <x v="15"/>
    <x v="23"/>
    <x v="3"/>
    <s v="TEC-AC-10002370"/>
    <x v="2"/>
    <x v="11"/>
    <s v="Maxell CD-R Discs"/>
    <n v="7.88"/>
    <x v="4"/>
    <n v="0"/>
    <n v="2.5215999999999998"/>
  </r>
  <r>
    <n v="8332"/>
    <x v="4127"/>
    <x v="0"/>
    <x v="1185"/>
    <d v="2013-03-13T00:00:00"/>
    <x v="2"/>
    <s v="PS-18760"/>
    <s v="Pamela Stobb"/>
    <x v="0"/>
    <x v="0"/>
    <x v="504"/>
    <x v="31"/>
    <x v="600"/>
    <x v="3"/>
    <s v="OFF-ST-10004634"/>
    <x v="1"/>
    <x v="4"/>
    <s v="Personal Folder Holder, Ebony"/>
    <n v="11.21"/>
    <x v="7"/>
    <n v="0"/>
    <n v="3.363"/>
  </r>
  <r>
    <n v="8333"/>
    <x v="4127"/>
    <x v="0"/>
    <x v="1185"/>
    <d v="2013-03-13T00:00:00"/>
    <x v="2"/>
    <s v="PS-18760"/>
    <s v="Pamela Stobb"/>
    <x v="0"/>
    <x v="0"/>
    <x v="504"/>
    <x v="31"/>
    <x v="600"/>
    <x v="3"/>
    <s v="FUR-CH-10002647"/>
    <x v="0"/>
    <x v="1"/>
    <s v="Situations Contoured Folding Chairs, 4/Set"/>
    <n v="354.9"/>
    <x v="2"/>
    <n v="0"/>
    <n v="88.724999999999994"/>
  </r>
  <r>
    <n v="8334"/>
    <x v="4127"/>
    <x v="0"/>
    <x v="1185"/>
    <d v="2013-03-13T00:00:00"/>
    <x v="2"/>
    <s v="PS-18760"/>
    <s v="Pamela Stobb"/>
    <x v="0"/>
    <x v="0"/>
    <x v="504"/>
    <x v="31"/>
    <x v="600"/>
    <x v="3"/>
    <s v="OFF-PA-10001801"/>
    <x v="1"/>
    <x v="10"/>
    <s v="Xerox 193"/>
    <n v="17.940000000000001"/>
    <x v="1"/>
    <n v="0"/>
    <n v="8.7905999999999995"/>
  </r>
  <r>
    <n v="8335"/>
    <x v="4127"/>
    <x v="0"/>
    <x v="1185"/>
    <d v="2013-03-13T00:00:00"/>
    <x v="2"/>
    <s v="PS-18760"/>
    <s v="Pamela Stobb"/>
    <x v="0"/>
    <x v="0"/>
    <x v="504"/>
    <x v="31"/>
    <x v="600"/>
    <x v="3"/>
    <s v="OFF-BI-10004632"/>
    <x v="1"/>
    <x v="8"/>
    <s v="GBC Binding covers"/>
    <n v="51.8"/>
    <x v="4"/>
    <n v="0"/>
    <n v="23.31"/>
  </r>
  <r>
    <n v="8336"/>
    <x v="4128"/>
    <x v="3"/>
    <x v="726"/>
    <d v="2014-05-19T00:00:00"/>
    <x v="0"/>
    <s v="CW-11905"/>
    <s v="Carl Weiss"/>
    <x v="2"/>
    <x v="0"/>
    <x v="46"/>
    <x v="13"/>
    <x v="284"/>
    <x v="3"/>
    <s v="OFF-BI-10002082"/>
    <x v="1"/>
    <x v="8"/>
    <s v="GBC Twin Loop Wire Binding Elements"/>
    <n v="299.52"/>
    <x v="6"/>
    <n v="0"/>
    <n v="149.76"/>
  </r>
  <r>
    <n v="8337"/>
    <x v="4129"/>
    <x v="0"/>
    <x v="415"/>
    <d v="2013-07-09T00:00:00"/>
    <x v="1"/>
    <s v="KH-16360"/>
    <s v="Katherine Hughes"/>
    <x v="0"/>
    <x v="0"/>
    <x v="81"/>
    <x v="17"/>
    <x v="101"/>
    <x v="0"/>
    <s v="OFF-AR-10003986"/>
    <x v="1"/>
    <x v="6"/>
    <s v="Avery Hi-Liter Pen Style Six-Color Fluorescent Set"/>
    <n v="7.7"/>
    <x v="0"/>
    <n v="0"/>
    <n v="3.157"/>
  </r>
  <r>
    <n v="8338"/>
    <x v="4130"/>
    <x v="2"/>
    <x v="422"/>
    <d v="2012-01-03T00:00:00"/>
    <x v="1"/>
    <s v="TC-20980"/>
    <s v="Tamara Chand"/>
    <x v="1"/>
    <x v="0"/>
    <x v="27"/>
    <x v="19"/>
    <x v="33"/>
    <x v="0"/>
    <s v="OFF-PA-10001243"/>
    <x v="1"/>
    <x v="10"/>
    <s v="Xerox 1983"/>
    <n v="23.92"/>
    <x v="4"/>
    <n v="0"/>
    <n v="11.720800000000001"/>
  </r>
  <r>
    <n v="8339"/>
    <x v="4130"/>
    <x v="2"/>
    <x v="422"/>
    <d v="2012-01-03T00:00:00"/>
    <x v="1"/>
    <s v="TC-20980"/>
    <s v="Tamara Chand"/>
    <x v="1"/>
    <x v="0"/>
    <x v="27"/>
    <x v="19"/>
    <x v="33"/>
    <x v="0"/>
    <s v="TEC-AC-10003198"/>
    <x v="2"/>
    <x v="11"/>
    <s v="Enermax Acrylux Wireless Keyboard"/>
    <n v="498"/>
    <x v="2"/>
    <n v="0"/>
    <n v="184.26"/>
  </r>
  <r>
    <n v="8340"/>
    <x v="4131"/>
    <x v="3"/>
    <x v="669"/>
    <d v="2014-04-18T00:00:00"/>
    <x v="1"/>
    <s v="YS-21880"/>
    <s v="Yana Sorensen"/>
    <x v="1"/>
    <x v="0"/>
    <x v="86"/>
    <x v="1"/>
    <x v="107"/>
    <x v="1"/>
    <s v="FUR-CH-10003774"/>
    <x v="0"/>
    <x v="1"/>
    <s v="Global Wood Trimmed Manager's Task Chair, Khaki"/>
    <n v="436.70400000000001"/>
    <x v="5"/>
    <n v="0.2"/>
    <n v="-38.211599999999997"/>
  </r>
  <r>
    <n v="8341"/>
    <x v="4132"/>
    <x v="2"/>
    <x v="687"/>
    <d v="2011-11-20T00:00:00"/>
    <x v="1"/>
    <s v="CC-12220"/>
    <s v="Chris Cortes"/>
    <x v="0"/>
    <x v="0"/>
    <x v="269"/>
    <x v="17"/>
    <x v="336"/>
    <x v="0"/>
    <s v="OFF-PA-10002262"/>
    <x v="1"/>
    <x v="10"/>
    <s v="Xerox 192"/>
    <n v="32.4"/>
    <x v="2"/>
    <n v="0"/>
    <n v="15.552"/>
  </r>
  <r>
    <n v="8342"/>
    <x v="4133"/>
    <x v="3"/>
    <x v="532"/>
    <d v="2014-06-15T00:00:00"/>
    <x v="2"/>
    <s v="ZD-21925"/>
    <s v="Zuschuss Donatelli"/>
    <x v="0"/>
    <x v="0"/>
    <x v="1"/>
    <x v="1"/>
    <x v="1"/>
    <x v="1"/>
    <s v="OFF-AP-10004532"/>
    <x v="1"/>
    <x v="9"/>
    <s v="Kensington 6 Outlet Guardian Standard Surge Protector"/>
    <n v="61.44"/>
    <x v="1"/>
    <n v="0"/>
    <n v="16.588799999999999"/>
  </r>
  <r>
    <n v="8343"/>
    <x v="4134"/>
    <x v="0"/>
    <x v="881"/>
    <d v="2013-12-01T00:00:00"/>
    <x v="1"/>
    <s v="JK-15370"/>
    <s v="Jay Kimmel"/>
    <x v="0"/>
    <x v="0"/>
    <x v="114"/>
    <x v="19"/>
    <x v="363"/>
    <x v="0"/>
    <s v="OFF-ST-10001325"/>
    <x v="1"/>
    <x v="4"/>
    <s v="Sterilite Officeware Hinged File Box"/>
    <n v="73.36"/>
    <x v="3"/>
    <n v="0"/>
    <n v="19.807200000000002"/>
  </r>
  <r>
    <n v="8344"/>
    <x v="4135"/>
    <x v="2"/>
    <x v="90"/>
    <d v="2011-03-25T00:00:00"/>
    <x v="1"/>
    <s v="GM-14440"/>
    <s v="Gary McGarr"/>
    <x v="0"/>
    <x v="0"/>
    <x v="289"/>
    <x v="18"/>
    <x v="364"/>
    <x v="0"/>
    <s v="OFF-LA-10004544"/>
    <x v="1"/>
    <x v="2"/>
    <s v="Avery 505"/>
    <n v="59.2"/>
    <x v="2"/>
    <n v="0.2"/>
    <n v="22.2"/>
  </r>
  <r>
    <n v="8345"/>
    <x v="4135"/>
    <x v="2"/>
    <x v="90"/>
    <d v="2011-03-25T00:00:00"/>
    <x v="1"/>
    <s v="GM-14440"/>
    <s v="Gary McGarr"/>
    <x v="0"/>
    <x v="0"/>
    <x v="289"/>
    <x v="18"/>
    <x v="364"/>
    <x v="0"/>
    <s v="FUR-FU-10001473"/>
    <x v="0"/>
    <x v="5"/>
    <s v="DAX Wood Document Frame"/>
    <n v="32.951999999999998"/>
    <x v="1"/>
    <n v="0.2"/>
    <n v="6.5903999999999998"/>
  </r>
  <r>
    <n v="8346"/>
    <x v="4135"/>
    <x v="2"/>
    <x v="90"/>
    <d v="2011-03-25T00:00:00"/>
    <x v="1"/>
    <s v="GM-14440"/>
    <s v="Gary McGarr"/>
    <x v="0"/>
    <x v="0"/>
    <x v="289"/>
    <x v="18"/>
    <x v="364"/>
    <x v="0"/>
    <s v="FUR-CH-10000422"/>
    <x v="0"/>
    <x v="1"/>
    <s v="Global Highback Leather Tilter in Burgundy"/>
    <n v="218.376"/>
    <x v="1"/>
    <n v="0.2"/>
    <n v="-10.918799999999999"/>
  </r>
  <r>
    <n v="8347"/>
    <x v="4136"/>
    <x v="1"/>
    <x v="28"/>
    <d v="2012-05-04T00:00:00"/>
    <x v="1"/>
    <s v="JW-15220"/>
    <s v="Jane Waco"/>
    <x v="1"/>
    <x v="0"/>
    <x v="104"/>
    <x v="31"/>
    <x v="128"/>
    <x v="3"/>
    <s v="FUR-FU-10002960"/>
    <x v="0"/>
    <x v="5"/>
    <s v="Eldon 200 Class Desk Accessories, Burgundy"/>
    <n v="31.4"/>
    <x v="2"/>
    <n v="0"/>
    <n v="13.188000000000001"/>
  </r>
  <r>
    <n v="8348"/>
    <x v="4136"/>
    <x v="1"/>
    <x v="28"/>
    <d v="2012-05-04T00:00:00"/>
    <x v="1"/>
    <s v="JW-15220"/>
    <s v="Jane Waco"/>
    <x v="1"/>
    <x v="0"/>
    <x v="104"/>
    <x v="31"/>
    <x v="128"/>
    <x v="3"/>
    <s v="FUR-FU-10002445"/>
    <x v="0"/>
    <x v="5"/>
    <s v="DAX Two-Tone Rosewood/Black Document Frame, Desktop, 5 x 7"/>
    <n v="9.48"/>
    <x v="7"/>
    <n v="0"/>
    <n v="3.7919999999999998"/>
  </r>
  <r>
    <n v="8349"/>
    <x v="4136"/>
    <x v="1"/>
    <x v="28"/>
    <d v="2012-05-04T00:00:00"/>
    <x v="1"/>
    <s v="JW-15220"/>
    <s v="Jane Waco"/>
    <x v="1"/>
    <x v="0"/>
    <x v="104"/>
    <x v="31"/>
    <x v="128"/>
    <x v="3"/>
    <s v="TEC-PH-10001300"/>
    <x v="2"/>
    <x v="7"/>
    <s v="iKross Bluetooth Portable Keyboard + Cell Phone Stand Holder + Brush for Apple iPhone 5S 5C 5, 4S 4"/>
    <n v="209.5"/>
    <x v="12"/>
    <n v="0"/>
    <n v="58.66"/>
  </r>
  <r>
    <n v="8350"/>
    <x v="4136"/>
    <x v="1"/>
    <x v="28"/>
    <d v="2012-05-04T00:00:00"/>
    <x v="1"/>
    <s v="JW-15220"/>
    <s v="Jane Waco"/>
    <x v="1"/>
    <x v="0"/>
    <x v="104"/>
    <x v="31"/>
    <x v="128"/>
    <x v="3"/>
    <s v="FUR-FU-10001025"/>
    <x v="0"/>
    <x v="5"/>
    <s v="Eldon ImÃ ge Series Desk Accessories, Clear"/>
    <n v="24.3"/>
    <x v="2"/>
    <n v="0"/>
    <n v="10.449"/>
  </r>
  <r>
    <n v="8351"/>
    <x v="4136"/>
    <x v="1"/>
    <x v="28"/>
    <d v="2012-05-04T00:00:00"/>
    <x v="1"/>
    <s v="JW-15220"/>
    <s v="Jane Waco"/>
    <x v="1"/>
    <x v="0"/>
    <x v="104"/>
    <x v="31"/>
    <x v="128"/>
    <x v="3"/>
    <s v="OFF-PA-10002689"/>
    <x v="1"/>
    <x v="10"/>
    <s v="Weyerhaeuser First Choice Laser/Copy Paper (20Lb. and 88 Bright)"/>
    <n v="6.48"/>
    <x v="7"/>
    <n v="0"/>
    <n v="3.1103999999999998"/>
  </r>
  <r>
    <n v="8352"/>
    <x v="4137"/>
    <x v="3"/>
    <x v="898"/>
    <d v="2014-05-09T00:00:00"/>
    <x v="1"/>
    <s v="BO-11350"/>
    <s v="Bill Overfelt"/>
    <x v="1"/>
    <x v="0"/>
    <x v="10"/>
    <x v="9"/>
    <x v="63"/>
    <x v="3"/>
    <s v="FUR-FU-10004245"/>
    <x v="0"/>
    <x v="5"/>
    <s v="Career Cubicle Clock, 8 1/4&quot;, Black"/>
    <n v="32.448"/>
    <x v="0"/>
    <n v="0.2"/>
    <n v="7.3007999999999997"/>
  </r>
  <r>
    <n v="8353"/>
    <x v="4137"/>
    <x v="3"/>
    <x v="898"/>
    <d v="2014-05-09T00:00:00"/>
    <x v="1"/>
    <s v="BO-11350"/>
    <s v="Bill Overfelt"/>
    <x v="1"/>
    <x v="0"/>
    <x v="10"/>
    <x v="9"/>
    <x v="63"/>
    <x v="3"/>
    <s v="OFF-BI-10003684"/>
    <x v="1"/>
    <x v="8"/>
    <s v="Wilson Jones Legal Size Ring Binders"/>
    <n v="26.388000000000002"/>
    <x v="4"/>
    <n v="0.7"/>
    <n v="-17.591999999999999"/>
  </r>
  <r>
    <n v="8354"/>
    <x v="4137"/>
    <x v="3"/>
    <x v="898"/>
    <d v="2014-05-09T00:00:00"/>
    <x v="1"/>
    <s v="BO-11350"/>
    <s v="Bill Overfelt"/>
    <x v="1"/>
    <x v="0"/>
    <x v="10"/>
    <x v="9"/>
    <x v="63"/>
    <x v="3"/>
    <s v="FUR-TA-10003748"/>
    <x v="0"/>
    <x v="3"/>
    <s v="Bevis 36 x 72 Conference Tables"/>
    <n v="373.47"/>
    <x v="2"/>
    <n v="0.4"/>
    <n v="-112.041"/>
  </r>
  <r>
    <n v="8355"/>
    <x v="4137"/>
    <x v="3"/>
    <x v="898"/>
    <d v="2014-05-09T00:00:00"/>
    <x v="1"/>
    <s v="BO-11350"/>
    <s v="Bill Overfelt"/>
    <x v="1"/>
    <x v="0"/>
    <x v="10"/>
    <x v="9"/>
    <x v="63"/>
    <x v="3"/>
    <s v="OFF-BI-10002133"/>
    <x v="1"/>
    <x v="8"/>
    <s v="Wilson Jones Elliptical Ring 3 1/2&quot; Capacity Binders, 800 sheets"/>
    <n v="64.2"/>
    <x v="2"/>
    <n v="0.7"/>
    <n v="-44.94"/>
  </r>
  <r>
    <n v="8356"/>
    <x v="4137"/>
    <x v="3"/>
    <x v="898"/>
    <d v="2014-05-09T00:00:00"/>
    <x v="1"/>
    <s v="BO-11350"/>
    <s v="Bill Overfelt"/>
    <x v="1"/>
    <x v="0"/>
    <x v="10"/>
    <x v="9"/>
    <x v="63"/>
    <x v="3"/>
    <s v="OFF-FA-10002280"/>
    <x v="1"/>
    <x v="13"/>
    <s v="Advantus Plastic Paper Clips"/>
    <n v="8"/>
    <x v="0"/>
    <n v="0.2"/>
    <n v="2.8"/>
  </r>
  <r>
    <n v="8357"/>
    <x v="4138"/>
    <x v="0"/>
    <x v="370"/>
    <d v="2013-08-31T00:00:00"/>
    <x v="1"/>
    <s v="XP-21865"/>
    <s v="Xylona Preis"/>
    <x v="0"/>
    <x v="0"/>
    <x v="417"/>
    <x v="32"/>
    <x v="505"/>
    <x v="0"/>
    <s v="FUR-FU-10000308"/>
    <x v="0"/>
    <x v="5"/>
    <s v="Deflect-o Glass Clear Studded Chair Mats"/>
    <n v="186.54"/>
    <x v="1"/>
    <n v="0"/>
    <n v="41.038800000000002"/>
  </r>
  <r>
    <n v="8358"/>
    <x v="4139"/>
    <x v="2"/>
    <x v="909"/>
    <d v="2011-04-18T00:00:00"/>
    <x v="1"/>
    <s v="MM-18055"/>
    <s v="Michelle Moray"/>
    <x v="0"/>
    <x v="0"/>
    <x v="120"/>
    <x v="37"/>
    <x v="150"/>
    <x v="1"/>
    <s v="OFF-ST-10000876"/>
    <x v="1"/>
    <x v="4"/>
    <s v="Eldon Simplefile Box Office"/>
    <n v="87.08"/>
    <x v="3"/>
    <n v="0"/>
    <n v="24.382400000000001"/>
  </r>
  <r>
    <n v="8359"/>
    <x v="4139"/>
    <x v="2"/>
    <x v="909"/>
    <d v="2011-04-18T00:00:00"/>
    <x v="1"/>
    <s v="MM-18055"/>
    <s v="Michelle Moray"/>
    <x v="0"/>
    <x v="0"/>
    <x v="120"/>
    <x v="37"/>
    <x v="150"/>
    <x v="1"/>
    <s v="TEC-PH-10000586"/>
    <x v="2"/>
    <x v="7"/>
    <s v="AT&amp;T SB67148 SynJ"/>
    <n v="105.584"/>
    <x v="0"/>
    <n v="0.2"/>
    <n v="9.2385999999999999"/>
  </r>
  <r>
    <n v="8360"/>
    <x v="4139"/>
    <x v="2"/>
    <x v="909"/>
    <d v="2011-04-18T00:00:00"/>
    <x v="1"/>
    <s v="MM-18055"/>
    <s v="Michelle Moray"/>
    <x v="0"/>
    <x v="0"/>
    <x v="120"/>
    <x v="37"/>
    <x v="150"/>
    <x v="1"/>
    <s v="TEC-AC-10003399"/>
    <x v="2"/>
    <x v="11"/>
    <s v="Memorex Mini Travel Drive 64 GB USB 2.0 Flash Drive"/>
    <n v="217.44"/>
    <x v="5"/>
    <n v="0"/>
    <n v="91.324799999999996"/>
  </r>
  <r>
    <n v="8361"/>
    <x v="4140"/>
    <x v="3"/>
    <x v="460"/>
    <d v="2014-01-05T00:00:00"/>
    <x v="0"/>
    <s v="TS-21655"/>
    <s v="Trudy Schmidt"/>
    <x v="0"/>
    <x v="0"/>
    <x v="236"/>
    <x v="5"/>
    <x v="293"/>
    <x v="2"/>
    <s v="OFF-AR-10001955"/>
    <x v="1"/>
    <x v="6"/>
    <s v="Newell 319"/>
    <n v="31.744"/>
    <x v="0"/>
    <n v="0.2"/>
    <n v="3.968"/>
  </r>
  <r>
    <n v="8362"/>
    <x v="4140"/>
    <x v="3"/>
    <x v="460"/>
    <d v="2014-01-05T00:00:00"/>
    <x v="0"/>
    <s v="TS-21655"/>
    <s v="Trudy Schmidt"/>
    <x v="0"/>
    <x v="0"/>
    <x v="236"/>
    <x v="5"/>
    <x v="293"/>
    <x v="2"/>
    <s v="OFF-AP-10000027"/>
    <x v="1"/>
    <x v="9"/>
    <s v="Hoover Commercial SteamVac"/>
    <n v="5.4320000000000004"/>
    <x v="0"/>
    <n v="0.8"/>
    <n v="-13.58"/>
  </r>
  <r>
    <n v="8363"/>
    <x v="4140"/>
    <x v="3"/>
    <x v="460"/>
    <d v="2014-01-05T00:00:00"/>
    <x v="0"/>
    <s v="TS-21655"/>
    <s v="Trudy Schmidt"/>
    <x v="0"/>
    <x v="0"/>
    <x v="236"/>
    <x v="5"/>
    <x v="293"/>
    <x v="2"/>
    <s v="FUR-TA-10002958"/>
    <x v="0"/>
    <x v="3"/>
    <s v="Bevis Oval Conference Table, Walnut"/>
    <n v="913.43"/>
    <x v="2"/>
    <n v="0.3"/>
    <n v="-169.637"/>
  </r>
  <r>
    <n v="8364"/>
    <x v="4140"/>
    <x v="3"/>
    <x v="460"/>
    <d v="2014-01-05T00:00:00"/>
    <x v="0"/>
    <s v="TS-21655"/>
    <s v="Trudy Schmidt"/>
    <x v="0"/>
    <x v="0"/>
    <x v="236"/>
    <x v="5"/>
    <x v="293"/>
    <x v="2"/>
    <s v="OFF-ST-10002615"/>
    <x v="1"/>
    <x v="4"/>
    <s v="Dual Level, Single-Width Filing Carts"/>
    <n v="372.14400000000001"/>
    <x v="1"/>
    <n v="0.2"/>
    <n v="27.910799999999998"/>
  </r>
  <r>
    <n v="8365"/>
    <x v="4141"/>
    <x v="3"/>
    <x v="1045"/>
    <d v="2014-05-03T00:00:00"/>
    <x v="1"/>
    <s v="JL-15235"/>
    <s v="Janet Lee"/>
    <x v="0"/>
    <x v="0"/>
    <x v="505"/>
    <x v="2"/>
    <x v="601"/>
    <x v="0"/>
    <s v="TEC-PH-10002624"/>
    <x v="2"/>
    <x v="7"/>
    <s v="Samsung Galaxy S4 Mini"/>
    <n v="751.98400000000004"/>
    <x v="0"/>
    <n v="0.2"/>
    <n v="84.598200000000006"/>
  </r>
  <r>
    <n v="8366"/>
    <x v="4142"/>
    <x v="3"/>
    <x v="289"/>
    <d v="2014-02-03T00:00:00"/>
    <x v="2"/>
    <s v="SZ-20035"/>
    <s v="Sam Zeldin"/>
    <x v="2"/>
    <x v="0"/>
    <x v="4"/>
    <x v="4"/>
    <x v="59"/>
    <x v="1"/>
    <s v="TEC-PH-10002275"/>
    <x v="2"/>
    <x v="7"/>
    <s v="Mitel 5320 IP Phone VoIP phone"/>
    <n v="604.76800000000003"/>
    <x v="4"/>
    <n v="0.2"/>
    <n v="60.476799999999997"/>
  </r>
  <r>
    <n v="8367"/>
    <x v="4143"/>
    <x v="2"/>
    <x v="557"/>
    <d v="2011-09-12T00:00:00"/>
    <x v="0"/>
    <s v="LR-17035"/>
    <s v="Lisa Ryan"/>
    <x v="1"/>
    <x v="0"/>
    <x v="68"/>
    <x v="1"/>
    <x v="86"/>
    <x v="1"/>
    <s v="OFF-SU-10004290"/>
    <x v="1"/>
    <x v="14"/>
    <s v="Acme Design Line 8&quot; Stainless Steel Bent Scissors w/Champagne Handles, 3-1/8&quot; Cut"/>
    <n v="27.36"/>
    <x v="4"/>
    <n v="0"/>
    <n v="7.3872"/>
  </r>
  <r>
    <n v="8368"/>
    <x v="4143"/>
    <x v="2"/>
    <x v="557"/>
    <d v="2011-09-12T00:00:00"/>
    <x v="0"/>
    <s v="LR-17035"/>
    <s v="Lisa Ryan"/>
    <x v="1"/>
    <x v="0"/>
    <x v="68"/>
    <x v="1"/>
    <x v="86"/>
    <x v="1"/>
    <s v="OFF-PA-10000174"/>
    <x v="1"/>
    <x v="10"/>
    <s v="Message Book, Wirebound, Four 5 1/2&quot; X 4&quot; Forms/Pg., 200 Dupl. Sets/Book"/>
    <n v="20.56"/>
    <x v="0"/>
    <n v="0"/>
    <n v="9.6631999999999998"/>
  </r>
  <r>
    <n v="8369"/>
    <x v="4143"/>
    <x v="2"/>
    <x v="557"/>
    <d v="2011-09-12T00:00:00"/>
    <x v="0"/>
    <s v="LR-17035"/>
    <s v="Lisa Ryan"/>
    <x v="1"/>
    <x v="0"/>
    <x v="68"/>
    <x v="1"/>
    <x v="86"/>
    <x v="1"/>
    <s v="OFF-BI-10004308"/>
    <x v="1"/>
    <x v="8"/>
    <s v="Avery Legal 4-Ring Binder"/>
    <n v="83.92"/>
    <x v="2"/>
    <n v="0.2"/>
    <n v="31.47"/>
  </r>
  <r>
    <n v="8370"/>
    <x v="4144"/>
    <x v="0"/>
    <x v="725"/>
    <d v="2013-06-17T00:00:00"/>
    <x v="1"/>
    <s v="SV-20365"/>
    <s v="Seth Vernon"/>
    <x v="0"/>
    <x v="0"/>
    <x v="1"/>
    <x v="1"/>
    <x v="13"/>
    <x v="1"/>
    <s v="FUR-TA-10003473"/>
    <x v="0"/>
    <x v="3"/>
    <s v="Bretford Rectangular Conference Table Tops"/>
    <n v="902.71199999999999"/>
    <x v="1"/>
    <n v="0.2"/>
    <n v="33.851700000000001"/>
  </r>
  <r>
    <n v="8371"/>
    <x v="4145"/>
    <x v="0"/>
    <x v="508"/>
    <d v="2013-10-22T00:00:00"/>
    <x v="1"/>
    <s v="MG-17890"/>
    <s v="Michael Granlund"/>
    <x v="2"/>
    <x v="0"/>
    <x v="201"/>
    <x v="1"/>
    <x v="252"/>
    <x v="1"/>
    <s v="FUR-BO-10003894"/>
    <x v="0"/>
    <x v="0"/>
    <s v="Safco Value Mate Steel Bookcase, Baked Enamel Finish on Steel, Black"/>
    <n v="120.666"/>
    <x v="0"/>
    <n v="0.15"/>
    <n v="21.294"/>
  </r>
  <r>
    <n v="8372"/>
    <x v="4146"/>
    <x v="2"/>
    <x v="422"/>
    <d v="2011-12-30T00:00:00"/>
    <x v="2"/>
    <s v="NC-18415"/>
    <s v="Nathan Cano"/>
    <x v="0"/>
    <x v="0"/>
    <x v="5"/>
    <x v="5"/>
    <x v="6"/>
    <x v="2"/>
    <s v="OFF-BI-10001658"/>
    <x v="1"/>
    <x v="8"/>
    <s v="GBC Standard Therm-A-Bind Covers"/>
    <n v="4.984"/>
    <x v="7"/>
    <n v="0.8"/>
    <n v="-8.4727999999999994"/>
  </r>
  <r>
    <n v="8373"/>
    <x v="4147"/>
    <x v="0"/>
    <x v="390"/>
    <d v="2013-12-02T00:00:00"/>
    <x v="1"/>
    <s v="SC-20680"/>
    <s v="Steve Carroll"/>
    <x v="2"/>
    <x v="0"/>
    <x v="4"/>
    <x v="4"/>
    <x v="59"/>
    <x v="1"/>
    <s v="FUR-FU-10003535"/>
    <x v="0"/>
    <x v="5"/>
    <s v="Howard Miller Distant Time Traveler Alarm Clock"/>
    <n v="82.26"/>
    <x v="1"/>
    <n v="0"/>
    <n v="33.726599999999998"/>
  </r>
  <r>
    <n v="8374"/>
    <x v="4148"/>
    <x v="0"/>
    <x v="338"/>
    <d v="2013-11-14T00:00:00"/>
    <x v="2"/>
    <s v="RO-19780"/>
    <s v="Rose O'Brian"/>
    <x v="0"/>
    <x v="0"/>
    <x v="8"/>
    <x v="1"/>
    <x v="94"/>
    <x v="1"/>
    <s v="OFF-ST-10000352"/>
    <x v="1"/>
    <x v="4"/>
    <s v="Acco Perma 2700 Stacking Storage Drawers"/>
    <n v="29.74"/>
    <x v="7"/>
    <n v="0"/>
    <n v="4.4610000000000003"/>
  </r>
  <r>
    <n v="8375"/>
    <x v="4149"/>
    <x v="1"/>
    <x v="956"/>
    <d v="2012-01-10T00:00:00"/>
    <x v="1"/>
    <s v="JL-15175"/>
    <s v="James Lanier"/>
    <x v="2"/>
    <x v="0"/>
    <x v="8"/>
    <x v="1"/>
    <x v="94"/>
    <x v="1"/>
    <s v="OFF-AP-10004859"/>
    <x v="1"/>
    <x v="9"/>
    <s v="Acco 6 Outlet Guardian Premium Surge Suppressor"/>
    <n v="87.36"/>
    <x v="5"/>
    <n v="0"/>
    <n v="23.587199999999999"/>
  </r>
  <r>
    <n v="8376"/>
    <x v="4149"/>
    <x v="1"/>
    <x v="956"/>
    <d v="2012-01-10T00:00:00"/>
    <x v="1"/>
    <s v="JL-15175"/>
    <s v="James Lanier"/>
    <x v="2"/>
    <x v="0"/>
    <x v="8"/>
    <x v="1"/>
    <x v="94"/>
    <x v="1"/>
    <s v="OFF-BI-10001294"/>
    <x v="1"/>
    <x v="8"/>
    <s v="Fellowes Binding Cases"/>
    <n v="56.16"/>
    <x v="5"/>
    <n v="0.2"/>
    <n v="17.55"/>
  </r>
  <r>
    <n v="8377"/>
    <x v="4150"/>
    <x v="3"/>
    <x v="708"/>
    <d v="2014-03-28T00:00:00"/>
    <x v="1"/>
    <s v="PW-19030"/>
    <s v="Pauline Webber"/>
    <x v="1"/>
    <x v="0"/>
    <x v="330"/>
    <x v="2"/>
    <x v="410"/>
    <x v="0"/>
    <s v="OFF-AP-10001242"/>
    <x v="1"/>
    <x v="9"/>
    <s v="APC 7 Outlet Network SurgeArrest Surge Protector"/>
    <n v="64.384"/>
    <x v="7"/>
    <n v="0.2"/>
    <n v="8.048"/>
  </r>
  <r>
    <n v="8378"/>
    <x v="4151"/>
    <x v="1"/>
    <x v="768"/>
    <d v="2012-11-18T00:00:00"/>
    <x v="1"/>
    <s v="MF-18250"/>
    <s v="Monica Federle"/>
    <x v="1"/>
    <x v="0"/>
    <x v="12"/>
    <x v="5"/>
    <x v="14"/>
    <x v="2"/>
    <s v="OFF-ST-10002344"/>
    <x v="1"/>
    <x v="4"/>
    <s v="Carina 42&quot;Hx23 3/4&quot;W Media Storage Unit"/>
    <n v="64.784000000000006"/>
    <x v="7"/>
    <n v="0.2"/>
    <n v="-14.5764"/>
  </r>
  <r>
    <n v="8379"/>
    <x v="4151"/>
    <x v="1"/>
    <x v="768"/>
    <d v="2012-11-18T00:00:00"/>
    <x v="1"/>
    <s v="MF-18250"/>
    <s v="Monica Federle"/>
    <x v="1"/>
    <x v="0"/>
    <x v="12"/>
    <x v="5"/>
    <x v="14"/>
    <x v="2"/>
    <s v="OFF-PA-10003349"/>
    <x v="1"/>
    <x v="10"/>
    <s v="Xerox 1957"/>
    <n v="15.552"/>
    <x v="1"/>
    <n v="0.2"/>
    <n v="5.6375999999999999"/>
  </r>
  <r>
    <n v="8380"/>
    <x v="4151"/>
    <x v="1"/>
    <x v="768"/>
    <d v="2012-11-18T00:00:00"/>
    <x v="1"/>
    <s v="MF-18250"/>
    <s v="Monica Federle"/>
    <x v="1"/>
    <x v="0"/>
    <x v="12"/>
    <x v="5"/>
    <x v="14"/>
    <x v="2"/>
    <s v="OFF-EN-10003055"/>
    <x v="1"/>
    <x v="12"/>
    <s v="Blue String-Tie &amp; Button Interoffice Envelopes, 10 x 13"/>
    <n v="223.88800000000001"/>
    <x v="3"/>
    <n v="0.2"/>
    <n v="69.965000000000003"/>
  </r>
  <r>
    <n v="8381"/>
    <x v="4152"/>
    <x v="2"/>
    <x v="340"/>
    <d v="2011-09-14T00:00:00"/>
    <x v="0"/>
    <s v="CC-12220"/>
    <s v="Chris Cortes"/>
    <x v="0"/>
    <x v="0"/>
    <x v="22"/>
    <x v="10"/>
    <x v="155"/>
    <x v="2"/>
    <s v="OFF-PA-10001622"/>
    <x v="1"/>
    <x v="10"/>
    <s v="Ampad Poly Cover Wirebound Steno Book, 6&quot; x 9&quot; Assorted Colors, Gregg Ruled"/>
    <n v="10.896000000000001"/>
    <x v="1"/>
    <n v="0.2"/>
    <n v="3.4049999999999998"/>
  </r>
  <r>
    <n v="8382"/>
    <x v="4153"/>
    <x v="0"/>
    <x v="716"/>
    <d v="2013-03-20T00:00:00"/>
    <x v="0"/>
    <s v="AC-10660"/>
    <s v="Anna Chung"/>
    <x v="0"/>
    <x v="0"/>
    <x v="8"/>
    <x v="1"/>
    <x v="9"/>
    <x v="1"/>
    <s v="TEC-PH-10003800"/>
    <x v="2"/>
    <x v="7"/>
    <s v="i.Sound Portable Power - 8000 mAh"/>
    <n v="84.784000000000006"/>
    <x v="0"/>
    <n v="0.2"/>
    <n v="-20.136199999999999"/>
  </r>
  <r>
    <n v="8383"/>
    <x v="4154"/>
    <x v="0"/>
    <x v="597"/>
    <d v="2013-02-15T00:00:00"/>
    <x v="1"/>
    <s v="MH-17440"/>
    <s v="Mark Haberlin"/>
    <x v="1"/>
    <x v="0"/>
    <x v="12"/>
    <x v="5"/>
    <x v="66"/>
    <x v="2"/>
    <s v="FUR-CH-10001270"/>
    <x v="0"/>
    <x v="1"/>
    <s v="Harbour Creations Steel Folding Chair"/>
    <n v="241.5"/>
    <x v="4"/>
    <n v="0.3"/>
    <n v="0"/>
  </r>
  <r>
    <n v="8384"/>
    <x v="4155"/>
    <x v="0"/>
    <x v="491"/>
    <d v="2013-11-29T00:00:00"/>
    <x v="2"/>
    <s v="CD-12790"/>
    <s v="Cynthia Delaney"/>
    <x v="2"/>
    <x v="0"/>
    <x v="506"/>
    <x v="29"/>
    <x v="602"/>
    <x v="3"/>
    <s v="TEC-AC-10003447"/>
    <x v="2"/>
    <x v="11"/>
    <s v="Micropad Numeric Keypads"/>
    <n v="59.97"/>
    <x v="1"/>
    <n v="0"/>
    <n v="14.9925"/>
  </r>
  <r>
    <n v="8385"/>
    <x v="4155"/>
    <x v="0"/>
    <x v="491"/>
    <d v="2013-11-29T00:00:00"/>
    <x v="2"/>
    <s v="CD-12790"/>
    <s v="Cynthia Delaney"/>
    <x v="2"/>
    <x v="0"/>
    <x v="506"/>
    <x v="29"/>
    <x v="602"/>
    <x v="3"/>
    <s v="OFF-PA-10004285"/>
    <x v="1"/>
    <x v="10"/>
    <s v="Xerox 1959"/>
    <n v="13.36"/>
    <x v="0"/>
    <n v="0"/>
    <n v="6.4127999999999998"/>
  </r>
  <r>
    <n v="8386"/>
    <x v="4156"/>
    <x v="3"/>
    <x v="507"/>
    <d v="2014-09-09T00:00:00"/>
    <x v="1"/>
    <s v="CV-12805"/>
    <s v="Cynthia Voltz"/>
    <x v="1"/>
    <x v="0"/>
    <x v="182"/>
    <x v="1"/>
    <x v="232"/>
    <x v="1"/>
    <s v="OFF-BI-10001757"/>
    <x v="1"/>
    <x v="8"/>
    <s v="Pressboard Hanging Data Binders for Unburst Sheets"/>
    <n v="11.808"/>
    <x v="1"/>
    <n v="0.2"/>
    <n v="4.1327999999999996"/>
  </r>
  <r>
    <n v="8387"/>
    <x v="4157"/>
    <x v="1"/>
    <x v="71"/>
    <d v="2012-06-03T00:00:00"/>
    <x v="1"/>
    <s v="TB-21625"/>
    <s v="Trudy Brown"/>
    <x v="0"/>
    <x v="0"/>
    <x v="91"/>
    <x v="29"/>
    <x v="113"/>
    <x v="3"/>
    <s v="OFF-ST-10001558"/>
    <x v="1"/>
    <x v="4"/>
    <s v="Acco Perma 4000 Stacking Storage Drawers"/>
    <n v="16.239999999999998"/>
    <x v="7"/>
    <n v="0"/>
    <n v="2.4359999999999999"/>
  </r>
  <r>
    <n v="8388"/>
    <x v="4157"/>
    <x v="1"/>
    <x v="71"/>
    <d v="2012-06-03T00:00:00"/>
    <x v="1"/>
    <s v="TB-21625"/>
    <s v="Trudy Brown"/>
    <x v="0"/>
    <x v="0"/>
    <x v="91"/>
    <x v="29"/>
    <x v="113"/>
    <x v="3"/>
    <s v="OFF-ST-10001328"/>
    <x v="1"/>
    <x v="4"/>
    <s v="Personal Filing Tote with Lid, Black/Gray"/>
    <n v="77.55"/>
    <x v="2"/>
    <n v="0"/>
    <n v="21.713999999999999"/>
  </r>
  <r>
    <n v="8389"/>
    <x v="4158"/>
    <x v="2"/>
    <x v="301"/>
    <d v="2011-11-05T00:00:00"/>
    <x v="1"/>
    <s v="DG-13300"/>
    <s v="Deirdre Greer"/>
    <x v="1"/>
    <x v="0"/>
    <x v="334"/>
    <x v="30"/>
    <x v="415"/>
    <x v="3"/>
    <s v="OFF-AP-10004708"/>
    <x v="1"/>
    <x v="9"/>
    <s v="Fellowes Superior 10 Outlet Split Surge Protector"/>
    <n v="76.12"/>
    <x v="0"/>
    <n v="0"/>
    <n v="22.0748"/>
  </r>
  <r>
    <n v="8390"/>
    <x v="4159"/>
    <x v="0"/>
    <x v="797"/>
    <d v="2013-12-31T00:00:00"/>
    <x v="2"/>
    <s v="RD-19810"/>
    <s v="Ross DeVincentis"/>
    <x v="2"/>
    <x v="0"/>
    <x v="59"/>
    <x v="24"/>
    <x v="75"/>
    <x v="3"/>
    <s v="OFF-FA-10000621"/>
    <x v="1"/>
    <x v="13"/>
    <s v="OIC Colored Binder Clips, Assorted Sizes"/>
    <n v="17.184000000000001"/>
    <x v="5"/>
    <n v="0.2"/>
    <n v="6.2291999999999996"/>
  </r>
  <r>
    <n v="8391"/>
    <x v="4160"/>
    <x v="3"/>
    <x v="769"/>
    <d v="2014-12-07T00:00:00"/>
    <x v="2"/>
    <s v="CS-12250"/>
    <s v="Chris Selesnick"/>
    <x v="1"/>
    <x v="0"/>
    <x v="1"/>
    <x v="1"/>
    <x v="3"/>
    <x v="1"/>
    <s v="OFF-PA-10001838"/>
    <x v="1"/>
    <x v="10"/>
    <s v="Adams Telephone Message Book W/Dividers/Space For Phone Numbers, 5 1/4&quot;X8 1/2&quot;, 300/Messages"/>
    <n v="11.76"/>
    <x v="0"/>
    <n v="0"/>
    <n v="5.7624000000000004"/>
  </r>
  <r>
    <n v="8392"/>
    <x v="4161"/>
    <x v="3"/>
    <x v="331"/>
    <d v="2014-12-31T00:00:00"/>
    <x v="1"/>
    <s v="JB-16045"/>
    <s v="Julia Barnett"/>
    <x v="2"/>
    <x v="0"/>
    <x v="507"/>
    <x v="29"/>
    <x v="603"/>
    <x v="3"/>
    <s v="FUR-FU-10001473"/>
    <x v="0"/>
    <x v="5"/>
    <s v="DAX Wood Document Frame"/>
    <n v="27.46"/>
    <x v="0"/>
    <n v="0"/>
    <n v="9.8856000000000002"/>
  </r>
  <r>
    <n v="8393"/>
    <x v="4162"/>
    <x v="0"/>
    <x v="49"/>
    <d v="2013-12-07T00:00:00"/>
    <x v="0"/>
    <s v="EJ-14155"/>
    <s v="Eva Jacobs"/>
    <x v="0"/>
    <x v="0"/>
    <x v="47"/>
    <x v="31"/>
    <x v="117"/>
    <x v="3"/>
    <s v="TEC-PH-10000193"/>
    <x v="2"/>
    <x v="7"/>
    <s v="Jensen SMPS-640 -Â speaker phone"/>
    <n v="137.94"/>
    <x v="1"/>
    <n v="0"/>
    <n v="35.864400000000003"/>
  </r>
  <r>
    <n v="8394"/>
    <x v="4162"/>
    <x v="0"/>
    <x v="49"/>
    <d v="2013-12-07T00:00:00"/>
    <x v="0"/>
    <s v="EJ-14155"/>
    <s v="Eva Jacobs"/>
    <x v="0"/>
    <x v="0"/>
    <x v="47"/>
    <x v="31"/>
    <x v="117"/>
    <x v="3"/>
    <s v="FUR-FU-10002045"/>
    <x v="0"/>
    <x v="5"/>
    <s v="Executive Impressions 14&quot;"/>
    <n v="111.15"/>
    <x v="2"/>
    <n v="0"/>
    <n v="48.905999999999999"/>
  </r>
  <r>
    <n v="8395"/>
    <x v="4162"/>
    <x v="0"/>
    <x v="49"/>
    <d v="2013-12-07T00:00:00"/>
    <x v="0"/>
    <s v="EJ-14155"/>
    <s v="Eva Jacobs"/>
    <x v="0"/>
    <x v="0"/>
    <x v="47"/>
    <x v="31"/>
    <x v="117"/>
    <x v="3"/>
    <s v="OFF-AP-10002945"/>
    <x v="1"/>
    <x v="9"/>
    <s v="Honeywell Enviracaire Portable HEPA Air Cleaner for 17' x 22' Room"/>
    <n v="901.95"/>
    <x v="1"/>
    <n v="0"/>
    <n v="297.64350000000002"/>
  </r>
  <r>
    <n v="8396"/>
    <x v="4162"/>
    <x v="0"/>
    <x v="49"/>
    <d v="2013-12-07T00:00:00"/>
    <x v="0"/>
    <s v="EJ-14155"/>
    <s v="Eva Jacobs"/>
    <x v="0"/>
    <x v="0"/>
    <x v="47"/>
    <x v="31"/>
    <x v="117"/>
    <x v="3"/>
    <s v="FUR-TA-10001095"/>
    <x v="0"/>
    <x v="3"/>
    <s v="Chromcraft Round Conference Tables"/>
    <n v="366.00900000000001"/>
    <x v="1"/>
    <n v="0.3"/>
    <n v="-47.058300000000003"/>
  </r>
  <r>
    <n v="8397"/>
    <x v="4163"/>
    <x v="2"/>
    <x v="479"/>
    <d v="2011-06-30T00:00:00"/>
    <x v="3"/>
    <s v="BD-11620"/>
    <s v="Brian DeCherney"/>
    <x v="0"/>
    <x v="0"/>
    <x v="40"/>
    <x v="3"/>
    <x v="124"/>
    <x v="0"/>
    <s v="OFF-PA-10001144"/>
    <x v="1"/>
    <x v="10"/>
    <s v="Xerox 1913"/>
    <n v="310.68799999999999"/>
    <x v="3"/>
    <n v="0.2"/>
    <n v="108.74079999999999"/>
  </r>
  <r>
    <n v="8398"/>
    <x v="4164"/>
    <x v="2"/>
    <x v="1010"/>
    <d v="2011-09-04T00:00:00"/>
    <x v="2"/>
    <s v="MR-17545"/>
    <s v="Mathew Reese"/>
    <x v="2"/>
    <x v="0"/>
    <x v="12"/>
    <x v="5"/>
    <x v="14"/>
    <x v="2"/>
    <s v="OFF-BI-10004099"/>
    <x v="1"/>
    <x v="8"/>
    <s v="GBC VeloBinder Strips"/>
    <n v="7.68"/>
    <x v="2"/>
    <n v="0.8"/>
    <n v="-11.52"/>
  </r>
  <r>
    <n v="8399"/>
    <x v="4165"/>
    <x v="3"/>
    <x v="808"/>
    <d v="2014-11-08T00:00:00"/>
    <x v="0"/>
    <s v="SR-20425"/>
    <s v="Sharelle Roach"/>
    <x v="2"/>
    <x v="0"/>
    <x v="24"/>
    <x v="24"/>
    <x v="157"/>
    <x v="3"/>
    <s v="FUR-CH-10001973"/>
    <x v="0"/>
    <x v="1"/>
    <s v="Office Star Flex Back Scooter Chair with White Frame"/>
    <n v="155.37200000000001"/>
    <x v="0"/>
    <n v="0.3"/>
    <n v="-35.513599999999997"/>
  </r>
  <r>
    <n v="8400"/>
    <x v="4166"/>
    <x v="1"/>
    <x v="657"/>
    <d v="2012-04-18T00:00:00"/>
    <x v="1"/>
    <s v="TH-21100"/>
    <s v="Thea Hendricks"/>
    <x v="0"/>
    <x v="0"/>
    <x v="220"/>
    <x v="16"/>
    <x v="275"/>
    <x v="1"/>
    <s v="OFF-ST-10000344"/>
    <x v="1"/>
    <x v="4"/>
    <s v="Neat Ideas Personal Hanging Folder Files, Black"/>
    <n v="10.744"/>
    <x v="7"/>
    <n v="0.2"/>
    <n v="0.80579999999999996"/>
  </r>
  <r>
    <n v="8401"/>
    <x v="4167"/>
    <x v="1"/>
    <x v="901"/>
    <d v="2012-12-09T00:00:00"/>
    <x v="0"/>
    <s v="BD-11635"/>
    <s v="Brian Derr"/>
    <x v="0"/>
    <x v="0"/>
    <x v="20"/>
    <x v="15"/>
    <x v="29"/>
    <x v="3"/>
    <s v="OFF-BI-10002026"/>
    <x v="1"/>
    <x v="8"/>
    <s v="Avery Arch Ring Binders"/>
    <n v="232.4"/>
    <x v="2"/>
    <n v="0.2"/>
    <n v="78.435000000000002"/>
  </r>
  <r>
    <n v="8402"/>
    <x v="4167"/>
    <x v="1"/>
    <x v="901"/>
    <d v="2012-12-09T00:00:00"/>
    <x v="0"/>
    <s v="BD-11635"/>
    <s v="Brian Derr"/>
    <x v="0"/>
    <x v="0"/>
    <x v="20"/>
    <x v="15"/>
    <x v="29"/>
    <x v="3"/>
    <s v="FUR-CH-10003535"/>
    <x v="0"/>
    <x v="1"/>
    <s v="Global Armless Task Chair, Royal Blue"/>
    <n v="164.64599999999999"/>
    <x v="1"/>
    <n v="0.1"/>
    <n v="12.8058"/>
  </r>
  <r>
    <n v="8403"/>
    <x v="4167"/>
    <x v="1"/>
    <x v="901"/>
    <d v="2012-12-09T00:00:00"/>
    <x v="0"/>
    <s v="BD-11635"/>
    <s v="Brian Derr"/>
    <x v="0"/>
    <x v="0"/>
    <x v="20"/>
    <x v="15"/>
    <x v="29"/>
    <x v="3"/>
    <s v="OFF-PA-10004156"/>
    <x v="1"/>
    <x v="10"/>
    <s v="Xerox 188"/>
    <n v="22.68"/>
    <x v="0"/>
    <n v="0"/>
    <n v="11.113200000000001"/>
  </r>
  <r>
    <n v="8404"/>
    <x v="4168"/>
    <x v="0"/>
    <x v="854"/>
    <d v="2013-02-07T00:00:00"/>
    <x v="1"/>
    <s v="SM-20950"/>
    <s v="Suzanne McNair"/>
    <x v="1"/>
    <x v="0"/>
    <x v="1"/>
    <x v="1"/>
    <x v="1"/>
    <x v="1"/>
    <s v="OFF-PA-10002254"/>
    <x v="1"/>
    <x v="10"/>
    <s v="Xerox 1883"/>
    <n v="105.52"/>
    <x v="4"/>
    <n v="0"/>
    <n v="48.539200000000001"/>
  </r>
  <r>
    <n v="8405"/>
    <x v="4169"/>
    <x v="3"/>
    <x v="141"/>
    <d v="2014-07-13T00:00:00"/>
    <x v="1"/>
    <s v="HE-14800"/>
    <s v="Harold Engle"/>
    <x v="1"/>
    <x v="0"/>
    <x v="46"/>
    <x v="13"/>
    <x v="284"/>
    <x v="3"/>
    <s v="FUR-FU-10003247"/>
    <x v="0"/>
    <x v="5"/>
    <s v="36X48 HARDFLOOR CHAIRMAT"/>
    <n v="83.92"/>
    <x v="4"/>
    <n v="0"/>
    <n v="5.8743999999999996"/>
  </r>
  <r>
    <n v="8406"/>
    <x v="4169"/>
    <x v="3"/>
    <x v="141"/>
    <d v="2014-07-13T00:00:00"/>
    <x v="1"/>
    <s v="HE-14800"/>
    <s v="Harold Engle"/>
    <x v="1"/>
    <x v="0"/>
    <x v="46"/>
    <x v="13"/>
    <x v="284"/>
    <x v="3"/>
    <s v="TEC-AC-10002473"/>
    <x v="2"/>
    <x v="11"/>
    <s v="Maxell 4.7GB DVD-R"/>
    <n v="141.9"/>
    <x v="2"/>
    <n v="0"/>
    <n v="58.179000000000002"/>
  </r>
  <r>
    <n v="8407"/>
    <x v="4169"/>
    <x v="3"/>
    <x v="141"/>
    <d v="2014-07-13T00:00:00"/>
    <x v="1"/>
    <s v="HE-14800"/>
    <s v="Harold Engle"/>
    <x v="1"/>
    <x v="0"/>
    <x v="46"/>
    <x v="13"/>
    <x v="284"/>
    <x v="3"/>
    <s v="FUR-FU-10001057"/>
    <x v="0"/>
    <x v="5"/>
    <s v="Tensor Track Tree Floor Lamp"/>
    <n v="39.979999999999997"/>
    <x v="0"/>
    <n v="0"/>
    <n v="9.1953999999999994"/>
  </r>
  <r>
    <n v="8408"/>
    <x v="4169"/>
    <x v="3"/>
    <x v="141"/>
    <d v="2014-07-13T00:00:00"/>
    <x v="1"/>
    <s v="HE-14800"/>
    <s v="Harold Engle"/>
    <x v="1"/>
    <x v="0"/>
    <x v="46"/>
    <x v="13"/>
    <x v="284"/>
    <x v="3"/>
    <s v="OFF-AR-10001419"/>
    <x v="1"/>
    <x v="6"/>
    <s v="Newell 325"/>
    <n v="28.91"/>
    <x v="3"/>
    <n v="0"/>
    <n v="8.673"/>
  </r>
  <r>
    <n v="8409"/>
    <x v="4169"/>
    <x v="3"/>
    <x v="141"/>
    <d v="2014-07-13T00:00:00"/>
    <x v="1"/>
    <s v="HE-14800"/>
    <s v="Harold Engle"/>
    <x v="1"/>
    <x v="0"/>
    <x v="46"/>
    <x v="13"/>
    <x v="284"/>
    <x v="3"/>
    <s v="OFF-AR-10004010"/>
    <x v="1"/>
    <x v="6"/>
    <s v="Hunt Boston Vacuum Mount KS Pencil Sharpener"/>
    <n v="174.95"/>
    <x v="2"/>
    <n v="0"/>
    <n v="45.487000000000002"/>
  </r>
  <r>
    <n v="8410"/>
    <x v="4170"/>
    <x v="1"/>
    <x v="555"/>
    <d v="2012-12-17T00:00:00"/>
    <x v="1"/>
    <s v="JK-15640"/>
    <s v="Jim Kriz"/>
    <x v="2"/>
    <x v="0"/>
    <x v="272"/>
    <x v="1"/>
    <x v="341"/>
    <x v="1"/>
    <s v="OFF-BI-10004230"/>
    <x v="1"/>
    <x v="8"/>
    <s v="GBC Recycled Grain Textured Covers"/>
    <n v="110.52800000000001"/>
    <x v="4"/>
    <n v="0.2"/>
    <n v="38.684800000000003"/>
  </r>
  <r>
    <n v="8411"/>
    <x v="4171"/>
    <x v="0"/>
    <x v="625"/>
    <d v="2013-11-16T00:00:00"/>
    <x v="3"/>
    <s v="ON-18715"/>
    <s v="Odella Nelson"/>
    <x v="1"/>
    <x v="0"/>
    <x v="140"/>
    <x v="3"/>
    <x v="179"/>
    <x v="0"/>
    <s v="FUR-TA-10001768"/>
    <x v="0"/>
    <x v="3"/>
    <s v="Hon Racetrack Conference Tables"/>
    <n v="630.024"/>
    <x v="4"/>
    <n v="0.4"/>
    <n v="-199.5076"/>
  </r>
  <r>
    <n v="8412"/>
    <x v="4172"/>
    <x v="0"/>
    <x v="195"/>
    <d v="2013-05-13T00:00:00"/>
    <x v="0"/>
    <s v="TH-21100"/>
    <s v="Thea Hendricks"/>
    <x v="0"/>
    <x v="0"/>
    <x v="127"/>
    <x v="17"/>
    <x v="269"/>
    <x v="0"/>
    <s v="OFF-AR-10003514"/>
    <x v="1"/>
    <x v="6"/>
    <s v="4009 Highlighters by Sanford"/>
    <n v="27.86"/>
    <x v="3"/>
    <n v="0"/>
    <n v="9.1937999999999995"/>
  </r>
  <r>
    <n v="8413"/>
    <x v="4173"/>
    <x v="3"/>
    <x v="434"/>
    <d v="2014-03-15T00:00:00"/>
    <x v="1"/>
    <s v="MD-17350"/>
    <s v="Maribeth Dona"/>
    <x v="0"/>
    <x v="0"/>
    <x v="61"/>
    <x v="5"/>
    <x v="162"/>
    <x v="2"/>
    <s v="FUR-TA-10002228"/>
    <x v="0"/>
    <x v="3"/>
    <s v="Bevis Traditional Conference Table Top, Plinth Base"/>
    <n v="933.40800000000002"/>
    <x v="4"/>
    <n v="0.3"/>
    <n v="-173.34719999999999"/>
  </r>
  <r>
    <n v="8414"/>
    <x v="4174"/>
    <x v="0"/>
    <x v="907"/>
    <d v="2013-12-22T00:00:00"/>
    <x v="1"/>
    <s v="AH-10075"/>
    <s v="Adam Hart"/>
    <x v="1"/>
    <x v="0"/>
    <x v="81"/>
    <x v="5"/>
    <x v="174"/>
    <x v="2"/>
    <s v="OFF-PA-10001972"/>
    <x v="1"/>
    <x v="10"/>
    <s v="Xerox 214"/>
    <n v="51.84"/>
    <x v="12"/>
    <n v="0.2"/>
    <n v="18.143999999999998"/>
  </r>
  <r>
    <n v="8415"/>
    <x v="4174"/>
    <x v="0"/>
    <x v="907"/>
    <d v="2013-12-22T00:00:00"/>
    <x v="1"/>
    <s v="AH-10075"/>
    <s v="Adam Hart"/>
    <x v="1"/>
    <x v="0"/>
    <x v="81"/>
    <x v="5"/>
    <x v="174"/>
    <x v="2"/>
    <s v="TEC-AC-10002942"/>
    <x v="2"/>
    <x v="11"/>
    <s v="WD My Passport Ultra 1TB Portable External Hard Drive"/>
    <n v="165.6"/>
    <x v="1"/>
    <n v="0.2"/>
    <n v="-6.21"/>
  </r>
  <r>
    <n v="8416"/>
    <x v="4175"/>
    <x v="3"/>
    <x v="1191"/>
    <d v="2014-04-13T00:00:00"/>
    <x v="1"/>
    <s v="ML-17755"/>
    <s v="Max Ludwig"/>
    <x v="2"/>
    <x v="0"/>
    <x v="292"/>
    <x v="23"/>
    <x v="604"/>
    <x v="2"/>
    <s v="OFF-PA-10000474"/>
    <x v="1"/>
    <x v="10"/>
    <s v="Staples"/>
    <n v="106.32"/>
    <x v="1"/>
    <n v="0"/>
    <n v="49.970399999999998"/>
  </r>
  <r>
    <n v="8417"/>
    <x v="4176"/>
    <x v="3"/>
    <x v="1188"/>
    <d v="2014-05-12T00:00:00"/>
    <x v="2"/>
    <s v="LB-16795"/>
    <s v="Laurel Beltran"/>
    <x v="2"/>
    <x v="0"/>
    <x v="4"/>
    <x v="4"/>
    <x v="59"/>
    <x v="1"/>
    <s v="OFF-BI-10004330"/>
    <x v="1"/>
    <x v="8"/>
    <s v="GBC Velobind Prepunched Cover Sets, Regency Series"/>
    <n v="147.91999999999999"/>
    <x v="2"/>
    <n v="0.2"/>
    <n v="46.225000000000001"/>
  </r>
  <r>
    <n v="8418"/>
    <x v="4176"/>
    <x v="3"/>
    <x v="1188"/>
    <d v="2014-05-12T00:00:00"/>
    <x v="2"/>
    <s v="LB-16795"/>
    <s v="Laurel Beltran"/>
    <x v="2"/>
    <x v="0"/>
    <x v="4"/>
    <x v="4"/>
    <x v="59"/>
    <x v="1"/>
    <s v="OFF-ST-10000604"/>
    <x v="1"/>
    <x v="4"/>
    <s v="Home/Office Personal File Carts"/>
    <n v="104.28"/>
    <x v="1"/>
    <n v="0"/>
    <n v="26.07"/>
  </r>
  <r>
    <n v="8419"/>
    <x v="4176"/>
    <x v="3"/>
    <x v="1188"/>
    <d v="2014-05-12T00:00:00"/>
    <x v="2"/>
    <s v="LB-16795"/>
    <s v="Laurel Beltran"/>
    <x v="2"/>
    <x v="0"/>
    <x v="4"/>
    <x v="4"/>
    <x v="59"/>
    <x v="1"/>
    <s v="FUR-TA-10004154"/>
    <x v="0"/>
    <x v="3"/>
    <s v="Riverside Furniture Oval Coffee Table, Oval End Table, End Table with Drawer"/>
    <n v="286.85000000000002"/>
    <x v="7"/>
    <n v="0"/>
    <n v="63.106999999999999"/>
  </r>
  <r>
    <n v="8420"/>
    <x v="4176"/>
    <x v="3"/>
    <x v="1188"/>
    <d v="2014-05-12T00:00:00"/>
    <x v="2"/>
    <s v="LB-16795"/>
    <s v="Laurel Beltran"/>
    <x v="2"/>
    <x v="0"/>
    <x v="4"/>
    <x v="4"/>
    <x v="59"/>
    <x v="1"/>
    <s v="OFF-ST-10000636"/>
    <x v="1"/>
    <x v="4"/>
    <s v="Rogers Profile Extra Capacity Storage Tub"/>
    <n v="66.959999999999994"/>
    <x v="4"/>
    <n v="0"/>
    <n v="2.6783999999999999"/>
  </r>
  <r>
    <n v="8421"/>
    <x v="4176"/>
    <x v="3"/>
    <x v="1188"/>
    <d v="2014-05-12T00:00:00"/>
    <x v="2"/>
    <s v="LB-16795"/>
    <s v="Laurel Beltran"/>
    <x v="2"/>
    <x v="0"/>
    <x v="4"/>
    <x v="4"/>
    <x v="59"/>
    <x v="1"/>
    <s v="TEC-AC-10004171"/>
    <x v="2"/>
    <x v="11"/>
    <s v="Razer Kraken 7.1 Surround Sound Over Ear USB Gaming Headset"/>
    <n v="199.98"/>
    <x v="0"/>
    <n v="0"/>
    <n v="87.991200000000006"/>
  </r>
  <r>
    <n v="8422"/>
    <x v="4177"/>
    <x v="3"/>
    <x v="386"/>
    <d v="2014-10-17T00:00:00"/>
    <x v="1"/>
    <s v="NP-18670"/>
    <s v="Nora Paige"/>
    <x v="0"/>
    <x v="0"/>
    <x v="80"/>
    <x v="30"/>
    <x v="100"/>
    <x v="3"/>
    <s v="TEC-AC-10002167"/>
    <x v="2"/>
    <x v="11"/>
    <s v="ImationÂ 8gb Micro Traveldrive Usb 2.0Â Flash Drive"/>
    <n v="45"/>
    <x v="1"/>
    <n v="0"/>
    <n v="4.95"/>
  </r>
  <r>
    <n v="8423"/>
    <x v="4177"/>
    <x v="3"/>
    <x v="386"/>
    <d v="2014-10-17T00:00:00"/>
    <x v="1"/>
    <s v="NP-18670"/>
    <s v="Nora Paige"/>
    <x v="0"/>
    <x v="0"/>
    <x v="80"/>
    <x v="30"/>
    <x v="100"/>
    <x v="3"/>
    <s v="OFF-FA-10000621"/>
    <x v="1"/>
    <x v="13"/>
    <s v="OIC Colored Binder Clips, Assorted Sizes"/>
    <n v="17.899999999999999"/>
    <x v="2"/>
    <n v="0"/>
    <n v="8.7710000000000008"/>
  </r>
  <r>
    <n v="8424"/>
    <x v="4177"/>
    <x v="3"/>
    <x v="386"/>
    <d v="2014-10-17T00:00:00"/>
    <x v="1"/>
    <s v="NP-18670"/>
    <s v="Nora Paige"/>
    <x v="0"/>
    <x v="0"/>
    <x v="80"/>
    <x v="30"/>
    <x v="100"/>
    <x v="3"/>
    <s v="FUR-FU-10004053"/>
    <x v="0"/>
    <x v="5"/>
    <s v="DAX Two-Tone Silver Metal Document Frame"/>
    <n v="40.479999999999997"/>
    <x v="0"/>
    <n v="0"/>
    <n v="17.406400000000001"/>
  </r>
  <r>
    <n v="8425"/>
    <x v="4177"/>
    <x v="3"/>
    <x v="386"/>
    <d v="2014-10-17T00:00:00"/>
    <x v="1"/>
    <s v="NP-18670"/>
    <s v="Nora Paige"/>
    <x v="0"/>
    <x v="0"/>
    <x v="80"/>
    <x v="30"/>
    <x v="100"/>
    <x v="3"/>
    <s v="FUR-BO-10003404"/>
    <x v="0"/>
    <x v="0"/>
    <s v="Global Adaptabilites Bookcase, Cherry/Storm Gray Finish"/>
    <n v="2154.9"/>
    <x v="2"/>
    <n v="0"/>
    <n v="129.29400000000001"/>
  </r>
  <r>
    <n v="8426"/>
    <x v="4178"/>
    <x v="0"/>
    <x v="770"/>
    <d v="2013-08-31T00:00:00"/>
    <x v="2"/>
    <s v="EB-13750"/>
    <s v="Edward Becker"/>
    <x v="1"/>
    <x v="0"/>
    <x v="74"/>
    <x v="24"/>
    <x v="93"/>
    <x v="3"/>
    <s v="OFF-BI-10004099"/>
    <x v="1"/>
    <x v="8"/>
    <s v="GBC VeloBinder Strips"/>
    <n v="18.431999999999999"/>
    <x v="8"/>
    <n v="0.7"/>
    <n v="-12.288"/>
  </r>
  <r>
    <n v="8427"/>
    <x v="4179"/>
    <x v="1"/>
    <x v="653"/>
    <d v="2012-10-07T00:00:00"/>
    <x v="1"/>
    <s v="RP-19390"/>
    <s v="Resi PÃ¶lking"/>
    <x v="0"/>
    <x v="0"/>
    <x v="377"/>
    <x v="22"/>
    <x v="460"/>
    <x v="1"/>
    <s v="OFF-SU-10004290"/>
    <x v="1"/>
    <x v="14"/>
    <s v="Acme Design Line 8&quot; Stainless Steel Bent Scissors w/Champagne Handles, 3-1/8&quot; Cut"/>
    <n v="10.944000000000001"/>
    <x v="0"/>
    <n v="0.2"/>
    <n v="0.95760000000000001"/>
  </r>
  <r>
    <n v="8428"/>
    <x v="4180"/>
    <x v="3"/>
    <x v="51"/>
    <d v="2014-11-26T00:00:00"/>
    <x v="2"/>
    <s v="DC-12850"/>
    <s v="Dan Campbell"/>
    <x v="0"/>
    <x v="0"/>
    <x v="43"/>
    <x v="12"/>
    <x v="526"/>
    <x v="2"/>
    <s v="OFF-SU-10001935"/>
    <x v="1"/>
    <x v="14"/>
    <s v="Staples"/>
    <n v="4.3600000000000003"/>
    <x v="0"/>
    <n v="0"/>
    <n v="0.1744"/>
  </r>
  <r>
    <n v="8429"/>
    <x v="4181"/>
    <x v="3"/>
    <x v="105"/>
    <d v="2014-11-17T00:00:00"/>
    <x v="1"/>
    <s v="DJ-13510"/>
    <s v="Don Jones"/>
    <x v="1"/>
    <x v="0"/>
    <x v="228"/>
    <x v="16"/>
    <x v="285"/>
    <x v="1"/>
    <s v="TEC-AC-10004227"/>
    <x v="2"/>
    <x v="11"/>
    <s v="SanDisk Ultra 16 GB MicroSDHC Class 10 Memory Card"/>
    <n v="62.351999999999997"/>
    <x v="5"/>
    <n v="0.2"/>
    <n v="-10.9116"/>
  </r>
  <r>
    <n v="8430"/>
    <x v="4182"/>
    <x v="0"/>
    <x v="1054"/>
    <d v="2013-12-22T00:00:00"/>
    <x v="0"/>
    <s v="CL-12565"/>
    <s v="Clay Ludtke"/>
    <x v="0"/>
    <x v="0"/>
    <x v="265"/>
    <x v="9"/>
    <x v="331"/>
    <x v="3"/>
    <s v="FUR-FU-10004904"/>
    <x v="0"/>
    <x v="5"/>
    <s v="Eldon &quot;L&quot; Workstation Diamond Chairmat"/>
    <n v="303.92"/>
    <x v="2"/>
    <n v="0.2"/>
    <n v="-30.391999999999999"/>
  </r>
  <r>
    <n v="8431"/>
    <x v="4183"/>
    <x v="2"/>
    <x v="809"/>
    <d v="2011-04-05T00:00:00"/>
    <x v="1"/>
    <s v="NC-18340"/>
    <s v="Nat Carroll"/>
    <x v="0"/>
    <x v="0"/>
    <x v="339"/>
    <x v="11"/>
    <x v="420"/>
    <x v="2"/>
    <s v="OFF-ST-10001511"/>
    <x v="1"/>
    <x v="4"/>
    <s v="Space Solutions Commercial Steel Shelving"/>
    <n v="129.30000000000001"/>
    <x v="0"/>
    <n v="0"/>
    <n v="6.4649999999999999"/>
  </r>
  <r>
    <n v="8432"/>
    <x v="4184"/>
    <x v="3"/>
    <x v="1183"/>
    <d v="2014-11-14T00:00:00"/>
    <x v="1"/>
    <s v="KN-16450"/>
    <s v="Kean Nguyen"/>
    <x v="1"/>
    <x v="0"/>
    <x v="248"/>
    <x v="39"/>
    <x v="307"/>
    <x v="3"/>
    <s v="FUR-FU-10003535"/>
    <x v="0"/>
    <x v="5"/>
    <s v="Howard Miller Distant Time Traveler Alarm Clock"/>
    <n v="274.2"/>
    <x v="12"/>
    <n v="0"/>
    <n v="112.422"/>
  </r>
  <r>
    <n v="8433"/>
    <x v="4185"/>
    <x v="2"/>
    <x v="80"/>
    <d v="2011-09-18T00:00:00"/>
    <x v="0"/>
    <s v="SC-20260"/>
    <s v="Scott Cohen"/>
    <x v="1"/>
    <x v="0"/>
    <x v="331"/>
    <x v="5"/>
    <x v="412"/>
    <x v="2"/>
    <s v="OFF-FA-10000053"/>
    <x v="1"/>
    <x v="13"/>
    <s v="Revere Boxed Rubber Bands by Revere"/>
    <n v="6.048"/>
    <x v="4"/>
    <n v="0.2"/>
    <n v="-1.3608"/>
  </r>
  <r>
    <n v="8434"/>
    <x v="4185"/>
    <x v="2"/>
    <x v="80"/>
    <d v="2011-09-18T00:00:00"/>
    <x v="0"/>
    <s v="SC-20260"/>
    <s v="Scott Cohen"/>
    <x v="1"/>
    <x v="0"/>
    <x v="331"/>
    <x v="5"/>
    <x v="412"/>
    <x v="2"/>
    <s v="OFF-PA-10004610"/>
    <x v="1"/>
    <x v="10"/>
    <s v="Xerox 1900"/>
    <n v="6.8479999999999999"/>
    <x v="0"/>
    <n v="0.2"/>
    <n v="2.14"/>
  </r>
  <r>
    <n v="8435"/>
    <x v="4185"/>
    <x v="2"/>
    <x v="80"/>
    <d v="2011-09-18T00:00:00"/>
    <x v="0"/>
    <s v="SC-20260"/>
    <s v="Scott Cohen"/>
    <x v="1"/>
    <x v="0"/>
    <x v="331"/>
    <x v="5"/>
    <x v="412"/>
    <x v="2"/>
    <s v="FUR-FU-10000550"/>
    <x v="0"/>
    <x v="5"/>
    <s v="Stacking Trays by OIC"/>
    <n v="9.9600000000000009"/>
    <x v="2"/>
    <n v="0.6"/>
    <n v="-6.7229999999999999"/>
  </r>
  <r>
    <n v="8436"/>
    <x v="4185"/>
    <x v="2"/>
    <x v="80"/>
    <d v="2011-09-18T00:00:00"/>
    <x v="0"/>
    <s v="SC-20260"/>
    <s v="Scott Cohen"/>
    <x v="1"/>
    <x v="0"/>
    <x v="331"/>
    <x v="5"/>
    <x v="412"/>
    <x v="2"/>
    <s v="OFF-BI-10001721"/>
    <x v="1"/>
    <x v="8"/>
    <s v="Trimflex Flexible Post Binders"/>
    <n v="8.5519999999999996"/>
    <x v="0"/>
    <n v="0.8"/>
    <n v="-13.683199999999999"/>
  </r>
  <r>
    <n v="8437"/>
    <x v="4186"/>
    <x v="1"/>
    <x v="1181"/>
    <d v="2012-09-26T00:00:00"/>
    <x v="1"/>
    <s v="AM-10705"/>
    <s v="Anne McFarland"/>
    <x v="0"/>
    <x v="0"/>
    <x v="98"/>
    <x v="33"/>
    <x v="121"/>
    <x v="1"/>
    <s v="OFF-BI-10004040"/>
    <x v="1"/>
    <x v="8"/>
    <s v="Wilson Jones Impact Binders"/>
    <n v="45.584000000000003"/>
    <x v="10"/>
    <n v="0.2"/>
    <n v="16.5242"/>
  </r>
  <r>
    <n v="8438"/>
    <x v="4187"/>
    <x v="1"/>
    <x v="895"/>
    <d v="2012-12-16T00:00:00"/>
    <x v="1"/>
    <s v="RA-19945"/>
    <s v="Ryan Akin"/>
    <x v="0"/>
    <x v="0"/>
    <x v="138"/>
    <x v="24"/>
    <x v="177"/>
    <x v="3"/>
    <s v="TEC-AC-10002550"/>
    <x v="2"/>
    <x v="11"/>
    <s v="Maxell 4.7GB DVD-RW 3/Pack"/>
    <n v="25.488"/>
    <x v="0"/>
    <n v="0.2"/>
    <n v="4.4603999999999999"/>
  </r>
  <r>
    <n v="8439"/>
    <x v="4188"/>
    <x v="2"/>
    <x v="1061"/>
    <d v="2011-06-01T00:00:00"/>
    <x v="1"/>
    <s v="MM-17260"/>
    <s v="Magdelene Morse"/>
    <x v="0"/>
    <x v="0"/>
    <x v="4"/>
    <x v="4"/>
    <x v="59"/>
    <x v="1"/>
    <s v="OFF-BI-10003876"/>
    <x v="1"/>
    <x v="8"/>
    <s v="Green Canvas Binder for 8-1/2&quot; x 14&quot; Sheets"/>
    <n v="136.96"/>
    <x v="4"/>
    <n v="0.2"/>
    <n v="51.36"/>
  </r>
  <r>
    <n v="8440"/>
    <x v="4189"/>
    <x v="3"/>
    <x v="1192"/>
    <d v="2014-03-18T00:00:00"/>
    <x v="0"/>
    <s v="BN-11470"/>
    <s v="Brad Norvell"/>
    <x v="1"/>
    <x v="0"/>
    <x v="22"/>
    <x v="10"/>
    <x v="36"/>
    <x v="2"/>
    <s v="TEC-PH-10000213"/>
    <x v="2"/>
    <x v="7"/>
    <s v="Seidio BD2-HK3IPH5-BK DILEX Case and Holster Combo for Apple iPhone 5/5s - Black"/>
    <n v="49.616"/>
    <x v="0"/>
    <n v="0.2"/>
    <n v="4.9615999999999998"/>
  </r>
  <r>
    <n v="8441"/>
    <x v="4190"/>
    <x v="0"/>
    <x v="16"/>
    <d v="2013-12-13T00:00:00"/>
    <x v="0"/>
    <s v="JB-16045"/>
    <s v="Julia Barnett"/>
    <x v="2"/>
    <x v="0"/>
    <x v="38"/>
    <x v="24"/>
    <x v="47"/>
    <x v="3"/>
    <s v="OFF-PA-10002615"/>
    <x v="1"/>
    <x v="10"/>
    <s v="Ampad Gold Fibre Wirebound Steno Books, 6&quot; x 9&quot;, Gregg Ruled"/>
    <n v="10.584"/>
    <x v="1"/>
    <n v="0.2"/>
    <n v="3.4398"/>
  </r>
  <r>
    <n v="8442"/>
    <x v="4191"/>
    <x v="3"/>
    <x v="636"/>
    <d v="2014-05-11T00:00:00"/>
    <x v="1"/>
    <s v="DB-13615"/>
    <s v="Doug Bickford"/>
    <x v="0"/>
    <x v="0"/>
    <x v="93"/>
    <x v="16"/>
    <x v="115"/>
    <x v="1"/>
    <s v="OFF-PA-10002254"/>
    <x v="1"/>
    <x v="10"/>
    <s v="Xerox 1883"/>
    <n v="84.415999999999997"/>
    <x v="4"/>
    <n v="0.2"/>
    <n v="27.435199999999998"/>
  </r>
  <r>
    <n v="8443"/>
    <x v="4192"/>
    <x v="0"/>
    <x v="1193"/>
    <d v="2013-03-11T00:00:00"/>
    <x v="1"/>
    <s v="JB-16045"/>
    <s v="Julia Barnett"/>
    <x v="2"/>
    <x v="0"/>
    <x v="10"/>
    <x v="9"/>
    <x v="74"/>
    <x v="3"/>
    <s v="TEC-PH-10004586"/>
    <x v="2"/>
    <x v="7"/>
    <s v="Wilson SignalBoost 841262 DB PRO Amplifier Kit"/>
    <n v="431.94"/>
    <x v="0"/>
    <n v="0.4"/>
    <n v="-71.989999999999995"/>
  </r>
  <r>
    <n v="8444"/>
    <x v="4192"/>
    <x v="0"/>
    <x v="1193"/>
    <d v="2013-03-11T00:00:00"/>
    <x v="1"/>
    <s v="JB-16045"/>
    <s v="Julia Barnett"/>
    <x v="2"/>
    <x v="0"/>
    <x v="10"/>
    <x v="9"/>
    <x v="74"/>
    <x v="3"/>
    <s v="OFF-BI-10002982"/>
    <x v="1"/>
    <x v="8"/>
    <s v="Avery Self-Adhesive Photo Pockets for Polaroid Photos"/>
    <n v="2.0430000000000001"/>
    <x v="7"/>
    <n v="0.7"/>
    <n v="-1.4982"/>
  </r>
  <r>
    <n v="8445"/>
    <x v="4192"/>
    <x v="0"/>
    <x v="1193"/>
    <d v="2013-03-11T00:00:00"/>
    <x v="1"/>
    <s v="JB-16045"/>
    <s v="Julia Barnett"/>
    <x v="2"/>
    <x v="0"/>
    <x v="10"/>
    <x v="9"/>
    <x v="74"/>
    <x v="3"/>
    <s v="TEC-PH-10002538"/>
    <x v="2"/>
    <x v="7"/>
    <s v="Grandstream GXP1160 VoIP phone"/>
    <n v="68.238"/>
    <x v="1"/>
    <n v="0.4"/>
    <n v="-12.510300000000001"/>
  </r>
  <r>
    <n v="8446"/>
    <x v="4193"/>
    <x v="3"/>
    <x v="436"/>
    <d v="2014-10-25T00:00:00"/>
    <x v="2"/>
    <s v="AH-10075"/>
    <s v="Adam Hart"/>
    <x v="1"/>
    <x v="0"/>
    <x v="395"/>
    <x v="34"/>
    <x v="480"/>
    <x v="3"/>
    <s v="FUR-TA-10001039"/>
    <x v="0"/>
    <x v="3"/>
    <s v="KI Adjustable-Height Table"/>
    <n v="240.744"/>
    <x v="4"/>
    <n v="0.3"/>
    <n v="-13.7568"/>
  </r>
  <r>
    <n v="8447"/>
    <x v="4193"/>
    <x v="3"/>
    <x v="436"/>
    <d v="2014-10-25T00:00:00"/>
    <x v="2"/>
    <s v="AH-10075"/>
    <s v="Adam Hart"/>
    <x v="1"/>
    <x v="0"/>
    <x v="395"/>
    <x v="34"/>
    <x v="480"/>
    <x v="3"/>
    <s v="FUR-FU-10004963"/>
    <x v="0"/>
    <x v="5"/>
    <s v="Eldon 400 Class Desk Accessories, Black Carbon"/>
    <n v="35"/>
    <x v="4"/>
    <n v="0"/>
    <n v="14.7"/>
  </r>
  <r>
    <n v="8448"/>
    <x v="4193"/>
    <x v="3"/>
    <x v="436"/>
    <d v="2014-10-25T00:00:00"/>
    <x v="2"/>
    <s v="AH-10075"/>
    <s v="Adam Hart"/>
    <x v="1"/>
    <x v="0"/>
    <x v="395"/>
    <x v="34"/>
    <x v="480"/>
    <x v="3"/>
    <s v="FUR-FU-10000277"/>
    <x v="0"/>
    <x v="5"/>
    <s v="Deflect-o DuraMat Antistatic Studded Beveled Mat for Medium Pile Carpeting"/>
    <n v="210.68"/>
    <x v="0"/>
    <n v="0"/>
    <n v="50.563200000000002"/>
  </r>
  <r>
    <n v="8449"/>
    <x v="4193"/>
    <x v="3"/>
    <x v="436"/>
    <d v="2014-10-25T00:00:00"/>
    <x v="2"/>
    <s v="AH-10075"/>
    <s v="Adam Hart"/>
    <x v="1"/>
    <x v="0"/>
    <x v="395"/>
    <x v="34"/>
    <x v="480"/>
    <x v="3"/>
    <s v="FUR-TA-10004915"/>
    <x v="0"/>
    <x v="3"/>
    <s v="Office Impressions End Table, 20-1/2&quot;H x 24&quot;W x 20&quot;D"/>
    <n v="637.89599999999996"/>
    <x v="1"/>
    <n v="0.3"/>
    <n v="-127.5792"/>
  </r>
  <r>
    <n v="8450"/>
    <x v="4193"/>
    <x v="3"/>
    <x v="436"/>
    <d v="2014-10-25T00:00:00"/>
    <x v="2"/>
    <s v="AH-10075"/>
    <s v="Adam Hart"/>
    <x v="1"/>
    <x v="0"/>
    <x v="395"/>
    <x v="34"/>
    <x v="480"/>
    <x v="3"/>
    <s v="OFF-PA-10003724"/>
    <x v="1"/>
    <x v="10"/>
    <s v="Wirebound Message Book, 4 per Page"/>
    <n v="43.44"/>
    <x v="8"/>
    <n v="0"/>
    <n v="21.285599999999999"/>
  </r>
  <r>
    <n v="8451"/>
    <x v="4193"/>
    <x v="3"/>
    <x v="436"/>
    <d v="2014-10-25T00:00:00"/>
    <x v="2"/>
    <s v="AH-10075"/>
    <s v="Adam Hart"/>
    <x v="1"/>
    <x v="0"/>
    <x v="395"/>
    <x v="34"/>
    <x v="480"/>
    <x v="3"/>
    <s v="OFF-AP-10002906"/>
    <x v="1"/>
    <x v="9"/>
    <s v="Hoover Replacement Belt for Commercial Guardsman Heavy-Duty Upright Vacuum"/>
    <n v="2.2200000000000002"/>
    <x v="7"/>
    <n v="0"/>
    <n v="0.66600000000000004"/>
  </r>
  <r>
    <n v="8452"/>
    <x v="4194"/>
    <x v="2"/>
    <x v="582"/>
    <d v="2011-04-30T00:00:00"/>
    <x v="2"/>
    <s v="AI-10855"/>
    <s v="Arianne Irving"/>
    <x v="0"/>
    <x v="0"/>
    <x v="8"/>
    <x v="1"/>
    <x v="34"/>
    <x v="1"/>
    <s v="TEC-PH-10001459"/>
    <x v="2"/>
    <x v="7"/>
    <s v="Samsung Galaxy Mega 6.3"/>
    <n v="1679.96"/>
    <x v="2"/>
    <n v="0.2"/>
    <n v="125.997"/>
  </r>
  <r>
    <n v="8453"/>
    <x v="4195"/>
    <x v="0"/>
    <x v="724"/>
    <d v="2013-04-24T00:00:00"/>
    <x v="1"/>
    <s v="TH-21115"/>
    <s v="Thea Hudgings"/>
    <x v="1"/>
    <x v="0"/>
    <x v="12"/>
    <x v="5"/>
    <x v="32"/>
    <x v="2"/>
    <s v="FUR-CH-10002880"/>
    <x v="0"/>
    <x v="1"/>
    <s v="Global High-Back Leather Tilter, Burgundy"/>
    <n v="344.37200000000001"/>
    <x v="4"/>
    <n v="0.3"/>
    <n v="-93.472399999999993"/>
  </r>
  <r>
    <n v="8454"/>
    <x v="4195"/>
    <x v="0"/>
    <x v="724"/>
    <d v="2013-04-24T00:00:00"/>
    <x v="1"/>
    <s v="TH-21115"/>
    <s v="Thea Hudgings"/>
    <x v="1"/>
    <x v="0"/>
    <x v="12"/>
    <x v="5"/>
    <x v="32"/>
    <x v="2"/>
    <s v="OFF-ST-10001780"/>
    <x v="1"/>
    <x v="4"/>
    <s v="Tennsco 16-Compartment Lockers with Coat Rack"/>
    <n v="1554.9359999999999"/>
    <x v="1"/>
    <n v="0.2"/>
    <n v="77.746799999999993"/>
  </r>
  <r>
    <n v="8455"/>
    <x v="4195"/>
    <x v="0"/>
    <x v="724"/>
    <d v="2013-04-24T00:00:00"/>
    <x v="1"/>
    <s v="TH-21115"/>
    <s v="Thea Hudgings"/>
    <x v="1"/>
    <x v="0"/>
    <x v="12"/>
    <x v="5"/>
    <x v="32"/>
    <x v="2"/>
    <s v="FUR-FU-10004748"/>
    <x v="0"/>
    <x v="5"/>
    <s v="Howard Miller 16&quot; Diameter Gallery Wall Clock"/>
    <n v="127.88"/>
    <x v="2"/>
    <n v="0.6"/>
    <n v="-67.137"/>
  </r>
  <r>
    <n v="8456"/>
    <x v="4196"/>
    <x v="0"/>
    <x v="730"/>
    <d v="2013-05-30T00:00:00"/>
    <x v="1"/>
    <s v="JE-15610"/>
    <s v="Jim Epp"/>
    <x v="1"/>
    <x v="0"/>
    <x v="1"/>
    <x v="1"/>
    <x v="13"/>
    <x v="1"/>
    <s v="TEC-PH-10001918"/>
    <x v="2"/>
    <x v="7"/>
    <s v="Nortel Business Series Terminal T7208 Digital phone"/>
    <n v="222.38399999999999"/>
    <x v="0"/>
    <n v="0.2"/>
    <n v="22.238399999999999"/>
  </r>
  <r>
    <n v="8457"/>
    <x v="4197"/>
    <x v="3"/>
    <x v="39"/>
    <d v="2014-06-03T00:00:00"/>
    <x v="0"/>
    <s v="TH-21235"/>
    <s v="Tiffany House"/>
    <x v="1"/>
    <x v="0"/>
    <x v="22"/>
    <x v="10"/>
    <x v="155"/>
    <x v="2"/>
    <s v="FUR-CH-10001146"/>
    <x v="0"/>
    <x v="1"/>
    <s v="Global Task Chair, Black"/>
    <n v="106.869"/>
    <x v="1"/>
    <n v="0.3"/>
    <n v="-29.007300000000001"/>
  </r>
  <r>
    <n v="8458"/>
    <x v="4197"/>
    <x v="3"/>
    <x v="39"/>
    <d v="2014-06-03T00:00:00"/>
    <x v="0"/>
    <s v="TH-21235"/>
    <s v="Tiffany House"/>
    <x v="1"/>
    <x v="0"/>
    <x v="22"/>
    <x v="10"/>
    <x v="155"/>
    <x v="2"/>
    <s v="OFF-BI-10004364"/>
    <x v="1"/>
    <x v="8"/>
    <s v="Storex Dura Pro Binders"/>
    <n v="3.5640000000000001"/>
    <x v="1"/>
    <n v="0.8"/>
    <n v="-6.2370000000000001"/>
  </r>
  <r>
    <n v="8459"/>
    <x v="4198"/>
    <x v="2"/>
    <x v="55"/>
    <d v="2011-08-29T00:00:00"/>
    <x v="1"/>
    <s v="JE-15715"/>
    <s v="Joe Elijah"/>
    <x v="0"/>
    <x v="0"/>
    <x v="12"/>
    <x v="5"/>
    <x v="32"/>
    <x v="2"/>
    <s v="OFF-BI-10002133"/>
    <x v="1"/>
    <x v="8"/>
    <s v="Wilson Jones Elliptical Ring 3 1/2&quot; Capacity Binders, 800 sheets"/>
    <n v="25.68"/>
    <x v="1"/>
    <n v="0.8"/>
    <n v="-39.804000000000002"/>
  </r>
  <r>
    <n v="8460"/>
    <x v="4198"/>
    <x v="2"/>
    <x v="55"/>
    <d v="2011-08-29T00:00:00"/>
    <x v="1"/>
    <s v="JE-15715"/>
    <s v="Joe Elijah"/>
    <x v="0"/>
    <x v="0"/>
    <x v="12"/>
    <x v="5"/>
    <x v="32"/>
    <x v="2"/>
    <s v="OFF-BI-10002225"/>
    <x v="1"/>
    <x v="8"/>
    <s v="Square Ring Data Binders, Rigid 75 Pt. Covers, 11&quot; x 14-7/8&quot;"/>
    <n v="12.384"/>
    <x v="1"/>
    <n v="0.8"/>
    <n v="-19.814399999999999"/>
  </r>
  <r>
    <n v="8461"/>
    <x v="4199"/>
    <x v="2"/>
    <x v="1194"/>
    <d v="2011-09-04T00:00:00"/>
    <x v="1"/>
    <s v="AT-10735"/>
    <s v="Annie Thurman"/>
    <x v="0"/>
    <x v="0"/>
    <x v="39"/>
    <x v="29"/>
    <x v="318"/>
    <x v="3"/>
    <s v="OFF-BI-10002432"/>
    <x v="1"/>
    <x v="8"/>
    <s v="Wilson Jones Standard D-Ring Binders"/>
    <n v="25.3"/>
    <x v="2"/>
    <n v="0"/>
    <n v="11.891"/>
  </r>
  <r>
    <n v="8462"/>
    <x v="4199"/>
    <x v="2"/>
    <x v="1194"/>
    <d v="2011-09-04T00:00:00"/>
    <x v="1"/>
    <s v="AT-10735"/>
    <s v="Annie Thurman"/>
    <x v="0"/>
    <x v="0"/>
    <x v="39"/>
    <x v="29"/>
    <x v="318"/>
    <x v="3"/>
    <s v="OFF-ST-10000563"/>
    <x v="1"/>
    <x v="4"/>
    <s v="Fellowes Bankers Box Stor/Drawer Steel Plus"/>
    <n v="95.94"/>
    <x v="1"/>
    <n v="0"/>
    <n v="9.5939999999999994"/>
  </r>
  <r>
    <n v="8463"/>
    <x v="4200"/>
    <x v="1"/>
    <x v="37"/>
    <d v="2012-09-07T00:00:00"/>
    <x v="0"/>
    <s v="JH-15820"/>
    <s v="John Huston"/>
    <x v="0"/>
    <x v="0"/>
    <x v="450"/>
    <x v="12"/>
    <x v="543"/>
    <x v="2"/>
    <s v="OFF-LA-10001982"/>
    <x v="1"/>
    <x v="2"/>
    <s v="Smead Alpha-Z Color-Coded Name Labels First Letter Starter Set"/>
    <n v="7.5"/>
    <x v="0"/>
    <n v="0"/>
    <n v="3.6"/>
  </r>
  <r>
    <n v="8464"/>
    <x v="4201"/>
    <x v="2"/>
    <x v="1176"/>
    <d v="2011-04-01T00:00:00"/>
    <x v="1"/>
    <s v="DR-12940"/>
    <s v="Daniel Raglin"/>
    <x v="2"/>
    <x v="0"/>
    <x v="305"/>
    <x v="27"/>
    <x v="382"/>
    <x v="1"/>
    <s v="TEC-PH-10003273"/>
    <x v="2"/>
    <x v="7"/>
    <s v="AT&amp;T TR1909W"/>
    <n v="302.37599999999998"/>
    <x v="1"/>
    <n v="0.2"/>
    <n v="22.6782"/>
  </r>
  <r>
    <n v="8465"/>
    <x v="4202"/>
    <x v="1"/>
    <x v="1187"/>
    <d v="2012-05-15T00:00:00"/>
    <x v="1"/>
    <s v="AB-10165"/>
    <s v="Alan Barnes"/>
    <x v="0"/>
    <x v="0"/>
    <x v="103"/>
    <x v="22"/>
    <x v="127"/>
    <x v="1"/>
    <s v="TEC-AC-10002718"/>
    <x v="2"/>
    <x v="11"/>
    <s v="Belkin Standard 104 key USB Keyboard"/>
    <n v="46.688000000000002"/>
    <x v="4"/>
    <n v="0.2"/>
    <n v="-2.9180000000000001"/>
  </r>
  <r>
    <n v="8466"/>
    <x v="4203"/>
    <x v="1"/>
    <x v="265"/>
    <d v="2012-04-14T00:00:00"/>
    <x v="1"/>
    <s v="MC-18100"/>
    <s v="Mick Crebagga"/>
    <x v="0"/>
    <x v="0"/>
    <x v="20"/>
    <x v="15"/>
    <x v="23"/>
    <x v="3"/>
    <s v="OFF-ST-10001505"/>
    <x v="1"/>
    <x v="4"/>
    <s v="Perma STOR-ALL Hanging File Box, 13 1/8&quot;W x 12 1/4&quot;D x 10 1/2&quot;H"/>
    <n v="17.940000000000001"/>
    <x v="1"/>
    <n v="0"/>
    <n v="3.0497999999999998"/>
  </r>
  <r>
    <n v="8467"/>
    <x v="4204"/>
    <x v="1"/>
    <x v="265"/>
    <d v="2012-04-14T00:00:00"/>
    <x v="1"/>
    <s v="IG-15085"/>
    <s v="Ivan Gibson"/>
    <x v="0"/>
    <x v="0"/>
    <x v="165"/>
    <x v="29"/>
    <x v="211"/>
    <x v="3"/>
    <s v="OFF-AP-10000179"/>
    <x v="1"/>
    <x v="9"/>
    <s v="Honeywell Enviracaire Portable HEPA Air Cleaner for up to 10 x 16 Room"/>
    <n v="370.14"/>
    <x v="1"/>
    <n v="0"/>
    <n v="144.3546"/>
  </r>
  <r>
    <n v="8468"/>
    <x v="4205"/>
    <x v="0"/>
    <x v="251"/>
    <d v="2013-09-24T00:00:00"/>
    <x v="1"/>
    <s v="FH-14275"/>
    <s v="Frank Hawley"/>
    <x v="1"/>
    <x v="0"/>
    <x v="8"/>
    <x v="1"/>
    <x v="34"/>
    <x v="1"/>
    <s v="OFF-BI-10002309"/>
    <x v="1"/>
    <x v="8"/>
    <s v="Avery Heavy-Duty EZD  Binder With Locking Rings"/>
    <n v="8.9280000000000008"/>
    <x v="0"/>
    <n v="0.2"/>
    <n v="3.1248"/>
  </r>
  <r>
    <n v="8469"/>
    <x v="4206"/>
    <x v="0"/>
    <x v="583"/>
    <d v="2013-11-18T00:00:00"/>
    <x v="1"/>
    <s v="AS-10285"/>
    <s v="Alejandro Savely"/>
    <x v="1"/>
    <x v="0"/>
    <x v="338"/>
    <x v="14"/>
    <x v="419"/>
    <x v="2"/>
    <s v="FUR-TA-10001950"/>
    <x v="0"/>
    <x v="3"/>
    <s v="Balt Solid Wood Round Tables"/>
    <n v="2678.94"/>
    <x v="5"/>
    <n v="0"/>
    <n v="241.1046"/>
  </r>
  <r>
    <n v="8470"/>
    <x v="4207"/>
    <x v="3"/>
    <x v="756"/>
    <d v="2014-04-28T00:00:00"/>
    <x v="1"/>
    <s v="PN-18775"/>
    <s v="Parhena Norris"/>
    <x v="2"/>
    <x v="0"/>
    <x v="300"/>
    <x v="18"/>
    <x v="377"/>
    <x v="0"/>
    <s v="FUR-BO-10001972"/>
    <x v="0"/>
    <x v="0"/>
    <s v="O'Sullivan 4-Shelf Bookcase in Odessa Pine"/>
    <n v="387.13600000000002"/>
    <x v="4"/>
    <n v="0.2"/>
    <n v="-14.5176"/>
  </r>
  <r>
    <n v="8471"/>
    <x v="4207"/>
    <x v="3"/>
    <x v="756"/>
    <d v="2014-04-28T00:00:00"/>
    <x v="1"/>
    <s v="PN-18775"/>
    <s v="Parhena Norris"/>
    <x v="2"/>
    <x v="0"/>
    <x v="300"/>
    <x v="18"/>
    <x v="377"/>
    <x v="0"/>
    <s v="TEC-AC-10002473"/>
    <x v="2"/>
    <x v="11"/>
    <s v="Maxell 4.7GB DVD-R"/>
    <n v="45.408000000000001"/>
    <x v="0"/>
    <n v="0.2"/>
    <n v="11.919600000000001"/>
  </r>
  <r>
    <n v="8472"/>
    <x v="4207"/>
    <x v="3"/>
    <x v="756"/>
    <d v="2014-04-28T00:00:00"/>
    <x v="1"/>
    <s v="PN-18775"/>
    <s v="Parhena Norris"/>
    <x v="2"/>
    <x v="0"/>
    <x v="300"/>
    <x v="18"/>
    <x v="377"/>
    <x v="0"/>
    <s v="FUR-FU-10000193"/>
    <x v="0"/>
    <x v="5"/>
    <s v="Tenex Chairmats For Use with Hard Floors"/>
    <n v="77.951999999999998"/>
    <x v="1"/>
    <n v="0.2"/>
    <n v="-11.6928"/>
  </r>
  <r>
    <n v="8473"/>
    <x v="4207"/>
    <x v="3"/>
    <x v="756"/>
    <d v="2014-04-28T00:00:00"/>
    <x v="1"/>
    <s v="PN-18775"/>
    <s v="Parhena Norris"/>
    <x v="2"/>
    <x v="0"/>
    <x v="300"/>
    <x v="18"/>
    <x v="377"/>
    <x v="0"/>
    <s v="OFF-LA-10000081"/>
    <x v="1"/>
    <x v="2"/>
    <s v="Avery 496"/>
    <n v="3"/>
    <x v="7"/>
    <n v="0.2"/>
    <n v="1.05"/>
  </r>
  <r>
    <n v="8474"/>
    <x v="4208"/>
    <x v="1"/>
    <x v="420"/>
    <d v="2012-10-26T00:00:00"/>
    <x v="0"/>
    <s v="GM-14500"/>
    <s v="Gene McClure"/>
    <x v="0"/>
    <x v="0"/>
    <x v="389"/>
    <x v="2"/>
    <x v="474"/>
    <x v="0"/>
    <s v="OFF-ST-10000876"/>
    <x v="1"/>
    <x v="4"/>
    <s v="Eldon Simplefile Box Office"/>
    <n v="9.952"/>
    <x v="7"/>
    <n v="0.2"/>
    <n v="0.99519999999999997"/>
  </r>
  <r>
    <n v="8475"/>
    <x v="4209"/>
    <x v="3"/>
    <x v="359"/>
    <d v="2014-04-15T00:00:00"/>
    <x v="1"/>
    <s v="NC-18625"/>
    <s v="Noah Childs"/>
    <x v="1"/>
    <x v="0"/>
    <x v="283"/>
    <x v="9"/>
    <x v="355"/>
    <x v="3"/>
    <s v="OFF-BI-10004492"/>
    <x v="1"/>
    <x v="8"/>
    <s v="Tuf-Vin Binders"/>
    <n v="37.896000000000001"/>
    <x v="4"/>
    <n v="0.7"/>
    <n v="-29.053599999999999"/>
  </r>
  <r>
    <n v="8476"/>
    <x v="4209"/>
    <x v="3"/>
    <x v="359"/>
    <d v="2014-04-15T00:00:00"/>
    <x v="1"/>
    <s v="NC-18625"/>
    <s v="Noah Childs"/>
    <x v="1"/>
    <x v="0"/>
    <x v="283"/>
    <x v="9"/>
    <x v="355"/>
    <x v="3"/>
    <s v="OFF-PA-10001033"/>
    <x v="1"/>
    <x v="10"/>
    <s v="Xerox 1893"/>
    <n v="65.584000000000003"/>
    <x v="0"/>
    <n v="0.2"/>
    <n v="23.7742"/>
  </r>
  <r>
    <n v="8477"/>
    <x v="4210"/>
    <x v="3"/>
    <x v="855"/>
    <d v="2014-11-02T00:00:00"/>
    <x v="1"/>
    <s v="TW-21025"/>
    <s v="Tamara Willingham"/>
    <x v="2"/>
    <x v="0"/>
    <x v="123"/>
    <x v="16"/>
    <x v="154"/>
    <x v="1"/>
    <s v="OFF-PA-10004039"/>
    <x v="1"/>
    <x v="10"/>
    <s v="Xerox 1882"/>
    <n v="44.783999999999999"/>
    <x v="7"/>
    <n v="0.2"/>
    <n v="16.234200000000001"/>
  </r>
  <r>
    <n v="8478"/>
    <x v="4211"/>
    <x v="1"/>
    <x v="628"/>
    <d v="2012-10-30T00:00:00"/>
    <x v="3"/>
    <s v="BF-11020"/>
    <s v="Barry FranzÃ¶sisch"/>
    <x v="1"/>
    <x v="0"/>
    <x v="20"/>
    <x v="15"/>
    <x v="23"/>
    <x v="3"/>
    <s v="TEC-MA-10004552"/>
    <x v="2"/>
    <x v="15"/>
    <s v="Star Micronics TSP100 TSP143LAN Receipt Printer"/>
    <n v="1035.8"/>
    <x v="4"/>
    <n v="0"/>
    <n v="269.30799999999999"/>
  </r>
  <r>
    <n v="8479"/>
    <x v="4212"/>
    <x v="3"/>
    <x v="404"/>
    <d v="2014-12-25T00:00:00"/>
    <x v="1"/>
    <s v="TT-21460"/>
    <s v="Tonja Turnell"/>
    <x v="2"/>
    <x v="0"/>
    <x v="8"/>
    <x v="1"/>
    <x v="94"/>
    <x v="1"/>
    <s v="OFF-AR-10002578"/>
    <x v="1"/>
    <x v="6"/>
    <s v="Newell 335"/>
    <n v="5.76"/>
    <x v="0"/>
    <n v="0"/>
    <n v="1.6704000000000001"/>
  </r>
  <r>
    <n v="8480"/>
    <x v="4213"/>
    <x v="0"/>
    <x v="299"/>
    <d v="2013-03-17T00:00:00"/>
    <x v="1"/>
    <s v="SW-20245"/>
    <s v="Scot Wooten"/>
    <x v="0"/>
    <x v="0"/>
    <x v="1"/>
    <x v="1"/>
    <x v="1"/>
    <x v="1"/>
    <s v="OFF-PA-10004022"/>
    <x v="1"/>
    <x v="10"/>
    <s v="Hammermill Color Copier Paper (28Lb. and 96 Bright)"/>
    <n v="19.98"/>
    <x v="0"/>
    <n v="0"/>
    <n v="8.9909999999999997"/>
  </r>
  <r>
    <n v="8481"/>
    <x v="4214"/>
    <x v="2"/>
    <x v="609"/>
    <d v="2011-07-27T00:00:00"/>
    <x v="1"/>
    <s v="PG-18820"/>
    <s v="Patrick Gardner"/>
    <x v="0"/>
    <x v="0"/>
    <x v="155"/>
    <x v="8"/>
    <x v="198"/>
    <x v="2"/>
    <s v="TEC-PH-10004100"/>
    <x v="2"/>
    <x v="7"/>
    <s v="Griffin GC17055 Auxiliary Audio Cable"/>
    <n v="35.979999999999997"/>
    <x v="0"/>
    <n v="0"/>
    <n v="10.074400000000001"/>
  </r>
  <r>
    <n v="8482"/>
    <x v="4215"/>
    <x v="0"/>
    <x v="1012"/>
    <d v="2013-05-29T00:00:00"/>
    <x v="1"/>
    <s v="DP-13390"/>
    <s v="Dennis Pardue"/>
    <x v="2"/>
    <x v="0"/>
    <x v="10"/>
    <x v="9"/>
    <x v="74"/>
    <x v="3"/>
    <s v="OFF-AR-10001860"/>
    <x v="1"/>
    <x v="6"/>
    <s v="BIC Liqua Brite Liner"/>
    <n v="16.655999999999999"/>
    <x v="1"/>
    <n v="0.2"/>
    <n v="3.3311999999999999"/>
  </r>
  <r>
    <n v="8483"/>
    <x v="4216"/>
    <x v="3"/>
    <x v="512"/>
    <d v="2014-02-16T00:00:00"/>
    <x v="1"/>
    <s v="DJ-13510"/>
    <s v="Don Jones"/>
    <x v="1"/>
    <x v="0"/>
    <x v="20"/>
    <x v="15"/>
    <x v="23"/>
    <x v="3"/>
    <s v="OFF-LA-10001297"/>
    <x v="1"/>
    <x v="2"/>
    <s v="Avery 473"/>
    <n v="20.7"/>
    <x v="0"/>
    <n v="0"/>
    <n v="9.9359999999999999"/>
  </r>
  <r>
    <n v="8484"/>
    <x v="4217"/>
    <x v="0"/>
    <x v="873"/>
    <d v="2013-09-25T00:00:00"/>
    <x v="1"/>
    <s v="EN-13780"/>
    <s v="Edward Nazzal"/>
    <x v="0"/>
    <x v="0"/>
    <x v="354"/>
    <x v="12"/>
    <x v="436"/>
    <x v="2"/>
    <s v="OFF-BI-10004828"/>
    <x v="1"/>
    <x v="8"/>
    <s v="GBC Poly Designer Binding Covers"/>
    <n v="83.7"/>
    <x v="2"/>
    <n v="0"/>
    <n v="41.012999999999998"/>
  </r>
  <r>
    <n v="8485"/>
    <x v="4218"/>
    <x v="3"/>
    <x v="241"/>
    <d v="2014-09-25T00:00:00"/>
    <x v="3"/>
    <s v="PB-19150"/>
    <s v="Philip Brown"/>
    <x v="0"/>
    <x v="0"/>
    <x v="4"/>
    <x v="4"/>
    <x v="60"/>
    <x v="1"/>
    <s v="FUR-FU-10002759"/>
    <x v="0"/>
    <x v="5"/>
    <s v="12-1/2 Diameter Round Wall Clock"/>
    <n v="199.8"/>
    <x v="12"/>
    <n v="0"/>
    <n v="71.927999999999997"/>
  </r>
  <r>
    <n v="8486"/>
    <x v="4219"/>
    <x v="3"/>
    <x v="996"/>
    <d v="2014-04-01T00:00:00"/>
    <x v="1"/>
    <s v="BD-11560"/>
    <s v="Brendan Dodson"/>
    <x v="2"/>
    <x v="0"/>
    <x v="201"/>
    <x v="1"/>
    <x v="252"/>
    <x v="1"/>
    <s v="OFF-PA-10000740"/>
    <x v="1"/>
    <x v="10"/>
    <s v="Xerox 1982"/>
    <n v="45.68"/>
    <x v="0"/>
    <n v="0"/>
    <n v="21.012799999999999"/>
  </r>
  <r>
    <n v="8487"/>
    <x v="4219"/>
    <x v="3"/>
    <x v="996"/>
    <d v="2014-04-01T00:00:00"/>
    <x v="1"/>
    <s v="BD-11560"/>
    <s v="Brendan Dodson"/>
    <x v="2"/>
    <x v="0"/>
    <x v="201"/>
    <x v="1"/>
    <x v="252"/>
    <x v="1"/>
    <s v="OFF-PA-10001144"/>
    <x v="1"/>
    <x v="10"/>
    <s v="Xerox 1913"/>
    <n v="110.96"/>
    <x v="0"/>
    <n v="0"/>
    <n v="53.260800000000003"/>
  </r>
  <r>
    <n v="8488"/>
    <x v="4219"/>
    <x v="3"/>
    <x v="996"/>
    <d v="2014-04-01T00:00:00"/>
    <x v="1"/>
    <s v="BD-11560"/>
    <s v="Brendan Dodson"/>
    <x v="2"/>
    <x v="0"/>
    <x v="201"/>
    <x v="1"/>
    <x v="252"/>
    <x v="1"/>
    <s v="OFF-PA-10000859"/>
    <x v="1"/>
    <x v="10"/>
    <s v="Unpadded Memo Slips"/>
    <n v="11.94"/>
    <x v="1"/>
    <n v="0"/>
    <n v="5.97"/>
  </r>
  <r>
    <n v="8489"/>
    <x v="4220"/>
    <x v="0"/>
    <x v="1056"/>
    <d v="2013-02-04T00:00:00"/>
    <x v="0"/>
    <s v="SE-20110"/>
    <s v="Sanjit Engle"/>
    <x v="0"/>
    <x v="0"/>
    <x v="81"/>
    <x v="17"/>
    <x v="101"/>
    <x v="0"/>
    <s v="TEC-MA-10001127"/>
    <x v="2"/>
    <x v="15"/>
    <s v="HP Designjet T520 Inkjet Large Format Printer - 24&quot; Color"/>
    <n v="8749.9500000000007"/>
    <x v="2"/>
    <n v="0"/>
    <n v="2799.9839999999999"/>
  </r>
  <r>
    <n v="8490"/>
    <x v="4220"/>
    <x v="0"/>
    <x v="1056"/>
    <d v="2013-02-04T00:00:00"/>
    <x v="0"/>
    <s v="SE-20110"/>
    <s v="Sanjit Engle"/>
    <x v="0"/>
    <x v="0"/>
    <x v="81"/>
    <x v="17"/>
    <x v="101"/>
    <x v="0"/>
    <s v="OFF-BI-10002557"/>
    <x v="1"/>
    <x v="8"/>
    <s v="Presstex Flexible Ring Binders"/>
    <n v="36.4"/>
    <x v="8"/>
    <n v="0"/>
    <n v="18.2"/>
  </r>
  <r>
    <n v="8491"/>
    <x v="4220"/>
    <x v="0"/>
    <x v="1056"/>
    <d v="2013-02-04T00:00:00"/>
    <x v="0"/>
    <s v="SE-20110"/>
    <s v="Sanjit Engle"/>
    <x v="0"/>
    <x v="0"/>
    <x v="81"/>
    <x v="17"/>
    <x v="101"/>
    <x v="0"/>
    <s v="FUR-FU-10001731"/>
    <x v="0"/>
    <x v="5"/>
    <s v="Acrylic Self-Standing Desk Frames"/>
    <n v="18.690000000000001"/>
    <x v="3"/>
    <n v="0"/>
    <n v="7.1021999999999998"/>
  </r>
  <r>
    <n v="8492"/>
    <x v="4221"/>
    <x v="3"/>
    <x v="437"/>
    <d v="2014-07-12T00:00:00"/>
    <x v="1"/>
    <s v="AT-10735"/>
    <s v="Annie Thurman"/>
    <x v="0"/>
    <x v="0"/>
    <x v="1"/>
    <x v="1"/>
    <x v="13"/>
    <x v="1"/>
    <s v="OFF-FA-10001135"/>
    <x v="1"/>
    <x v="13"/>
    <s v="Brites Rubber Bands, 1 1/2 oz. Box"/>
    <n v="5.94"/>
    <x v="1"/>
    <n v="0"/>
    <n v="0.1188"/>
  </r>
  <r>
    <n v="8493"/>
    <x v="4222"/>
    <x v="1"/>
    <x v="924"/>
    <d v="2012-10-28T00:00:00"/>
    <x v="1"/>
    <s v="CC-12685"/>
    <s v="Craig Carroll"/>
    <x v="0"/>
    <x v="0"/>
    <x v="270"/>
    <x v="5"/>
    <x v="337"/>
    <x v="2"/>
    <s v="OFF-PA-10000069"/>
    <x v="1"/>
    <x v="10"/>
    <s v="TOPS 4 x 6 Fluorescent Color Memo Sheets, 500 Sheets per Pack"/>
    <n v="60.735999999999997"/>
    <x v="8"/>
    <n v="0.2"/>
    <n v="20.4984"/>
  </r>
  <r>
    <n v="8494"/>
    <x v="4222"/>
    <x v="1"/>
    <x v="924"/>
    <d v="2012-10-28T00:00:00"/>
    <x v="1"/>
    <s v="CC-12685"/>
    <s v="Craig Carroll"/>
    <x v="0"/>
    <x v="0"/>
    <x v="270"/>
    <x v="5"/>
    <x v="337"/>
    <x v="2"/>
    <s v="TEC-CO-10001943"/>
    <x v="2"/>
    <x v="16"/>
    <s v="Canon PC-428 Personal Copier"/>
    <n v="479.976"/>
    <x v="1"/>
    <n v="0.2"/>
    <n v="161.99189999999999"/>
  </r>
  <r>
    <n v="8495"/>
    <x v="4222"/>
    <x v="1"/>
    <x v="924"/>
    <d v="2012-10-28T00:00:00"/>
    <x v="1"/>
    <s v="CC-12685"/>
    <s v="Craig Carroll"/>
    <x v="0"/>
    <x v="0"/>
    <x v="270"/>
    <x v="5"/>
    <x v="337"/>
    <x v="2"/>
    <s v="OFF-BI-10000977"/>
    <x v="1"/>
    <x v="8"/>
    <s v="Ibico Plastic Spiral Binding Combs"/>
    <n v="6.08"/>
    <x v="7"/>
    <n v="0.8"/>
    <n v="-10.336"/>
  </r>
  <r>
    <n v="8496"/>
    <x v="4223"/>
    <x v="0"/>
    <x v="499"/>
    <d v="2013-12-09T00:00:00"/>
    <x v="1"/>
    <s v="AS-10225"/>
    <s v="Alan Schoenberger"/>
    <x v="1"/>
    <x v="0"/>
    <x v="497"/>
    <x v="22"/>
    <x v="592"/>
    <x v="1"/>
    <s v="TEC-AC-10002942"/>
    <x v="2"/>
    <x v="11"/>
    <s v="WD My Passport Ultra 1TB Portable External Hard Drive"/>
    <n v="165.6"/>
    <x v="1"/>
    <n v="0.2"/>
    <n v="-6.21"/>
  </r>
  <r>
    <n v="8497"/>
    <x v="4224"/>
    <x v="2"/>
    <x v="1195"/>
    <d v="2011-03-08T00:00:00"/>
    <x v="0"/>
    <s v="AB-10150"/>
    <s v="Aimee Bixby"/>
    <x v="0"/>
    <x v="0"/>
    <x v="181"/>
    <x v="15"/>
    <x v="231"/>
    <x v="3"/>
    <s v="OFF-AR-10000588"/>
    <x v="1"/>
    <x v="6"/>
    <s v="Newell 345"/>
    <n v="59.52"/>
    <x v="1"/>
    <n v="0"/>
    <n v="15.475199999999999"/>
  </r>
  <r>
    <n v="8498"/>
    <x v="4224"/>
    <x v="2"/>
    <x v="1195"/>
    <d v="2011-03-08T00:00:00"/>
    <x v="0"/>
    <s v="AB-10150"/>
    <s v="Aimee Bixby"/>
    <x v="0"/>
    <x v="0"/>
    <x v="181"/>
    <x v="15"/>
    <x v="231"/>
    <x v="3"/>
    <s v="TEC-AC-10002001"/>
    <x v="2"/>
    <x v="11"/>
    <s v="Logitech Wireless Gaming Headset G930"/>
    <n v="479.97"/>
    <x v="1"/>
    <n v="0"/>
    <n v="177.5889"/>
  </r>
  <r>
    <n v="8499"/>
    <x v="4224"/>
    <x v="2"/>
    <x v="1195"/>
    <d v="2011-03-08T00:00:00"/>
    <x v="0"/>
    <s v="AB-10150"/>
    <s v="Aimee Bixby"/>
    <x v="0"/>
    <x v="0"/>
    <x v="181"/>
    <x v="15"/>
    <x v="231"/>
    <x v="3"/>
    <s v="OFF-SU-10000381"/>
    <x v="1"/>
    <x v="14"/>
    <s v="Acme Forged Steel Scissors with Black Enamel Handles"/>
    <n v="18.62"/>
    <x v="0"/>
    <n v="0"/>
    <n v="5.3997999999999999"/>
  </r>
  <r>
    <n v="8500"/>
    <x v="4224"/>
    <x v="2"/>
    <x v="1195"/>
    <d v="2011-03-08T00:00:00"/>
    <x v="0"/>
    <s v="AB-10150"/>
    <s v="Aimee Bixby"/>
    <x v="0"/>
    <x v="0"/>
    <x v="181"/>
    <x v="15"/>
    <x v="231"/>
    <x v="3"/>
    <s v="OFF-BI-10001617"/>
    <x v="1"/>
    <x v="8"/>
    <s v="GBC Wire Binding Combs"/>
    <n v="49.631999999999998"/>
    <x v="5"/>
    <n v="0.2"/>
    <n v="16.750800000000002"/>
  </r>
  <r>
    <n v="8501"/>
    <x v="4224"/>
    <x v="2"/>
    <x v="1195"/>
    <d v="2011-03-08T00:00:00"/>
    <x v="0"/>
    <s v="AB-10150"/>
    <s v="Aimee Bixby"/>
    <x v="0"/>
    <x v="0"/>
    <x v="181"/>
    <x v="15"/>
    <x v="231"/>
    <x v="3"/>
    <s v="OFF-PA-10001878"/>
    <x v="1"/>
    <x v="10"/>
    <s v="Xerox 1891"/>
    <n v="97.82"/>
    <x v="0"/>
    <n v="0"/>
    <n v="45.9754"/>
  </r>
  <r>
    <n v="8502"/>
    <x v="4225"/>
    <x v="1"/>
    <x v="879"/>
    <d v="2012-03-03T00:00:00"/>
    <x v="0"/>
    <s v="DH-13075"/>
    <s v="Dave Hallsten"/>
    <x v="1"/>
    <x v="0"/>
    <x v="1"/>
    <x v="1"/>
    <x v="62"/>
    <x v="1"/>
    <s v="TEC-PH-10000376"/>
    <x v="2"/>
    <x v="7"/>
    <s v="Square Credit Card Reader"/>
    <n v="15.984"/>
    <x v="0"/>
    <n v="0.2"/>
    <n v="1.1988000000000001"/>
  </r>
  <r>
    <n v="8503"/>
    <x v="4225"/>
    <x v="1"/>
    <x v="879"/>
    <d v="2012-03-03T00:00:00"/>
    <x v="0"/>
    <s v="DH-13075"/>
    <s v="Dave Hallsten"/>
    <x v="1"/>
    <x v="0"/>
    <x v="1"/>
    <x v="1"/>
    <x v="62"/>
    <x v="1"/>
    <s v="FUR-CH-10003396"/>
    <x v="0"/>
    <x v="1"/>
    <s v="Global Deluxe Steno Chair"/>
    <n v="184.75200000000001"/>
    <x v="1"/>
    <n v="0.2"/>
    <n v="-20.784600000000001"/>
  </r>
  <r>
    <n v="8504"/>
    <x v="4226"/>
    <x v="2"/>
    <x v="980"/>
    <d v="2011-02-25T00:00:00"/>
    <x v="1"/>
    <s v="SR-20740"/>
    <s v="Steven Roelle"/>
    <x v="2"/>
    <x v="0"/>
    <x v="1"/>
    <x v="1"/>
    <x v="13"/>
    <x v="1"/>
    <s v="OFF-PA-10003363"/>
    <x v="1"/>
    <x v="10"/>
    <s v="Xerox 204"/>
    <n v="12.96"/>
    <x v="0"/>
    <n v="0"/>
    <n v="6.2207999999999997"/>
  </r>
  <r>
    <n v="8505"/>
    <x v="4227"/>
    <x v="0"/>
    <x v="440"/>
    <d v="2013-05-07T00:00:00"/>
    <x v="1"/>
    <s v="NR-18550"/>
    <s v="Nick Radford"/>
    <x v="0"/>
    <x v="0"/>
    <x v="112"/>
    <x v="5"/>
    <x v="139"/>
    <x v="2"/>
    <s v="FUR-CH-10003298"/>
    <x v="0"/>
    <x v="1"/>
    <s v="Office Star - Contemporary Task Swivel chair with Loop Arms, Charcoal"/>
    <n v="366.74400000000003"/>
    <x v="4"/>
    <n v="0.3"/>
    <n v="-110.0232"/>
  </r>
  <r>
    <n v="8506"/>
    <x v="4228"/>
    <x v="0"/>
    <x v="387"/>
    <d v="2013-03-13T00:00:00"/>
    <x v="1"/>
    <s v="SJ-20125"/>
    <s v="Sanjit Jacobs"/>
    <x v="2"/>
    <x v="0"/>
    <x v="61"/>
    <x v="5"/>
    <x v="162"/>
    <x v="2"/>
    <s v="OFF-BI-10001757"/>
    <x v="1"/>
    <x v="8"/>
    <s v="Pressboard Hanging Data Binders for Unburst Sheets"/>
    <n v="8.8559999999999999"/>
    <x v="6"/>
    <n v="0.8"/>
    <n v="-14.169600000000001"/>
  </r>
  <r>
    <n v="8507"/>
    <x v="4228"/>
    <x v="0"/>
    <x v="387"/>
    <d v="2013-03-13T00:00:00"/>
    <x v="1"/>
    <s v="SJ-20125"/>
    <s v="Sanjit Jacobs"/>
    <x v="2"/>
    <x v="0"/>
    <x v="61"/>
    <x v="5"/>
    <x v="162"/>
    <x v="2"/>
    <s v="TEC-AC-10004633"/>
    <x v="2"/>
    <x v="11"/>
    <s v="Verbatim 25 GB 6x Blu-ray Single Layer Recordable Disc, 3/Pack"/>
    <n v="27.96"/>
    <x v="2"/>
    <n v="0.2"/>
    <n v="8.3879999999999999"/>
  </r>
  <r>
    <n v="8508"/>
    <x v="4228"/>
    <x v="0"/>
    <x v="387"/>
    <d v="2013-03-13T00:00:00"/>
    <x v="1"/>
    <s v="SJ-20125"/>
    <s v="Sanjit Jacobs"/>
    <x v="2"/>
    <x v="0"/>
    <x v="61"/>
    <x v="5"/>
    <x v="162"/>
    <x v="2"/>
    <s v="OFF-EN-10001453"/>
    <x v="1"/>
    <x v="12"/>
    <s v="Tyvek Interoffice Envelopes, 9 1/2&quot; x 12 1/2&quot;, 100/Box"/>
    <n v="146.352"/>
    <x v="1"/>
    <n v="0.2"/>
    <n v="49.393799999999999"/>
  </r>
  <r>
    <n v="8509"/>
    <x v="4229"/>
    <x v="1"/>
    <x v="555"/>
    <d v="2012-12-14T00:00:00"/>
    <x v="2"/>
    <s v="CA-12775"/>
    <s v="Cynthia Arntzen"/>
    <x v="0"/>
    <x v="0"/>
    <x v="66"/>
    <x v="12"/>
    <x v="185"/>
    <x v="2"/>
    <s v="TEC-AC-10004761"/>
    <x v="2"/>
    <x v="11"/>
    <s v="Maxell 4.7GB DVD+RW 3/Pack"/>
    <n v="175.23"/>
    <x v="10"/>
    <n v="0"/>
    <n v="61.330500000000001"/>
  </r>
  <r>
    <n v="8510"/>
    <x v="4229"/>
    <x v="1"/>
    <x v="555"/>
    <d v="2012-12-14T00:00:00"/>
    <x v="2"/>
    <s v="CA-12775"/>
    <s v="Cynthia Arntzen"/>
    <x v="0"/>
    <x v="0"/>
    <x v="66"/>
    <x v="12"/>
    <x v="185"/>
    <x v="2"/>
    <s v="TEC-PH-10003691"/>
    <x v="2"/>
    <x v="7"/>
    <s v="BlackBerry Q10"/>
    <n v="125.99"/>
    <x v="7"/>
    <n v="0"/>
    <n v="31.497499999999999"/>
  </r>
  <r>
    <n v="8511"/>
    <x v="4229"/>
    <x v="1"/>
    <x v="555"/>
    <d v="2012-12-14T00:00:00"/>
    <x v="2"/>
    <s v="CA-12775"/>
    <s v="Cynthia Arntzen"/>
    <x v="0"/>
    <x v="0"/>
    <x v="66"/>
    <x v="12"/>
    <x v="185"/>
    <x v="2"/>
    <s v="OFF-BI-10004965"/>
    <x v="1"/>
    <x v="8"/>
    <s v="Ibico Covers for Plastic or Wire Binding Elements"/>
    <n v="23"/>
    <x v="0"/>
    <n v="0"/>
    <n v="10.35"/>
  </r>
  <r>
    <n v="8512"/>
    <x v="4230"/>
    <x v="0"/>
    <x v="596"/>
    <d v="2013-12-27T00:00:00"/>
    <x v="1"/>
    <s v="LC-16885"/>
    <s v="Lena Creighton"/>
    <x v="0"/>
    <x v="0"/>
    <x v="20"/>
    <x v="15"/>
    <x v="45"/>
    <x v="3"/>
    <s v="OFF-BI-10004233"/>
    <x v="1"/>
    <x v="8"/>
    <s v="GBC Pre-Punched Binding Paper, Plastic, White, 8-1/2&quot; x 11&quot;"/>
    <n v="25.584"/>
    <x v="0"/>
    <n v="0.2"/>
    <n v="8.9543999999999997"/>
  </r>
  <r>
    <n v="8513"/>
    <x v="4231"/>
    <x v="0"/>
    <x v="1056"/>
    <d v="2013-02-08T00:00:00"/>
    <x v="1"/>
    <s v="NS-18640"/>
    <s v="Noel Staavos"/>
    <x v="1"/>
    <x v="0"/>
    <x v="12"/>
    <x v="5"/>
    <x v="16"/>
    <x v="2"/>
    <s v="FUR-FU-10003601"/>
    <x v="0"/>
    <x v="5"/>
    <s v="Deflect-o RollaMat Studded, Beveled Mat for Medium Pile Carpeting"/>
    <n v="73.784000000000006"/>
    <x v="0"/>
    <n v="0.6"/>
    <n v="-77.473200000000006"/>
  </r>
  <r>
    <n v="8514"/>
    <x v="4232"/>
    <x v="3"/>
    <x v="929"/>
    <d v="2014-06-10T00:00:00"/>
    <x v="1"/>
    <s v="NS-18640"/>
    <s v="Noel Staavos"/>
    <x v="1"/>
    <x v="0"/>
    <x v="333"/>
    <x v="2"/>
    <x v="414"/>
    <x v="0"/>
    <s v="OFF-PA-10002787"/>
    <x v="1"/>
    <x v="10"/>
    <s v="Xerox 227"/>
    <n v="20.736000000000001"/>
    <x v="4"/>
    <n v="0.2"/>
    <n v="7.2576000000000001"/>
  </r>
  <r>
    <n v="8515"/>
    <x v="4233"/>
    <x v="1"/>
    <x v="291"/>
    <d v="2012-08-26T00:00:00"/>
    <x v="1"/>
    <s v="HG-14965"/>
    <s v="Henry Goldwyn"/>
    <x v="1"/>
    <x v="0"/>
    <x v="159"/>
    <x v="0"/>
    <x v="202"/>
    <x v="0"/>
    <s v="OFF-AR-10003602"/>
    <x v="1"/>
    <x v="6"/>
    <s v="Quartet Omega Colored Chalk, 12/Pack"/>
    <n v="17.52"/>
    <x v="1"/>
    <n v="0"/>
    <n v="8.2344000000000008"/>
  </r>
  <r>
    <n v="8516"/>
    <x v="4233"/>
    <x v="1"/>
    <x v="291"/>
    <d v="2012-08-26T00:00:00"/>
    <x v="1"/>
    <s v="HG-14965"/>
    <s v="Henry Goldwyn"/>
    <x v="1"/>
    <x v="0"/>
    <x v="159"/>
    <x v="0"/>
    <x v="202"/>
    <x v="0"/>
    <s v="OFF-AR-10002053"/>
    <x v="1"/>
    <x v="6"/>
    <s v="Premium Writing Pencils, Soft, #2 by Central Association for the Blind"/>
    <n v="35.76"/>
    <x v="13"/>
    <n v="0"/>
    <n v="10.0128"/>
  </r>
  <r>
    <n v="8517"/>
    <x v="4234"/>
    <x v="0"/>
    <x v="281"/>
    <d v="2013-04-12T00:00:00"/>
    <x v="1"/>
    <s v="SF-20200"/>
    <s v="Sarah Foster"/>
    <x v="0"/>
    <x v="0"/>
    <x v="20"/>
    <x v="15"/>
    <x v="29"/>
    <x v="3"/>
    <s v="OFF-AR-10002833"/>
    <x v="1"/>
    <x v="6"/>
    <s v="Newell 322"/>
    <n v="3.64"/>
    <x v="0"/>
    <n v="0"/>
    <n v="0.98280000000000001"/>
  </r>
  <r>
    <n v="8518"/>
    <x v="4235"/>
    <x v="3"/>
    <x v="400"/>
    <d v="2014-06-08T00:00:00"/>
    <x v="0"/>
    <s v="EM-14065"/>
    <s v="Erin Mull"/>
    <x v="0"/>
    <x v="0"/>
    <x v="326"/>
    <x v="5"/>
    <x v="405"/>
    <x v="2"/>
    <s v="FUR-FU-10002501"/>
    <x v="0"/>
    <x v="5"/>
    <s v="Nu-Dell Executive Frame"/>
    <n v="30.335999999999999"/>
    <x v="5"/>
    <n v="0.6"/>
    <n v="-17.443200000000001"/>
  </r>
  <r>
    <n v="8519"/>
    <x v="4236"/>
    <x v="3"/>
    <x v="769"/>
    <d v="2014-12-11T00:00:00"/>
    <x v="1"/>
    <s v="DO-13645"/>
    <s v="Doug O'Connell"/>
    <x v="0"/>
    <x v="0"/>
    <x v="267"/>
    <x v="30"/>
    <x v="334"/>
    <x v="3"/>
    <s v="FUR-FU-10002506"/>
    <x v="0"/>
    <x v="5"/>
    <s v="Tensor &quot;Hersey Kiss&quot; Styled Floor Lamp"/>
    <n v="12.99"/>
    <x v="7"/>
    <n v="0"/>
    <n v="1.5588"/>
  </r>
  <r>
    <n v="8520"/>
    <x v="4236"/>
    <x v="3"/>
    <x v="769"/>
    <d v="2014-12-11T00:00:00"/>
    <x v="1"/>
    <s v="DO-13645"/>
    <s v="Doug O'Connell"/>
    <x v="0"/>
    <x v="0"/>
    <x v="267"/>
    <x v="30"/>
    <x v="334"/>
    <x v="3"/>
    <s v="FUR-CH-10003817"/>
    <x v="0"/>
    <x v="1"/>
    <s v="Global Value Steno Chair, Gray"/>
    <n v="182.22"/>
    <x v="1"/>
    <n v="0"/>
    <n v="45.555"/>
  </r>
  <r>
    <n v="8521"/>
    <x v="4236"/>
    <x v="3"/>
    <x v="769"/>
    <d v="2014-12-11T00:00:00"/>
    <x v="1"/>
    <s v="DO-13645"/>
    <s v="Doug O'Connell"/>
    <x v="0"/>
    <x v="0"/>
    <x v="267"/>
    <x v="30"/>
    <x v="334"/>
    <x v="3"/>
    <s v="FUR-CH-10004860"/>
    <x v="0"/>
    <x v="1"/>
    <s v="Global Low Back Tilter Chair"/>
    <n v="302.94"/>
    <x v="1"/>
    <n v="0"/>
    <n v="18.176400000000001"/>
  </r>
  <r>
    <n v="8522"/>
    <x v="4237"/>
    <x v="0"/>
    <x v="383"/>
    <d v="2013-01-15T00:00:00"/>
    <x v="1"/>
    <s v="MP-17470"/>
    <s v="Mark Packer"/>
    <x v="2"/>
    <x v="0"/>
    <x v="38"/>
    <x v="24"/>
    <x v="47"/>
    <x v="3"/>
    <s v="FUR-FU-10002268"/>
    <x v="0"/>
    <x v="5"/>
    <s v="Ultra Door Push Plate"/>
    <n v="54.991999999999997"/>
    <x v="9"/>
    <n v="0.2"/>
    <n v="8.9361999999999995"/>
  </r>
  <r>
    <n v="8523"/>
    <x v="4238"/>
    <x v="0"/>
    <x v="178"/>
    <d v="2013-04-08T00:00:00"/>
    <x v="1"/>
    <s v="MY-18295"/>
    <s v="Muhammed Yedwab"/>
    <x v="1"/>
    <x v="0"/>
    <x v="158"/>
    <x v="6"/>
    <x v="201"/>
    <x v="2"/>
    <s v="TEC-PH-10000148"/>
    <x v="2"/>
    <x v="7"/>
    <s v="Cyber Acoustics AC-202b Speech Recognition Stereo Headset"/>
    <n v="12.99"/>
    <x v="7"/>
    <n v="0"/>
    <n v="0.25979999999999998"/>
  </r>
  <r>
    <n v="8524"/>
    <x v="4239"/>
    <x v="3"/>
    <x v="296"/>
    <d v="2014-09-26T00:00:00"/>
    <x v="1"/>
    <s v="DB-13615"/>
    <s v="Doug Bickford"/>
    <x v="0"/>
    <x v="0"/>
    <x v="8"/>
    <x v="1"/>
    <x v="9"/>
    <x v="1"/>
    <s v="OFF-PA-10004082"/>
    <x v="1"/>
    <x v="10"/>
    <s v="Adams Telephone Message Book w/Frequently-Called Numbers Space, 400 Messages per Book"/>
    <n v="55.86"/>
    <x v="3"/>
    <n v="0"/>
    <n v="27.93"/>
  </r>
  <r>
    <n v="8525"/>
    <x v="4240"/>
    <x v="3"/>
    <x v="633"/>
    <d v="2014-03-17T00:00:00"/>
    <x v="3"/>
    <s v="SP-20920"/>
    <s v="Susan Pistek"/>
    <x v="0"/>
    <x v="0"/>
    <x v="38"/>
    <x v="24"/>
    <x v="47"/>
    <x v="3"/>
    <s v="TEC-PH-10004348"/>
    <x v="2"/>
    <x v="7"/>
    <s v="OtterBox Defender Series Case - iPhone 5c"/>
    <n v="44.375999999999998"/>
    <x v="0"/>
    <n v="0.4"/>
    <n v="-7.3959999999999999"/>
  </r>
  <r>
    <n v="8526"/>
    <x v="4240"/>
    <x v="3"/>
    <x v="633"/>
    <d v="2014-03-17T00:00:00"/>
    <x v="3"/>
    <s v="SP-20920"/>
    <s v="Susan Pistek"/>
    <x v="0"/>
    <x v="0"/>
    <x v="38"/>
    <x v="24"/>
    <x v="47"/>
    <x v="3"/>
    <s v="FUR-FU-10003424"/>
    <x v="0"/>
    <x v="5"/>
    <s v="Nu-Dell Oak Frame"/>
    <n v="51.264000000000003"/>
    <x v="5"/>
    <n v="0.2"/>
    <n v="7.6896000000000004"/>
  </r>
  <r>
    <n v="8527"/>
    <x v="4240"/>
    <x v="3"/>
    <x v="633"/>
    <d v="2014-03-17T00:00:00"/>
    <x v="3"/>
    <s v="SP-20920"/>
    <s v="Susan Pistek"/>
    <x v="0"/>
    <x v="0"/>
    <x v="38"/>
    <x v="24"/>
    <x v="47"/>
    <x v="3"/>
    <s v="OFF-BI-10004654"/>
    <x v="1"/>
    <x v="8"/>
    <s v="Avery Binding System Hidden Tab Executive Style Index Sets"/>
    <n v="5.1929999999999996"/>
    <x v="1"/>
    <n v="0.7"/>
    <n v="-3.4620000000000002"/>
  </r>
  <r>
    <n v="8528"/>
    <x v="4240"/>
    <x v="3"/>
    <x v="633"/>
    <d v="2014-03-17T00:00:00"/>
    <x v="3"/>
    <s v="SP-20920"/>
    <s v="Susan Pistek"/>
    <x v="0"/>
    <x v="0"/>
    <x v="38"/>
    <x v="24"/>
    <x v="47"/>
    <x v="3"/>
    <s v="TEC-AC-10004571"/>
    <x v="2"/>
    <x v="11"/>
    <s v="Logitech G700s Rechargeable Gaming Mouse"/>
    <n v="159.98400000000001"/>
    <x v="0"/>
    <n v="0.2"/>
    <n v="43.995600000000003"/>
  </r>
  <r>
    <n v="8529"/>
    <x v="4240"/>
    <x v="3"/>
    <x v="633"/>
    <d v="2014-03-17T00:00:00"/>
    <x v="3"/>
    <s v="SP-20920"/>
    <s v="Susan Pistek"/>
    <x v="0"/>
    <x v="0"/>
    <x v="38"/>
    <x v="24"/>
    <x v="47"/>
    <x v="3"/>
    <s v="OFF-ST-10000675"/>
    <x v="1"/>
    <x v="4"/>
    <s v="File Shuttle II and Handi-File, Black"/>
    <n v="54.223999999999997"/>
    <x v="0"/>
    <n v="0.2"/>
    <n v="3.3889999999999998"/>
  </r>
  <r>
    <n v="8530"/>
    <x v="4241"/>
    <x v="3"/>
    <x v="468"/>
    <d v="2014-11-18T00:00:00"/>
    <x v="1"/>
    <s v="ME-17320"/>
    <s v="Maria Etezadi"/>
    <x v="2"/>
    <x v="0"/>
    <x v="1"/>
    <x v="1"/>
    <x v="141"/>
    <x v="1"/>
    <s v="FUR-CH-10001714"/>
    <x v="0"/>
    <x v="1"/>
    <s v="Global Leather &amp; Oak Executive Chair, Burgundy"/>
    <n v="241.42400000000001"/>
    <x v="0"/>
    <n v="0.2"/>
    <n v="-36.2136"/>
  </r>
  <r>
    <n v="8531"/>
    <x v="4242"/>
    <x v="0"/>
    <x v="885"/>
    <d v="2013-12-07T00:00:00"/>
    <x v="1"/>
    <s v="BS-11755"/>
    <s v="Bruce Stewart"/>
    <x v="0"/>
    <x v="0"/>
    <x v="66"/>
    <x v="12"/>
    <x v="83"/>
    <x v="2"/>
    <s v="OFF-PA-10000380"/>
    <x v="1"/>
    <x v="10"/>
    <s v="REDIFORM Incoming/Outgoing Call Register, 11&quot; X 8 1/2&quot;, 100 Messages"/>
    <n v="33.36"/>
    <x v="4"/>
    <n v="0"/>
    <n v="16.68"/>
  </r>
  <r>
    <n v="8532"/>
    <x v="4242"/>
    <x v="0"/>
    <x v="885"/>
    <d v="2013-12-07T00:00:00"/>
    <x v="1"/>
    <s v="BS-11755"/>
    <s v="Bruce Stewart"/>
    <x v="0"/>
    <x v="0"/>
    <x v="66"/>
    <x v="12"/>
    <x v="83"/>
    <x v="2"/>
    <s v="OFF-PA-10002713"/>
    <x v="1"/>
    <x v="10"/>
    <s v="Adams Phone Message Book, 200 Message Capacity, 8 1/16â€ x 11â€"/>
    <n v="13.76"/>
    <x v="0"/>
    <n v="0"/>
    <n v="6.3296000000000001"/>
  </r>
  <r>
    <n v="8533"/>
    <x v="4242"/>
    <x v="0"/>
    <x v="885"/>
    <d v="2013-12-07T00:00:00"/>
    <x v="1"/>
    <s v="BS-11755"/>
    <s v="Bruce Stewart"/>
    <x v="0"/>
    <x v="0"/>
    <x v="66"/>
    <x v="12"/>
    <x v="83"/>
    <x v="2"/>
    <s v="OFF-ST-10001370"/>
    <x v="1"/>
    <x v="4"/>
    <s v="Sensible Storage WireTech Storage Systems"/>
    <n v="496.86"/>
    <x v="3"/>
    <n v="0"/>
    <n v="24.843"/>
  </r>
  <r>
    <n v="8534"/>
    <x v="4242"/>
    <x v="0"/>
    <x v="885"/>
    <d v="2013-12-07T00:00:00"/>
    <x v="1"/>
    <s v="BS-11755"/>
    <s v="Bruce Stewart"/>
    <x v="0"/>
    <x v="0"/>
    <x v="66"/>
    <x v="12"/>
    <x v="83"/>
    <x v="2"/>
    <s v="FUR-CH-10000513"/>
    <x v="0"/>
    <x v="1"/>
    <s v="High-Back Leather Manager's Chair"/>
    <n v="389.97"/>
    <x v="1"/>
    <n v="0"/>
    <n v="35.097299999999997"/>
  </r>
  <r>
    <n v="8535"/>
    <x v="4243"/>
    <x v="1"/>
    <x v="1004"/>
    <d v="2012-01-15T00:00:00"/>
    <x v="0"/>
    <s v="KS-16300"/>
    <s v="Karen Seio"/>
    <x v="1"/>
    <x v="0"/>
    <x v="38"/>
    <x v="32"/>
    <x v="112"/>
    <x v="0"/>
    <s v="OFF-LA-10003223"/>
    <x v="1"/>
    <x v="2"/>
    <s v="Avery 508"/>
    <n v="9.82"/>
    <x v="0"/>
    <n v="0"/>
    <n v="4.8117999999999999"/>
  </r>
  <r>
    <n v="8536"/>
    <x v="4244"/>
    <x v="2"/>
    <x v="1174"/>
    <d v="2011-05-20T00:00:00"/>
    <x v="1"/>
    <s v="CC-12475"/>
    <s v="Cindy Chapman"/>
    <x v="0"/>
    <x v="0"/>
    <x v="8"/>
    <x v="1"/>
    <x v="34"/>
    <x v="1"/>
    <s v="TEC-AC-10002217"/>
    <x v="2"/>
    <x v="11"/>
    <s v="ImationÂ Clip USBÂ flash driveÂ - 8 GB"/>
    <n v="56.4"/>
    <x v="1"/>
    <n v="0"/>
    <n v="3.3839999999999999"/>
  </r>
  <r>
    <n v="8537"/>
    <x v="4245"/>
    <x v="1"/>
    <x v="722"/>
    <d v="2012-06-11T00:00:00"/>
    <x v="1"/>
    <s v="HD-14785"/>
    <s v="Harold Dahlen"/>
    <x v="2"/>
    <x v="0"/>
    <x v="10"/>
    <x v="9"/>
    <x v="105"/>
    <x v="3"/>
    <s v="OFF-BI-10003707"/>
    <x v="1"/>
    <x v="8"/>
    <s v="Aluminum Screw Posts"/>
    <n v="18.312000000000001"/>
    <x v="4"/>
    <n v="0.7"/>
    <n v="-12.208"/>
  </r>
  <r>
    <n v="8538"/>
    <x v="4245"/>
    <x v="1"/>
    <x v="722"/>
    <d v="2012-06-11T00:00:00"/>
    <x v="1"/>
    <s v="HD-14785"/>
    <s v="Harold Dahlen"/>
    <x v="2"/>
    <x v="0"/>
    <x v="10"/>
    <x v="9"/>
    <x v="105"/>
    <x v="3"/>
    <s v="OFF-PA-10000552"/>
    <x v="1"/>
    <x v="10"/>
    <s v="Xerox 200"/>
    <n v="25.92"/>
    <x v="2"/>
    <n v="0.2"/>
    <n v="9.0719999999999992"/>
  </r>
  <r>
    <n v="8539"/>
    <x v="4245"/>
    <x v="1"/>
    <x v="722"/>
    <d v="2012-06-11T00:00:00"/>
    <x v="1"/>
    <s v="HD-14785"/>
    <s v="Harold Dahlen"/>
    <x v="2"/>
    <x v="0"/>
    <x v="10"/>
    <x v="9"/>
    <x v="105"/>
    <x v="3"/>
    <s v="OFF-AR-10003183"/>
    <x v="1"/>
    <x v="6"/>
    <s v="Avery Fluorescent Highlighter Four-Color Set"/>
    <n v="8.016"/>
    <x v="1"/>
    <n v="0.2"/>
    <n v="1.002"/>
  </r>
  <r>
    <n v="8540"/>
    <x v="4246"/>
    <x v="3"/>
    <x v="631"/>
    <d v="2014-03-14T00:00:00"/>
    <x v="1"/>
    <s v="KB-16315"/>
    <s v="Karl Braun"/>
    <x v="0"/>
    <x v="0"/>
    <x v="1"/>
    <x v="1"/>
    <x v="141"/>
    <x v="1"/>
    <s v="TEC-CO-10000971"/>
    <x v="2"/>
    <x v="16"/>
    <s v="Hewlett Packard 310 Color Digital Copier"/>
    <n v="479.98399999999998"/>
    <x v="0"/>
    <n v="0.2"/>
    <n v="59.997999999999998"/>
  </r>
  <r>
    <n v="8541"/>
    <x v="4246"/>
    <x v="3"/>
    <x v="631"/>
    <d v="2014-03-14T00:00:00"/>
    <x v="1"/>
    <s v="KB-16315"/>
    <s v="Karl Braun"/>
    <x v="0"/>
    <x v="0"/>
    <x v="1"/>
    <x v="1"/>
    <x v="141"/>
    <x v="1"/>
    <s v="OFF-BI-10003910"/>
    <x v="1"/>
    <x v="8"/>
    <s v="DXL Angle-View Binders with Locking Rings by Samsill"/>
    <n v="30.84"/>
    <x v="2"/>
    <n v="0.2"/>
    <n v="9.6374999999999993"/>
  </r>
  <r>
    <n v="8542"/>
    <x v="4247"/>
    <x v="1"/>
    <x v="937"/>
    <d v="2012-12-23T00:00:00"/>
    <x v="2"/>
    <s v="HR-14830"/>
    <s v="Harold Ryan"/>
    <x v="1"/>
    <x v="0"/>
    <x v="10"/>
    <x v="9"/>
    <x v="11"/>
    <x v="3"/>
    <s v="OFF-ST-10001172"/>
    <x v="1"/>
    <x v="4"/>
    <s v="Tennsco Lockers, Sand"/>
    <n v="33.567999999999998"/>
    <x v="0"/>
    <n v="0.2"/>
    <n v="1.6783999999999999"/>
  </r>
  <r>
    <n v="8543"/>
    <x v="4247"/>
    <x v="1"/>
    <x v="937"/>
    <d v="2012-12-23T00:00:00"/>
    <x v="2"/>
    <s v="HR-14830"/>
    <s v="Harold Ryan"/>
    <x v="1"/>
    <x v="0"/>
    <x v="10"/>
    <x v="9"/>
    <x v="11"/>
    <x v="3"/>
    <s v="FUR-CH-10001270"/>
    <x v="0"/>
    <x v="1"/>
    <s v="Harbour Creations Steel Folding Chair"/>
    <n v="422.625"/>
    <x v="3"/>
    <n v="0.3"/>
    <n v="0"/>
  </r>
  <r>
    <n v="8544"/>
    <x v="4248"/>
    <x v="2"/>
    <x v="908"/>
    <d v="2011-08-11T00:00:00"/>
    <x v="1"/>
    <s v="TB-21625"/>
    <s v="Trudy Brown"/>
    <x v="0"/>
    <x v="0"/>
    <x v="20"/>
    <x v="15"/>
    <x v="45"/>
    <x v="3"/>
    <s v="TEC-AC-10004571"/>
    <x v="2"/>
    <x v="11"/>
    <s v="Logitech G700s Rechargeable Gaming Mouse"/>
    <n v="199.98"/>
    <x v="0"/>
    <n v="0"/>
    <n v="83.991600000000005"/>
  </r>
  <r>
    <n v="8545"/>
    <x v="4249"/>
    <x v="0"/>
    <x v="1196"/>
    <d v="2013-04-01T00:00:00"/>
    <x v="1"/>
    <s v="DS-13180"/>
    <s v="David Smith"/>
    <x v="1"/>
    <x v="0"/>
    <x v="38"/>
    <x v="32"/>
    <x v="112"/>
    <x v="0"/>
    <s v="FUR-FU-10004053"/>
    <x v="0"/>
    <x v="5"/>
    <s v="DAX Two-Tone Silver Metal Document Frame"/>
    <n v="20.239999999999998"/>
    <x v="7"/>
    <n v="0"/>
    <n v="8.7032000000000007"/>
  </r>
  <r>
    <n v="8546"/>
    <x v="4249"/>
    <x v="0"/>
    <x v="1196"/>
    <d v="2013-04-01T00:00:00"/>
    <x v="1"/>
    <s v="DS-13180"/>
    <s v="David Smith"/>
    <x v="1"/>
    <x v="0"/>
    <x v="38"/>
    <x v="32"/>
    <x v="112"/>
    <x v="0"/>
    <s v="FUR-FU-10003731"/>
    <x v="0"/>
    <x v="5"/>
    <s v="Eldon Expressions Wood and Plastic Desk Accessories, Oak"/>
    <n v="39.92"/>
    <x v="4"/>
    <n v="0"/>
    <n v="11.1776"/>
  </r>
  <r>
    <n v="8547"/>
    <x v="4249"/>
    <x v="0"/>
    <x v="1196"/>
    <d v="2013-04-01T00:00:00"/>
    <x v="1"/>
    <s v="DS-13180"/>
    <s v="David Smith"/>
    <x v="1"/>
    <x v="0"/>
    <x v="38"/>
    <x v="32"/>
    <x v="112"/>
    <x v="0"/>
    <s v="OFF-BI-10000962"/>
    <x v="1"/>
    <x v="8"/>
    <s v="Acco Flexible ACCOHIDE Square Ring Data Binder, Dark Blue, 11 1/2&quot; X 14&quot; 7/8&quot;"/>
    <n v="32.54"/>
    <x v="0"/>
    <n v="0"/>
    <n v="15.944599999999999"/>
  </r>
  <r>
    <n v="8548"/>
    <x v="4250"/>
    <x v="1"/>
    <x v="901"/>
    <d v="2012-12-10T00:00:00"/>
    <x v="1"/>
    <s v="GB-14530"/>
    <s v="George Bell"/>
    <x v="1"/>
    <x v="0"/>
    <x v="1"/>
    <x v="1"/>
    <x v="13"/>
    <x v="1"/>
    <s v="TEC-AC-10001266"/>
    <x v="2"/>
    <x v="11"/>
    <s v="Memorex Micro Travel Drive 8 GB"/>
    <n v="39"/>
    <x v="1"/>
    <n v="0"/>
    <n v="17.55"/>
  </r>
  <r>
    <n v="8549"/>
    <x v="4250"/>
    <x v="1"/>
    <x v="901"/>
    <d v="2012-12-10T00:00:00"/>
    <x v="1"/>
    <s v="GB-14530"/>
    <s v="George Bell"/>
    <x v="1"/>
    <x v="0"/>
    <x v="1"/>
    <x v="1"/>
    <x v="13"/>
    <x v="1"/>
    <s v="OFF-LA-10000452"/>
    <x v="1"/>
    <x v="2"/>
    <s v="Avery 488"/>
    <n v="12.6"/>
    <x v="4"/>
    <n v="0"/>
    <n v="6.048"/>
  </r>
  <r>
    <n v="8550"/>
    <x v="4251"/>
    <x v="1"/>
    <x v="861"/>
    <d v="2012-09-12T00:00:00"/>
    <x v="2"/>
    <s v="GB-14530"/>
    <s v="George Bell"/>
    <x v="1"/>
    <x v="0"/>
    <x v="34"/>
    <x v="22"/>
    <x v="42"/>
    <x v="1"/>
    <s v="FUR-FU-10000073"/>
    <x v="0"/>
    <x v="5"/>
    <s v="Deflect-O Glasstique Clear Desk Accessories"/>
    <n v="24.64"/>
    <x v="4"/>
    <n v="0.2"/>
    <n v="4.0039999999999996"/>
  </r>
  <r>
    <n v="8551"/>
    <x v="4252"/>
    <x v="1"/>
    <x v="789"/>
    <d v="2012-07-24T00:00:00"/>
    <x v="1"/>
    <s v="VB-21745"/>
    <s v="Victoria Brennan"/>
    <x v="1"/>
    <x v="0"/>
    <x v="12"/>
    <x v="5"/>
    <x v="16"/>
    <x v="2"/>
    <s v="OFF-LA-10002368"/>
    <x v="1"/>
    <x v="2"/>
    <s v="Avery 479"/>
    <n v="6.2640000000000002"/>
    <x v="1"/>
    <n v="0.2"/>
    <n v="2.0358000000000001"/>
  </r>
  <r>
    <n v="8552"/>
    <x v="4252"/>
    <x v="1"/>
    <x v="789"/>
    <d v="2012-07-24T00:00:00"/>
    <x v="1"/>
    <s v="VB-21745"/>
    <s v="Victoria Brennan"/>
    <x v="1"/>
    <x v="0"/>
    <x v="12"/>
    <x v="5"/>
    <x v="16"/>
    <x v="2"/>
    <s v="OFF-FA-10004248"/>
    <x v="1"/>
    <x v="13"/>
    <s v="Advantus T-Pin Paper Clips"/>
    <n v="14.432"/>
    <x v="4"/>
    <n v="0.2"/>
    <n v="3.4276"/>
  </r>
  <r>
    <n v="8553"/>
    <x v="4253"/>
    <x v="2"/>
    <x v="992"/>
    <d v="2011-06-03T00:00:00"/>
    <x v="1"/>
    <s v="MC-17425"/>
    <s v="Mark Cousins"/>
    <x v="1"/>
    <x v="0"/>
    <x v="22"/>
    <x v="10"/>
    <x v="36"/>
    <x v="2"/>
    <s v="TEC-CO-10004202"/>
    <x v="2"/>
    <x v="16"/>
    <s v="Brother DCP1000 Digital 3 in 1 Multifunction Machine"/>
    <n v="719.976"/>
    <x v="1"/>
    <n v="0.2"/>
    <n v="134.99549999999999"/>
  </r>
  <r>
    <n v="8554"/>
    <x v="4254"/>
    <x v="3"/>
    <x v="38"/>
    <d v="2014-11-21T00:00:00"/>
    <x v="1"/>
    <s v="CB-12025"/>
    <s v="Cassandra Brandow"/>
    <x v="0"/>
    <x v="0"/>
    <x v="27"/>
    <x v="19"/>
    <x v="33"/>
    <x v="0"/>
    <s v="TEC-AC-10000927"/>
    <x v="2"/>
    <x v="11"/>
    <s v="Anker Ultrathin Bluetooth Wireless Keyboard Aluminum Cover with Stand "/>
    <n v="239.92"/>
    <x v="8"/>
    <n v="0"/>
    <n v="23.992000000000001"/>
  </r>
  <r>
    <n v="8555"/>
    <x v="4255"/>
    <x v="0"/>
    <x v="10"/>
    <d v="2013-12-12T00:00:00"/>
    <x v="2"/>
    <s v="PM-18940"/>
    <s v="Paul MacIntyre"/>
    <x v="0"/>
    <x v="0"/>
    <x v="24"/>
    <x v="17"/>
    <x v="28"/>
    <x v="0"/>
    <s v="FUR-TA-10002530"/>
    <x v="0"/>
    <x v="3"/>
    <s v="Iceberg OfficeWorks 42&quot; Round Tables"/>
    <n v="1056.8599999999999"/>
    <x v="3"/>
    <n v="0"/>
    <n v="158.529"/>
  </r>
  <r>
    <n v="8556"/>
    <x v="4256"/>
    <x v="1"/>
    <x v="204"/>
    <d v="2012-03-22T00:00:00"/>
    <x v="3"/>
    <s v="DC-13285"/>
    <s v="Debra Catini"/>
    <x v="0"/>
    <x v="0"/>
    <x v="369"/>
    <x v="2"/>
    <x v="452"/>
    <x v="0"/>
    <s v="TEC-AC-10002567"/>
    <x v="2"/>
    <x v="11"/>
    <s v="Logitech G602 Wireless Gaming Mouse"/>
    <n v="447.94400000000002"/>
    <x v="3"/>
    <n v="0.2"/>
    <n v="89.588800000000006"/>
  </r>
  <r>
    <n v="8557"/>
    <x v="4256"/>
    <x v="1"/>
    <x v="204"/>
    <d v="2012-03-22T00:00:00"/>
    <x v="3"/>
    <s v="DC-13285"/>
    <s v="Debra Catini"/>
    <x v="0"/>
    <x v="0"/>
    <x v="369"/>
    <x v="2"/>
    <x v="452"/>
    <x v="0"/>
    <s v="OFF-ST-10002182"/>
    <x v="1"/>
    <x v="4"/>
    <s v="Iris 3-Drawer Stacking Bin, Black"/>
    <n v="150.40799999999999"/>
    <x v="6"/>
    <n v="0.2"/>
    <n v="-33.841799999999999"/>
  </r>
  <r>
    <n v="8558"/>
    <x v="4257"/>
    <x v="0"/>
    <x v="443"/>
    <d v="2013-12-27T00:00:00"/>
    <x v="0"/>
    <s v="LA-16780"/>
    <s v="Laura Armstrong"/>
    <x v="1"/>
    <x v="0"/>
    <x v="12"/>
    <x v="5"/>
    <x v="16"/>
    <x v="2"/>
    <s v="TEC-PH-10004539"/>
    <x v="2"/>
    <x v="7"/>
    <s v="Wireless Extenders zBoost YX545 SOHO Signal Booster"/>
    <n v="453.57600000000002"/>
    <x v="1"/>
    <n v="0.2"/>
    <n v="39.687899999999999"/>
  </r>
  <r>
    <n v="8559"/>
    <x v="4257"/>
    <x v="0"/>
    <x v="443"/>
    <d v="2013-12-27T00:00:00"/>
    <x v="0"/>
    <s v="LA-16780"/>
    <s v="Laura Armstrong"/>
    <x v="1"/>
    <x v="0"/>
    <x v="12"/>
    <x v="5"/>
    <x v="16"/>
    <x v="2"/>
    <s v="OFF-LA-10002945"/>
    <x v="1"/>
    <x v="2"/>
    <s v="Permanent Self-Adhesive File Folder Labels for Typewriters, 1 1/8 x 3 1/2, White"/>
    <n v="45.36"/>
    <x v="6"/>
    <n v="0.2"/>
    <n v="14.742000000000001"/>
  </r>
  <r>
    <n v="8560"/>
    <x v="4257"/>
    <x v="0"/>
    <x v="443"/>
    <d v="2013-12-27T00:00:00"/>
    <x v="0"/>
    <s v="LA-16780"/>
    <s v="Laura Armstrong"/>
    <x v="1"/>
    <x v="0"/>
    <x v="12"/>
    <x v="5"/>
    <x v="16"/>
    <x v="2"/>
    <s v="TEC-PH-10004345"/>
    <x v="2"/>
    <x v="7"/>
    <s v="Cisco SPA 502G IP Phone"/>
    <n v="287.88"/>
    <x v="1"/>
    <n v="0.2"/>
    <n v="35.984999999999999"/>
  </r>
  <r>
    <n v="8561"/>
    <x v="4257"/>
    <x v="0"/>
    <x v="443"/>
    <d v="2013-12-27T00:00:00"/>
    <x v="0"/>
    <s v="LA-16780"/>
    <s v="Laura Armstrong"/>
    <x v="1"/>
    <x v="0"/>
    <x v="12"/>
    <x v="5"/>
    <x v="16"/>
    <x v="2"/>
    <s v="TEC-PH-10004912"/>
    <x v="2"/>
    <x v="7"/>
    <s v="Cisco SPA112 2 Port Phone Adapter"/>
    <n v="131.88"/>
    <x v="1"/>
    <n v="0.2"/>
    <n v="14.836499999999999"/>
  </r>
  <r>
    <n v="8562"/>
    <x v="4257"/>
    <x v="0"/>
    <x v="443"/>
    <d v="2013-12-27T00:00:00"/>
    <x v="0"/>
    <s v="LA-16780"/>
    <s v="Laura Armstrong"/>
    <x v="1"/>
    <x v="0"/>
    <x v="12"/>
    <x v="5"/>
    <x v="16"/>
    <x v="2"/>
    <s v="FUR-FU-10000206"/>
    <x v="0"/>
    <x v="5"/>
    <s v="GE General Purpose, Extra Long Life, Showcase &amp; Floodlight Incandescent Bulbs"/>
    <n v="2.3279999999999998"/>
    <x v="0"/>
    <n v="0.6"/>
    <n v="-0.75660000000000005"/>
  </r>
  <r>
    <n v="8563"/>
    <x v="4258"/>
    <x v="0"/>
    <x v="1197"/>
    <d v="2013-04-07T00:00:00"/>
    <x v="0"/>
    <s v="DJ-13420"/>
    <s v="Denny Joy"/>
    <x v="1"/>
    <x v="0"/>
    <x v="158"/>
    <x v="6"/>
    <x v="201"/>
    <x v="2"/>
    <s v="FUR-CH-10000847"/>
    <x v="0"/>
    <x v="1"/>
    <s v="Global Executive Mid-Back Manager's Chair"/>
    <n v="1454.9"/>
    <x v="2"/>
    <n v="0"/>
    <n v="378.274"/>
  </r>
  <r>
    <n v="8564"/>
    <x v="4259"/>
    <x v="3"/>
    <x v="504"/>
    <d v="2014-05-05T00:00:00"/>
    <x v="1"/>
    <s v="MH-18115"/>
    <s v="Mick Hernandez"/>
    <x v="2"/>
    <x v="0"/>
    <x v="508"/>
    <x v="2"/>
    <x v="605"/>
    <x v="0"/>
    <s v="OFF-BI-10000822"/>
    <x v="1"/>
    <x v="8"/>
    <s v="Acco PRESSTEX Data Binder with Storage Hooks, Light Blue, 9 1/2&quot; X 11&quot;"/>
    <n v="4.8419999999999996"/>
    <x v="1"/>
    <n v="0.7"/>
    <n v="-3.5508000000000002"/>
  </r>
  <r>
    <n v="8565"/>
    <x v="4259"/>
    <x v="3"/>
    <x v="504"/>
    <d v="2014-05-05T00:00:00"/>
    <x v="1"/>
    <s v="MH-18115"/>
    <s v="Mick Hernandez"/>
    <x v="2"/>
    <x v="0"/>
    <x v="508"/>
    <x v="2"/>
    <x v="605"/>
    <x v="0"/>
    <s v="FUR-FU-10000747"/>
    <x v="0"/>
    <x v="5"/>
    <s v="Tenex B1-RE Series Chair Mats for Low Pile Carpets"/>
    <n v="220.70400000000001"/>
    <x v="5"/>
    <n v="0.2"/>
    <n v="-8.2764000000000006"/>
  </r>
  <r>
    <n v="8566"/>
    <x v="4260"/>
    <x v="0"/>
    <x v="1019"/>
    <d v="2013-11-19T00:00:00"/>
    <x v="2"/>
    <s v="BG-11035"/>
    <s v="Barry Gonzalez"/>
    <x v="0"/>
    <x v="0"/>
    <x v="398"/>
    <x v="5"/>
    <x v="484"/>
    <x v="2"/>
    <s v="TEC-PH-10002350"/>
    <x v="2"/>
    <x v="7"/>
    <s v="Apple EarPods with Remote and Mic"/>
    <n v="67.176000000000002"/>
    <x v="1"/>
    <n v="0.2"/>
    <n v="6.7176"/>
  </r>
  <r>
    <n v="8567"/>
    <x v="4260"/>
    <x v="0"/>
    <x v="1019"/>
    <d v="2013-11-19T00:00:00"/>
    <x v="2"/>
    <s v="BG-11035"/>
    <s v="Barry Gonzalez"/>
    <x v="0"/>
    <x v="0"/>
    <x v="398"/>
    <x v="5"/>
    <x v="484"/>
    <x v="2"/>
    <s v="OFF-PA-10000697"/>
    <x v="1"/>
    <x v="10"/>
    <s v="TOPS Voice Message Log Book, Flash Format"/>
    <n v="15.231999999999999"/>
    <x v="4"/>
    <n v="0.2"/>
    <n v="5.5216000000000003"/>
  </r>
  <r>
    <n v="8568"/>
    <x v="4261"/>
    <x v="0"/>
    <x v="338"/>
    <d v="2013-11-13T00:00:00"/>
    <x v="2"/>
    <s v="SV-20365"/>
    <s v="Seth Vernon"/>
    <x v="0"/>
    <x v="0"/>
    <x v="21"/>
    <x v="24"/>
    <x v="411"/>
    <x v="3"/>
    <s v="OFF-PA-10002787"/>
    <x v="1"/>
    <x v="10"/>
    <s v="Xerox 227"/>
    <n v="31.103999999999999"/>
    <x v="5"/>
    <n v="0.2"/>
    <n v="10.8864"/>
  </r>
  <r>
    <n v="8569"/>
    <x v="4262"/>
    <x v="0"/>
    <x v="409"/>
    <d v="2013-12-13T00:00:00"/>
    <x v="1"/>
    <s v="DP-13105"/>
    <s v="Dave Poirier"/>
    <x v="1"/>
    <x v="0"/>
    <x v="337"/>
    <x v="15"/>
    <x v="418"/>
    <x v="3"/>
    <s v="OFF-BI-10004318"/>
    <x v="1"/>
    <x v="8"/>
    <s v="Ibico EB-19 Dual Function Manual Binding System"/>
    <n v="968.74400000000003"/>
    <x v="3"/>
    <n v="0.2"/>
    <n v="314.84179999999998"/>
  </r>
  <r>
    <n v="8570"/>
    <x v="4262"/>
    <x v="0"/>
    <x v="409"/>
    <d v="2013-12-13T00:00:00"/>
    <x v="1"/>
    <s v="DP-13105"/>
    <s v="Dave Poirier"/>
    <x v="1"/>
    <x v="0"/>
    <x v="337"/>
    <x v="15"/>
    <x v="418"/>
    <x v="3"/>
    <s v="OFF-BI-10001721"/>
    <x v="1"/>
    <x v="8"/>
    <s v="Trimflex Flexible Post Binders"/>
    <n v="222.352"/>
    <x v="11"/>
    <n v="0.2"/>
    <n v="77.8232"/>
  </r>
  <r>
    <n v="8571"/>
    <x v="4262"/>
    <x v="0"/>
    <x v="409"/>
    <d v="2013-12-13T00:00:00"/>
    <x v="1"/>
    <s v="DP-13105"/>
    <s v="Dave Poirier"/>
    <x v="1"/>
    <x v="0"/>
    <x v="337"/>
    <x v="15"/>
    <x v="418"/>
    <x v="3"/>
    <s v="TEC-CO-10004202"/>
    <x v="2"/>
    <x v="16"/>
    <s v="Brother DCP1000 Digital 3 in 1 Multifunction Machine"/>
    <n v="479.98399999999998"/>
    <x v="0"/>
    <n v="0.2"/>
    <n v="89.997"/>
  </r>
  <r>
    <n v="8572"/>
    <x v="4263"/>
    <x v="0"/>
    <x v="1015"/>
    <d v="2013-04-04T00:00:00"/>
    <x v="3"/>
    <s v="SR-20740"/>
    <s v="Steven Roelle"/>
    <x v="2"/>
    <x v="0"/>
    <x v="61"/>
    <x v="5"/>
    <x v="176"/>
    <x v="2"/>
    <s v="OFF-PA-10003893"/>
    <x v="1"/>
    <x v="10"/>
    <s v="Xerox 1962"/>
    <n v="10.272"/>
    <x v="1"/>
    <n v="0.2"/>
    <n v="3.21"/>
  </r>
  <r>
    <n v="8573"/>
    <x v="4264"/>
    <x v="2"/>
    <x v="683"/>
    <d v="2011-12-02T00:00:00"/>
    <x v="1"/>
    <s v="BT-11680"/>
    <s v="Brian Thompson"/>
    <x v="0"/>
    <x v="0"/>
    <x v="12"/>
    <x v="5"/>
    <x v="16"/>
    <x v="2"/>
    <s v="TEC-MA-10004679"/>
    <x v="2"/>
    <x v="15"/>
    <s v="StarTech.com 10/100 VDSL2 Ethernet Extender Kit"/>
    <n v="998.85"/>
    <x v="2"/>
    <n v="0.4"/>
    <n v="-199.77"/>
  </r>
  <r>
    <n v="8574"/>
    <x v="4265"/>
    <x v="1"/>
    <x v="1182"/>
    <d v="2012-10-22T00:00:00"/>
    <x v="2"/>
    <s v="MS-17770"/>
    <s v="Maxwell Schwartz"/>
    <x v="0"/>
    <x v="0"/>
    <x v="20"/>
    <x v="15"/>
    <x v="45"/>
    <x v="3"/>
    <s v="OFF-PA-10000249"/>
    <x v="1"/>
    <x v="10"/>
    <s v="Staples"/>
    <n v="24.56"/>
    <x v="0"/>
    <n v="0"/>
    <n v="11.543200000000001"/>
  </r>
  <r>
    <n v="8575"/>
    <x v="4266"/>
    <x v="2"/>
    <x v="111"/>
    <d v="2011-09-19T00:00:00"/>
    <x v="3"/>
    <s v="JK-15640"/>
    <s v="Jim Kriz"/>
    <x v="2"/>
    <x v="0"/>
    <x v="8"/>
    <x v="1"/>
    <x v="94"/>
    <x v="1"/>
    <s v="OFF-FA-10000053"/>
    <x v="1"/>
    <x v="13"/>
    <s v="Revere Boxed Rubber Bands by Revere"/>
    <n v="5.67"/>
    <x v="1"/>
    <n v="0"/>
    <n v="0.1134"/>
  </r>
  <r>
    <n v="8576"/>
    <x v="4267"/>
    <x v="3"/>
    <x v="151"/>
    <d v="2014-08-31T00:00:00"/>
    <x v="0"/>
    <s v="ST-20530"/>
    <s v="Shui Tom"/>
    <x v="0"/>
    <x v="0"/>
    <x v="370"/>
    <x v="2"/>
    <x v="453"/>
    <x v="0"/>
    <s v="OFF-AP-10000804"/>
    <x v="1"/>
    <x v="9"/>
    <s v="Hoover Portapower Portable Vacuum"/>
    <n v="14.336"/>
    <x v="4"/>
    <n v="0.2"/>
    <n v="0.89600000000000002"/>
  </r>
  <r>
    <n v="8577"/>
    <x v="4268"/>
    <x v="3"/>
    <x v="445"/>
    <d v="2014-07-05T00:00:00"/>
    <x v="2"/>
    <s v="TS-21505"/>
    <s v="Tony Sayre"/>
    <x v="0"/>
    <x v="0"/>
    <x v="3"/>
    <x v="38"/>
    <x v="208"/>
    <x v="3"/>
    <s v="FUR-FU-10004188"/>
    <x v="0"/>
    <x v="5"/>
    <s v="Luxo Professional Combination Clamp-On Lamps"/>
    <n v="102.3"/>
    <x v="7"/>
    <n v="0"/>
    <n v="26.597999999999999"/>
  </r>
  <r>
    <n v="8578"/>
    <x v="4269"/>
    <x v="3"/>
    <x v="66"/>
    <d v="2014-12-27T00:00:00"/>
    <x v="1"/>
    <s v="CM-12190"/>
    <s v="Charlotte Melton"/>
    <x v="0"/>
    <x v="0"/>
    <x v="30"/>
    <x v="11"/>
    <x v="38"/>
    <x v="2"/>
    <s v="FUR-TA-10004915"/>
    <x v="0"/>
    <x v="3"/>
    <s v="Office Impressions End Table, 20-1/2&quot;H x 24&quot;W x 20&quot;D"/>
    <n v="607.52"/>
    <x v="0"/>
    <n v="0"/>
    <n v="97.203199999999995"/>
  </r>
  <r>
    <n v="8579"/>
    <x v="4269"/>
    <x v="3"/>
    <x v="66"/>
    <d v="2014-12-27T00:00:00"/>
    <x v="1"/>
    <s v="CM-12190"/>
    <s v="Charlotte Melton"/>
    <x v="0"/>
    <x v="0"/>
    <x v="30"/>
    <x v="11"/>
    <x v="38"/>
    <x v="2"/>
    <s v="OFF-ST-10001228"/>
    <x v="1"/>
    <x v="4"/>
    <s v="Personal File Boxes with Fold-Down Carry Handle"/>
    <n v="31.16"/>
    <x v="0"/>
    <n v="0"/>
    <n v="7.79"/>
  </r>
  <r>
    <n v="8580"/>
    <x v="4270"/>
    <x v="0"/>
    <x v="797"/>
    <d v="2014-01-03T00:00:00"/>
    <x v="1"/>
    <s v="JW-15955"/>
    <s v="Joni Wasserman"/>
    <x v="0"/>
    <x v="0"/>
    <x v="103"/>
    <x v="0"/>
    <x v="175"/>
    <x v="0"/>
    <s v="OFF-LA-10002368"/>
    <x v="1"/>
    <x v="2"/>
    <s v="Avery 479"/>
    <n v="2.61"/>
    <x v="7"/>
    <n v="0"/>
    <n v="1.2005999999999999"/>
  </r>
  <r>
    <n v="8581"/>
    <x v="4271"/>
    <x v="2"/>
    <x v="671"/>
    <d v="2011-05-22T00:00:00"/>
    <x v="0"/>
    <s v="MC-17590"/>
    <s v="Matt Collister"/>
    <x v="1"/>
    <x v="0"/>
    <x v="509"/>
    <x v="5"/>
    <x v="606"/>
    <x v="2"/>
    <s v="FUR-FU-10003489"/>
    <x v="0"/>
    <x v="5"/>
    <s v="Contemporary Borderless Frame"/>
    <n v="10.332000000000001"/>
    <x v="1"/>
    <n v="0.6"/>
    <n v="-5.9409000000000001"/>
  </r>
  <r>
    <n v="8582"/>
    <x v="4271"/>
    <x v="2"/>
    <x v="671"/>
    <d v="2011-05-22T00:00:00"/>
    <x v="0"/>
    <s v="MC-17590"/>
    <s v="Matt Collister"/>
    <x v="1"/>
    <x v="0"/>
    <x v="509"/>
    <x v="5"/>
    <x v="606"/>
    <x v="2"/>
    <s v="OFF-PA-10000289"/>
    <x v="1"/>
    <x v="10"/>
    <s v="Xerox 213"/>
    <n v="10.368"/>
    <x v="0"/>
    <n v="0.2"/>
    <n v="3.6288"/>
  </r>
  <r>
    <n v="8583"/>
    <x v="4271"/>
    <x v="2"/>
    <x v="671"/>
    <d v="2011-05-22T00:00:00"/>
    <x v="0"/>
    <s v="MC-17590"/>
    <s v="Matt Collister"/>
    <x v="1"/>
    <x v="0"/>
    <x v="509"/>
    <x v="5"/>
    <x v="606"/>
    <x v="2"/>
    <s v="TEC-AC-10004227"/>
    <x v="2"/>
    <x v="11"/>
    <s v="SanDisk Ultra 16 GB MicroSDHC Class 10 Memory Card"/>
    <n v="20.783999999999999"/>
    <x v="0"/>
    <n v="0.2"/>
    <n v="-3.6372"/>
  </r>
  <r>
    <n v="8584"/>
    <x v="4271"/>
    <x v="2"/>
    <x v="671"/>
    <d v="2011-05-22T00:00:00"/>
    <x v="0"/>
    <s v="MC-17590"/>
    <s v="Matt Collister"/>
    <x v="1"/>
    <x v="0"/>
    <x v="509"/>
    <x v="5"/>
    <x v="606"/>
    <x v="2"/>
    <s v="OFF-ST-10000636"/>
    <x v="1"/>
    <x v="4"/>
    <s v="Rogers Profile Extra Capacity Storage Tub"/>
    <n v="66.959999999999994"/>
    <x v="2"/>
    <n v="0.2"/>
    <n v="-13.391999999999999"/>
  </r>
  <r>
    <n v="8585"/>
    <x v="4272"/>
    <x v="2"/>
    <x v="519"/>
    <d v="2011-02-09T00:00:00"/>
    <x v="0"/>
    <s v="MH-17440"/>
    <s v="Mark Haberlin"/>
    <x v="1"/>
    <x v="0"/>
    <x v="194"/>
    <x v="1"/>
    <x v="245"/>
    <x v="1"/>
    <s v="OFF-BI-10003676"/>
    <x v="1"/>
    <x v="8"/>
    <s v="GBC Standard Recycled Report Covers, Clear Plastic Sheets"/>
    <n v="17.248000000000001"/>
    <x v="0"/>
    <n v="0.2"/>
    <n v="6.0368000000000004"/>
  </r>
  <r>
    <n v="8586"/>
    <x v="4273"/>
    <x v="3"/>
    <x v="34"/>
    <d v="2014-12-16T00:00:00"/>
    <x v="1"/>
    <s v="RD-19720"/>
    <s v="Roger Demir"/>
    <x v="0"/>
    <x v="0"/>
    <x v="10"/>
    <x v="9"/>
    <x v="63"/>
    <x v="3"/>
    <s v="OFF-BI-10001116"/>
    <x v="1"/>
    <x v="8"/>
    <s v="Wilson Jones 1&quot; Hanging DublLock Ring Binders"/>
    <n v="11.087999999999999"/>
    <x v="3"/>
    <n v="0.7"/>
    <n v="-8.1311999999999998"/>
  </r>
  <r>
    <n v="8587"/>
    <x v="4274"/>
    <x v="3"/>
    <x v="497"/>
    <d v="2014-07-19T00:00:00"/>
    <x v="1"/>
    <s v="KB-16240"/>
    <s v="Karen Bern"/>
    <x v="1"/>
    <x v="0"/>
    <x v="1"/>
    <x v="1"/>
    <x v="13"/>
    <x v="1"/>
    <s v="TEC-AC-10003832"/>
    <x v="2"/>
    <x v="11"/>
    <s v="LogitechÂ P710e Mobile Speakerphone"/>
    <n v="1287.45"/>
    <x v="2"/>
    <n v="0"/>
    <n v="244.6155"/>
  </r>
  <r>
    <n v="8588"/>
    <x v="4274"/>
    <x v="3"/>
    <x v="497"/>
    <d v="2014-07-19T00:00:00"/>
    <x v="1"/>
    <s v="KB-16240"/>
    <s v="Karen Bern"/>
    <x v="1"/>
    <x v="0"/>
    <x v="1"/>
    <x v="1"/>
    <x v="13"/>
    <x v="1"/>
    <s v="OFF-AP-10003040"/>
    <x v="1"/>
    <x v="9"/>
    <s v="Fellowes 8 Outlet Superior Workstation Surge Protector w/o Phone/Fax/Modem Protection"/>
    <n v="168.1"/>
    <x v="2"/>
    <n v="0"/>
    <n v="43.706000000000003"/>
  </r>
  <r>
    <n v="8589"/>
    <x v="4275"/>
    <x v="1"/>
    <x v="1060"/>
    <d v="2012-05-22T00:00:00"/>
    <x v="1"/>
    <s v="FC-14335"/>
    <s v="Fred Chung"/>
    <x v="1"/>
    <x v="0"/>
    <x v="10"/>
    <x v="9"/>
    <x v="11"/>
    <x v="3"/>
    <s v="OFF-ST-10002583"/>
    <x v="1"/>
    <x v="4"/>
    <s v="Fellowes Neat Ideas Storage Cubes"/>
    <n v="51.968000000000004"/>
    <x v="0"/>
    <n v="0.2"/>
    <n v="-10.393599999999999"/>
  </r>
  <r>
    <n v="8590"/>
    <x v="4276"/>
    <x v="3"/>
    <x v="926"/>
    <d v="2014-02-02T00:00:00"/>
    <x v="2"/>
    <s v="BD-11770"/>
    <s v="Bryan Davis"/>
    <x v="0"/>
    <x v="0"/>
    <x v="10"/>
    <x v="9"/>
    <x v="74"/>
    <x v="3"/>
    <s v="OFF-AR-10002053"/>
    <x v="1"/>
    <x v="6"/>
    <s v="Premium Writing Pencils, Soft, #2 by Central Association for the Blind"/>
    <n v="4.7679999999999998"/>
    <x v="0"/>
    <n v="0.2"/>
    <n v="0.4768"/>
  </r>
  <r>
    <n v="8591"/>
    <x v="4277"/>
    <x v="3"/>
    <x v="365"/>
    <d v="2014-10-02T00:00:00"/>
    <x v="2"/>
    <s v="FH-14365"/>
    <s v="Fred Hopkins"/>
    <x v="1"/>
    <x v="0"/>
    <x v="337"/>
    <x v="15"/>
    <x v="418"/>
    <x v="3"/>
    <s v="OFF-EN-10004846"/>
    <x v="1"/>
    <x v="12"/>
    <s v="Letter or Legal Size Expandable Poly String Tie Envelopes"/>
    <n v="7.98"/>
    <x v="1"/>
    <n v="0"/>
    <n v="3.9102000000000001"/>
  </r>
  <r>
    <n v="8592"/>
    <x v="4278"/>
    <x v="3"/>
    <x v="756"/>
    <d v="2014-04-27T00:00:00"/>
    <x v="2"/>
    <s v="SO-20335"/>
    <s v="Sean O'Donnell"/>
    <x v="0"/>
    <x v="0"/>
    <x v="510"/>
    <x v="22"/>
    <x v="607"/>
    <x v="1"/>
    <s v="OFF-EN-10003134"/>
    <x v="1"/>
    <x v="12"/>
    <s v="Staples"/>
    <n v="18.687999999999999"/>
    <x v="0"/>
    <n v="0.2"/>
    <n v="7.008"/>
  </r>
  <r>
    <n v="8593"/>
    <x v="4278"/>
    <x v="3"/>
    <x v="756"/>
    <d v="2014-04-27T00:00:00"/>
    <x v="2"/>
    <s v="SO-20335"/>
    <s v="Sean O'Donnell"/>
    <x v="0"/>
    <x v="0"/>
    <x v="510"/>
    <x v="22"/>
    <x v="607"/>
    <x v="1"/>
    <s v="FUR-FU-10001025"/>
    <x v="0"/>
    <x v="5"/>
    <s v="Eldon ImÃ ge Series Desk Accessories, Clear"/>
    <n v="11.664"/>
    <x v="1"/>
    <n v="0.2"/>
    <n v="3.3534000000000002"/>
  </r>
  <r>
    <n v="8594"/>
    <x v="4279"/>
    <x v="3"/>
    <x v="45"/>
    <d v="2014-11-14T00:00:00"/>
    <x v="1"/>
    <s v="PM-19135"/>
    <s v="Peter McVee"/>
    <x v="2"/>
    <x v="0"/>
    <x v="108"/>
    <x v="2"/>
    <x v="133"/>
    <x v="0"/>
    <s v="TEC-AC-10002567"/>
    <x v="2"/>
    <x v="11"/>
    <s v="Logitech G602 Wireless Gaming Mouse"/>
    <n v="191.976"/>
    <x v="1"/>
    <n v="0.2"/>
    <n v="38.395200000000003"/>
  </r>
  <r>
    <n v="8595"/>
    <x v="4279"/>
    <x v="3"/>
    <x v="45"/>
    <d v="2014-11-14T00:00:00"/>
    <x v="1"/>
    <s v="PM-19135"/>
    <s v="Peter McVee"/>
    <x v="2"/>
    <x v="0"/>
    <x v="108"/>
    <x v="2"/>
    <x v="133"/>
    <x v="0"/>
    <s v="TEC-PH-10004094"/>
    <x v="2"/>
    <x v="7"/>
    <s v="Motorola L703CM"/>
    <n v="499.16800000000001"/>
    <x v="4"/>
    <n v="0.2"/>
    <n v="31.198"/>
  </r>
  <r>
    <n v="8596"/>
    <x v="4280"/>
    <x v="2"/>
    <x v="952"/>
    <d v="2011-05-07T00:00:00"/>
    <x v="2"/>
    <s v="GD-14590"/>
    <s v="Giulietta Dortch"/>
    <x v="1"/>
    <x v="0"/>
    <x v="81"/>
    <x v="17"/>
    <x v="101"/>
    <x v="0"/>
    <s v="OFF-BI-10004364"/>
    <x v="1"/>
    <x v="8"/>
    <s v="Storex Dura Pro Binders"/>
    <n v="11.88"/>
    <x v="0"/>
    <n v="0"/>
    <n v="5.3460000000000001"/>
  </r>
  <r>
    <n v="8597"/>
    <x v="4280"/>
    <x v="2"/>
    <x v="952"/>
    <d v="2011-05-07T00:00:00"/>
    <x v="2"/>
    <s v="GD-14590"/>
    <s v="Giulietta Dortch"/>
    <x v="1"/>
    <x v="0"/>
    <x v="81"/>
    <x v="17"/>
    <x v="101"/>
    <x v="0"/>
    <s v="OFF-PA-10000474"/>
    <x v="1"/>
    <x v="10"/>
    <s v="Staples"/>
    <n v="35.44"/>
    <x v="7"/>
    <n v="0"/>
    <n v="16.6568"/>
  </r>
  <r>
    <n v="8598"/>
    <x v="4281"/>
    <x v="0"/>
    <x v="189"/>
    <d v="2013-11-01T00:00:00"/>
    <x v="1"/>
    <s v="PA-19060"/>
    <s v="Pete Armstrong"/>
    <x v="2"/>
    <x v="0"/>
    <x v="8"/>
    <x v="1"/>
    <x v="34"/>
    <x v="1"/>
    <s v="OFF-BI-10004308"/>
    <x v="1"/>
    <x v="8"/>
    <s v="Avery Legal 4-Ring Binder"/>
    <n v="67.135999999999996"/>
    <x v="4"/>
    <n v="0.2"/>
    <n v="25.175999999999998"/>
  </r>
  <r>
    <n v="8599"/>
    <x v="4282"/>
    <x v="2"/>
    <x v="35"/>
    <d v="2011-12-01T00:00:00"/>
    <x v="1"/>
    <s v="LS-17200"/>
    <s v="Luke Schmidt"/>
    <x v="1"/>
    <x v="0"/>
    <x v="201"/>
    <x v="1"/>
    <x v="252"/>
    <x v="1"/>
    <s v="OFF-BI-10002012"/>
    <x v="1"/>
    <x v="8"/>
    <s v="Wilson Jones Easy Flow II Sheet Lifters"/>
    <n v="4.32"/>
    <x v="1"/>
    <n v="0.2"/>
    <n v="1.512"/>
  </r>
  <r>
    <n v="8600"/>
    <x v="4282"/>
    <x v="2"/>
    <x v="35"/>
    <d v="2011-12-01T00:00:00"/>
    <x v="1"/>
    <s v="LS-17200"/>
    <s v="Luke Schmidt"/>
    <x v="1"/>
    <x v="0"/>
    <x v="201"/>
    <x v="1"/>
    <x v="252"/>
    <x v="1"/>
    <s v="OFF-PA-10002586"/>
    <x v="1"/>
    <x v="10"/>
    <s v="Xerox 1970"/>
    <n v="14.94"/>
    <x v="1"/>
    <n v="0"/>
    <n v="7.0217999999999998"/>
  </r>
  <r>
    <n v="8601"/>
    <x v="4282"/>
    <x v="2"/>
    <x v="35"/>
    <d v="2011-12-01T00:00:00"/>
    <x v="1"/>
    <s v="LS-17200"/>
    <s v="Luke Schmidt"/>
    <x v="1"/>
    <x v="0"/>
    <x v="201"/>
    <x v="1"/>
    <x v="252"/>
    <x v="1"/>
    <s v="OFF-AP-10000692"/>
    <x v="1"/>
    <x v="9"/>
    <s v="Fellowes Mighty 8 Compact Surge Protector"/>
    <n v="40.54"/>
    <x v="0"/>
    <n v="0"/>
    <n v="11.3512"/>
  </r>
  <r>
    <n v="8602"/>
    <x v="4282"/>
    <x v="2"/>
    <x v="35"/>
    <d v="2011-12-01T00:00:00"/>
    <x v="1"/>
    <s v="LS-17200"/>
    <s v="Luke Schmidt"/>
    <x v="1"/>
    <x v="0"/>
    <x v="201"/>
    <x v="1"/>
    <x v="252"/>
    <x v="1"/>
    <s v="OFF-BI-10001553"/>
    <x v="1"/>
    <x v="8"/>
    <s v="SpineVue Locking Slant-D Ring Binders by Cardinal"/>
    <n v="7.3120000000000003"/>
    <x v="7"/>
    <n v="0.2"/>
    <n v="2.5592000000000001"/>
  </r>
  <r>
    <n v="8603"/>
    <x v="4283"/>
    <x v="2"/>
    <x v="520"/>
    <d v="2011-12-31T00:00:00"/>
    <x v="3"/>
    <s v="JL-15175"/>
    <s v="James Lanier"/>
    <x v="2"/>
    <x v="0"/>
    <x v="192"/>
    <x v="33"/>
    <x v="243"/>
    <x v="1"/>
    <s v="TEC-PH-10004908"/>
    <x v="2"/>
    <x v="7"/>
    <s v="Panasonic KX TS3282W Corded phone"/>
    <n v="475.94400000000002"/>
    <x v="3"/>
    <n v="0.2"/>
    <n v="59.493000000000002"/>
  </r>
  <r>
    <n v="8604"/>
    <x v="4284"/>
    <x v="0"/>
    <x v="835"/>
    <d v="2013-01-08T00:00:00"/>
    <x v="1"/>
    <s v="CA-12310"/>
    <s v="Christine Abelman"/>
    <x v="1"/>
    <x v="0"/>
    <x v="52"/>
    <x v="5"/>
    <x v="65"/>
    <x v="2"/>
    <s v="TEC-AC-10002217"/>
    <x v="2"/>
    <x v="11"/>
    <s v="ImationÂ Clip USBÂ flash driveÂ - 8 GB"/>
    <n v="30.08"/>
    <x v="0"/>
    <n v="0.2"/>
    <n v="-5.2640000000000002"/>
  </r>
  <r>
    <n v="8605"/>
    <x v="4284"/>
    <x v="0"/>
    <x v="835"/>
    <d v="2013-01-08T00:00:00"/>
    <x v="1"/>
    <s v="CA-12310"/>
    <s v="Christine Abelman"/>
    <x v="1"/>
    <x v="0"/>
    <x v="52"/>
    <x v="5"/>
    <x v="65"/>
    <x v="2"/>
    <s v="TEC-AC-10002942"/>
    <x v="2"/>
    <x v="11"/>
    <s v="WD My Passport Ultra 1TB Portable External Hard Drive"/>
    <n v="165.6"/>
    <x v="1"/>
    <n v="0.2"/>
    <n v="-6.21"/>
  </r>
  <r>
    <n v="8606"/>
    <x v="4284"/>
    <x v="0"/>
    <x v="835"/>
    <d v="2013-01-08T00:00:00"/>
    <x v="1"/>
    <s v="CA-12310"/>
    <s v="Christine Abelman"/>
    <x v="1"/>
    <x v="0"/>
    <x v="52"/>
    <x v="5"/>
    <x v="65"/>
    <x v="2"/>
    <s v="TEC-PH-10002890"/>
    <x v="2"/>
    <x v="7"/>
    <s v="AT&amp;T 17929 Lendline Telephone"/>
    <n v="180.96"/>
    <x v="2"/>
    <n v="0.2"/>
    <n v="13.571999999999999"/>
  </r>
  <r>
    <n v="8607"/>
    <x v="4285"/>
    <x v="3"/>
    <x v="238"/>
    <d v="2014-08-23T00:00:00"/>
    <x v="1"/>
    <s v="CM-12160"/>
    <s v="Charles McCrossin"/>
    <x v="0"/>
    <x v="0"/>
    <x v="217"/>
    <x v="31"/>
    <x v="272"/>
    <x v="3"/>
    <s v="TEC-AC-10003614"/>
    <x v="2"/>
    <x v="11"/>
    <s v="Verbatim 25 GB 6x Blu-ray Single Layer Recordable Disc, 10/Pack"/>
    <n v="23.18"/>
    <x v="0"/>
    <n v="0"/>
    <n v="7.6494"/>
  </r>
  <r>
    <n v="8608"/>
    <x v="4286"/>
    <x v="2"/>
    <x v="611"/>
    <d v="2011-06-09T00:00:00"/>
    <x v="1"/>
    <s v="BT-11440"/>
    <s v="Bobby Trafton"/>
    <x v="0"/>
    <x v="0"/>
    <x v="20"/>
    <x v="15"/>
    <x v="45"/>
    <x v="3"/>
    <s v="FUR-FU-10002878"/>
    <x v="0"/>
    <x v="5"/>
    <s v="Seth Thomas 14&quot; Day/Date Wall Clock"/>
    <n v="56.96"/>
    <x v="0"/>
    <n v="0"/>
    <n v="21.075199999999999"/>
  </r>
  <r>
    <n v="8609"/>
    <x v="4286"/>
    <x v="2"/>
    <x v="611"/>
    <d v="2011-06-09T00:00:00"/>
    <x v="1"/>
    <s v="BT-11440"/>
    <s v="Bobby Trafton"/>
    <x v="0"/>
    <x v="0"/>
    <x v="20"/>
    <x v="15"/>
    <x v="45"/>
    <x v="3"/>
    <s v="OFF-AP-10001626"/>
    <x v="1"/>
    <x v="9"/>
    <s v="Commercial WindTunnel Clean Air Upright Vacuum, Replacement Belts, Filtration Bags"/>
    <n v="15.56"/>
    <x v="4"/>
    <n v="0"/>
    <n v="4.0456000000000003"/>
  </r>
  <r>
    <n v="8610"/>
    <x v="4286"/>
    <x v="2"/>
    <x v="611"/>
    <d v="2011-06-09T00:00:00"/>
    <x v="1"/>
    <s v="BT-11440"/>
    <s v="Bobby Trafton"/>
    <x v="0"/>
    <x v="0"/>
    <x v="20"/>
    <x v="15"/>
    <x v="45"/>
    <x v="3"/>
    <s v="FUR-BO-10003272"/>
    <x v="0"/>
    <x v="0"/>
    <s v="O'Sullivan Living Dimensions 5-Shelf Bookcases"/>
    <n v="353.56799999999998"/>
    <x v="0"/>
    <n v="0.2"/>
    <n v="-44.195999999999998"/>
  </r>
  <r>
    <n v="8611"/>
    <x v="4286"/>
    <x v="2"/>
    <x v="611"/>
    <d v="2011-06-09T00:00:00"/>
    <x v="1"/>
    <s v="BT-11440"/>
    <s v="Bobby Trafton"/>
    <x v="0"/>
    <x v="0"/>
    <x v="20"/>
    <x v="15"/>
    <x v="45"/>
    <x v="3"/>
    <s v="FUR-FU-10002191"/>
    <x v="0"/>
    <x v="5"/>
    <s v="G.E. Halogen Desk Lamp Bulbs"/>
    <n v="13.96"/>
    <x v="0"/>
    <n v="0"/>
    <n v="6.7008000000000001"/>
  </r>
  <r>
    <n v="8612"/>
    <x v="4287"/>
    <x v="3"/>
    <x v="38"/>
    <d v="2014-11-18T00:00:00"/>
    <x v="0"/>
    <s v="SE-20110"/>
    <s v="Sanjit Engle"/>
    <x v="0"/>
    <x v="0"/>
    <x v="475"/>
    <x v="1"/>
    <x v="568"/>
    <x v="1"/>
    <s v="TEC-AC-10000682"/>
    <x v="2"/>
    <x v="11"/>
    <s v="Kensington K72356US Mouse-in-a-Box USB Desktop Mouse"/>
    <n v="82.95"/>
    <x v="2"/>
    <n v="0"/>
    <n v="29.032499999999999"/>
  </r>
  <r>
    <n v="8613"/>
    <x v="4288"/>
    <x v="0"/>
    <x v="1198"/>
    <d v="2013-02-01T00:00:00"/>
    <x v="0"/>
    <s v="HG-14965"/>
    <s v="Henry Goldwyn"/>
    <x v="1"/>
    <x v="0"/>
    <x v="1"/>
    <x v="1"/>
    <x v="1"/>
    <x v="1"/>
    <s v="OFF-AR-10000588"/>
    <x v="1"/>
    <x v="6"/>
    <s v="Newell 345"/>
    <n v="39.68"/>
    <x v="0"/>
    <n v="0"/>
    <n v="10.316800000000001"/>
  </r>
  <r>
    <n v="8614"/>
    <x v="4289"/>
    <x v="0"/>
    <x v="1199"/>
    <d v="2013-11-15T00:00:00"/>
    <x v="1"/>
    <s v="PF-19165"/>
    <s v="Philip Fox"/>
    <x v="0"/>
    <x v="0"/>
    <x v="182"/>
    <x v="1"/>
    <x v="232"/>
    <x v="1"/>
    <s v="TEC-AC-10002001"/>
    <x v="2"/>
    <x v="11"/>
    <s v="Logitech Wireless Gaming Headset G930"/>
    <n v="479.97"/>
    <x v="1"/>
    <n v="0"/>
    <n v="177.5889"/>
  </r>
  <r>
    <n v="8615"/>
    <x v="4290"/>
    <x v="0"/>
    <x v="545"/>
    <d v="2013-09-15T00:00:00"/>
    <x v="1"/>
    <s v="BD-11770"/>
    <s v="Bryan Davis"/>
    <x v="0"/>
    <x v="0"/>
    <x v="156"/>
    <x v="4"/>
    <x v="199"/>
    <x v="1"/>
    <s v="OFF-LA-10003720"/>
    <x v="1"/>
    <x v="2"/>
    <s v="Avery 487"/>
    <n v="7.38"/>
    <x v="0"/>
    <n v="0"/>
    <n v="3.4685999999999999"/>
  </r>
  <r>
    <n v="8616"/>
    <x v="4290"/>
    <x v="0"/>
    <x v="545"/>
    <d v="2013-09-15T00:00:00"/>
    <x v="1"/>
    <s v="BD-11770"/>
    <s v="Bryan Davis"/>
    <x v="0"/>
    <x v="0"/>
    <x v="156"/>
    <x v="4"/>
    <x v="199"/>
    <x v="1"/>
    <s v="OFF-BI-10004364"/>
    <x v="1"/>
    <x v="8"/>
    <s v="Storex Dura Pro Binders"/>
    <n v="14.256"/>
    <x v="1"/>
    <n v="0.2"/>
    <n v="4.4550000000000001"/>
  </r>
  <r>
    <n v="8617"/>
    <x v="4290"/>
    <x v="0"/>
    <x v="545"/>
    <d v="2013-09-15T00:00:00"/>
    <x v="1"/>
    <s v="BD-11770"/>
    <s v="Bryan Davis"/>
    <x v="0"/>
    <x v="0"/>
    <x v="156"/>
    <x v="4"/>
    <x v="199"/>
    <x v="1"/>
    <s v="OFF-PA-10000100"/>
    <x v="1"/>
    <x v="10"/>
    <s v="Xerox 1945"/>
    <n v="81.98"/>
    <x v="0"/>
    <n v="0"/>
    <n v="40.170200000000001"/>
  </r>
  <r>
    <n v="8618"/>
    <x v="4290"/>
    <x v="0"/>
    <x v="545"/>
    <d v="2013-09-15T00:00:00"/>
    <x v="1"/>
    <s v="BD-11770"/>
    <s v="Bryan Davis"/>
    <x v="0"/>
    <x v="0"/>
    <x v="156"/>
    <x v="4"/>
    <x v="199"/>
    <x v="1"/>
    <s v="OFF-BI-10004826"/>
    <x v="1"/>
    <x v="8"/>
    <s v="JM Magazine Binder"/>
    <n v="39.624000000000002"/>
    <x v="1"/>
    <n v="0.2"/>
    <n v="13.868399999999999"/>
  </r>
  <r>
    <n v="8619"/>
    <x v="4291"/>
    <x v="3"/>
    <x v="448"/>
    <d v="2014-03-09T00:00:00"/>
    <x v="1"/>
    <s v="BT-11395"/>
    <s v="Bill Tyler"/>
    <x v="1"/>
    <x v="0"/>
    <x v="1"/>
    <x v="1"/>
    <x v="25"/>
    <x v="1"/>
    <s v="FUR-TA-10001520"/>
    <x v="0"/>
    <x v="3"/>
    <s v="Lesro Sheffield Collection Coffee Table, End Table, Center Table, Corner Table"/>
    <n v="399.67200000000003"/>
    <x v="3"/>
    <n v="0.2"/>
    <n v="-14.9877"/>
  </r>
  <r>
    <n v="8620"/>
    <x v="4292"/>
    <x v="3"/>
    <x v="565"/>
    <d v="2014-09-14T00:00:00"/>
    <x v="0"/>
    <s v="EM-14095"/>
    <s v="Eudokia Martin"/>
    <x v="1"/>
    <x v="0"/>
    <x v="20"/>
    <x v="15"/>
    <x v="23"/>
    <x v="3"/>
    <s v="OFF-ST-10001031"/>
    <x v="1"/>
    <x v="4"/>
    <s v="Adjustable Personal File Tote"/>
    <n v="65.12"/>
    <x v="4"/>
    <n v="0"/>
    <n v="16.9312"/>
  </r>
  <r>
    <n v="8621"/>
    <x v="4293"/>
    <x v="3"/>
    <x v="44"/>
    <d v="2014-11-10T00:00:00"/>
    <x v="0"/>
    <s v="LC-17050"/>
    <s v="Liz Carlisle"/>
    <x v="0"/>
    <x v="0"/>
    <x v="61"/>
    <x v="5"/>
    <x v="162"/>
    <x v="2"/>
    <s v="FUR-FU-10003878"/>
    <x v="0"/>
    <x v="5"/>
    <s v="Linden 10&quot; Round Wall Clock, Black"/>
    <n v="30.56"/>
    <x v="2"/>
    <n v="0.6"/>
    <n v="-19.864000000000001"/>
  </r>
  <r>
    <n v="8622"/>
    <x v="4294"/>
    <x v="3"/>
    <x v="726"/>
    <d v="2014-05-19T00:00:00"/>
    <x v="1"/>
    <s v="FH-14275"/>
    <s v="Frank Hawley"/>
    <x v="1"/>
    <x v="0"/>
    <x v="47"/>
    <x v="18"/>
    <x v="78"/>
    <x v="0"/>
    <s v="OFF-AP-10000358"/>
    <x v="1"/>
    <x v="9"/>
    <s v="Fellowes Basic Home/Office Series Surge Protectors"/>
    <n v="20.768000000000001"/>
    <x v="0"/>
    <n v="0.2"/>
    <n v="2.3363999999999998"/>
  </r>
  <r>
    <n v="8623"/>
    <x v="4295"/>
    <x v="0"/>
    <x v="581"/>
    <d v="2013-12-02T00:00:00"/>
    <x v="1"/>
    <s v="CM-12235"/>
    <s v="Chris McAfee"/>
    <x v="0"/>
    <x v="0"/>
    <x v="42"/>
    <x v="16"/>
    <x v="51"/>
    <x v="1"/>
    <s v="OFF-ST-10000876"/>
    <x v="1"/>
    <x v="4"/>
    <s v="Eldon Simplefile Box Office"/>
    <n v="39.808"/>
    <x v="4"/>
    <n v="0.2"/>
    <n v="3.9807999999999999"/>
  </r>
  <r>
    <n v="8624"/>
    <x v="4296"/>
    <x v="1"/>
    <x v="50"/>
    <d v="2012-11-18T00:00:00"/>
    <x v="1"/>
    <s v="FM-14380"/>
    <s v="Fred McMath"/>
    <x v="0"/>
    <x v="0"/>
    <x v="100"/>
    <x v="2"/>
    <x v="327"/>
    <x v="0"/>
    <s v="OFF-BI-10004224"/>
    <x v="1"/>
    <x v="8"/>
    <s v="Catalog Binders with Expanding Posts"/>
    <n v="121.104"/>
    <x v="5"/>
    <n v="0.7"/>
    <n v="-100.92"/>
  </r>
  <r>
    <n v="8625"/>
    <x v="4296"/>
    <x v="1"/>
    <x v="50"/>
    <d v="2012-11-18T00:00:00"/>
    <x v="1"/>
    <s v="FM-14380"/>
    <s v="Fred McMath"/>
    <x v="0"/>
    <x v="0"/>
    <x v="100"/>
    <x v="2"/>
    <x v="327"/>
    <x v="0"/>
    <s v="TEC-AC-10004568"/>
    <x v="2"/>
    <x v="11"/>
    <s v="MaxellÂ LTO Ultrium - 800 GB"/>
    <n v="111.96"/>
    <x v="2"/>
    <n v="0.2"/>
    <n v="-1.3995"/>
  </r>
  <r>
    <n v="8626"/>
    <x v="4297"/>
    <x v="1"/>
    <x v="575"/>
    <d v="2012-12-12T00:00:00"/>
    <x v="1"/>
    <s v="HG-14965"/>
    <s v="Henry Goldwyn"/>
    <x v="1"/>
    <x v="0"/>
    <x v="77"/>
    <x v="22"/>
    <x v="97"/>
    <x v="1"/>
    <s v="OFF-PA-10000533"/>
    <x v="1"/>
    <x v="10"/>
    <s v="Southworth Parchment Paper &amp; Envelopes"/>
    <n v="15.696"/>
    <x v="1"/>
    <n v="0.2"/>
    <n v="5.1012000000000004"/>
  </r>
  <r>
    <n v="8627"/>
    <x v="4298"/>
    <x v="1"/>
    <x v="67"/>
    <d v="2012-09-12T00:00:00"/>
    <x v="1"/>
    <s v="AG-10525"/>
    <s v="Andy Gerbode"/>
    <x v="1"/>
    <x v="0"/>
    <x v="20"/>
    <x v="15"/>
    <x v="164"/>
    <x v="3"/>
    <s v="OFF-ST-10003638"/>
    <x v="1"/>
    <x v="4"/>
    <s v="Mobile Personal File Cube"/>
    <n v="70.260000000000005"/>
    <x v="1"/>
    <n v="0"/>
    <n v="18.970199999999998"/>
  </r>
  <r>
    <n v="8628"/>
    <x v="4298"/>
    <x v="1"/>
    <x v="67"/>
    <d v="2012-09-12T00:00:00"/>
    <x v="1"/>
    <s v="AG-10525"/>
    <s v="Andy Gerbode"/>
    <x v="1"/>
    <x v="0"/>
    <x v="20"/>
    <x v="15"/>
    <x v="164"/>
    <x v="3"/>
    <s v="TEC-AC-10002305"/>
    <x v="2"/>
    <x v="11"/>
    <s v="KeyTronicÂ E03601U1 -Â KeyboardÂ - Beige"/>
    <n v="90"/>
    <x v="2"/>
    <n v="0"/>
    <n v="16.2"/>
  </r>
  <r>
    <n v="8629"/>
    <x v="4298"/>
    <x v="1"/>
    <x v="67"/>
    <d v="2012-09-12T00:00:00"/>
    <x v="1"/>
    <s v="AG-10525"/>
    <s v="Andy Gerbode"/>
    <x v="1"/>
    <x v="0"/>
    <x v="20"/>
    <x v="15"/>
    <x v="164"/>
    <x v="3"/>
    <s v="OFF-BI-10000605"/>
    <x v="1"/>
    <x v="8"/>
    <s v="Acco Pressboard Covers with Storage Hooks, 9 1/2&quot; x 11&quot;, Executive Red"/>
    <n v="6.0960000000000001"/>
    <x v="0"/>
    <n v="0.2"/>
    <n v="2.0573999999999999"/>
  </r>
  <r>
    <n v="8630"/>
    <x v="4298"/>
    <x v="1"/>
    <x v="67"/>
    <d v="2012-09-12T00:00:00"/>
    <x v="1"/>
    <s v="AG-10525"/>
    <s v="Andy Gerbode"/>
    <x v="1"/>
    <x v="0"/>
    <x v="20"/>
    <x v="15"/>
    <x v="164"/>
    <x v="3"/>
    <s v="FUR-TA-10003569"/>
    <x v="0"/>
    <x v="3"/>
    <s v="Bretford CR8500 Series Meeting Room Furniture"/>
    <n v="481.17599999999999"/>
    <x v="0"/>
    <n v="0.4"/>
    <n v="-120.294"/>
  </r>
  <r>
    <n v="8631"/>
    <x v="4298"/>
    <x v="1"/>
    <x v="67"/>
    <d v="2012-09-12T00:00:00"/>
    <x v="1"/>
    <s v="AG-10525"/>
    <s v="Andy Gerbode"/>
    <x v="1"/>
    <x v="0"/>
    <x v="20"/>
    <x v="15"/>
    <x v="164"/>
    <x v="3"/>
    <s v="OFF-FA-10003059"/>
    <x v="1"/>
    <x v="13"/>
    <s v="Assorted Color Push Pins"/>
    <n v="7.24"/>
    <x v="4"/>
    <n v="0"/>
    <n v="2.3892000000000002"/>
  </r>
  <r>
    <n v="8632"/>
    <x v="4299"/>
    <x v="0"/>
    <x v="1062"/>
    <d v="2013-07-30T00:00:00"/>
    <x v="2"/>
    <s v="OT-18730"/>
    <s v="Olvera Toch"/>
    <x v="0"/>
    <x v="0"/>
    <x v="437"/>
    <x v="9"/>
    <x v="528"/>
    <x v="3"/>
    <s v="FUR-BO-10004409"/>
    <x v="0"/>
    <x v="0"/>
    <s v="Safco Value Mate Series Steel Bookcases, Baked Enamel Finish on Steel, Gray"/>
    <n v="177.45"/>
    <x v="2"/>
    <n v="0.5"/>
    <n v="-78.078000000000003"/>
  </r>
  <r>
    <n v="8633"/>
    <x v="4299"/>
    <x v="0"/>
    <x v="1062"/>
    <d v="2013-07-30T00:00:00"/>
    <x v="2"/>
    <s v="OT-18730"/>
    <s v="Olvera Toch"/>
    <x v="0"/>
    <x v="0"/>
    <x v="437"/>
    <x v="9"/>
    <x v="528"/>
    <x v="3"/>
    <s v="OFF-BI-10000545"/>
    <x v="1"/>
    <x v="8"/>
    <s v="GBC Ibimaster 500 Manual ProClick Binding System"/>
    <n v="1369.7639999999999"/>
    <x v="5"/>
    <n v="0.7"/>
    <n v="-913.17600000000004"/>
  </r>
  <r>
    <n v="8634"/>
    <x v="4299"/>
    <x v="0"/>
    <x v="1062"/>
    <d v="2013-07-30T00:00:00"/>
    <x v="2"/>
    <s v="OT-18730"/>
    <s v="Olvera Toch"/>
    <x v="0"/>
    <x v="0"/>
    <x v="437"/>
    <x v="9"/>
    <x v="528"/>
    <x v="3"/>
    <s v="OFF-AP-10004052"/>
    <x v="1"/>
    <x v="9"/>
    <s v="Hoover Replacement Belts For Soft Guard &amp; Commercial Ltweight Upright Vacs, 2/Pk"/>
    <n v="9.48"/>
    <x v="1"/>
    <n v="0.2"/>
    <n v="0.71099999999999997"/>
  </r>
  <r>
    <n v="8635"/>
    <x v="4300"/>
    <x v="3"/>
    <x v="326"/>
    <d v="2014-08-30T00:00:00"/>
    <x v="1"/>
    <s v="SV-20365"/>
    <s v="Seth Vernon"/>
    <x v="0"/>
    <x v="0"/>
    <x v="10"/>
    <x v="9"/>
    <x v="11"/>
    <x v="3"/>
    <s v="FUR-BO-10001798"/>
    <x v="0"/>
    <x v="0"/>
    <s v="Bush Somerset Collection Bookcase"/>
    <n v="130.97999999999999"/>
    <x v="0"/>
    <n v="0.5"/>
    <n v="-89.066400000000002"/>
  </r>
  <r>
    <n v="8636"/>
    <x v="4301"/>
    <x v="2"/>
    <x v="1013"/>
    <d v="2011-05-02T00:00:00"/>
    <x v="2"/>
    <s v="JM-16195"/>
    <s v="Justin MacKendrick"/>
    <x v="0"/>
    <x v="0"/>
    <x v="103"/>
    <x v="0"/>
    <x v="175"/>
    <x v="0"/>
    <s v="OFF-AR-10004010"/>
    <x v="1"/>
    <x v="6"/>
    <s v="Hunt Boston Vacuum Mount KS Pencil Sharpener"/>
    <n v="174.95"/>
    <x v="2"/>
    <n v="0"/>
    <n v="45.487000000000002"/>
  </r>
  <r>
    <n v="8637"/>
    <x v="4301"/>
    <x v="2"/>
    <x v="1013"/>
    <d v="2011-05-02T00:00:00"/>
    <x v="2"/>
    <s v="JM-16195"/>
    <s v="Justin MacKendrick"/>
    <x v="0"/>
    <x v="0"/>
    <x v="103"/>
    <x v="0"/>
    <x v="175"/>
    <x v="0"/>
    <s v="OFF-ST-10000585"/>
    <x v="1"/>
    <x v="4"/>
    <s v="Economy Rollaway Files"/>
    <n v="826"/>
    <x v="2"/>
    <n v="0"/>
    <n v="214.76"/>
  </r>
  <r>
    <n v="8638"/>
    <x v="4302"/>
    <x v="3"/>
    <x v="842"/>
    <d v="2014-05-03T00:00:00"/>
    <x v="1"/>
    <s v="HM-14980"/>
    <s v="Henry MacAllister"/>
    <x v="0"/>
    <x v="0"/>
    <x v="4"/>
    <x v="4"/>
    <x v="59"/>
    <x v="1"/>
    <s v="FUR-FU-10000397"/>
    <x v="0"/>
    <x v="5"/>
    <s v="Luxo Economy Swing Arm Lamp"/>
    <n v="139.58000000000001"/>
    <x v="3"/>
    <n v="0"/>
    <n v="39.0824"/>
  </r>
  <r>
    <n v="8639"/>
    <x v="4303"/>
    <x v="3"/>
    <x v="283"/>
    <d v="2014-07-25T00:00:00"/>
    <x v="2"/>
    <s v="PO-19180"/>
    <s v="Philisse Overcash"/>
    <x v="2"/>
    <x v="0"/>
    <x v="249"/>
    <x v="6"/>
    <x v="308"/>
    <x v="2"/>
    <s v="TEC-AC-10000736"/>
    <x v="2"/>
    <x v="11"/>
    <s v="Logitech G600 MMO Gaming Mouse"/>
    <n v="399.95"/>
    <x v="2"/>
    <n v="0"/>
    <n v="143.982"/>
  </r>
  <r>
    <n v="8640"/>
    <x v="4304"/>
    <x v="2"/>
    <x v="736"/>
    <d v="2011-12-15T00:00:00"/>
    <x v="0"/>
    <s v="KC-16675"/>
    <s v="Kimberly Carter"/>
    <x v="1"/>
    <x v="0"/>
    <x v="0"/>
    <x v="0"/>
    <x v="0"/>
    <x v="0"/>
    <s v="OFF-BI-10004970"/>
    <x v="1"/>
    <x v="8"/>
    <s v="ACCOHIDE 3-Ring Binder, Blue, 1&quot;"/>
    <n v="12.39"/>
    <x v="1"/>
    <n v="0"/>
    <n v="5.8232999999999997"/>
  </r>
  <r>
    <n v="8641"/>
    <x v="4305"/>
    <x v="3"/>
    <x v="602"/>
    <d v="2014-01-17T00:00:00"/>
    <x v="1"/>
    <s v="DB-13120"/>
    <s v="David Bremer"/>
    <x v="1"/>
    <x v="0"/>
    <x v="61"/>
    <x v="5"/>
    <x v="162"/>
    <x v="2"/>
    <s v="OFF-BI-10000545"/>
    <x v="1"/>
    <x v="8"/>
    <s v="GBC Ibimaster 500 Manual ProClick Binding System"/>
    <n v="760.98"/>
    <x v="2"/>
    <n v="0.8"/>
    <n v="-1141.47"/>
  </r>
  <r>
    <n v="8642"/>
    <x v="4306"/>
    <x v="3"/>
    <x v="574"/>
    <d v="2014-12-03T00:00:00"/>
    <x v="3"/>
    <s v="SV-20935"/>
    <s v="Susan Vittorini"/>
    <x v="0"/>
    <x v="0"/>
    <x v="97"/>
    <x v="16"/>
    <x v="344"/>
    <x v="1"/>
    <s v="OFF-BI-10001670"/>
    <x v="1"/>
    <x v="8"/>
    <s v="Vinyl Sectional Post Binders"/>
    <n v="67.86"/>
    <x v="5"/>
    <n v="0.7"/>
    <n v="-45.24"/>
  </r>
  <r>
    <n v="8643"/>
    <x v="4307"/>
    <x v="1"/>
    <x v="627"/>
    <d v="2012-11-15T00:00:00"/>
    <x v="1"/>
    <s v="NS-18640"/>
    <s v="Noel Staavos"/>
    <x v="1"/>
    <x v="0"/>
    <x v="108"/>
    <x v="3"/>
    <x v="222"/>
    <x v="0"/>
    <s v="OFF-FA-10000624"/>
    <x v="1"/>
    <x v="13"/>
    <s v="OIC Binder Clips"/>
    <n v="31.504000000000001"/>
    <x v="10"/>
    <n v="0.2"/>
    <n v="11.814"/>
  </r>
  <r>
    <n v="8644"/>
    <x v="4307"/>
    <x v="1"/>
    <x v="627"/>
    <d v="2012-11-15T00:00:00"/>
    <x v="1"/>
    <s v="NS-18640"/>
    <s v="Noel Staavos"/>
    <x v="1"/>
    <x v="0"/>
    <x v="108"/>
    <x v="3"/>
    <x v="222"/>
    <x v="0"/>
    <s v="OFF-LA-10002945"/>
    <x v="1"/>
    <x v="2"/>
    <s v="Permanent Self-Adhesive File Folder Labels for Typewriters, 1 1/8 x 3 1/2, White"/>
    <n v="5.04"/>
    <x v="7"/>
    <n v="0.2"/>
    <n v="1.6379999999999999"/>
  </r>
  <r>
    <n v="8645"/>
    <x v="4307"/>
    <x v="1"/>
    <x v="627"/>
    <d v="2012-11-15T00:00:00"/>
    <x v="1"/>
    <s v="NS-18640"/>
    <s v="Noel Staavos"/>
    <x v="1"/>
    <x v="0"/>
    <x v="108"/>
    <x v="3"/>
    <x v="222"/>
    <x v="0"/>
    <s v="OFF-BI-10000315"/>
    <x v="1"/>
    <x v="8"/>
    <s v="Poly Designer Cover &amp; Back"/>
    <n v="39.878999999999998"/>
    <x v="3"/>
    <n v="0.7"/>
    <n v="-29.244599999999998"/>
  </r>
  <r>
    <n v="8646"/>
    <x v="4307"/>
    <x v="1"/>
    <x v="627"/>
    <d v="2012-11-15T00:00:00"/>
    <x v="1"/>
    <s v="NS-18640"/>
    <s v="Noel Staavos"/>
    <x v="1"/>
    <x v="0"/>
    <x v="108"/>
    <x v="3"/>
    <x v="222"/>
    <x v="0"/>
    <s v="FUR-FU-10000023"/>
    <x v="0"/>
    <x v="5"/>
    <s v="Eldon Wave Desk Accessories"/>
    <n v="4.7119999999999997"/>
    <x v="7"/>
    <n v="0.2"/>
    <n v="1.4136"/>
  </r>
  <r>
    <n v="8647"/>
    <x v="4308"/>
    <x v="0"/>
    <x v="881"/>
    <d v="2013-11-30T00:00:00"/>
    <x v="1"/>
    <s v="MH-17455"/>
    <s v="Mark Hamilton"/>
    <x v="0"/>
    <x v="0"/>
    <x v="1"/>
    <x v="1"/>
    <x v="3"/>
    <x v="1"/>
    <s v="FUR-CH-10004698"/>
    <x v="0"/>
    <x v="1"/>
    <s v="Padded Folding Chairs, Black, 4/Carton"/>
    <n v="194.352"/>
    <x v="1"/>
    <n v="0.2"/>
    <n v="19.435199999999998"/>
  </r>
  <r>
    <n v="8648"/>
    <x v="4309"/>
    <x v="1"/>
    <x v="901"/>
    <d v="2012-12-08T00:00:00"/>
    <x v="2"/>
    <s v="RR-19525"/>
    <s v="Rick Reed"/>
    <x v="1"/>
    <x v="0"/>
    <x v="316"/>
    <x v="18"/>
    <x v="394"/>
    <x v="0"/>
    <s v="FUR-CH-10004477"/>
    <x v="0"/>
    <x v="1"/>
    <s v="Global Push Button Manager's Chair, Indigo"/>
    <n v="97.424000000000007"/>
    <x v="0"/>
    <n v="0.2"/>
    <n v="10.9602"/>
  </r>
  <r>
    <n v="8649"/>
    <x v="4310"/>
    <x v="0"/>
    <x v="875"/>
    <d v="2013-08-04T00:00:00"/>
    <x v="1"/>
    <s v="RH-19555"/>
    <s v="Ritsa Hightower"/>
    <x v="0"/>
    <x v="0"/>
    <x v="35"/>
    <x v="3"/>
    <x v="43"/>
    <x v="0"/>
    <s v="OFF-ST-10003816"/>
    <x v="1"/>
    <x v="4"/>
    <s v="Fellowes High-Stak Drawer Files"/>
    <n v="704.76"/>
    <x v="2"/>
    <n v="0.2"/>
    <n v="26.4285"/>
  </r>
  <r>
    <n v="8650"/>
    <x v="4310"/>
    <x v="0"/>
    <x v="875"/>
    <d v="2013-08-04T00:00:00"/>
    <x v="1"/>
    <s v="RH-19555"/>
    <s v="Ritsa Hightower"/>
    <x v="0"/>
    <x v="0"/>
    <x v="35"/>
    <x v="3"/>
    <x v="43"/>
    <x v="0"/>
    <s v="OFF-BI-10002429"/>
    <x v="1"/>
    <x v="8"/>
    <s v="Premier Elliptical Ring Binder, Black"/>
    <n v="27.396000000000001"/>
    <x v="1"/>
    <n v="0.7"/>
    <n v="-20.090399999999999"/>
  </r>
  <r>
    <n v="8651"/>
    <x v="4311"/>
    <x v="2"/>
    <x v="103"/>
    <d v="2011-09-13T00:00:00"/>
    <x v="3"/>
    <s v="RP-19390"/>
    <s v="Resi PÃ¶lking"/>
    <x v="0"/>
    <x v="0"/>
    <x v="4"/>
    <x v="4"/>
    <x v="5"/>
    <x v="1"/>
    <s v="OFF-FA-10000840"/>
    <x v="1"/>
    <x v="13"/>
    <s v="OIC Thumb-Tacks"/>
    <n v="5.7"/>
    <x v="2"/>
    <n v="0"/>
    <n v="2.6789999999999998"/>
  </r>
  <r>
    <n v="8652"/>
    <x v="4311"/>
    <x v="2"/>
    <x v="103"/>
    <d v="2011-09-13T00:00:00"/>
    <x v="3"/>
    <s v="RP-19390"/>
    <s v="Resi PÃ¶lking"/>
    <x v="0"/>
    <x v="0"/>
    <x v="4"/>
    <x v="4"/>
    <x v="5"/>
    <x v="1"/>
    <s v="FUR-FU-10001918"/>
    <x v="0"/>
    <x v="5"/>
    <s v="C-Line Cubicle Keepers Polyproplyene Holder With Velcro Backings"/>
    <n v="14.19"/>
    <x v="1"/>
    <n v="0"/>
    <n v="5.5340999999999996"/>
  </r>
  <r>
    <n v="8653"/>
    <x v="4311"/>
    <x v="2"/>
    <x v="103"/>
    <d v="2011-09-13T00:00:00"/>
    <x v="3"/>
    <s v="RP-19390"/>
    <s v="Resi PÃ¶lking"/>
    <x v="0"/>
    <x v="0"/>
    <x v="4"/>
    <x v="4"/>
    <x v="5"/>
    <x v="1"/>
    <s v="OFF-SU-10001574"/>
    <x v="1"/>
    <x v="14"/>
    <s v="Acme Value Line Scissors"/>
    <n v="7.3"/>
    <x v="0"/>
    <n v="0"/>
    <n v="2.19"/>
  </r>
  <r>
    <n v="8654"/>
    <x v="4311"/>
    <x v="2"/>
    <x v="103"/>
    <d v="2011-09-13T00:00:00"/>
    <x v="3"/>
    <s v="RP-19390"/>
    <s v="Resi PÃ¶lking"/>
    <x v="0"/>
    <x v="0"/>
    <x v="4"/>
    <x v="4"/>
    <x v="5"/>
    <x v="1"/>
    <s v="TEC-AC-10001606"/>
    <x v="2"/>
    <x v="11"/>
    <s v="Logitech Wireless Performance Mouse MX for PC and Mac"/>
    <n v="199.98"/>
    <x v="0"/>
    <n v="0"/>
    <n v="75.992400000000004"/>
  </r>
  <r>
    <n v="8655"/>
    <x v="4311"/>
    <x v="2"/>
    <x v="103"/>
    <d v="2011-09-13T00:00:00"/>
    <x v="3"/>
    <s v="RP-19390"/>
    <s v="Resi PÃ¶lking"/>
    <x v="0"/>
    <x v="0"/>
    <x v="4"/>
    <x v="4"/>
    <x v="5"/>
    <x v="1"/>
    <s v="TEC-AC-10003399"/>
    <x v="2"/>
    <x v="11"/>
    <s v="Memorex Mini Travel Drive 64 GB USB 2.0 Flash Drive"/>
    <n v="144.96"/>
    <x v="4"/>
    <n v="0"/>
    <n v="60.883200000000002"/>
  </r>
  <r>
    <n v="8656"/>
    <x v="4311"/>
    <x v="2"/>
    <x v="103"/>
    <d v="2011-09-13T00:00:00"/>
    <x v="3"/>
    <s v="RP-19390"/>
    <s v="Resi PÃ¶lking"/>
    <x v="0"/>
    <x v="0"/>
    <x v="4"/>
    <x v="4"/>
    <x v="5"/>
    <x v="1"/>
    <s v="TEC-AC-10000865"/>
    <x v="2"/>
    <x v="11"/>
    <s v="WD My Passport Ultra 500GB Portable External Hard Drive"/>
    <n v="118"/>
    <x v="0"/>
    <n v="0"/>
    <n v="20.059999999999999"/>
  </r>
  <r>
    <n v="8657"/>
    <x v="4311"/>
    <x v="2"/>
    <x v="103"/>
    <d v="2011-09-13T00:00:00"/>
    <x v="3"/>
    <s v="RP-19390"/>
    <s v="Resi PÃ¶lking"/>
    <x v="0"/>
    <x v="0"/>
    <x v="4"/>
    <x v="4"/>
    <x v="5"/>
    <x v="1"/>
    <s v="OFF-PA-10002923"/>
    <x v="1"/>
    <x v="10"/>
    <s v="Xerox 1942"/>
    <n v="48.94"/>
    <x v="7"/>
    <n v="0"/>
    <n v="24.47"/>
  </r>
  <r>
    <n v="8658"/>
    <x v="4311"/>
    <x v="2"/>
    <x v="103"/>
    <d v="2011-09-13T00:00:00"/>
    <x v="3"/>
    <s v="RP-19390"/>
    <s v="Resi PÃ¶lking"/>
    <x v="0"/>
    <x v="0"/>
    <x v="4"/>
    <x v="4"/>
    <x v="5"/>
    <x v="1"/>
    <s v="OFF-AP-10004785"/>
    <x v="1"/>
    <x v="9"/>
    <s v="Holmes Replacement Filter for HEPA Air Cleaner, Medium Room"/>
    <n v="22.66"/>
    <x v="0"/>
    <n v="0"/>
    <n v="9.7438000000000002"/>
  </r>
  <r>
    <n v="8659"/>
    <x v="4312"/>
    <x v="0"/>
    <x v="1028"/>
    <d v="2013-06-26T00:00:00"/>
    <x v="1"/>
    <s v="KB-16600"/>
    <s v="Ken Brennan"/>
    <x v="1"/>
    <x v="0"/>
    <x v="22"/>
    <x v="10"/>
    <x v="36"/>
    <x v="2"/>
    <s v="OFF-BI-10003727"/>
    <x v="1"/>
    <x v="8"/>
    <s v="Avery Durable Slant Ring Binders With Label Holder"/>
    <n v="0.83599999999999997"/>
    <x v="7"/>
    <n v="0.8"/>
    <n v="-1.3375999999999999"/>
  </r>
  <r>
    <n v="8660"/>
    <x v="4313"/>
    <x v="0"/>
    <x v="323"/>
    <d v="2013-09-09T00:00:00"/>
    <x v="1"/>
    <s v="MH-17620"/>
    <s v="Matt Hagelstein"/>
    <x v="1"/>
    <x v="0"/>
    <x v="74"/>
    <x v="24"/>
    <x v="93"/>
    <x v="3"/>
    <s v="OFF-PA-10002246"/>
    <x v="1"/>
    <x v="10"/>
    <s v="Wirebound Four 2-3/4 x 5 Forms per Page, 400 Sets per Book"/>
    <n v="30.96"/>
    <x v="5"/>
    <n v="0.2"/>
    <n v="11.223000000000001"/>
  </r>
  <r>
    <n v="8661"/>
    <x v="4314"/>
    <x v="3"/>
    <x v="920"/>
    <d v="2014-12-01T00:00:00"/>
    <x v="1"/>
    <s v="HZ-14950"/>
    <s v="Henia Zydlo"/>
    <x v="0"/>
    <x v="0"/>
    <x v="2"/>
    <x v="2"/>
    <x v="2"/>
    <x v="0"/>
    <s v="FUR-BO-10003965"/>
    <x v="0"/>
    <x v="0"/>
    <s v="O'Sullivan Manor Hill 2-Door Library in Brianna Oak"/>
    <n v="723.92"/>
    <x v="2"/>
    <n v="0.2"/>
    <n v="-81.441000000000003"/>
  </r>
  <r>
    <n v="8662"/>
    <x v="4315"/>
    <x v="1"/>
    <x v="793"/>
    <d v="2012-05-17T00:00:00"/>
    <x v="1"/>
    <s v="JG-15160"/>
    <s v="James Galang"/>
    <x v="0"/>
    <x v="0"/>
    <x v="12"/>
    <x v="5"/>
    <x v="16"/>
    <x v="2"/>
    <s v="FUR-FU-10000175"/>
    <x v="0"/>
    <x v="5"/>
    <s v="DAX Wood Document Frame."/>
    <n v="21.968"/>
    <x v="4"/>
    <n v="0.6"/>
    <n v="-15.9268"/>
  </r>
  <r>
    <n v="8663"/>
    <x v="4315"/>
    <x v="1"/>
    <x v="793"/>
    <d v="2012-05-17T00:00:00"/>
    <x v="1"/>
    <s v="JG-15160"/>
    <s v="James Galang"/>
    <x v="0"/>
    <x v="0"/>
    <x v="12"/>
    <x v="5"/>
    <x v="16"/>
    <x v="2"/>
    <s v="TEC-PH-10001336"/>
    <x v="2"/>
    <x v="7"/>
    <s v="Digium D40 VoIP phone"/>
    <n v="619.15200000000004"/>
    <x v="5"/>
    <n v="0.2"/>
    <n v="69.654600000000002"/>
  </r>
  <r>
    <n v="8664"/>
    <x v="4315"/>
    <x v="1"/>
    <x v="793"/>
    <d v="2012-05-17T00:00:00"/>
    <x v="1"/>
    <s v="JG-15160"/>
    <s v="James Galang"/>
    <x v="0"/>
    <x v="0"/>
    <x v="12"/>
    <x v="5"/>
    <x v="16"/>
    <x v="2"/>
    <s v="OFF-PA-10001954"/>
    <x v="1"/>
    <x v="10"/>
    <s v="Xerox 1964"/>
    <n v="127.904"/>
    <x v="3"/>
    <n v="0.2"/>
    <n v="41.568800000000003"/>
  </r>
  <r>
    <n v="8665"/>
    <x v="4316"/>
    <x v="3"/>
    <x v="983"/>
    <d v="2014-04-02T00:00:00"/>
    <x v="0"/>
    <s v="AB-10165"/>
    <s v="Alan Barnes"/>
    <x v="0"/>
    <x v="0"/>
    <x v="80"/>
    <x v="1"/>
    <x v="467"/>
    <x v="1"/>
    <s v="FUR-FU-10004973"/>
    <x v="0"/>
    <x v="5"/>
    <s v="Flat Face Poster Frame"/>
    <n v="94.2"/>
    <x v="2"/>
    <n v="0"/>
    <n v="39.564"/>
  </r>
  <r>
    <n v="8666"/>
    <x v="4317"/>
    <x v="0"/>
    <x v="1019"/>
    <d v="2013-11-19T00:00:00"/>
    <x v="2"/>
    <s v="HJ-14875"/>
    <s v="Heather Jas"/>
    <x v="2"/>
    <x v="0"/>
    <x v="8"/>
    <x v="1"/>
    <x v="34"/>
    <x v="1"/>
    <s v="OFF-SU-10004231"/>
    <x v="1"/>
    <x v="14"/>
    <s v="Acme Tagit Stainless Steel Antibacterial Scissors"/>
    <n v="49.5"/>
    <x v="2"/>
    <n v="0"/>
    <n v="13.365"/>
  </r>
  <r>
    <n v="8667"/>
    <x v="4318"/>
    <x v="0"/>
    <x v="945"/>
    <d v="2014-01-03T00:00:00"/>
    <x v="2"/>
    <s v="CJ-11875"/>
    <s v="Carl Jackson"/>
    <x v="1"/>
    <x v="0"/>
    <x v="10"/>
    <x v="9"/>
    <x v="11"/>
    <x v="3"/>
    <s v="OFF-AR-10004269"/>
    <x v="1"/>
    <x v="6"/>
    <s v="Newell 31"/>
    <n v="16.52"/>
    <x v="2"/>
    <n v="0.2"/>
    <n v="1.6519999999999999"/>
  </r>
  <r>
    <n v="8668"/>
    <x v="4319"/>
    <x v="0"/>
    <x v="596"/>
    <d v="2013-12-25T00:00:00"/>
    <x v="0"/>
    <s v="ED-13885"/>
    <s v="Emily Ducich"/>
    <x v="2"/>
    <x v="0"/>
    <x v="4"/>
    <x v="4"/>
    <x v="60"/>
    <x v="1"/>
    <s v="OFF-BI-10004002"/>
    <x v="1"/>
    <x v="8"/>
    <s v="Wilson Jones International Size A4 Ring Binders"/>
    <n v="55.36"/>
    <x v="4"/>
    <n v="0.2"/>
    <n v="19.376000000000001"/>
  </r>
  <r>
    <n v="8669"/>
    <x v="4319"/>
    <x v="0"/>
    <x v="596"/>
    <d v="2013-12-25T00:00:00"/>
    <x v="0"/>
    <s v="ED-13885"/>
    <s v="Emily Ducich"/>
    <x v="2"/>
    <x v="0"/>
    <x v="4"/>
    <x v="4"/>
    <x v="60"/>
    <x v="1"/>
    <s v="TEC-MA-10000752"/>
    <x v="2"/>
    <x v="15"/>
    <s v="Texas Instrument TI-15 Fraction Calculator"/>
    <n v="11.56"/>
    <x v="7"/>
    <n v="0.2"/>
    <n v="3.7570000000000001"/>
  </r>
  <r>
    <n v="8670"/>
    <x v="4320"/>
    <x v="1"/>
    <x v="139"/>
    <d v="2012-12-25T00:00:00"/>
    <x v="0"/>
    <s v="AI-10855"/>
    <s v="Arianne Irving"/>
    <x v="0"/>
    <x v="0"/>
    <x v="1"/>
    <x v="1"/>
    <x v="1"/>
    <x v="1"/>
    <s v="OFF-PA-10004947"/>
    <x v="1"/>
    <x v="10"/>
    <s v="Staples"/>
    <n v="17.12"/>
    <x v="4"/>
    <n v="0"/>
    <n v="7.7039999999999997"/>
  </r>
  <r>
    <n v="8671"/>
    <x v="4321"/>
    <x v="2"/>
    <x v="422"/>
    <d v="2012-01-01T00:00:00"/>
    <x v="0"/>
    <s v="KB-16315"/>
    <s v="Karl Braun"/>
    <x v="0"/>
    <x v="0"/>
    <x v="138"/>
    <x v="24"/>
    <x v="177"/>
    <x v="3"/>
    <s v="FUR-FU-10004904"/>
    <x v="0"/>
    <x v="5"/>
    <s v="Eldon &quot;L&quot; Workstation Diamond Chairmat"/>
    <n v="182.352"/>
    <x v="1"/>
    <n v="0.2"/>
    <n v="-18.235199999999999"/>
  </r>
  <r>
    <n v="8672"/>
    <x v="4321"/>
    <x v="2"/>
    <x v="422"/>
    <d v="2012-01-01T00:00:00"/>
    <x v="0"/>
    <s v="KB-16315"/>
    <s v="Karl Braun"/>
    <x v="0"/>
    <x v="0"/>
    <x v="138"/>
    <x v="24"/>
    <x v="177"/>
    <x v="3"/>
    <s v="OFF-ST-10002790"/>
    <x v="1"/>
    <x v="4"/>
    <s v="Safco Industrial Shelving"/>
    <n v="118.16"/>
    <x v="0"/>
    <n v="0.2"/>
    <n v="-25.109000000000002"/>
  </r>
  <r>
    <n v="8673"/>
    <x v="4322"/>
    <x v="3"/>
    <x v="911"/>
    <d v="2014-02-22T00:00:00"/>
    <x v="1"/>
    <s v="JS-16030"/>
    <s v="Joy Smith"/>
    <x v="0"/>
    <x v="0"/>
    <x v="27"/>
    <x v="10"/>
    <x v="67"/>
    <x v="2"/>
    <s v="OFF-FA-10004854"/>
    <x v="1"/>
    <x v="13"/>
    <s v="Vinyl Coated Wire Paper Clips in Organizer Box, 800/Box"/>
    <n v="18.367999999999999"/>
    <x v="0"/>
    <n v="0.2"/>
    <n v="6.1992000000000003"/>
  </r>
  <r>
    <n v="8674"/>
    <x v="4322"/>
    <x v="3"/>
    <x v="911"/>
    <d v="2014-02-22T00:00:00"/>
    <x v="1"/>
    <s v="JS-16030"/>
    <s v="Joy Smith"/>
    <x v="0"/>
    <x v="0"/>
    <x v="27"/>
    <x v="10"/>
    <x v="67"/>
    <x v="2"/>
    <s v="FUR-CH-10004063"/>
    <x v="0"/>
    <x v="1"/>
    <s v="Global Deluxe High-Back Manager's Chair"/>
    <n v="600.55799999999999"/>
    <x v="1"/>
    <n v="0.3"/>
    <n v="-8.5793999999999997"/>
  </r>
  <r>
    <n v="8675"/>
    <x v="4322"/>
    <x v="3"/>
    <x v="911"/>
    <d v="2014-02-22T00:00:00"/>
    <x v="1"/>
    <s v="JS-16030"/>
    <s v="Joy Smith"/>
    <x v="0"/>
    <x v="0"/>
    <x v="27"/>
    <x v="10"/>
    <x v="67"/>
    <x v="2"/>
    <s v="OFF-ST-10000642"/>
    <x v="1"/>
    <x v="4"/>
    <s v="Tennsco Lockers, Gray"/>
    <n v="50.351999999999997"/>
    <x v="1"/>
    <n v="0.2"/>
    <n v="-8.1821999999999999"/>
  </r>
  <r>
    <n v="8676"/>
    <x v="4322"/>
    <x v="3"/>
    <x v="911"/>
    <d v="2014-02-22T00:00:00"/>
    <x v="1"/>
    <s v="JS-16030"/>
    <s v="Joy Smith"/>
    <x v="0"/>
    <x v="0"/>
    <x v="27"/>
    <x v="10"/>
    <x v="67"/>
    <x v="2"/>
    <s v="OFF-AR-10004078"/>
    <x v="1"/>
    <x v="6"/>
    <s v="Newell 312"/>
    <n v="28.032"/>
    <x v="5"/>
    <n v="0.2"/>
    <n v="3.504"/>
  </r>
  <r>
    <n v="8677"/>
    <x v="4322"/>
    <x v="3"/>
    <x v="911"/>
    <d v="2014-02-22T00:00:00"/>
    <x v="1"/>
    <s v="JS-16030"/>
    <s v="Joy Smith"/>
    <x v="0"/>
    <x v="0"/>
    <x v="27"/>
    <x v="10"/>
    <x v="67"/>
    <x v="2"/>
    <s v="FUR-FU-10004270"/>
    <x v="0"/>
    <x v="5"/>
    <s v="Executive Impressions 13&quot; Clairmont Wall Clock"/>
    <n v="7.6920000000000002"/>
    <x v="7"/>
    <n v="0.6"/>
    <n v="-3.6537000000000002"/>
  </r>
  <r>
    <n v="8678"/>
    <x v="4323"/>
    <x v="3"/>
    <x v="1200"/>
    <d v="2014-10-27T00:00:00"/>
    <x v="2"/>
    <s v="PO-18850"/>
    <s v="Patrick O'Brill"/>
    <x v="0"/>
    <x v="0"/>
    <x v="511"/>
    <x v="5"/>
    <x v="608"/>
    <x v="2"/>
    <s v="FUR-TA-10004607"/>
    <x v="0"/>
    <x v="3"/>
    <s v="Hon 2111 Invitation Series Straight Table"/>
    <n v="517.40499999999997"/>
    <x v="2"/>
    <n v="0.3"/>
    <n v="-81.3065"/>
  </r>
  <r>
    <n v="8679"/>
    <x v="4324"/>
    <x v="0"/>
    <x v="476"/>
    <d v="2013-09-08T00:00:00"/>
    <x v="0"/>
    <s v="RD-19810"/>
    <s v="Ross DeVincentis"/>
    <x v="2"/>
    <x v="0"/>
    <x v="12"/>
    <x v="5"/>
    <x v="32"/>
    <x v="2"/>
    <s v="OFF-BI-10001132"/>
    <x v="1"/>
    <x v="8"/>
    <s v="Acco PRESSTEX Data Binder with Storage Hooks, Dark Blue, 9 1/2&quot; X 11&quot;"/>
    <n v="8.6080000000000005"/>
    <x v="8"/>
    <n v="0.8"/>
    <n v="-13.3424"/>
  </r>
  <r>
    <n v="8680"/>
    <x v="4324"/>
    <x v="0"/>
    <x v="476"/>
    <d v="2013-09-08T00:00:00"/>
    <x v="0"/>
    <s v="RD-19810"/>
    <s v="Ross DeVincentis"/>
    <x v="2"/>
    <x v="0"/>
    <x v="12"/>
    <x v="5"/>
    <x v="32"/>
    <x v="2"/>
    <s v="TEC-AC-10001714"/>
    <x v="2"/>
    <x v="11"/>
    <s v="LogitechÂ MX Performance Wireless Mouse"/>
    <n v="159.56"/>
    <x v="2"/>
    <n v="0.2"/>
    <n v="33.906500000000001"/>
  </r>
  <r>
    <n v="8681"/>
    <x v="4325"/>
    <x v="0"/>
    <x v="49"/>
    <d v="2013-12-04T00:00:00"/>
    <x v="0"/>
    <s v="JD-15895"/>
    <s v="Jonathan Doherty"/>
    <x v="1"/>
    <x v="0"/>
    <x v="102"/>
    <x v="17"/>
    <x v="195"/>
    <x v="0"/>
    <s v="OFF-AP-10002945"/>
    <x v="1"/>
    <x v="9"/>
    <s v="Honeywell Enviracaire Portable HEPA Air Cleaner for 17' x 22' Room"/>
    <n v="2104.5500000000002"/>
    <x v="3"/>
    <n v="0"/>
    <n v="694.50149999999996"/>
  </r>
  <r>
    <n v="8682"/>
    <x v="4325"/>
    <x v="0"/>
    <x v="49"/>
    <d v="2013-12-04T00:00:00"/>
    <x v="0"/>
    <s v="JD-15895"/>
    <s v="Jonathan Doherty"/>
    <x v="1"/>
    <x v="0"/>
    <x v="102"/>
    <x v="17"/>
    <x v="195"/>
    <x v="0"/>
    <s v="OFF-SU-10004664"/>
    <x v="1"/>
    <x v="14"/>
    <s v="Acme Softgrip Scissors"/>
    <n v="40.700000000000003"/>
    <x v="2"/>
    <n v="0"/>
    <n v="11.803000000000001"/>
  </r>
  <r>
    <n v="8683"/>
    <x v="4326"/>
    <x v="2"/>
    <x v="1127"/>
    <d v="2011-11-10T00:00:00"/>
    <x v="1"/>
    <s v="SR-20740"/>
    <s v="Steven Roelle"/>
    <x v="2"/>
    <x v="0"/>
    <x v="81"/>
    <x v="17"/>
    <x v="101"/>
    <x v="0"/>
    <s v="TEC-AC-10002550"/>
    <x v="2"/>
    <x v="11"/>
    <s v="Maxell 4.7GB DVD-RW 3/Pack"/>
    <n v="47.79"/>
    <x v="1"/>
    <n v="0"/>
    <n v="16.2486"/>
  </r>
  <r>
    <n v="8684"/>
    <x v="4327"/>
    <x v="3"/>
    <x v="920"/>
    <d v="2014-12-02T00:00:00"/>
    <x v="1"/>
    <s v="TZ-21580"/>
    <s v="Tracy Zic"/>
    <x v="0"/>
    <x v="0"/>
    <x v="8"/>
    <x v="1"/>
    <x v="34"/>
    <x v="1"/>
    <s v="OFF-AR-10002335"/>
    <x v="1"/>
    <x v="6"/>
    <s v="DIXON Oriole Pencils"/>
    <n v="5.16"/>
    <x v="0"/>
    <n v="0"/>
    <n v="1.3415999999999999"/>
  </r>
  <r>
    <n v="8685"/>
    <x v="4328"/>
    <x v="0"/>
    <x v="186"/>
    <d v="2013-12-24T00:00:00"/>
    <x v="1"/>
    <s v="TN-21040"/>
    <s v="Tanja Norvell"/>
    <x v="2"/>
    <x v="0"/>
    <x v="70"/>
    <x v="1"/>
    <x v="142"/>
    <x v="1"/>
    <s v="TEC-AC-10001445"/>
    <x v="2"/>
    <x v="11"/>
    <s v="ImationÂ USB 2.0 SwivelÂ Flash DriveÂ USBÂ flash driveÂ - 4 GB - Pink"/>
    <n v="21.21"/>
    <x v="3"/>
    <n v="0"/>
    <n v="4.4541000000000004"/>
  </r>
  <r>
    <n v="8686"/>
    <x v="4329"/>
    <x v="3"/>
    <x v="237"/>
    <d v="2014-11-19T00:00:00"/>
    <x v="0"/>
    <s v="PW-19030"/>
    <s v="Pauline Webber"/>
    <x v="1"/>
    <x v="0"/>
    <x v="232"/>
    <x v="15"/>
    <x v="289"/>
    <x v="3"/>
    <s v="OFF-ST-10003996"/>
    <x v="1"/>
    <x v="4"/>
    <s v="Letter/Legal File Tote with Clear Snap-On Lid, Black Granite"/>
    <n v="96.36"/>
    <x v="5"/>
    <n v="0"/>
    <n v="25.053599999999999"/>
  </r>
  <r>
    <n v="8687"/>
    <x v="4330"/>
    <x v="0"/>
    <x v="190"/>
    <d v="2013-06-27T00:00:00"/>
    <x v="3"/>
    <s v="AH-10075"/>
    <s v="Adam Hart"/>
    <x v="1"/>
    <x v="0"/>
    <x v="1"/>
    <x v="1"/>
    <x v="1"/>
    <x v="1"/>
    <s v="OFF-SU-10003505"/>
    <x v="1"/>
    <x v="14"/>
    <s v="Premier Electric Letter Opener"/>
    <n v="231.72"/>
    <x v="0"/>
    <n v="0"/>
    <n v="11.586"/>
  </r>
  <r>
    <n v="8688"/>
    <x v="4330"/>
    <x v="0"/>
    <x v="190"/>
    <d v="2013-06-27T00:00:00"/>
    <x v="3"/>
    <s v="AH-10075"/>
    <s v="Adam Hart"/>
    <x v="1"/>
    <x v="0"/>
    <x v="1"/>
    <x v="1"/>
    <x v="1"/>
    <x v="1"/>
    <s v="OFF-FA-10000624"/>
    <x v="1"/>
    <x v="13"/>
    <s v="OIC Binder Clips"/>
    <n v="17.899999999999999"/>
    <x v="2"/>
    <n v="0"/>
    <n v="8.9499999999999993"/>
  </r>
  <r>
    <n v="8689"/>
    <x v="4330"/>
    <x v="0"/>
    <x v="190"/>
    <d v="2013-06-27T00:00:00"/>
    <x v="3"/>
    <s v="AH-10075"/>
    <s v="Adam Hart"/>
    <x v="1"/>
    <x v="0"/>
    <x v="1"/>
    <x v="1"/>
    <x v="1"/>
    <x v="1"/>
    <s v="OFF-PA-10002870"/>
    <x v="1"/>
    <x v="10"/>
    <s v="Ampad Phone Message Book, Recycled, 400 Message Capacity, 5 Â¾â€ x 11â€"/>
    <n v="12.48"/>
    <x v="0"/>
    <n v="0"/>
    <n v="5.6159999999999997"/>
  </r>
  <r>
    <n v="8690"/>
    <x v="4331"/>
    <x v="2"/>
    <x v="58"/>
    <d v="2011-12-30T00:00:00"/>
    <x v="1"/>
    <s v="AY-10555"/>
    <s v="Andy Yotov"/>
    <x v="1"/>
    <x v="0"/>
    <x v="10"/>
    <x v="9"/>
    <x v="11"/>
    <x v="3"/>
    <s v="OFF-AR-10002257"/>
    <x v="1"/>
    <x v="6"/>
    <s v="Eldon Spacemaker Box, Quick-Snap Lid, Clear"/>
    <n v="8.016"/>
    <x v="1"/>
    <n v="0.2"/>
    <n v="1.1022000000000001"/>
  </r>
  <r>
    <n v="8691"/>
    <x v="4332"/>
    <x v="0"/>
    <x v="1041"/>
    <d v="2013-08-19T00:00:00"/>
    <x v="1"/>
    <s v="SP-20650"/>
    <s v="Stephanie Phelps"/>
    <x v="1"/>
    <x v="0"/>
    <x v="59"/>
    <x v="24"/>
    <x v="75"/>
    <x v="3"/>
    <s v="TEC-PH-10003580"/>
    <x v="2"/>
    <x v="7"/>
    <s v="Cisco IP Phone 7961G-GE VoIP phone"/>
    <n v="259.89600000000002"/>
    <x v="0"/>
    <n v="0.4"/>
    <n v="-56.3108"/>
  </r>
  <r>
    <n v="8692"/>
    <x v="4332"/>
    <x v="0"/>
    <x v="1041"/>
    <d v="2013-08-19T00:00:00"/>
    <x v="1"/>
    <s v="SP-20650"/>
    <s v="Stephanie Phelps"/>
    <x v="1"/>
    <x v="0"/>
    <x v="59"/>
    <x v="24"/>
    <x v="75"/>
    <x v="3"/>
    <s v="TEC-PH-10001530"/>
    <x v="2"/>
    <x v="7"/>
    <s v="Plantronics Voyager Pro Legend"/>
    <n v="247.18799999999999"/>
    <x v="0"/>
    <n v="0.4"/>
    <n v="-49.437600000000003"/>
  </r>
  <r>
    <n v="8693"/>
    <x v="4332"/>
    <x v="0"/>
    <x v="1041"/>
    <d v="2013-08-19T00:00:00"/>
    <x v="1"/>
    <s v="SP-20650"/>
    <s v="Stephanie Phelps"/>
    <x v="1"/>
    <x v="0"/>
    <x v="59"/>
    <x v="24"/>
    <x v="75"/>
    <x v="3"/>
    <s v="TEC-AC-10000420"/>
    <x v="2"/>
    <x v="11"/>
    <s v="Logitech G500s Laser Gaming Mouse with Adjustable Weight Tuning"/>
    <n v="279.95999999999998"/>
    <x v="2"/>
    <n v="0.2"/>
    <n v="48.993000000000002"/>
  </r>
  <r>
    <n v="8694"/>
    <x v="4333"/>
    <x v="0"/>
    <x v="1057"/>
    <d v="2013-10-29T00:00:00"/>
    <x v="1"/>
    <s v="ED-13885"/>
    <s v="Emily Ducich"/>
    <x v="2"/>
    <x v="0"/>
    <x v="8"/>
    <x v="1"/>
    <x v="94"/>
    <x v="1"/>
    <s v="TEC-AC-10000892"/>
    <x v="2"/>
    <x v="11"/>
    <s v="NETGEAR N750 Dual Band Wi-Fi Gigabit Router"/>
    <n v="450"/>
    <x v="2"/>
    <n v="0"/>
    <n v="162"/>
  </r>
  <r>
    <n v="8695"/>
    <x v="4334"/>
    <x v="2"/>
    <x v="709"/>
    <d v="2011-08-28T00:00:00"/>
    <x v="0"/>
    <s v="CR-12625"/>
    <s v="Corey Roper"/>
    <x v="2"/>
    <x v="0"/>
    <x v="354"/>
    <x v="12"/>
    <x v="436"/>
    <x v="2"/>
    <s v="OFF-PA-10001934"/>
    <x v="1"/>
    <x v="10"/>
    <s v="Xerox 1993"/>
    <n v="19.440000000000001"/>
    <x v="1"/>
    <n v="0"/>
    <n v="9.5256000000000007"/>
  </r>
  <r>
    <n v="8696"/>
    <x v="4335"/>
    <x v="3"/>
    <x v="175"/>
    <d v="2014-09-18T00:00:00"/>
    <x v="0"/>
    <s v="CS-12400"/>
    <s v="Christopher Schild"/>
    <x v="2"/>
    <x v="0"/>
    <x v="8"/>
    <x v="1"/>
    <x v="9"/>
    <x v="1"/>
    <s v="FUR-TA-10003473"/>
    <x v="0"/>
    <x v="3"/>
    <s v="Bretford Rectangular Conference Table Tops"/>
    <n v="300.904"/>
    <x v="7"/>
    <n v="0.2"/>
    <n v="11.283899999999999"/>
  </r>
  <r>
    <n v="8697"/>
    <x v="4336"/>
    <x v="3"/>
    <x v="140"/>
    <d v="2014-06-21T00:00:00"/>
    <x v="1"/>
    <s v="TS-21205"/>
    <s v="Thomas Seio"/>
    <x v="1"/>
    <x v="0"/>
    <x v="316"/>
    <x v="18"/>
    <x v="394"/>
    <x v="0"/>
    <s v="TEC-PH-10001051"/>
    <x v="2"/>
    <x v="7"/>
    <s v="HTC One"/>
    <n v="239.976"/>
    <x v="1"/>
    <n v="0.2"/>
    <n v="26.997299999999999"/>
  </r>
  <r>
    <n v="8698"/>
    <x v="4336"/>
    <x v="3"/>
    <x v="140"/>
    <d v="2014-06-21T00:00:00"/>
    <x v="1"/>
    <s v="TS-21205"/>
    <s v="Thomas Seio"/>
    <x v="1"/>
    <x v="0"/>
    <x v="316"/>
    <x v="18"/>
    <x v="394"/>
    <x v="0"/>
    <s v="FUR-FU-10004351"/>
    <x v="0"/>
    <x v="5"/>
    <s v="Staples"/>
    <n v="31.167999999999999"/>
    <x v="4"/>
    <n v="0.2"/>
    <n v="9.3504000000000005"/>
  </r>
  <r>
    <n v="8699"/>
    <x v="4336"/>
    <x v="3"/>
    <x v="140"/>
    <d v="2014-06-21T00:00:00"/>
    <x v="1"/>
    <s v="TS-21205"/>
    <s v="Thomas Seio"/>
    <x v="1"/>
    <x v="0"/>
    <x v="316"/>
    <x v="18"/>
    <x v="394"/>
    <x v="0"/>
    <s v="FUR-TA-10004152"/>
    <x v="0"/>
    <x v="3"/>
    <s v="Barricks 18&quot; x 48&quot; Non-Folding Utility Table with Bottom Storage Shelf"/>
    <n v="120.96"/>
    <x v="0"/>
    <n v="0.4"/>
    <n v="-28.224"/>
  </r>
  <r>
    <n v="8700"/>
    <x v="4336"/>
    <x v="3"/>
    <x v="140"/>
    <d v="2014-06-21T00:00:00"/>
    <x v="1"/>
    <s v="TS-21205"/>
    <s v="Thomas Seio"/>
    <x v="1"/>
    <x v="0"/>
    <x v="316"/>
    <x v="18"/>
    <x v="394"/>
    <x v="0"/>
    <s v="TEC-PH-10000560"/>
    <x v="2"/>
    <x v="7"/>
    <s v="Samsung Galaxy S III - 16GB - pebble blue (T-Mobile)"/>
    <n v="2239.9360000000001"/>
    <x v="8"/>
    <n v="0.2"/>
    <n v="223.99359999999999"/>
  </r>
  <r>
    <n v="8701"/>
    <x v="4336"/>
    <x v="3"/>
    <x v="140"/>
    <d v="2014-06-21T00:00:00"/>
    <x v="1"/>
    <s v="TS-21205"/>
    <s v="Thomas Seio"/>
    <x v="1"/>
    <x v="0"/>
    <x v="316"/>
    <x v="18"/>
    <x v="394"/>
    <x v="0"/>
    <s v="OFF-AP-10004249"/>
    <x v="1"/>
    <x v="9"/>
    <s v="Staples"/>
    <n v="76.608000000000004"/>
    <x v="8"/>
    <n v="0.2"/>
    <n v="6.7031999999999998"/>
  </r>
  <r>
    <n v="8702"/>
    <x v="4336"/>
    <x v="3"/>
    <x v="140"/>
    <d v="2014-06-21T00:00:00"/>
    <x v="1"/>
    <s v="TS-21205"/>
    <s v="Thomas Seio"/>
    <x v="1"/>
    <x v="0"/>
    <x v="316"/>
    <x v="18"/>
    <x v="394"/>
    <x v="0"/>
    <s v="OFF-ST-10001490"/>
    <x v="1"/>
    <x v="4"/>
    <s v="Hot File 7-Pocket, Floor Stand"/>
    <n v="142.77600000000001"/>
    <x v="7"/>
    <n v="0.2"/>
    <n v="17.847000000000001"/>
  </r>
  <r>
    <n v="8703"/>
    <x v="4336"/>
    <x v="3"/>
    <x v="140"/>
    <d v="2014-06-21T00:00:00"/>
    <x v="1"/>
    <s v="TS-21205"/>
    <s v="Thomas Seio"/>
    <x v="1"/>
    <x v="0"/>
    <x v="316"/>
    <x v="18"/>
    <x v="394"/>
    <x v="0"/>
    <s v="OFF-PA-10000312"/>
    <x v="1"/>
    <x v="10"/>
    <s v="Xerox 1955"/>
    <n v="91.36"/>
    <x v="2"/>
    <n v="0.2"/>
    <n v="29.692"/>
  </r>
  <r>
    <n v="8704"/>
    <x v="4337"/>
    <x v="1"/>
    <x v="1201"/>
    <d v="2012-03-05T00:00:00"/>
    <x v="1"/>
    <s v="RP-19390"/>
    <s v="Resi PÃ¶lking"/>
    <x v="0"/>
    <x v="0"/>
    <x v="10"/>
    <x v="9"/>
    <x v="74"/>
    <x v="3"/>
    <s v="OFF-AP-10002906"/>
    <x v="1"/>
    <x v="9"/>
    <s v="Hoover Replacement Belt for Commercial Guardsman Heavy-Duty Upright Vacuum"/>
    <n v="3.552"/>
    <x v="0"/>
    <n v="0.2"/>
    <n v="0.44400000000000001"/>
  </r>
  <r>
    <n v="8705"/>
    <x v="4338"/>
    <x v="0"/>
    <x v="310"/>
    <d v="2013-07-27T00:00:00"/>
    <x v="2"/>
    <s v="IL-15100"/>
    <s v="Ivan Liston"/>
    <x v="0"/>
    <x v="0"/>
    <x v="12"/>
    <x v="5"/>
    <x v="16"/>
    <x v="2"/>
    <s v="TEC-PH-10004100"/>
    <x v="2"/>
    <x v="7"/>
    <s v="Griffin GC17055 Auxiliary Audio Cable"/>
    <n v="115.136"/>
    <x v="8"/>
    <n v="0.2"/>
    <n v="11.5136"/>
  </r>
  <r>
    <n v="8706"/>
    <x v="4339"/>
    <x v="2"/>
    <x v="1202"/>
    <d v="2011-10-05T00:00:00"/>
    <x v="1"/>
    <s v="NF-18475"/>
    <s v="Neil FranzÃ¶sisch"/>
    <x v="2"/>
    <x v="0"/>
    <x v="192"/>
    <x v="33"/>
    <x v="243"/>
    <x v="1"/>
    <s v="OFF-FA-10000254"/>
    <x v="1"/>
    <x v="13"/>
    <s v="Sterling Rubber Bands by Alliance"/>
    <n v="4.71"/>
    <x v="7"/>
    <n v="0"/>
    <n v="0"/>
  </r>
  <r>
    <n v="8707"/>
    <x v="4340"/>
    <x v="2"/>
    <x v="78"/>
    <d v="2011-09-13T00:00:00"/>
    <x v="1"/>
    <s v="PP-18955"/>
    <s v="Paul Prost"/>
    <x v="2"/>
    <x v="0"/>
    <x v="20"/>
    <x v="15"/>
    <x v="29"/>
    <x v="3"/>
    <s v="FUR-CH-10004289"/>
    <x v="0"/>
    <x v="1"/>
    <s v="Global Super Steno Chair"/>
    <n v="172.76400000000001"/>
    <x v="0"/>
    <n v="0.1"/>
    <n v="13.437200000000001"/>
  </r>
  <r>
    <n v="8708"/>
    <x v="4340"/>
    <x v="2"/>
    <x v="78"/>
    <d v="2011-09-13T00:00:00"/>
    <x v="1"/>
    <s v="PP-18955"/>
    <s v="Paul Prost"/>
    <x v="2"/>
    <x v="0"/>
    <x v="20"/>
    <x v="15"/>
    <x v="29"/>
    <x v="3"/>
    <s v="OFF-AR-10003469"/>
    <x v="1"/>
    <x v="6"/>
    <s v="Nontoxic Chalk"/>
    <n v="3.52"/>
    <x v="0"/>
    <n v="0"/>
    <n v="1.6896"/>
  </r>
  <r>
    <n v="8709"/>
    <x v="4341"/>
    <x v="2"/>
    <x v="912"/>
    <d v="2011-11-18T00:00:00"/>
    <x v="2"/>
    <s v="JD-16150"/>
    <s v="Justin Deggeller"/>
    <x v="1"/>
    <x v="0"/>
    <x v="1"/>
    <x v="1"/>
    <x v="141"/>
    <x v="1"/>
    <s v="TEC-PH-10004188"/>
    <x v="2"/>
    <x v="7"/>
    <s v="OtterBox Commuter Series Case - Samsung Galaxy S4"/>
    <n v="79.968000000000004"/>
    <x v="4"/>
    <n v="0.2"/>
    <n v="-17.992799999999999"/>
  </r>
  <r>
    <n v="8710"/>
    <x v="4341"/>
    <x v="2"/>
    <x v="912"/>
    <d v="2011-11-18T00:00:00"/>
    <x v="2"/>
    <s v="JD-16150"/>
    <s v="Justin Deggeller"/>
    <x v="1"/>
    <x v="0"/>
    <x v="1"/>
    <x v="1"/>
    <x v="141"/>
    <x v="1"/>
    <s v="FUR-BO-10004015"/>
    <x v="0"/>
    <x v="0"/>
    <s v="Bush Andora Bookcase, Maple/Graphite Gray Finish"/>
    <n v="305.97449999999998"/>
    <x v="1"/>
    <n v="0.15"/>
    <n v="25.197900000000001"/>
  </r>
  <r>
    <n v="8711"/>
    <x v="4341"/>
    <x v="2"/>
    <x v="912"/>
    <d v="2011-11-18T00:00:00"/>
    <x v="2"/>
    <s v="JD-16150"/>
    <s v="Justin Deggeller"/>
    <x v="1"/>
    <x v="0"/>
    <x v="1"/>
    <x v="1"/>
    <x v="141"/>
    <x v="1"/>
    <s v="OFF-ST-10000991"/>
    <x v="1"/>
    <x v="4"/>
    <s v="Space Solutions HD Industrial Steel Shelving."/>
    <n v="344.91"/>
    <x v="1"/>
    <n v="0"/>
    <n v="10.347300000000001"/>
  </r>
  <r>
    <n v="8712"/>
    <x v="4342"/>
    <x v="2"/>
    <x v="223"/>
    <d v="2011-03-07T00:00:00"/>
    <x v="1"/>
    <s v="EJ-14155"/>
    <s v="Eva Jacobs"/>
    <x v="0"/>
    <x v="0"/>
    <x v="70"/>
    <x v="1"/>
    <x v="88"/>
    <x v="1"/>
    <s v="FUR-TA-10002958"/>
    <x v="0"/>
    <x v="3"/>
    <s v="Bevis Oval Conference Table, Walnut"/>
    <n v="626.35199999999998"/>
    <x v="1"/>
    <n v="0.2"/>
    <n v="-23.488199999999999"/>
  </r>
  <r>
    <n v="8713"/>
    <x v="4343"/>
    <x v="1"/>
    <x v="155"/>
    <d v="2012-12-07T00:00:00"/>
    <x v="1"/>
    <s v="PW-19240"/>
    <s v="Pierre Wener"/>
    <x v="0"/>
    <x v="0"/>
    <x v="8"/>
    <x v="1"/>
    <x v="94"/>
    <x v="1"/>
    <s v="FUR-BO-10002213"/>
    <x v="0"/>
    <x v="0"/>
    <s v="Sauder Forest Hills Library, Woodland Oak Finish"/>
    <n v="359.49900000000002"/>
    <x v="1"/>
    <n v="0.15"/>
    <n v="-29.605799999999999"/>
  </r>
  <r>
    <n v="8714"/>
    <x v="4344"/>
    <x v="3"/>
    <x v="497"/>
    <d v="2014-07-17T00:00:00"/>
    <x v="1"/>
    <s v="TS-21430"/>
    <s v="Tom Stivers"/>
    <x v="1"/>
    <x v="0"/>
    <x v="70"/>
    <x v="1"/>
    <x v="188"/>
    <x v="1"/>
    <s v="TEC-PH-10000004"/>
    <x v="2"/>
    <x v="7"/>
    <s v="Belkin iPhone and iPad Lightning Cable"/>
    <n v="71.951999999999998"/>
    <x v="5"/>
    <n v="0.2"/>
    <n v="5.3963999999999999"/>
  </r>
  <r>
    <n v="8715"/>
    <x v="4344"/>
    <x v="3"/>
    <x v="497"/>
    <d v="2014-07-17T00:00:00"/>
    <x v="1"/>
    <s v="TS-21430"/>
    <s v="Tom Stivers"/>
    <x v="1"/>
    <x v="0"/>
    <x v="70"/>
    <x v="1"/>
    <x v="188"/>
    <x v="1"/>
    <s v="OFF-BI-10003708"/>
    <x v="1"/>
    <x v="8"/>
    <s v="Acco Four Pocket Poly Ring Binder with Label Holder, Smoke, 1&quot;"/>
    <n v="29.8"/>
    <x v="2"/>
    <n v="0.2"/>
    <n v="9.3125"/>
  </r>
  <r>
    <n v="8716"/>
    <x v="4345"/>
    <x v="3"/>
    <x v="673"/>
    <d v="2014-11-21T00:00:00"/>
    <x v="0"/>
    <s v="BM-11650"/>
    <s v="Brian Moss"/>
    <x v="1"/>
    <x v="0"/>
    <x v="512"/>
    <x v="24"/>
    <x v="609"/>
    <x v="3"/>
    <s v="OFF-BI-10002949"/>
    <x v="1"/>
    <x v="8"/>
    <s v="Prestige Round Ring Binders"/>
    <n v="1.8240000000000001"/>
    <x v="7"/>
    <n v="0.7"/>
    <n v="-1.3984000000000001"/>
  </r>
  <r>
    <n v="8717"/>
    <x v="4346"/>
    <x v="0"/>
    <x v="1"/>
    <d v="2013-06-17T00:00:00"/>
    <x v="0"/>
    <s v="AW-10930"/>
    <s v="Arthur Wiediger"/>
    <x v="2"/>
    <x v="0"/>
    <x v="12"/>
    <x v="5"/>
    <x v="32"/>
    <x v="2"/>
    <s v="OFF-AP-10001242"/>
    <x v="1"/>
    <x v="9"/>
    <s v="APC 7 Outlet Network SurgeArrest Surge Protector"/>
    <n v="64.384"/>
    <x v="4"/>
    <n v="0.8"/>
    <n v="-160.96"/>
  </r>
  <r>
    <n v="8718"/>
    <x v="4346"/>
    <x v="0"/>
    <x v="1"/>
    <d v="2013-06-17T00:00:00"/>
    <x v="0"/>
    <s v="AW-10930"/>
    <s v="Arthur Wiediger"/>
    <x v="2"/>
    <x v="0"/>
    <x v="12"/>
    <x v="5"/>
    <x v="32"/>
    <x v="2"/>
    <s v="FUR-FU-10001424"/>
    <x v="0"/>
    <x v="5"/>
    <s v="Dax Clear Box Frame"/>
    <n v="6.984"/>
    <x v="0"/>
    <n v="0.6"/>
    <n v="-4.5396000000000001"/>
  </r>
  <r>
    <n v="8719"/>
    <x v="4346"/>
    <x v="0"/>
    <x v="1"/>
    <d v="2013-06-17T00:00:00"/>
    <x v="0"/>
    <s v="AW-10930"/>
    <s v="Arthur Wiediger"/>
    <x v="2"/>
    <x v="0"/>
    <x v="12"/>
    <x v="5"/>
    <x v="32"/>
    <x v="2"/>
    <s v="OFF-AR-10003469"/>
    <x v="1"/>
    <x v="6"/>
    <s v="Nontoxic Chalk"/>
    <n v="11.263999999999999"/>
    <x v="8"/>
    <n v="0.2"/>
    <n v="3.9424000000000001"/>
  </r>
  <r>
    <n v="8720"/>
    <x v="4346"/>
    <x v="0"/>
    <x v="1"/>
    <d v="2013-06-17T00:00:00"/>
    <x v="0"/>
    <s v="AW-10930"/>
    <s v="Arthur Wiediger"/>
    <x v="2"/>
    <x v="0"/>
    <x v="12"/>
    <x v="5"/>
    <x v="32"/>
    <x v="2"/>
    <s v="OFF-PA-10000232"/>
    <x v="1"/>
    <x v="10"/>
    <s v="Xerox 1975"/>
    <n v="15.552"/>
    <x v="1"/>
    <n v="0.2"/>
    <n v="5.6375999999999999"/>
  </r>
  <r>
    <n v="8721"/>
    <x v="4346"/>
    <x v="0"/>
    <x v="1"/>
    <d v="2013-06-17T00:00:00"/>
    <x v="0"/>
    <s v="AW-10930"/>
    <s v="Arthur Wiediger"/>
    <x v="2"/>
    <x v="0"/>
    <x v="12"/>
    <x v="5"/>
    <x v="32"/>
    <x v="2"/>
    <s v="FUR-CH-10000229"/>
    <x v="0"/>
    <x v="1"/>
    <s v="Global Enterprise Series Seating High-Back Swivel/Tilt Chairs"/>
    <n v="379.37200000000001"/>
    <x v="0"/>
    <n v="0.3"/>
    <n v="-119.2312"/>
  </r>
  <r>
    <n v="8722"/>
    <x v="4346"/>
    <x v="0"/>
    <x v="1"/>
    <d v="2013-06-17T00:00:00"/>
    <x v="0"/>
    <s v="AW-10930"/>
    <s v="Arthur Wiediger"/>
    <x v="2"/>
    <x v="0"/>
    <x v="12"/>
    <x v="5"/>
    <x v="32"/>
    <x v="2"/>
    <s v="OFF-ST-10002562"/>
    <x v="1"/>
    <x v="4"/>
    <s v="Staples"/>
    <n v="67.536000000000001"/>
    <x v="6"/>
    <n v="0.2"/>
    <n v="6.7535999999999996"/>
  </r>
  <r>
    <n v="8723"/>
    <x v="4346"/>
    <x v="0"/>
    <x v="1"/>
    <d v="2013-06-17T00:00:00"/>
    <x v="0"/>
    <s v="AW-10930"/>
    <s v="Arthur Wiediger"/>
    <x v="2"/>
    <x v="0"/>
    <x v="12"/>
    <x v="5"/>
    <x v="32"/>
    <x v="2"/>
    <s v="OFF-BI-10001525"/>
    <x v="1"/>
    <x v="8"/>
    <s v="Acco Pressboard Covers with Storage Hooks, 14 7/8&quot; x 11&quot;, Executive Red"/>
    <n v="1.524"/>
    <x v="0"/>
    <n v="0.8"/>
    <n v="-2.6669999999999998"/>
  </r>
  <r>
    <n v="8724"/>
    <x v="4347"/>
    <x v="0"/>
    <x v="723"/>
    <d v="2014-01-01T00:00:00"/>
    <x v="0"/>
    <s v="MH-17290"/>
    <s v="Marc Harrigan"/>
    <x v="2"/>
    <x v="0"/>
    <x v="100"/>
    <x v="2"/>
    <x v="327"/>
    <x v="0"/>
    <s v="OFF-PA-10002986"/>
    <x v="1"/>
    <x v="10"/>
    <s v="Xerox 1898"/>
    <n v="37.408000000000001"/>
    <x v="3"/>
    <n v="0.2"/>
    <n v="13.0928"/>
  </r>
  <r>
    <n v="8725"/>
    <x v="4347"/>
    <x v="0"/>
    <x v="723"/>
    <d v="2014-01-01T00:00:00"/>
    <x v="0"/>
    <s v="MH-17290"/>
    <s v="Marc Harrigan"/>
    <x v="2"/>
    <x v="0"/>
    <x v="100"/>
    <x v="2"/>
    <x v="327"/>
    <x v="0"/>
    <s v="OFF-PA-10000143"/>
    <x v="1"/>
    <x v="10"/>
    <s v="Astroparche Fine Business Paper"/>
    <n v="25.344000000000001"/>
    <x v="5"/>
    <n v="0.2"/>
    <n v="8.8704000000000001"/>
  </r>
  <r>
    <n v="8726"/>
    <x v="4348"/>
    <x v="3"/>
    <x v="257"/>
    <d v="2014-03-24T00:00:00"/>
    <x v="1"/>
    <s v="SW-20275"/>
    <s v="Scott Williamson"/>
    <x v="0"/>
    <x v="0"/>
    <x v="4"/>
    <x v="4"/>
    <x v="60"/>
    <x v="1"/>
    <s v="OFF-AR-10003752"/>
    <x v="1"/>
    <x v="6"/>
    <s v="Deluxe Chalkboard Eraser Cleaner"/>
    <n v="46.2"/>
    <x v="4"/>
    <n v="0"/>
    <n v="21.251999999999999"/>
  </r>
  <r>
    <n v="8727"/>
    <x v="4349"/>
    <x v="1"/>
    <x v="17"/>
    <d v="2012-12-31T00:00:00"/>
    <x v="1"/>
    <s v="SP-20860"/>
    <s v="Sung Pak"/>
    <x v="1"/>
    <x v="0"/>
    <x v="87"/>
    <x v="18"/>
    <x v="108"/>
    <x v="0"/>
    <s v="TEC-AC-10002370"/>
    <x v="2"/>
    <x v="11"/>
    <s v="Maxell CD-R Discs"/>
    <n v="4.7279999999999998"/>
    <x v="1"/>
    <n v="0.2"/>
    <n v="0.70920000000000005"/>
  </r>
  <r>
    <n v="8728"/>
    <x v="4349"/>
    <x v="1"/>
    <x v="17"/>
    <d v="2012-12-31T00:00:00"/>
    <x v="1"/>
    <s v="SP-20860"/>
    <s v="Sung Pak"/>
    <x v="1"/>
    <x v="0"/>
    <x v="87"/>
    <x v="18"/>
    <x v="108"/>
    <x v="0"/>
    <s v="FUR-FU-10002030"/>
    <x v="0"/>
    <x v="5"/>
    <s v="Executive Impressions 14&quot; Contract Wall Clock with Quartz Movement"/>
    <n v="53.351999999999997"/>
    <x v="1"/>
    <n v="0.2"/>
    <n v="16.005600000000001"/>
  </r>
  <r>
    <n v="8729"/>
    <x v="4349"/>
    <x v="1"/>
    <x v="17"/>
    <d v="2012-12-31T00:00:00"/>
    <x v="1"/>
    <s v="SP-20860"/>
    <s v="Sung Pak"/>
    <x v="1"/>
    <x v="0"/>
    <x v="87"/>
    <x v="18"/>
    <x v="108"/>
    <x v="0"/>
    <s v="FUR-BO-10002853"/>
    <x v="0"/>
    <x v="0"/>
    <s v="O'Sullivan 5-Shelf Heavy-Duty Bookcases"/>
    <n v="131.10400000000001"/>
    <x v="0"/>
    <n v="0.2"/>
    <n v="8.1940000000000008"/>
  </r>
  <r>
    <n v="8730"/>
    <x v="4349"/>
    <x v="1"/>
    <x v="17"/>
    <d v="2012-12-31T00:00:00"/>
    <x v="1"/>
    <s v="SP-20860"/>
    <s v="Sung Pak"/>
    <x v="1"/>
    <x v="0"/>
    <x v="87"/>
    <x v="18"/>
    <x v="108"/>
    <x v="0"/>
    <s v="OFF-ST-10002562"/>
    <x v="1"/>
    <x v="4"/>
    <s v="Staples"/>
    <n v="22.512"/>
    <x v="1"/>
    <n v="0.2"/>
    <n v="2.2511999999999999"/>
  </r>
  <r>
    <n v="8731"/>
    <x v="4349"/>
    <x v="1"/>
    <x v="17"/>
    <d v="2012-12-31T00:00:00"/>
    <x v="1"/>
    <s v="SP-20860"/>
    <s v="Sung Pak"/>
    <x v="1"/>
    <x v="0"/>
    <x v="87"/>
    <x v="18"/>
    <x v="108"/>
    <x v="0"/>
    <s v="TEC-AC-10004227"/>
    <x v="2"/>
    <x v="11"/>
    <s v="SanDisk Ultra 16 GB MicroSDHC Class 10 Memory Card"/>
    <n v="72.744"/>
    <x v="3"/>
    <n v="0.2"/>
    <n v="-12.7302"/>
  </r>
  <r>
    <n v="8732"/>
    <x v="4350"/>
    <x v="1"/>
    <x v="374"/>
    <d v="2012-08-06T00:00:00"/>
    <x v="1"/>
    <s v="SC-20695"/>
    <s v="Steve Chapman"/>
    <x v="1"/>
    <x v="0"/>
    <x v="285"/>
    <x v="25"/>
    <x v="357"/>
    <x v="2"/>
    <s v="OFF-SU-10002573"/>
    <x v="1"/>
    <x v="14"/>
    <s v="Acme 10&quot; Easy Grip Assistive Scissors"/>
    <n v="52.59"/>
    <x v="1"/>
    <n v="0"/>
    <n v="15.776999999999999"/>
  </r>
  <r>
    <n v="8733"/>
    <x v="4351"/>
    <x v="3"/>
    <x v="818"/>
    <d v="2014-06-30T00:00:00"/>
    <x v="0"/>
    <s v="PW-19030"/>
    <s v="Pauline Webber"/>
    <x v="1"/>
    <x v="0"/>
    <x v="4"/>
    <x v="4"/>
    <x v="59"/>
    <x v="1"/>
    <s v="OFF-PA-10003848"/>
    <x v="1"/>
    <x v="10"/>
    <s v="Xerox 1997"/>
    <n v="19.440000000000001"/>
    <x v="1"/>
    <n v="0"/>
    <n v="9.3312000000000008"/>
  </r>
  <r>
    <n v="8734"/>
    <x v="4351"/>
    <x v="3"/>
    <x v="818"/>
    <d v="2014-06-30T00:00:00"/>
    <x v="0"/>
    <s v="PW-19030"/>
    <s v="Pauline Webber"/>
    <x v="1"/>
    <x v="0"/>
    <x v="4"/>
    <x v="4"/>
    <x v="59"/>
    <x v="1"/>
    <s v="FUR-FU-10001290"/>
    <x v="0"/>
    <x v="5"/>
    <s v="Executive Impressions Supervisor Wall Clock"/>
    <n v="126.3"/>
    <x v="1"/>
    <n v="0"/>
    <n v="40.415999999999997"/>
  </r>
  <r>
    <n v="8735"/>
    <x v="4351"/>
    <x v="3"/>
    <x v="818"/>
    <d v="2014-06-30T00:00:00"/>
    <x v="0"/>
    <s v="PW-19030"/>
    <s v="Pauline Webber"/>
    <x v="1"/>
    <x v="0"/>
    <x v="4"/>
    <x v="4"/>
    <x v="59"/>
    <x v="1"/>
    <s v="TEC-AC-10003832"/>
    <x v="2"/>
    <x v="11"/>
    <s v="LogitechÂ P710e Mobile Speakerphone"/>
    <n v="1287.45"/>
    <x v="2"/>
    <n v="0"/>
    <n v="244.6155"/>
  </r>
  <r>
    <n v="8736"/>
    <x v="4352"/>
    <x v="2"/>
    <x v="315"/>
    <d v="2011-02-11T00:00:00"/>
    <x v="0"/>
    <s v="CS-12250"/>
    <s v="Chris Selesnick"/>
    <x v="1"/>
    <x v="0"/>
    <x v="20"/>
    <x v="15"/>
    <x v="23"/>
    <x v="3"/>
    <s v="OFF-ST-10001558"/>
    <x v="1"/>
    <x v="4"/>
    <s v="Acco Perma 4000 Stacking Storage Drawers"/>
    <n v="64.959999999999994"/>
    <x v="4"/>
    <n v="0"/>
    <n v="9.7439999999999998"/>
  </r>
  <r>
    <n v="8737"/>
    <x v="4353"/>
    <x v="0"/>
    <x v="913"/>
    <d v="2013-09-10T00:00:00"/>
    <x v="1"/>
    <s v="RP-19855"/>
    <s v="Roy Phan"/>
    <x v="1"/>
    <x v="0"/>
    <x v="439"/>
    <x v="11"/>
    <x v="531"/>
    <x v="2"/>
    <s v="OFF-ST-10001490"/>
    <x v="1"/>
    <x v="4"/>
    <s v="Hot File 7-Pocket, Floor Stand"/>
    <n v="535.41"/>
    <x v="1"/>
    <n v="0"/>
    <n v="160.62299999999999"/>
  </r>
  <r>
    <n v="8738"/>
    <x v="4354"/>
    <x v="3"/>
    <x v="1191"/>
    <d v="2014-04-11T00:00:00"/>
    <x v="1"/>
    <s v="CS-12175"/>
    <s v="Charles Sheldon"/>
    <x v="1"/>
    <x v="0"/>
    <x v="346"/>
    <x v="18"/>
    <x v="427"/>
    <x v="0"/>
    <s v="OFF-BI-10003669"/>
    <x v="1"/>
    <x v="8"/>
    <s v="3M Organizer Strips"/>
    <n v="8.1"/>
    <x v="2"/>
    <n v="0.7"/>
    <n v="-5.94"/>
  </r>
  <r>
    <n v="8739"/>
    <x v="4355"/>
    <x v="3"/>
    <x v="166"/>
    <d v="2014-12-12T00:00:00"/>
    <x v="2"/>
    <s v="MJ-17740"/>
    <s v="Max Jones"/>
    <x v="0"/>
    <x v="0"/>
    <x v="10"/>
    <x v="9"/>
    <x v="11"/>
    <x v="3"/>
    <s v="OFF-AR-10004441"/>
    <x v="1"/>
    <x v="6"/>
    <s v="BIC Brite Liner Highlighters"/>
    <n v="13.247999999999999"/>
    <x v="4"/>
    <n v="0.2"/>
    <n v="3.6432000000000002"/>
  </r>
  <r>
    <n v="8740"/>
    <x v="4355"/>
    <x v="3"/>
    <x v="166"/>
    <d v="2014-12-12T00:00:00"/>
    <x v="2"/>
    <s v="MJ-17740"/>
    <s v="Max Jones"/>
    <x v="0"/>
    <x v="0"/>
    <x v="10"/>
    <x v="9"/>
    <x v="11"/>
    <x v="3"/>
    <s v="TEC-PH-10001924"/>
    <x v="2"/>
    <x v="7"/>
    <s v="iHome FM Clock Radio with Lightning Dock"/>
    <n v="83.988"/>
    <x v="0"/>
    <n v="0.4"/>
    <n v="-20.997"/>
  </r>
  <r>
    <n v="8741"/>
    <x v="4356"/>
    <x v="0"/>
    <x v="1131"/>
    <d v="2013-07-26T00:00:00"/>
    <x v="2"/>
    <s v="JG-15160"/>
    <s v="James Galang"/>
    <x v="0"/>
    <x v="0"/>
    <x v="240"/>
    <x v="28"/>
    <x v="298"/>
    <x v="0"/>
    <s v="OFF-AR-10004456"/>
    <x v="1"/>
    <x v="6"/>
    <s v="Panasonic KP-4ABK Battery-Operated Pencil Sharpener"/>
    <n v="73.2"/>
    <x v="2"/>
    <n v="0"/>
    <n v="21.228000000000002"/>
  </r>
  <r>
    <n v="8742"/>
    <x v="4357"/>
    <x v="1"/>
    <x v="529"/>
    <d v="2012-11-09T00:00:00"/>
    <x v="3"/>
    <s v="AG-10765"/>
    <s v="Anthony Garverick"/>
    <x v="2"/>
    <x v="0"/>
    <x v="104"/>
    <x v="14"/>
    <x v="451"/>
    <x v="2"/>
    <s v="OFF-BI-10001890"/>
    <x v="1"/>
    <x v="8"/>
    <s v="Avery Poly Binder Pockets"/>
    <n v="10.74"/>
    <x v="1"/>
    <n v="0"/>
    <n v="5.1551999999999998"/>
  </r>
  <r>
    <n v="8743"/>
    <x v="4358"/>
    <x v="1"/>
    <x v="653"/>
    <d v="2012-10-04T00:00:00"/>
    <x v="2"/>
    <s v="CK-12205"/>
    <s v="Chloris Kastensmidt"/>
    <x v="0"/>
    <x v="0"/>
    <x v="492"/>
    <x v="21"/>
    <x v="587"/>
    <x v="1"/>
    <s v="FUR-FU-10000629"/>
    <x v="0"/>
    <x v="5"/>
    <s v="9-3/4 Diameter Round Wall Clock"/>
    <n v="11.032"/>
    <x v="7"/>
    <n v="0.2"/>
    <n v="3.0337999999999998"/>
  </r>
  <r>
    <n v="8744"/>
    <x v="4358"/>
    <x v="1"/>
    <x v="653"/>
    <d v="2012-10-04T00:00:00"/>
    <x v="2"/>
    <s v="CK-12205"/>
    <s v="Chloris Kastensmidt"/>
    <x v="0"/>
    <x v="0"/>
    <x v="492"/>
    <x v="21"/>
    <x v="587"/>
    <x v="1"/>
    <s v="TEC-AC-10002323"/>
    <x v="2"/>
    <x v="11"/>
    <s v="SanDisk Ultra 32 GB MicroSDHC Class 10 Memory Card"/>
    <n v="53.04"/>
    <x v="1"/>
    <n v="0.2"/>
    <n v="-4.641"/>
  </r>
  <r>
    <n v="8745"/>
    <x v="4359"/>
    <x v="1"/>
    <x v="6"/>
    <d v="2012-11-25T00:00:00"/>
    <x v="0"/>
    <s v="HD-14785"/>
    <s v="Harold Dahlen"/>
    <x v="2"/>
    <x v="0"/>
    <x v="471"/>
    <x v="31"/>
    <x v="564"/>
    <x v="3"/>
    <s v="OFF-AR-10003056"/>
    <x v="1"/>
    <x v="6"/>
    <s v="Newell 341"/>
    <n v="17.12"/>
    <x v="4"/>
    <n v="0"/>
    <n v="4.9648000000000003"/>
  </r>
  <r>
    <n v="8746"/>
    <x v="4359"/>
    <x v="1"/>
    <x v="6"/>
    <d v="2012-11-25T00:00:00"/>
    <x v="0"/>
    <s v="HD-14785"/>
    <s v="Harold Dahlen"/>
    <x v="2"/>
    <x v="0"/>
    <x v="471"/>
    <x v="31"/>
    <x v="564"/>
    <x v="3"/>
    <s v="OFF-PA-10000300"/>
    <x v="1"/>
    <x v="10"/>
    <s v="Xerox 1936"/>
    <n v="59.94"/>
    <x v="1"/>
    <n v="0"/>
    <n v="28.171800000000001"/>
  </r>
  <r>
    <n v="8747"/>
    <x v="4360"/>
    <x v="3"/>
    <x v="62"/>
    <d v="2014-02-08T00:00:00"/>
    <x v="1"/>
    <s v="BO-11350"/>
    <s v="Bill Overfelt"/>
    <x v="1"/>
    <x v="0"/>
    <x v="70"/>
    <x v="1"/>
    <x v="188"/>
    <x v="1"/>
    <s v="FUR-FU-10000293"/>
    <x v="0"/>
    <x v="5"/>
    <s v="Eldon Antistatic Chair Mats for Low to Medium Pile Carpets"/>
    <n v="210.58"/>
    <x v="0"/>
    <n v="0"/>
    <n v="12.6348"/>
  </r>
  <r>
    <n v="8748"/>
    <x v="4360"/>
    <x v="3"/>
    <x v="62"/>
    <d v="2014-02-08T00:00:00"/>
    <x v="1"/>
    <s v="BO-11350"/>
    <s v="Bill Overfelt"/>
    <x v="1"/>
    <x v="0"/>
    <x v="70"/>
    <x v="1"/>
    <x v="188"/>
    <x v="1"/>
    <s v="OFF-BI-10003638"/>
    <x v="1"/>
    <x v="8"/>
    <s v="GBC Durable Plastic Covers"/>
    <n v="30.96"/>
    <x v="0"/>
    <n v="0.2"/>
    <n v="10.061999999999999"/>
  </r>
  <r>
    <n v="8749"/>
    <x v="4360"/>
    <x v="3"/>
    <x v="62"/>
    <d v="2014-02-08T00:00:00"/>
    <x v="1"/>
    <s v="BO-11350"/>
    <s v="Bill Overfelt"/>
    <x v="1"/>
    <x v="0"/>
    <x v="70"/>
    <x v="1"/>
    <x v="188"/>
    <x v="1"/>
    <s v="TEC-MA-10002109"/>
    <x v="2"/>
    <x v="15"/>
    <s v="HP Officejet Pro 8600 e-All-In-One Printer, Copier, Scanner, Fax"/>
    <n v="239.98400000000001"/>
    <x v="0"/>
    <n v="0.2"/>
    <n v="38.997399999999999"/>
  </r>
  <r>
    <n v="8750"/>
    <x v="4361"/>
    <x v="1"/>
    <x v="382"/>
    <d v="2012-06-19T00:00:00"/>
    <x v="2"/>
    <s v="LC-16885"/>
    <s v="Lena Creighton"/>
    <x v="0"/>
    <x v="0"/>
    <x v="20"/>
    <x v="15"/>
    <x v="29"/>
    <x v="3"/>
    <s v="OFF-BI-10003527"/>
    <x v="1"/>
    <x v="8"/>
    <s v="Fellowes PB500 Electric Punch Plastic Comb Binding Machine with Manual Bind"/>
    <n v="3050.3760000000002"/>
    <x v="1"/>
    <n v="0.2"/>
    <n v="1143.8910000000001"/>
  </r>
  <r>
    <n v="8751"/>
    <x v="4361"/>
    <x v="1"/>
    <x v="382"/>
    <d v="2012-06-19T00:00:00"/>
    <x v="2"/>
    <s v="LC-16885"/>
    <s v="Lena Creighton"/>
    <x v="0"/>
    <x v="0"/>
    <x v="20"/>
    <x v="15"/>
    <x v="29"/>
    <x v="3"/>
    <s v="TEC-PH-10004922"/>
    <x v="2"/>
    <x v="7"/>
    <s v="RCA Visys Integrated PBX 8-Line Router"/>
    <n v="133.97999999999999"/>
    <x v="0"/>
    <n v="0"/>
    <n v="33.494999999999997"/>
  </r>
  <r>
    <n v="8752"/>
    <x v="4362"/>
    <x v="0"/>
    <x v="465"/>
    <d v="2013-05-10T00:00:00"/>
    <x v="1"/>
    <s v="RB-19465"/>
    <s v="Rick Bensley"/>
    <x v="2"/>
    <x v="0"/>
    <x v="315"/>
    <x v="2"/>
    <x v="393"/>
    <x v="0"/>
    <s v="OFF-PA-10001001"/>
    <x v="1"/>
    <x v="10"/>
    <s v="Snap-A-Way Black Print Carbonless Speed Message, No Reply Area, Duplicate"/>
    <n v="93.248000000000005"/>
    <x v="4"/>
    <n v="0.2"/>
    <n v="31.4712"/>
  </r>
  <r>
    <n v="8753"/>
    <x v="4362"/>
    <x v="0"/>
    <x v="465"/>
    <d v="2013-05-10T00:00:00"/>
    <x v="1"/>
    <s v="RB-19465"/>
    <s v="Rick Bensley"/>
    <x v="2"/>
    <x v="0"/>
    <x v="315"/>
    <x v="2"/>
    <x v="393"/>
    <x v="0"/>
    <s v="TEC-PH-10001198"/>
    <x v="2"/>
    <x v="7"/>
    <s v="Avaya 4621SW VoIP phone"/>
    <n v="177.48"/>
    <x v="1"/>
    <n v="0.2"/>
    <n v="19.9665"/>
  </r>
  <r>
    <n v="8754"/>
    <x v="4363"/>
    <x v="3"/>
    <x v="428"/>
    <d v="2014-09-11T00:00:00"/>
    <x v="2"/>
    <s v="JD-16015"/>
    <s v="Joy Daniels"/>
    <x v="0"/>
    <x v="0"/>
    <x v="167"/>
    <x v="24"/>
    <x v="213"/>
    <x v="3"/>
    <s v="OFF-LA-10000443"/>
    <x v="1"/>
    <x v="2"/>
    <s v="Avery 501"/>
    <n v="17.712"/>
    <x v="5"/>
    <n v="0.2"/>
    <n v="5.9778000000000002"/>
  </r>
  <r>
    <n v="8755"/>
    <x v="4363"/>
    <x v="3"/>
    <x v="428"/>
    <d v="2014-09-11T00:00:00"/>
    <x v="2"/>
    <s v="JD-16015"/>
    <s v="Joy Daniels"/>
    <x v="0"/>
    <x v="0"/>
    <x v="167"/>
    <x v="24"/>
    <x v="213"/>
    <x v="3"/>
    <s v="OFF-BI-10003669"/>
    <x v="1"/>
    <x v="8"/>
    <s v="3M Organizer Strips"/>
    <n v="4.8600000000000003"/>
    <x v="1"/>
    <n v="0.7"/>
    <n v="-3.5640000000000001"/>
  </r>
  <r>
    <n v="8756"/>
    <x v="4363"/>
    <x v="3"/>
    <x v="428"/>
    <d v="2014-09-11T00:00:00"/>
    <x v="2"/>
    <s v="JD-16015"/>
    <s v="Joy Daniels"/>
    <x v="0"/>
    <x v="0"/>
    <x v="167"/>
    <x v="24"/>
    <x v="213"/>
    <x v="3"/>
    <s v="OFF-BI-10001628"/>
    <x v="1"/>
    <x v="8"/>
    <s v="Acco Data Flex Cable Posts For Top &amp; Bottom Load Binders, 6&quot; Capacity"/>
    <n v="6.258"/>
    <x v="0"/>
    <n v="0.7"/>
    <n v="-5.2149999999999999"/>
  </r>
  <r>
    <n v="8757"/>
    <x v="4364"/>
    <x v="0"/>
    <x v="405"/>
    <d v="2013-07-27T00:00:00"/>
    <x v="1"/>
    <s v="MF-17665"/>
    <s v="Maureen Fritzler"/>
    <x v="1"/>
    <x v="0"/>
    <x v="29"/>
    <x v="39"/>
    <x v="209"/>
    <x v="3"/>
    <s v="OFF-AP-10002350"/>
    <x v="1"/>
    <x v="9"/>
    <s v="Belkin F9H710-06 7 Outlet SurgeMaster Surge Protector"/>
    <n v="37.68"/>
    <x v="0"/>
    <n v="0"/>
    <n v="10.5504"/>
  </r>
  <r>
    <n v="8758"/>
    <x v="4364"/>
    <x v="0"/>
    <x v="405"/>
    <d v="2013-07-27T00:00:00"/>
    <x v="1"/>
    <s v="MF-17665"/>
    <s v="Maureen Fritzler"/>
    <x v="1"/>
    <x v="0"/>
    <x v="29"/>
    <x v="39"/>
    <x v="209"/>
    <x v="3"/>
    <s v="OFF-PA-10004100"/>
    <x v="1"/>
    <x v="10"/>
    <s v="Xerox 216"/>
    <n v="51.84"/>
    <x v="8"/>
    <n v="0"/>
    <n v="24.883199999999999"/>
  </r>
  <r>
    <n v="8759"/>
    <x v="4364"/>
    <x v="0"/>
    <x v="405"/>
    <d v="2013-07-27T00:00:00"/>
    <x v="1"/>
    <s v="MF-17665"/>
    <s v="Maureen Fritzler"/>
    <x v="1"/>
    <x v="0"/>
    <x v="29"/>
    <x v="39"/>
    <x v="209"/>
    <x v="3"/>
    <s v="FUR-FU-10000794"/>
    <x v="0"/>
    <x v="5"/>
    <s v="Eldon Stackable Tray, Side-Load, Legal, Smoke"/>
    <n v="27.42"/>
    <x v="1"/>
    <n v="0"/>
    <n v="9.3228000000000009"/>
  </r>
  <r>
    <n v="8760"/>
    <x v="4364"/>
    <x v="0"/>
    <x v="405"/>
    <d v="2013-07-27T00:00:00"/>
    <x v="1"/>
    <s v="MF-17665"/>
    <s v="Maureen Fritzler"/>
    <x v="1"/>
    <x v="0"/>
    <x v="29"/>
    <x v="39"/>
    <x v="209"/>
    <x v="3"/>
    <s v="OFF-BI-10002012"/>
    <x v="1"/>
    <x v="8"/>
    <s v="Wilson Jones Easy Flow II Sheet Lifters"/>
    <n v="5.4"/>
    <x v="1"/>
    <n v="0"/>
    <n v="2.5920000000000001"/>
  </r>
  <r>
    <n v="8761"/>
    <x v="4365"/>
    <x v="0"/>
    <x v="1011"/>
    <d v="2013-02-06T00:00:00"/>
    <x v="1"/>
    <s v="BF-11170"/>
    <s v="Ben Ferrer"/>
    <x v="2"/>
    <x v="0"/>
    <x v="118"/>
    <x v="32"/>
    <x v="148"/>
    <x v="0"/>
    <s v="OFF-BI-10003527"/>
    <x v="1"/>
    <x v="8"/>
    <s v="Fellowes PB500 Electric Punch Plastic Comb Binding Machine with Manual Bind"/>
    <n v="1270.99"/>
    <x v="7"/>
    <n v="0"/>
    <n v="635.495"/>
  </r>
  <r>
    <n v="8762"/>
    <x v="4365"/>
    <x v="0"/>
    <x v="1011"/>
    <d v="2013-02-06T00:00:00"/>
    <x v="1"/>
    <s v="BF-11170"/>
    <s v="Ben Ferrer"/>
    <x v="2"/>
    <x v="0"/>
    <x v="118"/>
    <x v="32"/>
    <x v="148"/>
    <x v="0"/>
    <s v="OFF-EN-10004483"/>
    <x v="1"/>
    <x v="12"/>
    <s v="#10 White Business Envelopes,4 1/8 x 9 1/2"/>
    <n v="125.36"/>
    <x v="8"/>
    <n v="0"/>
    <n v="58.919199999999996"/>
  </r>
  <r>
    <n v="8763"/>
    <x v="4366"/>
    <x v="0"/>
    <x v="723"/>
    <d v="2014-01-03T00:00:00"/>
    <x v="1"/>
    <s v="FO-14305"/>
    <s v="Frank Olsen"/>
    <x v="0"/>
    <x v="0"/>
    <x v="301"/>
    <x v="1"/>
    <x v="378"/>
    <x v="1"/>
    <s v="OFF-ST-10003722"/>
    <x v="1"/>
    <x v="4"/>
    <s v="Project Tote Personal File"/>
    <n v="14.03"/>
    <x v="7"/>
    <n v="0"/>
    <n v="4.0686999999999998"/>
  </r>
  <r>
    <n v="8764"/>
    <x v="4366"/>
    <x v="0"/>
    <x v="723"/>
    <d v="2014-01-03T00:00:00"/>
    <x v="1"/>
    <s v="FO-14305"/>
    <s v="Frank Olsen"/>
    <x v="0"/>
    <x v="0"/>
    <x v="301"/>
    <x v="1"/>
    <x v="378"/>
    <x v="1"/>
    <s v="OFF-SU-10002557"/>
    <x v="1"/>
    <x v="14"/>
    <s v="Fiskars Spring-Action Scissors"/>
    <n v="27.96"/>
    <x v="0"/>
    <n v="0"/>
    <n v="7.2695999999999996"/>
  </r>
  <r>
    <n v="8765"/>
    <x v="4367"/>
    <x v="1"/>
    <x v="82"/>
    <d v="2012-11-27T00:00:00"/>
    <x v="1"/>
    <s v="BB-11545"/>
    <s v="Brenda Bowman"/>
    <x v="1"/>
    <x v="0"/>
    <x v="5"/>
    <x v="5"/>
    <x v="6"/>
    <x v="2"/>
    <s v="OFF-AR-10002257"/>
    <x v="1"/>
    <x v="6"/>
    <s v="Eldon Spacemaker Box, Quick-Snap Lid, Clear"/>
    <n v="5.3440000000000003"/>
    <x v="0"/>
    <n v="0.2"/>
    <n v="0.73480000000000001"/>
  </r>
  <r>
    <n v="8766"/>
    <x v="4367"/>
    <x v="1"/>
    <x v="82"/>
    <d v="2012-11-27T00:00:00"/>
    <x v="1"/>
    <s v="BB-11545"/>
    <s v="Brenda Bowman"/>
    <x v="1"/>
    <x v="0"/>
    <x v="5"/>
    <x v="5"/>
    <x v="6"/>
    <x v="2"/>
    <s v="OFF-BI-10000756"/>
    <x v="1"/>
    <x v="8"/>
    <s v="Storex DuraTech Recycled Plastic Frosted Binders"/>
    <n v="1.696"/>
    <x v="0"/>
    <n v="0.8"/>
    <n v="-2.544"/>
  </r>
  <r>
    <n v="8767"/>
    <x v="4367"/>
    <x v="1"/>
    <x v="82"/>
    <d v="2012-11-27T00:00:00"/>
    <x v="1"/>
    <s v="BB-11545"/>
    <s v="Brenda Bowman"/>
    <x v="1"/>
    <x v="0"/>
    <x v="5"/>
    <x v="5"/>
    <x v="6"/>
    <x v="2"/>
    <s v="OFF-AP-10004136"/>
    <x v="1"/>
    <x v="9"/>
    <s v="Kensington 6 Outlet SmartSocket Surge Protector"/>
    <n v="24.588000000000001"/>
    <x v="1"/>
    <n v="0.8"/>
    <n v="-67.617000000000004"/>
  </r>
  <r>
    <n v="8768"/>
    <x v="4367"/>
    <x v="1"/>
    <x v="82"/>
    <d v="2012-11-27T00:00:00"/>
    <x v="1"/>
    <s v="BB-11545"/>
    <s v="Brenda Bowman"/>
    <x v="1"/>
    <x v="0"/>
    <x v="5"/>
    <x v="5"/>
    <x v="6"/>
    <x v="2"/>
    <s v="OFF-BI-10002194"/>
    <x v="1"/>
    <x v="8"/>
    <s v="Cardinal Hold-It CD Pocket"/>
    <n v="7.98"/>
    <x v="2"/>
    <n v="0.8"/>
    <n v="-13.167"/>
  </r>
  <r>
    <n v="8769"/>
    <x v="4368"/>
    <x v="1"/>
    <x v="348"/>
    <d v="2012-10-09T00:00:00"/>
    <x v="1"/>
    <s v="IL-15100"/>
    <s v="Ivan Liston"/>
    <x v="0"/>
    <x v="0"/>
    <x v="38"/>
    <x v="24"/>
    <x v="47"/>
    <x v="3"/>
    <s v="TEC-AC-10000892"/>
    <x v="2"/>
    <x v="11"/>
    <s v="NETGEAR N750 Dual Band Wi-Fi Gigabit Router"/>
    <n v="288"/>
    <x v="4"/>
    <n v="0.2"/>
    <n v="57.6"/>
  </r>
  <r>
    <n v="8770"/>
    <x v="4369"/>
    <x v="0"/>
    <x v="126"/>
    <d v="2013-09-14T00:00:00"/>
    <x v="3"/>
    <s v="PO-19180"/>
    <s v="Philisse Overcash"/>
    <x v="2"/>
    <x v="0"/>
    <x v="103"/>
    <x v="22"/>
    <x v="127"/>
    <x v="1"/>
    <s v="TEC-PH-10001870"/>
    <x v="2"/>
    <x v="7"/>
    <s v="Lunatik TT5L-002 Taktik Strike Impact Protection System for iPhone 5"/>
    <n v="146.952"/>
    <x v="1"/>
    <n v="0.2"/>
    <n v="9.1844999999999999"/>
  </r>
  <r>
    <n v="8771"/>
    <x v="4369"/>
    <x v="0"/>
    <x v="126"/>
    <d v="2013-09-14T00:00:00"/>
    <x v="3"/>
    <s v="PO-19180"/>
    <s v="Philisse Overcash"/>
    <x v="2"/>
    <x v="0"/>
    <x v="103"/>
    <x v="22"/>
    <x v="127"/>
    <x v="1"/>
    <s v="FUR-CH-10002304"/>
    <x v="0"/>
    <x v="1"/>
    <s v="Global Stack Chair without Arms, Black"/>
    <n v="83.135999999999996"/>
    <x v="4"/>
    <n v="0.2"/>
    <n v="5.1959999999999997"/>
  </r>
  <r>
    <n v="8772"/>
    <x v="4370"/>
    <x v="3"/>
    <x v="32"/>
    <d v="2014-09-18T00:00:00"/>
    <x v="2"/>
    <s v="DB-13555"/>
    <s v="Dorothy Badders"/>
    <x v="1"/>
    <x v="0"/>
    <x v="253"/>
    <x v="3"/>
    <x v="313"/>
    <x v="0"/>
    <s v="OFF-AP-10002534"/>
    <x v="1"/>
    <x v="9"/>
    <s v="3.6 Cubic Foot Counter Height Office Refrigerator"/>
    <n v="942.78399999999999"/>
    <x v="4"/>
    <n v="0.2"/>
    <n v="94.278400000000005"/>
  </r>
  <r>
    <n v="8773"/>
    <x v="4370"/>
    <x v="3"/>
    <x v="32"/>
    <d v="2014-09-18T00:00:00"/>
    <x v="2"/>
    <s v="DB-13555"/>
    <s v="Dorothy Badders"/>
    <x v="1"/>
    <x v="0"/>
    <x v="253"/>
    <x v="3"/>
    <x v="313"/>
    <x v="0"/>
    <s v="OFF-PA-10001125"/>
    <x v="1"/>
    <x v="10"/>
    <s v="Xerox 1988"/>
    <n v="74.352000000000004"/>
    <x v="1"/>
    <n v="0.2"/>
    <n v="23.234999999999999"/>
  </r>
  <r>
    <n v="8774"/>
    <x v="4371"/>
    <x v="1"/>
    <x v="1203"/>
    <d v="2012-02-28T00:00:00"/>
    <x v="1"/>
    <s v="LC-16960"/>
    <s v="Lindsay Castell"/>
    <x v="2"/>
    <x v="0"/>
    <x v="20"/>
    <x v="15"/>
    <x v="23"/>
    <x v="3"/>
    <s v="OFF-AP-10000804"/>
    <x v="1"/>
    <x v="9"/>
    <s v="Hoover Portapower Portable Vacuum"/>
    <n v="26.88"/>
    <x v="5"/>
    <n v="0"/>
    <n v="6.72"/>
  </r>
  <r>
    <n v="8775"/>
    <x v="4371"/>
    <x v="1"/>
    <x v="1203"/>
    <d v="2012-02-28T00:00:00"/>
    <x v="1"/>
    <s v="LC-16960"/>
    <s v="Lindsay Castell"/>
    <x v="2"/>
    <x v="0"/>
    <x v="20"/>
    <x v="15"/>
    <x v="23"/>
    <x v="3"/>
    <s v="OFF-BI-10002982"/>
    <x v="1"/>
    <x v="8"/>
    <s v="Avery Self-Adhesive Photo Pockets for Polaroid Photos"/>
    <n v="10.896000000000001"/>
    <x v="0"/>
    <n v="0.2"/>
    <n v="3.8136000000000001"/>
  </r>
  <r>
    <n v="8776"/>
    <x v="4372"/>
    <x v="0"/>
    <x v="5"/>
    <d v="2013-12-10T00:00:00"/>
    <x v="0"/>
    <s v="MP-18175"/>
    <s v="Mike Pelletier"/>
    <x v="2"/>
    <x v="0"/>
    <x v="22"/>
    <x v="10"/>
    <x v="36"/>
    <x v="2"/>
    <s v="OFF-AR-10001547"/>
    <x v="1"/>
    <x v="6"/>
    <s v="Newell 311"/>
    <n v="3.536"/>
    <x v="0"/>
    <n v="0.2"/>
    <n v="0.30940000000000001"/>
  </r>
  <r>
    <n v="8777"/>
    <x v="4373"/>
    <x v="0"/>
    <x v="415"/>
    <d v="2013-07-04T00:00:00"/>
    <x v="2"/>
    <s v="EA-14035"/>
    <s v="Erin Ashbrook"/>
    <x v="1"/>
    <x v="0"/>
    <x v="114"/>
    <x v="5"/>
    <x v="143"/>
    <x v="2"/>
    <s v="FUR-CH-10000665"/>
    <x v="0"/>
    <x v="1"/>
    <s v="Global Airflow Leather Mesh Back Chair, Black"/>
    <n v="528.42999999999995"/>
    <x v="2"/>
    <n v="0.3"/>
    <n v="0"/>
  </r>
  <r>
    <n v="8778"/>
    <x v="4373"/>
    <x v="0"/>
    <x v="415"/>
    <d v="2013-07-04T00:00:00"/>
    <x v="2"/>
    <s v="EA-14035"/>
    <s v="Erin Ashbrook"/>
    <x v="1"/>
    <x v="0"/>
    <x v="114"/>
    <x v="5"/>
    <x v="143"/>
    <x v="2"/>
    <s v="OFF-PA-10000520"/>
    <x v="1"/>
    <x v="10"/>
    <s v="Xerox 201"/>
    <n v="41.472000000000001"/>
    <x v="8"/>
    <n v="0.2"/>
    <n v="14.5152"/>
  </r>
  <r>
    <n v="8779"/>
    <x v="4374"/>
    <x v="3"/>
    <x v="1096"/>
    <d v="2014-12-19T00:00:00"/>
    <x v="1"/>
    <s v="BP-11095"/>
    <s v="Bart Pistole"/>
    <x v="1"/>
    <x v="0"/>
    <x v="20"/>
    <x v="15"/>
    <x v="23"/>
    <x v="3"/>
    <s v="FUR-BO-10004015"/>
    <x v="0"/>
    <x v="0"/>
    <s v="Bush Andora Bookcase, Maple/Graphite Gray Finish"/>
    <n v="287.976"/>
    <x v="1"/>
    <n v="0.2"/>
    <n v="7.1993999999999998"/>
  </r>
  <r>
    <n v="8780"/>
    <x v="4375"/>
    <x v="1"/>
    <x v="305"/>
    <d v="2012-03-22T00:00:00"/>
    <x v="0"/>
    <s v="BM-11785"/>
    <s v="Bryan Mills"/>
    <x v="0"/>
    <x v="0"/>
    <x v="127"/>
    <x v="21"/>
    <x v="160"/>
    <x v="1"/>
    <s v="OFF-ST-10004258"/>
    <x v="1"/>
    <x v="4"/>
    <s v="Portable Personal File Box"/>
    <n v="29.303999999999998"/>
    <x v="1"/>
    <n v="0.2"/>
    <n v="2.5640999999999998"/>
  </r>
  <r>
    <n v="8781"/>
    <x v="4376"/>
    <x v="1"/>
    <x v="1201"/>
    <d v="2012-03-04T00:00:00"/>
    <x v="2"/>
    <s v="CM-12715"/>
    <s v="Craig Molinari"/>
    <x v="1"/>
    <x v="0"/>
    <x v="12"/>
    <x v="5"/>
    <x v="32"/>
    <x v="2"/>
    <s v="OFF-AR-10003696"/>
    <x v="1"/>
    <x v="6"/>
    <s v="Panasonic KP-350BK Electric Pencil Sharpener with Auto Stop"/>
    <n v="55.328000000000003"/>
    <x v="0"/>
    <n v="0.2"/>
    <n v="6.2244000000000002"/>
  </r>
  <r>
    <n v="8782"/>
    <x v="4376"/>
    <x v="1"/>
    <x v="1201"/>
    <d v="2012-03-04T00:00:00"/>
    <x v="2"/>
    <s v="CM-12715"/>
    <s v="Craig Molinari"/>
    <x v="1"/>
    <x v="0"/>
    <x v="12"/>
    <x v="5"/>
    <x v="32"/>
    <x v="2"/>
    <s v="FUR-BO-10001811"/>
    <x v="0"/>
    <x v="0"/>
    <s v="Atlantic Metals Mobile 5-Shelf Bookcases, Custom Colors"/>
    <n v="1227.9983999999999"/>
    <x v="5"/>
    <n v="0.32"/>
    <n v="-36.117600000000003"/>
  </r>
  <r>
    <n v="8783"/>
    <x v="4377"/>
    <x v="0"/>
    <x v="306"/>
    <d v="2013-09-21T00:00:00"/>
    <x v="1"/>
    <s v="JD-16150"/>
    <s v="Justin Deggeller"/>
    <x v="1"/>
    <x v="0"/>
    <x v="513"/>
    <x v="45"/>
    <x v="610"/>
    <x v="1"/>
    <s v="OFF-BI-10001249"/>
    <x v="1"/>
    <x v="8"/>
    <s v="Avery Heavy-Duty EZD View Binder with Locking Rings"/>
    <n v="20.416"/>
    <x v="4"/>
    <n v="0.2"/>
    <n v="6.6352000000000002"/>
  </r>
  <r>
    <n v="8784"/>
    <x v="4377"/>
    <x v="0"/>
    <x v="306"/>
    <d v="2013-09-21T00:00:00"/>
    <x v="1"/>
    <s v="JD-16150"/>
    <s v="Justin Deggeller"/>
    <x v="1"/>
    <x v="0"/>
    <x v="513"/>
    <x v="45"/>
    <x v="610"/>
    <x v="1"/>
    <s v="FUR-TA-10003473"/>
    <x v="0"/>
    <x v="3"/>
    <s v="Bretford Rectangular Conference Table Tops"/>
    <n v="1128.3900000000001"/>
    <x v="1"/>
    <n v="0"/>
    <n v="259.52969999999999"/>
  </r>
  <r>
    <n v="8785"/>
    <x v="4378"/>
    <x v="3"/>
    <x v="294"/>
    <d v="2014-03-24T00:00:00"/>
    <x v="1"/>
    <s v="AS-10630"/>
    <s v="Ann Steele"/>
    <x v="2"/>
    <x v="0"/>
    <x v="289"/>
    <x v="18"/>
    <x v="364"/>
    <x v="0"/>
    <s v="OFF-LA-10003190"/>
    <x v="1"/>
    <x v="2"/>
    <s v="Avery 474"/>
    <n v="4.6079999999999997"/>
    <x v="0"/>
    <n v="0.2"/>
    <n v="1.6704000000000001"/>
  </r>
  <r>
    <n v="8786"/>
    <x v="4379"/>
    <x v="3"/>
    <x v="39"/>
    <d v="2014-06-03T00:00:00"/>
    <x v="1"/>
    <s v="CM-11815"/>
    <s v="Candace McMahon"/>
    <x v="1"/>
    <x v="0"/>
    <x v="42"/>
    <x v="16"/>
    <x v="51"/>
    <x v="1"/>
    <s v="TEC-PH-10001305"/>
    <x v="2"/>
    <x v="7"/>
    <s v="Panasonic KX TS208W Corded phone"/>
    <n v="195.96"/>
    <x v="2"/>
    <n v="0.2"/>
    <n v="19.596"/>
  </r>
  <r>
    <n v="8787"/>
    <x v="4379"/>
    <x v="3"/>
    <x v="39"/>
    <d v="2014-06-03T00:00:00"/>
    <x v="1"/>
    <s v="CM-11815"/>
    <s v="Candace McMahon"/>
    <x v="1"/>
    <x v="0"/>
    <x v="42"/>
    <x v="16"/>
    <x v="51"/>
    <x v="1"/>
    <s v="OFF-PA-10001534"/>
    <x v="1"/>
    <x v="10"/>
    <s v="Xerox 230"/>
    <n v="15.552"/>
    <x v="1"/>
    <n v="0.2"/>
    <n v="5.4432"/>
  </r>
  <r>
    <n v="8788"/>
    <x v="4379"/>
    <x v="3"/>
    <x v="39"/>
    <d v="2014-06-03T00:00:00"/>
    <x v="1"/>
    <s v="CM-11815"/>
    <s v="Candace McMahon"/>
    <x v="1"/>
    <x v="0"/>
    <x v="42"/>
    <x v="16"/>
    <x v="51"/>
    <x v="1"/>
    <s v="TEC-AC-10000844"/>
    <x v="2"/>
    <x v="11"/>
    <s v="LogitechÂ Gaming G510s - Keyboard"/>
    <n v="271.96800000000002"/>
    <x v="4"/>
    <n v="0.2"/>
    <n v="54.393599999999999"/>
  </r>
  <r>
    <n v="8789"/>
    <x v="4380"/>
    <x v="3"/>
    <x v="140"/>
    <d v="2014-06-20T00:00:00"/>
    <x v="1"/>
    <s v="JE-15715"/>
    <s v="Joe Elijah"/>
    <x v="0"/>
    <x v="0"/>
    <x v="53"/>
    <x v="3"/>
    <x v="233"/>
    <x v="0"/>
    <s v="FUR-CH-10000847"/>
    <x v="0"/>
    <x v="1"/>
    <s v="Global Executive Mid-Back Manager's Chair"/>
    <n v="698.35199999999998"/>
    <x v="1"/>
    <n v="0.2"/>
    <n v="52.376399999999997"/>
  </r>
  <r>
    <n v="8790"/>
    <x v="4380"/>
    <x v="3"/>
    <x v="140"/>
    <d v="2014-06-20T00:00:00"/>
    <x v="1"/>
    <s v="JE-15715"/>
    <s v="Joe Elijah"/>
    <x v="0"/>
    <x v="0"/>
    <x v="53"/>
    <x v="3"/>
    <x v="233"/>
    <x v="0"/>
    <s v="FUR-BO-10000468"/>
    <x v="0"/>
    <x v="0"/>
    <s v="O'Sullivan 2-Shelf Heavy-Duty Bookcases"/>
    <n v="77.727999999999994"/>
    <x v="0"/>
    <n v="0.2"/>
    <n v="-3.8864000000000001"/>
  </r>
  <r>
    <n v="8791"/>
    <x v="4381"/>
    <x v="1"/>
    <x v="684"/>
    <d v="2012-09-12T00:00:00"/>
    <x v="1"/>
    <s v="AG-10525"/>
    <s v="Andy Gerbode"/>
    <x v="1"/>
    <x v="0"/>
    <x v="102"/>
    <x v="17"/>
    <x v="195"/>
    <x v="0"/>
    <s v="OFF-BI-10002799"/>
    <x v="1"/>
    <x v="8"/>
    <s v="SlimView Poly Binder, 3/8&quot;"/>
    <n v="46.62"/>
    <x v="6"/>
    <n v="0"/>
    <n v="21.4452"/>
  </r>
  <r>
    <n v="8792"/>
    <x v="4382"/>
    <x v="3"/>
    <x v="257"/>
    <d v="2014-03-25T00:00:00"/>
    <x v="1"/>
    <s v="TT-21220"/>
    <s v="Thomas Thornton"/>
    <x v="0"/>
    <x v="0"/>
    <x v="12"/>
    <x v="5"/>
    <x v="16"/>
    <x v="2"/>
    <s v="TEC-PH-10001557"/>
    <x v="2"/>
    <x v="7"/>
    <s v="Pyle PMP37LED"/>
    <n v="537.54399999999998"/>
    <x v="3"/>
    <n v="0.2"/>
    <n v="47.0351"/>
  </r>
  <r>
    <n v="8793"/>
    <x v="4383"/>
    <x v="2"/>
    <x v="174"/>
    <d v="2011-12-21T00:00:00"/>
    <x v="2"/>
    <s v="BP-11095"/>
    <s v="Bart Pistole"/>
    <x v="1"/>
    <x v="0"/>
    <x v="1"/>
    <x v="1"/>
    <x v="141"/>
    <x v="1"/>
    <s v="OFF-LA-10001934"/>
    <x v="1"/>
    <x v="2"/>
    <s v="Avery 516"/>
    <n v="14.62"/>
    <x v="0"/>
    <n v="0"/>
    <n v="6.8714000000000004"/>
  </r>
  <r>
    <n v="8794"/>
    <x v="4383"/>
    <x v="2"/>
    <x v="174"/>
    <d v="2011-12-21T00:00:00"/>
    <x v="2"/>
    <s v="BP-11095"/>
    <s v="Bart Pistole"/>
    <x v="1"/>
    <x v="0"/>
    <x v="1"/>
    <x v="1"/>
    <x v="141"/>
    <x v="1"/>
    <s v="OFF-FA-10004248"/>
    <x v="1"/>
    <x v="13"/>
    <s v="Advantus T-Pin Paper Clips"/>
    <n v="22.55"/>
    <x v="2"/>
    <n v="0"/>
    <n v="8.7944999999999993"/>
  </r>
  <r>
    <n v="8795"/>
    <x v="4383"/>
    <x v="2"/>
    <x v="174"/>
    <d v="2011-12-21T00:00:00"/>
    <x v="2"/>
    <s v="BP-11095"/>
    <s v="Bart Pistole"/>
    <x v="1"/>
    <x v="0"/>
    <x v="1"/>
    <x v="1"/>
    <x v="141"/>
    <x v="1"/>
    <s v="TEC-PH-10001944"/>
    <x v="2"/>
    <x v="7"/>
    <s v="Wi-Ex zBoost YX540 Cellular Phone Signal Booster"/>
    <n v="583.79999999999995"/>
    <x v="2"/>
    <n v="0.2"/>
    <n v="72.974999999999994"/>
  </r>
  <r>
    <n v="8796"/>
    <x v="4383"/>
    <x v="2"/>
    <x v="174"/>
    <d v="2011-12-21T00:00:00"/>
    <x v="2"/>
    <s v="BP-11095"/>
    <s v="Bart Pistole"/>
    <x v="1"/>
    <x v="0"/>
    <x v="1"/>
    <x v="1"/>
    <x v="141"/>
    <x v="1"/>
    <s v="TEC-PH-10002085"/>
    <x v="2"/>
    <x v="7"/>
    <s v="Clarity 53712"/>
    <n v="211.16800000000001"/>
    <x v="4"/>
    <n v="0.2"/>
    <n v="15.8376"/>
  </r>
  <r>
    <n v="8797"/>
    <x v="4384"/>
    <x v="0"/>
    <x v="274"/>
    <d v="2013-07-14T00:00:00"/>
    <x v="1"/>
    <s v="MJ-17740"/>
    <s v="Max Jones"/>
    <x v="0"/>
    <x v="0"/>
    <x v="11"/>
    <x v="7"/>
    <x v="12"/>
    <x v="1"/>
    <s v="OFF-PA-10003441"/>
    <x v="1"/>
    <x v="10"/>
    <s v="Xerox 226"/>
    <n v="12.96"/>
    <x v="0"/>
    <n v="0"/>
    <n v="6.2207999999999997"/>
  </r>
  <r>
    <n v="8798"/>
    <x v="4384"/>
    <x v="0"/>
    <x v="274"/>
    <d v="2013-07-14T00:00:00"/>
    <x v="1"/>
    <s v="MJ-17740"/>
    <s v="Max Jones"/>
    <x v="0"/>
    <x v="0"/>
    <x v="11"/>
    <x v="7"/>
    <x v="12"/>
    <x v="1"/>
    <s v="OFF-AR-10004602"/>
    <x v="1"/>
    <x v="6"/>
    <s v="Boston KS Multi-Size Manual Pencil Sharpener"/>
    <n v="45.98"/>
    <x v="0"/>
    <n v="0"/>
    <n v="12.8744"/>
  </r>
  <r>
    <n v="8799"/>
    <x v="4385"/>
    <x v="0"/>
    <x v="1204"/>
    <d v="2013-04-11T00:00:00"/>
    <x v="1"/>
    <s v="VM-21685"/>
    <s v="Valerie Mitchum"/>
    <x v="2"/>
    <x v="0"/>
    <x v="140"/>
    <x v="42"/>
    <x v="369"/>
    <x v="3"/>
    <s v="TEC-PH-10002555"/>
    <x v="2"/>
    <x v="7"/>
    <s v="Nortel Meridian M5316 Digital phone"/>
    <n v="1294.75"/>
    <x v="2"/>
    <n v="0"/>
    <n v="336.63499999999999"/>
  </r>
  <r>
    <n v="8800"/>
    <x v="4386"/>
    <x v="2"/>
    <x v="1205"/>
    <d v="2011-05-10T00:00:00"/>
    <x v="2"/>
    <s v="KT-16480"/>
    <s v="Kean Thornton"/>
    <x v="0"/>
    <x v="0"/>
    <x v="10"/>
    <x v="9"/>
    <x v="63"/>
    <x v="3"/>
    <s v="TEC-CO-10001449"/>
    <x v="2"/>
    <x v="16"/>
    <s v="Hewlett Packard LaserJet 3310 Copier"/>
    <n v="1799.97"/>
    <x v="2"/>
    <n v="0.4"/>
    <n v="239.99600000000001"/>
  </r>
  <r>
    <n v="8801"/>
    <x v="4387"/>
    <x v="3"/>
    <x v="51"/>
    <d v="2014-11-28T00:00:00"/>
    <x v="1"/>
    <s v="CS-12250"/>
    <s v="Chris Selesnick"/>
    <x v="1"/>
    <x v="0"/>
    <x v="22"/>
    <x v="10"/>
    <x v="36"/>
    <x v="2"/>
    <s v="OFF-PA-10004285"/>
    <x v="1"/>
    <x v="10"/>
    <s v="Xerox 1959"/>
    <n v="10.688000000000001"/>
    <x v="0"/>
    <n v="0.2"/>
    <n v="3.7408000000000001"/>
  </r>
  <r>
    <n v="8802"/>
    <x v="4388"/>
    <x v="0"/>
    <x v="338"/>
    <d v="2013-11-13T00:00:00"/>
    <x v="2"/>
    <s v="AB-10015"/>
    <s v="Aaron Bergman"/>
    <x v="0"/>
    <x v="0"/>
    <x v="268"/>
    <x v="26"/>
    <x v="335"/>
    <x v="2"/>
    <s v="TEC-PH-10000562"/>
    <x v="2"/>
    <x v="7"/>
    <s v="Samsung Convoy 3"/>
    <n v="221.98"/>
    <x v="0"/>
    <n v="0"/>
    <n v="62.154400000000003"/>
  </r>
  <r>
    <n v="8803"/>
    <x v="4388"/>
    <x v="0"/>
    <x v="338"/>
    <d v="2013-11-13T00:00:00"/>
    <x v="2"/>
    <s v="AB-10015"/>
    <s v="Aaron Bergman"/>
    <x v="0"/>
    <x v="0"/>
    <x v="268"/>
    <x v="26"/>
    <x v="335"/>
    <x v="2"/>
    <s v="FUR-BO-10003966"/>
    <x v="0"/>
    <x v="0"/>
    <s v="Sauder Facets Collection Library, Sky Alder Finish"/>
    <n v="341.96"/>
    <x v="0"/>
    <n v="0"/>
    <n v="54.7136"/>
  </r>
  <r>
    <n v="8804"/>
    <x v="4389"/>
    <x v="2"/>
    <x v="520"/>
    <d v="2012-01-01T00:00:00"/>
    <x v="2"/>
    <s v="AH-10030"/>
    <s v="Aaron Hawkins"/>
    <x v="1"/>
    <x v="0"/>
    <x v="20"/>
    <x v="15"/>
    <x v="45"/>
    <x v="3"/>
    <s v="TEC-AC-10003614"/>
    <x v="2"/>
    <x v="11"/>
    <s v="Verbatim 25 GB 6x Blu-ray Single Layer Recordable Disc, 10/Pack"/>
    <n v="34.770000000000003"/>
    <x v="1"/>
    <n v="0"/>
    <n v="11.4741"/>
  </r>
  <r>
    <n v="8805"/>
    <x v="4389"/>
    <x v="2"/>
    <x v="520"/>
    <d v="2012-01-01T00:00:00"/>
    <x v="2"/>
    <s v="AH-10030"/>
    <s v="Aaron Hawkins"/>
    <x v="1"/>
    <x v="0"/>
    <x v="20"/>
    <x v="15"/>
    <x v="45"/>
    <x v="3"/>
    <s v="OFF-LA-10003148"/>
    <x v="1"/>
    <x v="2"/>
    <s v="Avery 51"/>
    <n v="18.899999999999999"/>
    <x v="1"/>
    <n v="0"/>
    <n v="8.6940000000000008"/>
  </r>
  <r>
    <n v="8806"/>
    <x v="4390"/>
    <x v="3"/>
    <x v="971"/>
    <d v="2014-08-24T00:00:00"/>
    <x v="1"/>
    <s v="DO-13435"/>
    <s v="Denny Ordway"/>
    <x v="0"/>
    <x v="0"/>
    <x v="288"/>
    <x v="7"/>
    <x v="362"/>
    <x v="1"/>
    <s v="OFF-BI-10002133"/>
    <x v="1"/>
    <x v="8"/>
    <s v="Wilson Jones Elliptical Ring 3 1/2&quot; Capacity Binders, 800 sheets"/>
    <n v="102.72"/>
    <x v="1"/>
    <n v="0.2"/>
    <n v="37.235999999999997"/>
  </r>
  <r>
    <n v="8807"/>
    <x v="4391"/>
    <x v="0"/>
    <x v="126"/>
    <d v="2013-09-17T00:00:00"/>
    <x v="1"/>
    <s v="MC-17590"/>
    <s v="Matt Collister"/>
    <x v="1"/>
    <x v="0"/>
    <x v="456"/>
    <x v="15"/>
    <x v="549"/>
    <x v="3"/>
    <s v="FUR-FU-10002813"/>
    <x v="0"/>
    <x v="5"/>
    <s v="DAX Contemporary Wood Frame with Silver Metal Mat, Desktop, 11 x 14 Size"/>
    <n v="40.479999999999997"/>
    <x v="0"/>
    <n v="0"/>
    <n v="14.572800000000001"/>
  </r>
  <r>
    <n v="8808"/>
    <x v="4392"/>
    <x v="3"/>
    <x v="40"/>
    <d v="2014-11-01T00:00:00"/>
    <x v="1"/>
    <s v="JF-15190"/>
    <s v="Jamie Frazer"/>
    <x v="0"/>
    <x v="0"/>
    <x v="10"/>
    <x v="9"/>
    <x v="63"/>
    <x v="3"/>
    <s v="OFF-BI-10004330"/>
    <x v="1"/>
    <x v="8"/>
    <s v="GBC Velobind Prepunched Cover Sets, Regency Series"/>
    <n v="33.281999999999996"/>
    <x v="1"/>
    <n v="0.7"/>
    <n v="-27.734999999999999"/>
  </r>
  <r>
    <n v="8809"/>
    <x v="4392"/>
    <x v="3"/>
    <x v="40"/>
    <d v="2014-11-01T00:00:00"/>
    <x v="1"/>
    <s v="JF-15190"/>
    <s v="Jamie Frazer"/>
    <x v="0"/>
    <x v="0"/>
    <x v="10"/>
    <x v="9"/>
    <x v="63"/>
    <x v="3"/>
    <s v="TEC-PH-10002807"/>
    <x v="2"/>
    <x v="7"/>
    <s v="Motorla HX550 Universal Bluetooth Headset"/>
    <n v="118.65"/>
    <x v="2"/>
    <n v="0.4"/>
    <n v="19.774999999999999"/>
  </r>
  <r>
    <n v="8810"/>
    <x v="4392"/>
    <x v="3"/>
    <x v="40"/>
    <d v="2014-11-01T00:00:00"/>
    <x v="1"/>
    <s v="JF-15190"/>
    <s v="Jamie Frazer"/>
    <x v="0"/>
    <x v="0"/>
    <x v="10"/>
    <x v="9"/>
    <x v="63"/>
    <x v="3"/>
    <s v="OFF-LA-10001404"/>
    <x v="1"/>
    <x v="2"/>
    <s v="Avery 517"/>
    <n v="14.76"/>
    <x v="2"/>
    <n v="0.2"/>
    <n v="4.9814999999999996"/>
  </r>
  <r>
    <n v="8811"/>
    <x v="4393"/>
    <x v="3"/>
    <x v="1109"/>
    <d v="2014-06-05T00:00:00"/>
    <x v="1"/>
    <s v="SM-20950"/>
    <s v="Suzanne McNair"/>
    <x v="1"/>
    <x v="0"/>
    <x v="1"/>
    <x v="1"/>
    <x v="25"/>
    <x v="1"/>
    <s v="OFF-PA-10004911"/>
    <x v="1"/>
    <x v="10"/>
    <s v="Rediform S.O.S. 1-Up Phone Message Bk, 4-1/4x3-1/16 Bk, 1 Form/Pg, 40 Messages/Bk, 3/Pk"/>
    <n v="37.520000000000003"/>
    <x v="4"/>
    <n v="0"/>
    <n v="18.009599999999999"/>
  </r>
  <r>
    <n v="8812"/>
    <x v="4394"/>
    <x v="0"/>
    <x v="387"/>
    <d v="2013-03-14T00:00:00"/>
    <x v="1"/>
    <s v="SP-20650"/>
    <s v="Stephanie Phelps"/>
    <x v="1"/>
    <x v="0"/>
    <x v="25"/>
    <x v="12"/>
    <x v="30"/>
    <x v="2"/>
    <s v="OFF-AP-10004233"/>
    <x v="1"/>
    <x v="9"/>
    <s v="Honeywell Enviracaire Portable Air Cleaner for up to 8 x 10 Room"/>
    <n v="207.14400000000001"/>
    <x v="1"/>
    <n v="0.1"/>
    <n v="48.333599999999997"/>
  </r>
  <r>
    <n v="8813"/>
    <x v="4394"/>
    <x v="0"/>
    <x v="387"/>
    <d v="2013-03-14T00:00:00"/>
    <x v="1"/>
    <s v="SP-20650"/>
    <s v="Stephanie Phelps"/>
    <x v="1"/>
    <x v="0"/>
    <x v="25"/>
    <x v="12"/>
    <x v="30"/>
    <x v="2"/>
    <s v="OFF-AR-10002766"/>
    <x v="1"/>
    <x v="6"/>
    <s v="Prang Drawing Pencil Set"/>
    <n v="13.9"/>
    <x v="2"/>
    <n v="0"/>
    <n v="3.7530000000000001"/>
  </r>
  <r>
    <n v="8814"/>
    <x v="4395"/>
    <x v="1"/>
    <x v="353"/>
    <d v="2012-07-31T00:00:00"/>
    <x v="1"/>
    <s v="CK-12760"/>
    <s v="Cyma Kinney"/>
    <x v="1"/>
    <x v="0"/>
    <x v="220"/>
    <x v="16"/>
    <x v="275"/>
    <x v="1"/>
    <s v="FUR-CH-10003199"/>
    <x v="0"/>
    <x v="1"/>
    <s v="Office Star - Contemporary Task Swivel Chair"/>
    <n v="266.35199999999998"/>
    <x v="1"/>
    <n v="0.2"/>
    <n v="13.317600000000001"/>
  </r>
  <r>
    <n v="8815"/>
    <x v="4396"/>
    <x v="1"/>
    <x v="521"/>
    <d v="2012-11-25T00:00:00"/>
    <x v="0"/>
    <s v="PW-19240"/>
    <s v="Pierre Wener"/>
    <x v="0"/>
    <x v="0"/>
    <x v="40"/>
    <x v="13"/>
    <x v="49"/>
    <x v="3"/>
    <s v="TEC-PH-10003012"/>
    <x v="2"/>
    <x v="7"/>
    <s v="Nortel Meridian M3904 Professional Digital phone"/>
    <n v="307.98"/>
    <x v="0"/>
    <n v="0"/>
    <n v="89.3142"/>
  </r>
  <r>
    <n v="8816"/>
    <x v="4396"/>
    <x v="1"/>
    <x v="521"/>
    <d v="2012-11-25T00:00:00"/>
    <x v="0"/>
    <s v="PW-19240"/>
    <s v="Pierre Wener"/>
    <x v="0"/>
    <x v="0"/>
    <x v="40"/>
    <x v="13"/>
    <x v="49"/>
    <x v="3"/>
    <s v="OFF-PA-10001583"/>
    <x v="1"/>
    <x v="10"/>
    <s v="1/4 Fold Party Design Invitations &amp; White Envelopes, 24 8-1/2&quot; X 11&quot; Cards, 25 Env./Pack"/>
    <n v="44.1"/>
    <x v="5"/>
    <n v="0"/>
    <n v="20.727"/>
  </r>
  <r>
    <n v="8817"/>
    <x v="4396"/>
    <x v="1"/>
    <x v="521"/>
    <d v="2012-11-25T00:00:00"/>
    <x v="0"/>
    <s v="PW-19240"/>
    <s v="Pierre Wener"/>
    <x v="0"/>
    <x v="0"/>
    <x v="40"/>
    <x v="13"/>
    <x v="49"/>
    <x v="3"/>
    <s v="OFF-AR-10001940"/>
    <x v="1"/>
    <x v="6"/>
    <s v="Sanford Colorific Eraseable Coloring Pencils, 12 Count"/>
    <n v="13.12"/>
    <x v="4"/>
    <n v="0"/>
    <n v="5.6416000000000004"/>
  </r>
  <r>
    <n v="8818"/>
    <x v="4396"/>
    <x v="1"/>
    <x v="521"/>
    <d v="2012-11-25T00:00:00"/>
    <x v="0"/>
    <s v="PW-19240"/>
    <s v="Pierre Wener"/>
    <x v="0"/>
    <x v="0"/>
    <x v="40"/>
    <x v="13"/>
    <x v="49"/>
    <x v="3"/>
    <s v="OFF-EN-10003286"/>
    <x v="1"/>
    <x v="12"/>
    <s v="Staples"/>
    <n v="16.559999999999999"/>
    <x v="0"/>
    <n v="0"/>
    <n v="7.7831999999999999"/>
  </r>
  <r>
    <n v="8819"/>
    <x v="4396"/>
    <x v="1"/>
    <x v="521"/>
    <d v="2012-11-25T00:00:00"/>
    <x v="0"/>
    <s v="PW-19240"/>
    <s v="Pierre Wener"/>
    <x v="0"/>
    <x v="0"/>
    <x v="40"/>
    <x v="13"/>
    <x v="49"/>
    <x v="3"/>
    <s v="OFF-PA-10003441"/>
    <x v="1"/>
    <x v="10"/>
    <s v="Xerox 226"/>
    <n v="38.880000000000003"/>
    <x v="5"/>
    <n v="0"/>
    <n v="18.662400000000002"/>
  </r>
  <r>
    <n v="8820"/>
    <x v="4397"/>
    <x v="1"/>
    <x v="109"/>
    <d v="2012-12-02T00:00:00"/>
    <x v="1"/>
    <s v="EB-14170"/>
    <s v="Evan Bailliet"/>
    <x v="0"/>
    <x v="0"/>
    <x v="89"/>
    <x v="5"/>
    <x v="110"/>
    <x v="2"/>
    <s v="OFF-PA-10003395"/>
    <x v="1"/>
    <x v="10"/>
    <s v="Xerox 1941"/>
    <n v="335.52"/>
    <x v="4"/>
    <n v="0.2"/>
    <n v="117.432"/>
  </r>
  <r>
    <n v="8821"/>
    <x v="4398"/>
    <x v="3"/>
    <x v="132"/>
    <d v="2014-11-08T00:00:00"/>
    <x v="1"/>
    <s v="DK-13090"/>
    <s v="Dave Kipp"/>
    <x v="0"/>
    <x v="0"/>
    <x v="333"/>
    <x v="2"/>
    <x v="414"/>
    <x v="0"/>
    <s v="TEC-CO-10003236"/>
    <x v="2"/>
    <x v="16"/>
    <s v="Canon Image Class D660 Copier"/>
    <n v="959.98400000000004"/>
    <x v="0"/>
    <n v="0.2"/>
    <n v="311.9948"/>
  </r>
  <r>
    <n v="8822"/>
    <x v="4398"/>
    <x v="3"/>
    <x v="132"/>
    <d v="2014-11-08T00:00:00"/>
    <x v="1"/>
    <s v="DK-13090"/>
    <s v="Dave Kipp"/>
    <x v="0"/>
    <x v="0"/>
    <x v="333"/>
    <x v="2"/>
    <x v="414"/>
    <x v="0"/>
    <s v="OFF-BI-10002982"/>
    <x v="1"/>
    <x v="8"/>
    <s v="Avery Self-Adhesive Photo Pockets for Polaroid Photos"/>
    <n v="4.0860000000000003"/>
    <x v="0"/>
    <n v="0.7"/>
    <n v="-2.9964"/>
  </r>
  <r>
    <n v="8823"/>
    <x v="4398"/>
    <x v="3"/>
    <x v="132"/>
    <d v="2014-11-08T00:00:00"/>
    <x v="1"/>
    <s v="DK-13090"/>
    <s v="Dave Kipp"/>
    <x v="0"/>
    <x v="0"/>
    <x v="333"/>
    <x v="2"/>
    <x v="414"/>
    <x v="0"/>
    <s v="OFF-AR-10004010"/>
    <x v="1"/>
    <x v="6"/>
    <s v="Hunt Boston Vacuum Mount KS Pencil Sharpener"/>
    <n v="55.984000000000002"/>
    <x v="0"/>
    <n v="0.2"/>
    <n v="4.1988000000000003"/>
  </r>
  <r>
    <n v="8824"/>
    <x v="4398"/>
    <x v="3"/>
    <x v="132"/>
    <d v="2014-11-08T00:00:00"/>
    <x v="1"/>
    <s v="DK-13090"/>
    <s v="Dave Kipp"/>
    <x v="0"/>
    <x v="0"/>
    <x v="333"/>
    <x v="2"/>
    <x v="414"/>
    <x v="0"/>
    <s v="OFF-PA-10002947"/>
    <x v="1"/>
    <x v="10"/>
    <s v="Xerox 1923"/>
    <n v="10.688000000000001"/>
    <x v="0"/>
    <n v="0.2"/>
    <n v="3.7408000000000001"/>
  </r>
  <r>
    <n v="8825"/>
    <x v="4399"/>
    <x v="3"/>
    <x v="708"/>
    <d v="2014-03-24T00:00:00"/>
    <x v="0"/>
    <s v="TB-21055"/>
    <s v="Ted Butterfield"/>
    <x v="0"/>
    <x v="0"/>
    <x v="265"/>
    <x v="9"/>
    <x v="331"/>
    <x v="3"/>
    <s v="OFF-EN-10003845"/>
    <x v="1"/>
    <x v="12"/>
    <s v="Colored Envelopes"/>
    <n v="8.8559999999999999"/>
    <x v="1"/>
    <n v="0.2"/>
    <n v="2.8782000000000001"/>
  </r>
  <r>
    <n v="8826"/>
    <x v="4400"/>
    <x v="1"/>
    <x v="546"/>
    <d v="2012-12-22T00:00:00"/>
    <x v="2"/>
    <s v="AG-10900"/>
    <s v="Arthur Gainer"/>
    <x v="0"/>
    <x v="0"/>
    <x v="10"/>
    <x v="9"/>
    <x v="63"/>
    <x v="3"/>
    <s v="OFF-LA-10003190"/>
    <x v="1"/>
    <x v="2"/>
    <s v="Avery 474"/>
    <n v="6.9119999999999999"/>
    <x v="1"/>
    <n v="0.2"/>
    <n v="2.5055999999999998"/>
  </r>
  <r>
    <n v="8827"/>
    <x v="4401"/>
    <x v="2"/>
    <x v="1063"/>
    <d v="2011-04-06T00:00:00"/>
    <x v="0"/>
    <s v="SC-20020"/>
    <s v="Sam Craven"/>
    <x v="0"/>
    <x v="0"/>
    <x v="12"/>
    <x v="5"/>
    <x v="14"/>
    <x v="2"/>
    <s v="OFF-PA-10002986"/>
    <x v="1"/>
    <x v="10"/>
    <s v="Xerox 1898"/>
    <n v="26.72"/>
    <x v="2"/>
    <n v="0.2"/>
    <n v="9.3520000000000003"/>
  </r>
  <r>
    <n v="8828"/>
    <x v="4401"/>
    <x v="2"/>
    <x v="1063"/>
    <d v="2011-04-06T00:00:00"/>
    <x v="0"/>
    <s v="SC-20020"/>
    <s v="Sam Craven"/>
    <x v="0"/>
    <x v="0"/>
    <x v="12"/>
    <x v="5"/>
    <x v="14"/>
    <x v="2"/>
    <s v="OFF-PA-10001593"/>
    <x v="1"/>
    <x v="10"/>
    <s v="Xerox 1947"/>
    <n v="33.488"/>
    <x v="3"/>
    <n v="0.2"/>
    <n v="10.465"/>
  </r>
  <r>
    <n v="8829"/>
    <x v="4402"/>
    <x v="1"/>
    <x v="1117"/>
    <d v="2012-06-09T00:00:00"/>
    <x v="1"/>
    <s v="BB-11545"/>
    <s v="Brenda Bowman"/>
    <x v="1"/>
    <x v="0"/>
    <x v="490"/>
    <x v="25"/>
    <x v="584"/>
    <x v="2"/>
    <s v="OFF-PA-10000528"/>
    <x v="1"/>
    <x v="10"/>
    <s v="Xerox 1981"/>
    <n v="10.56"/>
    <x v="0"/>
    <n v="0"/>
    <n v="4.7519999999999998"/>
  </r>
  <r>
    <n v="8830"/>
    <x v="4403"/>
    <x v="2"/>
    <x v="191"/>
    <d v="2011-10-09T00:00:00"/>
    <x v="2"/>
    <s v="VP-21760"/>
    <s v="Victoria Pisteka"/>
    <x v="1"/>
    <x v="0"/>
    <x v="245"/>
    <x v="14"/>
    <x v="303"/>
    <x v="2"/>
    <s v="OFF-ST-10001932"/>
    <x v="1"/>
    <x v="4"/>
    <s v="Fellowes Staxonsteel Drawer Files"/>
    <n v="386.34"/>
    <x v="0"/>
    <n v="0"/>
    <n v="54.087600000000002"/>
  </r>
  <r>
    <n v="8831"/>
    <x v="4404"/>
    <x v="0"/>
    <x v="1036"/>
    <d v="2013-08-25T00:00:00"/>
    <x v="0"/>
    <s v="RP-19270"/>
    <s v="Rachel Payne"/>
    <x v="1"/>
    <x v="0"/>
    <x v="4"/>
    <x v="4"/>
    <x v="60"/>
    <x v="1"/>
    <s v="OFF-BI-10003727"/>
    <x v="1"/>
    <x v="8"/>
    <s v="Avery Durable Slant Ring Binders With Label Holder"/>
    <n v="33.44"/>
    <x v="12"/>
    <n v="0.2"/>
    <n v="11.704000000000001"/>
  </r>
  <r>
    <n v="8832"/>
    <x v="4405"/>
    <x v="1"/>
    <x v="219"/>
    <d v="2012-11-19T00:00:00"/>
    <x v="1"/>
    <s v="DH-13675"/>
    <s v="Duane Huffman"/>
    <x v="2"/>
    <x v="0"/>
    <x v="193"/>
    <x v="17"/>
    <x v="244"/>
    <x v="0"/>
    <s v="FUR-FU-10002759"/>
    <x v="0"/>
    <x v="5"/>
    <s v="12-1/2 Diameter Round Wall Clock"/>
    <n v="39.96"/>
    <x v="0"/>
    <n v="0"/>
    <n v="14.3856"/>
  </r>
  <r>
    <n v="8833"/>
    <x v="4406"/>
    <x v="1"/>
    <x v="137"/>
    <d v="2012-06-27T00:00:00"/>
    <x v="1"/>
    <s v="SW-20455"/>
    <s v="Shaun Weien"/>
    <x v="0"/>
    <x v="0"/>
    <x v="30"/>
    <x v="15"/>
    <x v="144"/>
    <x v="3"/>
    <s v="OFF-BI-10000545"/>
    <x v="1"/>
    <x v="8"/>
    <s v="GBC Ibimaster 500 Manual ProClick Binding System"/>
    <n v="1217.568"/>
    <x v="0"/>
    <n v="0.2"/>
    <n v="456.58800000000002"/>
  </r>
  <r>
    <n v="8834"/>
    <x v="4407"/>
    <x v="3"/>
    <x v="241"/>
    <d v="2014-09-29T00:00:00"/>
    <x v="1"/>
    <s v="KF-16285"/>
    <s v="Karen Ferguson"/>
    <x v="2"/>
    <x v="0"/>
    <x v="406"/>
    <x v="32"/>
    <x v="493"/>
    <x v="0"/>
    <s v="OFF-ST-10004950"/>
    <x v="1"/>
    <x v="4"/>
    <s v="Tenex Personal Filing Tote With Secure Closure Lid, Black/Frost"/>
    <n v="15.51"/>
    <x v="7"/>
    <n v="0"/>
    <n v="3.8774999999999999"/>
  </r>
  <r>
    <n v="8835"/>
    <x v="4407"/>
    <x v="3"/>
    <x v="241"/>
    <d v="2014-09-29T00:00:00"/>
    <x v="1"/>
    <s v="KF-16285"/>
    <s v="Karen Ferguson"/>
    <x v="2"/>
    <x v="0"/>
    <x v="406"/>
    <x v="32"/>
    <x v="493"/>
    <x v="0"/>
    <s v="TEC-PH-10003171"/>
    <x v="2"/>
    <x v="7"/>
    <s v="Plantronics Encore H101 Dual EarpiecesÂ Headset"/>
    <n v="89.9"/>
    <x v="0"/>
    <n v="0"/>
    <n v="25.172000000000001"/>
  </r>
  <r>
    <n v="8836"/>
    <x v="4407"/>
    <x v="3"/>
    <x v="241"/>
    <d v="2014-09-29T00:00:00"/>
    <x v="1"/>
    <s v="KF-16285"/>
    <s v="Karen Ferguson"/>
    <x v="2"/>
    <x v="0"/>
    <x v="406"/>
    <x v="32"/>
    <x v="493"/>
    <x v="0"/>
    <s v="OFF-AR-10000614"/>
    <x v="1"/>
    <x v="6"/>
    <s v="Barrel Sharpener"/>
    <n v="14.28"/>
    <x v="4"/>
    <n v="0"/>
    <n v="3.7128000000000001"/>
  </r>
  <r>
    <n v="8837"/>
    <x v="4407"/>
    <x v="3"/>
    <x v="241"/>
    <d v="2014-09-29T00:00:00"/>
    <x v="1"/>
    <s v="KF-16285"/>
    <s v="Karen Ferguson"/>
    <x v="2"/>
    <x v="0"/>
    <x v="406"/>
    <x v="32"/>
    <x v="493"/>
    <x v="0"/>
    <s v="OFF-AR-10000034"/>
    <x v="1"/>
    <x v="6"/>
    <s v="BIC Brite Liner Grip Highlighters, Assorted, 5/Pack"/>
    <n v="12.72"/>
    <x v="1"/>
    <n v="0"/>
    <n v="4.9607999999999999"/>
  </r>
  <r>
    <n v="8838"/>
    <x v="4407"/>
    <x v="3"/>
    <x v="241"/>
    <d v="2014-09-29T00:00:00"/>
    <x v="1"/>
    <s v="KF-16285"/>
    <s v="Karen Ferguson"/>
    <x v="2"/>
    <x v="0"/>
    <x v="406"/>
    <x v="32"/>
    <x v="493"/>
    <x v="0"/>
    <s v="OFF-LA-10003766"/>
    <x v="1"/>
    <x v="2"/>
    <s v="Self-Adhesive Removable Labels"/>
    <n v="15.75"/>
    <x v="2"/>
    <n v="0"/>
    <n v="7.56"/>
  </r>
  <r>
    <n v="8839"/>
    <x v="4408"/>
    <x v="2"/>
    <x v="322"/>
    <d v="2011-04-10T00:00:00"/>
    <x v="0"/>
    <s v="FH-14275"/>
    <s v="Frank Hawley"/>
    <x v="1"/>
    <x v="0"/>
    <x v="1"/>
    <x v="1"/>
    <x v="25"/>
    <x v="1"/>
    <s v="OFF-AR-10001725"/>
    <x v="1"/>
    <x v="6"/>
    <s v="Boston Home &amp; Office Model 2000 Electric Pencil Sharpeners"/>
    <n v="70.95"/>
    <x v="1"/>
    <n v="0"/>
    <n v="18.446999999999999"/>
  </r>
  <r>
    <n v="8840"/>
    <x v="4408"/>
    <x v="2"/>
    <x v="322"/>
    <d v="2011-04-10T00:00:00"/>
    <x v="0"/>
    <s v="FH-14275"/>
    <s v="Frank Hawley"/>
    <x v="1"/>
    <x v="0"/>
    <x v="1"/>
    <x v="1"/>
    <x v="25"/>
    <x v="1"/>
    <s v="OFF-BI-10002794"/>
    <x v="1"/>
    <x v="8"/>
    <s v="Avery Trapezoid Ring Binder, 3&quot; Capacity, Black, 1040 sheets"/>
    <n v="65.567999999999998"/>
    <x v="0"/>
    <n v="0.2"/>
    <n v="23.7684"/>
  </r>
  <r>
    <n v="8841"/>
    <x v="4408"/>
    <x v="2"/>
    <x v="322"/>
    <d v="2011-04-10T00:00:00"/>
    <x v="0"/>
    <s v="FH-14275"/>
    <s v="Frank Hawley"/>
    <x v="1"/>
    <x v="0"/>
    <x v="1"/>
    <x v="1"/>
    <x v="25"/>
    <x v="1"/>
    <s v="TEC-AC-10004171"/>
    <x v="2"/>
    <x v="11"/>
    <s v="Razer Kraken 7.1 Surround Sound Over Ear USB Gaming Headset"/>
    <n v="299.97000000000003"/>
    <x v="1"/>
    <n v="0"/>
    <n v="131.98679999999999"/>
  </r>
  <r>
    <n v="8842"/>
    <x v="4409"/>
    <x v="0"/>
    <x v="1206"/>
    <d v="2013-02-13T00:00:00"/>
    <x v="1"/>
    <s v="JR-16210"/>
    <s v="Justin Ritter"/>
    <x v="1"/>
    <x v="0"/>
    <x v="8"/>
    <x v="1"/>
    <x v="94"/>
    <x v="1"/>
    <s v="TEC-AC-10003628"/>
    <x v="2"/>
    <x v="11"/>
    <s v="Logitech 910-002974 M325 Wireless Mouse for Web Scrolling"/>
    <n v="89.97"/>
    <x v="1"/>
    <n v="0"/>
    <n v="39.586799999999997"/>
  </r>
  <r>
    <n v="8843"/>
    <x v="4409"/>
    <x v="0"/>
    <x v="1206"/>
    <d v="2013-02-13T00:00:00"/>
    <x v="1"/>
    <s v="JR-16210"/>
    <s v="Justin Ritter"/>
    <x v="1"/>
    <x v="0"/>
    <x v="8"/>
    <x v="1"/>
    <x v="94"/>
    <x v="1"/>
    <s v="TEC-AC-10004761"/>
    <x v="2"/>
    <x v="11"/>
    <s v="Maxell 4.7GB DVD+RW 3/Pack"/>
    <n v="31.86"/>
    <x v="0"/>
    <n v="0"/>
    <n v="11.151"/>
  </r>
  <r>
    <n v="8844"/>
    <x v="4410"/>
    <x v="2"/>
    <x v="728"/>
    <d v="2011-11-20T00:00:00"/>
    <x v="0"/>
    <s v="JC-16105"/>
    <s v="Julie Creighton"/>
    <x v="1"/>
    <x v="0"/>
    <x v="31"/>
    <x v="11"/>
    <x v="39"/>
    <x v="2"/>
    <s v="OFF-ST-10000885"/>
    <x v="1"/>
    <x v="4"/>
    <s v="Fellowes Desktop Hanging File Manager"/>
    <n v="67.150000000000006"/>
    <x v="2"/>
    <n v="0"/>
    <n v="16.787500000000001"/>
  </r>
  <r>
    <n v="8845"/>
    <x v="4411"/>
    <x v="3"/>
    <x v="404"/>
    <d v="2014-12-24T00:00:00"/>
    <x v="1"/>
    <s v="BP-11290"/>
    <s v="Beth Paige"/>
    <x v="0"/>
    <x v="0"/>
    <x v="38"/>
    <x v="24"/>
    <x v="47"/>
    <x v="3"/>
    <s v="OFF-BI-10004209"/>
    <x v="1"/>
    <x v="8"/>
    <s v="Fellowes Twister Kit, Gray/Clear, 3/pkg"/>
    <n v="7.2359999999999998"/>
    <x v="1"/>
    <n v="0.7"/>
    <n v="-6.03"/>
  </r>
  <r>
    <n v="8846"/>
    <x v="4411"/>
    <x v="3"/>
    <x v="404"/>
    <d v="2014-12-24T00:00:00"/>
    <x v="1"/>
    <s v="BP-11290"/>
    <s v="Beth Paige"/>
    <x v="0"/>
    <x v="0"/>
    <x v="38"/>
    <x v="24"/>
    <x v="47"/>
    <x v="3"/>
    <s v="OFF-FA-10002988"/>
    <x v="1"/>
    <x v="13"/>
    <s v="Ideal Clamps"/>
    <n v="4.8239999999999998"/>
    <x v="1"/>
    <n v="0.2"/>
    <n v="1.7486999999999999"/>
  </r>
  <r>
    <n v="8847"/>
    <x v="4411"/>
    <x v="3"/>
    <x v="404"/>
    <d v="2014-12-24T00:00:00"/>
    <x v="1"/>
    <s v="BP-11290"/>
    <s v="Beth Paige"/>
    <x v="0"/>
    <x v="0"/>
    <x v="38"/>
    <x v="24"/>
    <x v="47"/>
    <x v="3"/>
    <s v="OFF-PA-10002222"/>
    <x v="1"/>
    <x v="10"/>
    <s v="Xerox Color Copier Paper, 11&quot; x 17&quot;, Ream"/>
    <n v="91.36"/>
    <x v="2"/>
    <n v="0.2"/>
    <n v="29.692"/>
  </r>
  <r>
    <n v="8848"/>
    <x v="4411"/>
    <x v="3"/>
    <x v="404"/>
    <d v="2014-12-24T00:00:00"/>
    <x v="1"/>
    <s v="BP-11290"/>
    <s v="Beth Paige"/>
    <x v="0"/>
    <x v="0"/>
    <x v="38"/>
    <x v="24"/>
    <x v="47"/>
    <x v="3"/>
    <s v="OFF-AP-10004487"/>
    <x v="1"/>
    <x v="9"/>
    <s v="Kensington 4 Outlet MasterPiece Compact Power Control Center"/>
    <n v="130.11199999999999"/>
    <x v="0"/>
    <n v="0.2"/>
    <n v="13.011200000000001"/>
  </r>
  <r>
    <n v="8849"/>
    <x v="4412"/>
    <x v="1"/>
    <x v="740"/>
    <d v="2012-07-04T00:00:00"/>
    <x v="2"/>
    <s v="FA-14230"/>
    <s v="Frank Atkinson"/>
    <x v="1"/>
    <x v="0"/>
    <x v="253"/>
    <x v="3"/>
    <x v="313"/>
    <x v="0"/>
    <s v="TEC-PH-10003505"/>
    <x v="2"/>
    <x v="7"/>
    <s v="Geemarc AmpliPOWER60"/>
    <n v="74.239999999999995"/>
    <x v="7"/>
    <n v="0.2"/>
    <n v="8.3520000000000003"/>
  </r>
  <r>
    <n v="8850"/>
    <x v="4412"/>
    <x v="1"/>
    <x v="740"/>
    <d v="2012-07-04T00:00:00"/>
    <x v="2"/>
    <s v="FA-14230"/>
    <s v="Frank Atkinson"/>
    <x v="1"/>
    <x v="0"/>
    <x v="253"/>
    <x v="3"/>
    <x v="313"/>
    <x v="0"/>
    <s v="FUR-FU-10000076"/>
    <x v="0"/>
    <x v="5"/>
    <s v="24-Hour Round Wall Clock"/>
    <n v="159.84"/>
    <x v="12"/>
    <n v="0.2"/>
    <n v="45.954000000000001"/>
  </r>
  <r>
    <n v="8851"/>
    <x v="4412"/>
    <x v="1"/>
    <x v="740"/>
    <d v="2012-07-04T00:00:00"/>
    <x v="2"/>
    <s v="FA-14230"/>
    <s v="Frank Atkinson"/>
    <x v="1"/>
    <x v="0"/>
    <x v="253"/>
    <x v="3"/>
    <x v="313"/>
    <x v="0"/>
    <s v="OFF-BI-10004728"/>
    <x v="1"/>
    <x v="8"/>
    <s v="Wilson Jones Turn Tabs Binder Tool for Ring Binders"/>
    <n v="2.8919999999999999"/>
    <x v="0"/>
    <n v="0.7"/>
    <n v="-2.3136000000000001"/>
  </r>
  <r>
    <n v="8852"/>
    <x v="4412"/>
    <x v="1"/>
    <x v="740"/>
    <d v="2012-07-04T00:00:00"/>
    <x v="2"/>
    <s v="FA-14230"/>
    <s v="Frank Atkinson"/>
    <x v="1"/>
    <x v="0"/>
    <x v="253"/>
    <x v="3"/>
    <x v="313"/>
    <x v="0"/>
    <s v="OFF-PA-10002250"/>
    <x v="1"/>
    <x v="10"/>
    <s v="Things To Do Today Pad"/>
    <n v="9.3919999999999995"/>
    <x v="0"/>
    <n v="0.2"/>
    <n v="3.2871999999999999"/>
  </r>
  <r>
    <n v="8853"/>
    <x v="4413"/>
    <x v="2"/>
    <x v="1169"/>
    <d v="2011-10-13T00:00:00"/>
    <x v="0"/>
    <s v="DN-13690"/>
    <s v="Duane Noonan"/>
    <x v="0"/>
    <x v="0"/>
    <x v="20"/>
    <x v="15"/>
    <x v="164"/>
    <x v="3"/>
    <s v="OFF-PA-10003823"/>
    <x v="1"/>
    <x v="10"/>
    <s v="Xerox 197"/>
    <n v="123.92"/>
    <x v="4"/>
    <n v="0"/>
    <n v="55.764000000000003"/>
  </r>
  <r>
    <n v="8854"/>
    <x v="4414"/>
    <x v="1"/>
    <x v="357"/>
    <d v="2012-09-25T00:00:00"/>
    <x v="2"/>
    <s v="FO-14305"/>
    <s v="Frank Olsen"/>
    <x v="0"/>
    <x v="0"/>
    <x v="10"/>
    <x v="9"/>
    <x v="105"/>
    <x v="3"/>
    <s v="OFF-SU-10000898"/>
    <x v="1"/>
    <x v="14"/>
    <s v="Acme Hot Forged Carbon Steel Scissors with Nickel-Plated Handles, 3 7/8&quot; Cut, 8&quot;L"/>
    <n v="55.6"/>
    <x v="2"/>
    <n v="0.2"/>
    <n v="6.2549999999999999"/>
  </r>
  <r>
    <n v="8855"/>
    <x v="4414"/>
    <x v="1"/>
    <x v="357"/>
    <d v="2012-09-25T00:00:00"/>
    <x v="2"/>
    <s v="FO-14305"/>
    <s v="Frank Olsen"/>
    <x v="0"/>
    <x v="0"/>
    <x v="10"/>
    <x v="9"/>
    <x v="105"/>
    <x v="3"/>
    <s v="TEC-AC-10003832"/>
    <x v="2"/>
    <x v="11"/>
    <s v="LogitechÂ P710e Mobile Speakerphone"/>
    <n v="617.976"/>
    <x v="1"/>
    <n v="0.2"/>
    <n v="-7.7247000000000003"/>
  </r>
  <r>
    <n v="8856"/>
    <x v="4415"/>
    <x v="3"/>
    <x v="165"/>
    <d v="2014-12-31T00:00:00"/>
    <x v="1"/>
    <s v="DP-13105"/>
    <s v="Dave Poirier"/>
    <x v="1"/>
    <x v="0"/>
    <x v="347"/>
    <x v="45"/>
    <x v="428"/>
    <x v="1"/>
    <s v="OFF-BI-10001679"/>
    <x v="1"/>
    <x v="8"/>
    <s v="GBC Instant Index System for Binding Systems"/>
    <n v="21.312000000000001"/>
    <x v="1"/>
    <n v="0.2"/>
    <n v="7.992"/>
  </r>
  <r>
    <n v="8857"/>
    <x v="4416"/>
    <x v="3"/>
    <x v="119"/>
    <d v="2014-10-21T00:00:00"/>
    <x v="1"/>
    <s v="JW-15220"/>
    <s v="Jane Waco"/>
    <x v="1"/>
    <x v="0"/>
    <x v="301"/>
    <x v="1"/>
    <x v="378"/>
    <x v="1"/>
    <s v="TEC-AC-10002335"/>
    <x v="2"/>
    <x v="11"/>
    <s v="Logitech Media Keyboard K200"/>
    <n v="209.94"/>
    <x v="5"/>
    <n v="0"/>
    <n v="39.888599999999997"/>
  </r>
  <r>
    <n v="8858"/>
    <x v="4416"/>
    <x v="3"/>
    <x v="119"/>
    <d v="2014-10-21T00:00:00"/>
    <x v="1"/>
    <s v="JW-15220"/>
    <s v="Jane Waco"/>
    <x v="1"/>
    <x v="0"/>
    <x v="301"/>
    <x v="1"/>
    <x v="378"/>
    <x v="1"/>
    <s v="TEC-PH-10003187"/>
    <x v="2"/>
    <x v="7"/>
    <s v="Anker Astro Mini 3000mAh Ultra-Compact Portable Charger"/>
    <n v="31.984000000000002"/>
    <x v="0"/>
    <n v="0.2"/>
    <n v="-7.9960000000000004"/>
  </r>
  <r>
    <n v="8859"/>
    <x v="4416"/>
    <x v="3"/>
    <x v="119"/>
    <d v="2014-10-21T00:00:00"/>
    <x v="1"/>
    <s v="JW-15220"/>
    <s v="Jane Waco"/>
    <x v="1"/>
    <x v="0"/>
    <x v="301"/>
    <x v="1"/>
    <x v="378"/>
    <x v="1"/>
    <s v="OFF-BI-10003527"/>
    <x v="1"/>
    <x v="8"/>
    <s v="Fellowes PB500 Electric Punch Plastic Comb Binding Machine with Manual Bind"/>
    <n v="5083.96"/>
    <x v="2"/>
    <n v="0.2"/>
    <n v="1906.4849999999999"/>
  </r>
  <r>
    <n v="8860"/>
    <x v="4417"/>
    <x v="3"/>
    <x v="648"/>
    <d v="2014-08-27T00:00:00"/>
    <x v="1"/>
    <s v="TT-21460"/>
    <s v="Tonja Turnell"/>
    <x v="2"/>
    <x v="0"/>
    <x v="35"/>
    <x v="3"/>
    <x v="43"/>
    <x v="0"/>
    <s v="TEC-PH-10003171"/>
    <x v="2"/>
    <x v="7"/>
    <s v="Plantronics Encore H101 Dual EarpiecesÂ Headset"/>
    <n v="35.96"/>
    <x v="7"/>
    <n v="0.2"/>
    <n v="3.5960000000000001"/>
  </r>
  <r>
    <n v="8861"/>
    <x v="4418"/>
    <x v="1"/>
    <x v="861"/>
    <d v="2012-09-18T00:00:00"/>
    <x v="1"/>
    <s v="SN-20560"/>
    <s v="Skye Norling"/>
    <x v="2"/>
    <x v="0"/>
    <x v="267"/>
    <x v="30"/>
    <x v="334"/>
    <x v="3"/>
    <s v="OFF-LA-10000414"/>
    <x v="1"/>
    <x v="2"/>
    <s v="Avery 503"/>
    <n v="31.05"/>
    <x v="1"/>
    <n v="0"/>
    <n v="14.904"/>
  </r>
  <r>
    <n v="8862"/>
    <x v="4418"/>
    <x v="1"/>
    <x v="861"/>
    <d v="2012-09-18T00:00:00"/>
    <x v="1"/>
    <s v="SN-20560"/>
    <s v="Skye Norling"/>
    <x v="2"/>
    <x v="0"/>
    <x v="267"/>
    <x v="30"/>
    <x v="334"/>
    <x v="3"/>
    <s v="FUR-FU-10002107"/>
    <x v="0"/>
    <x v="5"/>
    <s v="Eldon Pizzaz Desk Accessories"/>
    <n v="8.92"/>
    <x v="4"/>
    <n v="0"/>
    <n v="3.9247999999999998"/>
  </r>
  <r>
    <n v="8863"/>
    <x v="4418"/>
    <x v="1"/>
    <x v="861"/>
    <d v="2012-09-18T00:00:00"/>
    <x v="1"/>
    <s v="SN-20560"/>
    <s v="Skye Norling"/>
    <x v="2"/>
    <x v="0"/>
    <x v="267"/>
    <x v="30"/>
    <x v="334"/>
    <x v="3"/>
    <s v="OFF-BI-10004593"/>
    <x v="1"/>
    <x v="8"/>
    <s v="Ibico Laser Imprintable Binding System Covers"/>
    <n v="209.6"/>
    <x v="4"/>
    <n v="0"/>
    <n v="96.415999999999997"/>
  </r>
  <r>
    <n v="8864"/>
    <x v="4418"/>
    <x v="1"/>
    <x v="861"/>
    <d v="2012-09-18T00:00:00"/>
    <x v="1"/>
    <s v="SN-20560"/>
    <s v="Skye Norling"/>
    <x v="2"/>
    <x v="0"/>
    <x v="267"/>
    <x v="30"/>
    <x v="334"/>
    <x v="3"/>
    <s v="OFF-AP-10003860"/>
    <x v="1"/>
    <x v="9"/>
    <s v="Fellowes Advanced 8 Outlet Surge Suppressor with Phone/Fax Protection"/>
    <n v="111.04"/>
    <x v="4"/>
    <n v="0"/>
    <n v="29.980799999999999"/>
  </r>
  <r>
    <n v="8865"/>
    <x v="4418"/>
    <x v="1"/>
    <x v="861"/>
    <d v="2012-09-18T00:00:00"/>
    <x v="1"/>
    <s v="SN-20560"/>
    <s v="Skye Norling"/>
    <x v="2"/>
    <x v="0"/>
    <x v="267"/>
    <x v="30"/>
    <x v="334"/>
    <x v="3"/>
    <s v="OFF-PA-10000556"/>
    <x v="1"/>
    <x v="10"/>
    <s v="Xerox 208"/>
    <n v="38.880000000000003"/>
    <x v="5"/>
    <n v="0"/>
    <n v="18.662400000000002"/>
  </r>
  <r>
    <n v="8866"/>
    <x v="4419"/>
    <x v="1"/>
    <x v="139"/>
    <d v="2012-12-26T00:00:00"/>
    <x v="1"/>
    <s v="JM-15865"/>
    <s v="John Murray"/>
    <x v="0"/>
    <x v="0"/>
    <x v="81"/>
    <x v="17"/>
    <x v="101"/>
    <x v="0"/>
    <s v="OFF-AP-10003281"/>
    <x v="1"/>
    <x v="9"/>
    <s v="Acco 6 Outlet Guardian Standard Surge Suppressor"/>
    <n v="36.270000000000003"/>
    <x v="1"/>
    <n v="0"/>
    <n v="10.881"/>
  </r>
  <r>
    <n v="8867"/>
    <x v="4420"/>
    <x v="2"/>
    <x v="59"/>
    <d v="2011-09-23T00:00:00"/>
    <x v="2"/>
    <s v="SB-20185"/>
    <s v="Sarah Brown"/>
    <x v="0"/>
    <x v="0"/>
    <x v="22"/>
    <x v="10"/>
    <x v="155"/>
    <x v="2"/>
    <s v="FUR-BO-10004218"/>
    <x v="0"/>
    <x v="0"/>
    <s v="Bush Heritage Pine Collection 5-Shelf Bookcase, Albany Pine Finish, *Special Order"/>
    <n v="493.43"/>
    <x v="2"/>
    <n v="0.3"/>
    <n v="-70.489999999999995"/>
  </r>
  <r>
    <n v="8868"/>
    <x v="4420"/>
    <x v="2"/>
    <x v="59"/>
    <d v="2011-09-23T00:00:00"/>
    <x v="2"/>
    <s v="SB-20185"/>
    <s v="Sarah Brown"/>
    <x v="0"/>
    <x v="0"/>
    <x v="22"/>
    <x v="10"/>
    <x v="155"/>
    <x v="2"/>
    <s v="TEC-PH-10002185"/>
    <x v="2"/>
    <x v="7"/>
    <s v="QVS USB Car Charger 2-Port 2.1Amp for iPod/iPhone/iPad/iPad 2/iPad 3"/>
    <n v="11.12"/>
    <x v="0"/>
    <n v="0.2"/>
    <n v="3.4750000000000001"/>
  </r>
  <r>
    <n v="8869"/>
    <x v="4421"/>
    <x v="0"/>
    <x v="254"/>
    <d v="2013-11-09T00:00:00"/>
    <x v="1"/>
    <s v="CC-12475"/>
    <s v="Cindy Chapman"/>
    <x v="0"/>
    <x v="0"/>
    <x v="70"/>
    <x v="1"/>
    <x v="88"/>
    <x v="1"/>
    <s v="TEC-MA-10003176"/>
    <x v="2"/>
    <x v="15"/>
    <s v="Okidata B400 Printer"/>
    <n v="686.4"/>
    <x v="0"/>
    <n v="0.2"/>
    <n v="77.22"/>
  </r>
  <r>
    <n v="8870"/>
    <x v="4422"/>
    <x v="3"/>
    <x v="96"/>
    <d v="2014-12-07T00:00:00"/>
    <x v="1"/>
    <s v="SH-19975"/>
    <s v="Sally Hughsby"/>
    <x v="1"/>
    <x v="0"/>
    <x v="4"/>
    <x v="4"/>
    <x v="59"/>
    <x v="1"/>
    <s v="OFF-BI-10002003"/>
    <x v="1"/>
    <x v="8"/>
    <s v="Ibico Presentation Index for Binding Systems"/>
    <n v="15.92"/>
    <x v="2"/>
    <n v="0.2"/>
    <n v="5.3730000000000002"/>
  </r>
  <r>
    <n v="8871"/>
    <x v="4422"/>
    <x v="3"/>
    <x v="96"/>
    <d v="2014-12-07T00:00:00"/>
    <x v="1"/>
    <s v="SH-19975"/>
    <s v="Sally Hughsby"/>
    <x v="1"/>
    <x v="0"/>
    <x v="4"/>
    <x v="4"/>
    <x v="59"/>
    <x v="1"/>
    <s v="FUR-FU-10000023"/>
    <x v="0"/>
    <x v="5"/>
    <s v="Eldon Wave Desk Accessories"/>
    <n v="70.680000000000007"/>
    <x v="13"/>
    <n v="0"/>
    <n v="31.0992"/>
  </r>
  <r>
    <n v="8872"/>
    <x v="4422"/>
    <x v="3"/>
    <x v="96"/>
    <d v="2014-12-07T00:00:00"/>
    <x v="1"/>
    <s v="SH-19975"/>
    <s v="Sally Hughsby"/>
    <x v="1"/>
    <x v="0"/>
    <x v="4"/>
    <x v="4"/>
    <x v="59"/>
    <x v="1"/>
    <s v="OFF-ST-10002756"/>
    <x v="1"/>
    <x v="4"/>
    <s v="Tennsco Stur-D-Stor Boltless Shelving, 5 Shelves, 24&quot; Deep, Sand"/>
    <n v="541.24"/>
    <x v="4"/>
    <n v="0"/>
    <n v="5.4123999999999999"/>
  </r>
  <r>
    <n v="8873"/>
    <x v="4423"/>
    <x v="2"/>
    <x v="982"/>
    <d v="2011-10-10T00:00:00"/>
    <x v="3"/>
    <s v="RB-19435"/>
    <s v="Richard Bierner"/>
    <x v="0"/>
    <x v="0"/>
    <x v="38"/>
    <x v="24"/>
    <x v="47"/>
    <x v="3"/>
    <s v="TEC-MA-10002694"/>
    <x v="2"/>
    <x v="15"/>
    <s v="Hewlett-Packard Deskjet F4180 All-in-One Color Ink-jet - Printer / copier / scanner"/>
    <n v="101.994"/>
    <x v="0"/>
    <n v="0.7"/>
    <n v="-71.395799999999994"/>
  </r>
  <r>
    <n v="8874"/>
    <x v="4423"/>
    <x v="2"/>
    <x v="982"/>
    <d v="2011-10-10T00:00:00"/>
    <x v="3"/>
    <s v="RB-19435"/>
    <s v="Richard Bierner"/>
    <x v="0"/>
    <x v="0"/>
    <x v="38"/>
    <x v="24"/>
    <x v="47"/>
    <x v="3"/>
    <s v="OFF-BI-10002429"/>
    <x v="1"/>
    <x v="8"/>
    <s v="Premier Elliptical Ring Binder, Black"/>
    <n v="18.263999999999999"/>
    <x v="0"/>
    <n v="0.7"/>
    <n v="-13.393599999999999"/>
  </r>
  <r>
    <n v="8875"/>
    <x v="4424"/>
    <x v="3"/>
    <x v="237"/>
    <d v="2014-11-17T00:00:00"/>
    <x v="0"/>
    <s v="TC-21295"/>
    <s v="Toby Carlisle"/>
    <x v="0"/>
    <x v="0"/>
    <x v="12"/>
    <x v="5"/>
    <x v="14"/>
    <x v="2"/>
    <s v="OFF-BI-10003684"/>
    <x v="1"/>
    <x v="8"/>
    <s v="Wilson Jones Legal Size Ring Binders"/>
    <n v="21.99"/>
    <x v="2"/>
    <n v="0.8"/>
    <n v="-32.984999999999999"/>
  </r>
  <r>
    <n v="8876"/>
    <x v="4425"/>
    <x v="0"/>
    <x v="572"/>
    <d v="2013-08-20T00:00:00"/>
    <x v="1"/>
    <s v="CT-11995"/>
    <s v="Carol Triggs"/>
    <x v="0"/>
    <x v="0"/>
    <x v="218"/>
    <x v="5"/>
    <x v="273"/>
    <x v="2"/>
    <s v="OFF-SU-10003505"/>
    <x v="1"/>
    <x v="14"/>
    <s v="Premier Electric Letter Opener"/>
    <n v="185.376"/>
    <x v="0"/>
    <n v="0.2"/>
    <n v="-34.758000000000003"/>
  </r>
  <r>
    <n v="8877"/>
    <x v="4425"/>
    <x v="0"/>
    <x v="572"/>
    <d v="2013-08-20T00:00:00"/>
    <x v="1"/>
    <s v="CT-11995"/>
    <s v="Carol Triggs"/>
    <x v="0"/>
    <x v="0"/>
    <x v="218"/>
    <x v="5"/>
    <x v="273"/>
    <x v="2"/>
    <s v="OFF-AP-10002534"/>
    <x v="1"/>
    <x v="9"/>
    <s v="3.6 Cubic Foot Counter Height Office Refrigerator"/>
    <n v="58.923999999999999"/>
    <x v="7"/>
    <n v="0.8"/>
    <n v="-153.20240000000001"/>
  </r>
  <r>
    <n v="8878"/>
    <x v="4426"/>
    <x v="3"/>
    <x v="697"/>
    <d v="2014-09-24T00:00:00"/>
    <x v="1"/>
    <s v="GZ-14470"/>
    <s v="Gary Zandusky"/>
    <x v="0"/>
    <x v="0"/>
    <x v="73"/>
    <x v="30"/>
    <x v="92"/>
    <x v="3"/>
    <s v="TEC-MA-10004626"/>
    <x v="2"/>
    <x v="15"/>
    <s v="Lexmark 20R1285 X6650 Wireless All-in-One Printer"/>
    <n v="480"/>
    <x v="4"/>
    <n v="0"/>
    <n v="225.6"/>
  </r>
  <r>
    <n v="8879"/>
    <x v="4426"/>
    <x v="3"/>
    <x v="697"/>
    <d v="2014-09-24T00:00:00"/>
    <x v="1"/>
    <s v="GZ-14470"/>
    <s v="Gary Zandusky"/>
    <x v="0"/>
    <x v="0"/>
    <x v="73"/>
    <x v="30"/>
    <x v="92"/>
    <x v="3"/>
    <s v="OFF-ST-10000615"/>
    <x v="1"/>
    <x v="4"/>
    <s v="SimpliFile Personal File, Black Granite, 15w x 6-15/16d x 11-1/4h"/>
    <n v="34.049999999999997"/>
    <x v="1"/>
    <n v="0"/>
    <n v="9.5340000000000007"/>
  </r>
  <r>
    <n v="8880"/>
    <x v="4427"/>
    <x v="1"/>
    <x v="391"/>
    <d v="2012-03-25T00:00:00"/>
    <x v="2"/>
    <s v="AM-10360"/>
    <s v="Alice McCarthy"/>
    <x v="1"/>
    <x v="0"/>
    <x v="1"/>
    <x v="1"/>
    <x v="141"/>
    <x v="1"/>
    <s v="OFF-PA-10000659"/>
    <x v="1"/>
    <x v="10"/>
    <s v="TOPS Carbonless Receipt Book, Four 2-3/4 x 7-1/4 Money Receipts per Page"/>
    <n v="192.72"/>
    <x v="10"/>
    <n v="0"/>
    <n v="92.505600000000001"/>
  </r>
  <r>
    <n v="8881"/>
    <x v="4427"/>
    <x v="1"/>
    <x v="391"/>
    <d v="2012-03-25T00:00:00"/>
    <x v="2"/>
    <s v="AM-10360"/>
    <s v="Alice McCarthy"/>
    <x v="1"/>
    <x v="0"/>
    <x v="1"/>
    <x v="1"/>
    <x v="141"/>
    <x v="1"/>
    <s v="TEC-AC-10000736"/>
    <x v="2"/>
    <x v="11"/>
    <s v="Logitech G600 MMO Gaming Mouse"/>
    <n v="239.97"/>
    <x v="1"/>
    <n v="0"/>
    <n v="86.389200000000002"/>
  </r>
  <r>
    <n v="8882"/>
    <x v="4428"/>
    <x v="0"/>
    <x v="1186"/>
    <d v="2013-07-04T00:00:00"/>
    <x v="0"/>
    <s v="AH-10120"/>
    <s v="Adrian Hane"/>
    <x v="2"/>
    <x v="0"/>
    <x v="34"/>
    <x v="10"/>
    <x v="173"/>
    <x v="2"/>
    <s v="TEC-AC-10003038"/>
    <x v="2"/>
    <x v="11"/>
    <s v="Kingston Digital DataTraveler 16GB USB 2.0"/>
    <n v="50.12"/>
    <x v="3"/>
    <n v="0.2"/>
    <n v="-0.62649999999999995"/>
  </r>
  <r>
    <n v="8883"/>
    <x v="4429"/>
    <x v="3"/>
    <x v="179"/>
    <d v="2014-10-26T00:00:00"/>
    <x v="1"/>
    <s v="MY-18295"/>
    <s v="Muhammed Yedwab"/>
    <x v="1"/>
    <x v="0"/>
    <x v="28"/>
    <x v="3"/>
    <x v="35"/>
    <x v="0"/>
    <s v="TEC-PH-10004071"/>
    <x v="2"/>
    <x v="7"/>
    <s v="PayAnywhere Card Reader"/>
    <n v="15.984"/>
    <x v="0"/>
    <n v="0.2"/>
    <n v="1.3986000000000001"/>
  </r>
  <r>
    <n v="8884"/>
    <x v="4429"/>
    <x v="3"/>
    <x v="179"/>
    <d v="2014-10-26T00:00:00"/>
    <x v="1"/>
    <s v="MY-18295"/>
    <s v="Muhammed Yedwab"/>
    <x v="1"/>
    <x v="0"/>
    <x v="28"/>
    <x v="3"/>
    <x v="35"/>
    <x v="0"/>
    <s v="OFF-PA-10001667"/>
    <x v="1"/>
    <x v="10"/>
    <s v="Great White Multi-Use Recycled Paper (20Lb. and 84 Bright)"/>
    <n v="14.352"/>
    <x v="1"/>
    <n v="0.2"/>
    <n v="4.4850000000000003"/>
  </r>
  <r>
    <n v="8885"/>
    <x v="4430"/>
    <x v="2"/>
    <x v="55"/>
    <d v="2011-08-30T00:00:00"/>
    <x v="1"/>
    <s v="BS-11590"/>
    <s v="Brendan Sweed"/>
    <x v="1"/>
    <x v="0"/>
    <x v="38"/>
    <x v="24"/>
    <x v="47"/>
    <x v="3"/>
    <s v="OFF-BI-10001982"/>
    <x v="1"/>
    <x v="8"/>
    <s v="Wilson Jones Custom Binder Spines &amp; Labels"/>
    <n v="6.5279999999999996"/>
    <x v="4"/>
    <n v="0.7"/>
    <n v="-4.5696000000000003"/>
  </r>
  <r>
    <n v="8886"/>
    <x v="4430"/>
    <x v="2"/>
    <x v="55"/>
    <d v="2011-08-30T00:00:00"/>
    <x v="1"/>
    <s v="BS-11590"/>
    <s v="Brendan Sweed"/>
    <x v="1"/>
    <x v="0"/>
    <x v="38"/>
    <x v="24"/>
    <x v="47"/>
    <x v="3"/>
    <s v="OFF-BI-10004141"/>
    <x v="1"/>
    <x v="8"/>
    <s v="Insertable Tab Indexes For Data Binders"/>
    <n v="2.8620000000000001"/>
    <x v="1"/>
    <n v="0.7"/>
    <n v="-2.2896000000000001"/>
  </r>
  <r>
    <n v="8887"/>
    <x v="4430"/>
    <x v="2"/>
    <x v="55"/>
    <d v="2011-08-30T00:00:00"/>
    <x v="1"/>
    <s v="BS-11590"/>
    <s v="Brendan Sweed"/>
    <x v="1"/>
    <x v="0"/>
    <x v="38"/>
    <x v="24"/>
    <x v="47"/>
    <x v="3"/>
    <s v="OFF-BI-10002103"/>
    <x v="1"/>
    <x v="8"/>
    <s v="Cardinal Slant-D Ring Binder, Heavy Gauge Vinyl"/>
    <n v="20.856000000000002"/>
    <x v="8"/>
    <n v="0.7"/>
    <n v="-16.684799999999999"/>
  </r>
  <r>
    <n v="8888"/>
    <x v="4431"/>
    <x v="2"/>
    <x v="923"/>
    <d v="2011-07-30T00:00:00"/>
    <x v="0"/>
    <s v="BB-10990"/>
    <s v="Barry Blumstein"/>
    <x v="1"/>
    <x v="0"/>
    <x v="1"/>
    <x v="1"/>
    <x v="1"/>
    <x v="1"/>
    <s v="OFF-ST-10002574"/>
    <x v="1"/>
    <x v="4"/>
    <s v="SAFCO Commercial Wire Shelving, Black"/>
    <n v="276.27999999999997"/>
    <x v="0"/>
    <n v="0"/>
    <n v="0"/>
  </r>
  <r>
    <n v="8889"/>
    <x v="4432"/>
    <x v="3"/>
    <x v="96"/>
    <d v="2014-12-08T00:00:00"/>
    <x v="1"/>
    <s v="ML-17755"/>
    <s v="Max Ludwig"/>
    <x v="2"/>
    <x v="0"/>
    <x v="280"/>
    <x v="1"/>
    <x v="351"/>
    <x v="1"/>
    <s v="FUR-FU-10003394"/>
    <x v="0"/>
    <x v="5"/>
    <s v="Tenex &quot;The Solids&quot; Textured Chair Mats"/>
    <n v="629.64"/>
    <x v="6"/>
    <n v="0"/>
    <n v="107.03879999999999"/>
  </r>
  <r>
    <n v="8890"/>
    <x v="4433"/>
    <x v="0"/>
    <x v="508"/>
    <d v="2013-10-22T00:00:00"/>
    <x v="0"/>
    <s v="FC-14245"/>
    <s v="Frank Carlisle"/>
    <x v="2"/>
    <x v="0"/>
    <x v="29"/>
    <x v="25"/>
    <x v="338"/>
    <x v="2"/>
    <s v="TEC-PH-10003072"/>
    <x v="2"/>
    <x v="7"/>
    <s v="Panasonic KX-TG9541B DECT 6.0 Digital 2-Line Expandable Cordless Phone With Digital Answering System"/>
    <n v="449.97"/>
    <x v="1"/>
    <n v="0"/>
    <n v="220.4853"/>
  </r>
  <r>
    <n v="8891"/>
    <x v="4433"/>
    <x v="0"/>
    <x v="508"/>
    <d v="2013-10-22T00:00:00"/>
    <x v="0"/>
    <s v="FC-14245"/>
    <s v="Frank Carlisle"/>
    <x v="2"/>
    <x v="0"/>
    <x v="29"/>
    <x v="25"/>
    <x v="338"/>
    <x v="2"/>
    <s v="OFF-AP-10003057"/>
    <x v="1"/>
    <x v="9"/>
    <s v="Honeywell Enviracaire Portable HEPA Air Cleaner for 16' x 20' Room"/>
    <n v="1927.59"/>
    <x v="3"/>
    <n v="0"/>
    <n v="751.76009999999997"/>
  </r>
  <r>
    <n v="8892"/>
    <x v="4434"/>
    <x v="0"/>
    <x v="1142"/>
    <d v="2013-09-19T00:00:00"/>
    <x v="2"/>
    <s v="CR-12625"/>
    <s v="Corey Roper"/>
    <x v="2"/>
    <x v="0"/>
    <x v="38"/>
    <x v="32"/>
    <x v="112"/>
    <x v="0"/>
    <s v="FUR-CH-10001146"/>
    <x v="0"/>
    <x v="1"/>
    <s v="Global Value Mid-Back Manager's Chair, Gray"/>
    <n v="121.78"/>
    <x v="0"/>
    <n v="0"/>
    <n v="30.445"/>
  </r>
  <r>
    <n v="8893"/>
    <x v="4435"/>
    <x v="1"/>
    <x v="494"/>
    <d v="2012-12-06T00:00:00"/>
    <x v="1"/>
    <s v="LC-16960"/>
    <s v="Lindsay Castell"/>
    <x v="2"/>
    <x v="0"/>
    <x v="70"/>
    <x v="1"/>
    <x v="88"/>
    <x v="1"/>
    <s v="FUR-CH-10003973"/>
    <x v="0"/>
    <x v="1"/>
    <s v="GuestStacker Chair with Chrome Finish Legs"/>
    <n v="2676.672"/>
    <x v="6"/>
    <n v="0.2"/>
    <n v="267.66719999999998"/>
  </r>
  <r>
    <n v="8894"/>
    <x v="4436"/>
    <x v="2"/>
    <x v="79"/>
    <d v="2011-08-12T00:00:00"/>
    <x v="1"/>
    <s v="GZ-14470"/>
    <s v="Gary Zandusky"/>
    <x v="0"/>
    <x v="0"/>
    <x v="480"/>
    <x v="5"/>
    <x v="573"/>
    <x v="2"/>
    <s v="FUR-TA-10001307"/>
    <x v="0"/>
    <x v="3"/>
    <s v="SAFCO PlanMaster Heigh-Adjustable Drafting Table Base, 43w x 30d x 30-37h, Black"/>
    <n v="489.23"/>
    <x v="0"/>
    <n v="0.3"/>
    <n v="41.933999999999997"/>
  </r>
  <r>
    <n v="8895"/>
    <x v="4437"/>
    <x v="0"/>
    <x v="243"/>
    <d v="2013-08-23T00:00:00"/>
    <x v="1"/>
    <s v="BD-11320"/>
    <s v="Bill Donatelli"/>
    <x v="0"/>
    <x v="0"/>
    <x v="1"/>
    <x v="1"/>
    <x v="25"/>
    <x v="1"/>
    <s v="FUR-FU-10004071"/>
    <x v="0"/>
    <x v="5"/>
    <s v="Luxo Professional Magnifying Clamp-On Fluorescent Lamps"/>
    <n v="312.02999999999997"/>
    <x v="1"/>
    <n v="0"/>
    <n v="43.684199999999997"/>
  </r>
  <r>
    <n v="8896"/>
    <x v="4437"/>
    <x v="0"/>
    <x v="243"/>
    <d v="2013-08-23T00:00:00"/>
    <x v="1"/>
    <s v="BD-11320"/>
    <s v="Bill Donatelli"/>
    <x v="0"/>
    <x v="0"/>
    <x v="1"/>
    <x v="1"/>
    <x v="25"/>
    <x v="1"/>
    <s v="OFF-ST-10001505"/>
    <x v="1"/>
    <x v="4"/>
    <s v="Perma STOR-ALL Hanging File Box, 13 1/8&quot;W x 12 1/4&quot;D x 10 1/2&quot;H"/>
    <n v="17.940000000000001"/>
    <x v="1"/>
    <n v="0"/>
    <n v="3.0497999999999998"/>
  </r>
  <r>
    <n v="8897"/>
    <x v="4437"/>
    <x v="0"/>
    <x v="243"/>
    <d v="2013-08-23T00:00:00"/>
    <x v="1"/>
    <s v="BD-11320"/>
    <s v="Bill Donatelli"/>
    <x v="0"/>
    <x v="0"/>
    <x v="1"/>
    <x v="1"/>
    <x v="25"/>
    <x v="1"/>
    <s v="TEC-PH-10004614"/>
    <x v="2"/>
    <x v="7"/>
    <s v="AT&amp;T 841000 Phone"/>
    <n v="165.6"/>
    <x v="1"/>
    <n v="0.2"/>
    <n v="10.35"/>
  </r>
  <r>
    <n v="8898"/>
    <x v="4437"/>
    <x v="0"/>
    <x v="243"/>
    <d v="2013-08-23T00:00:00"/>
    <x v="1"/>
    <s v="BD-11320"/>
    <s v="Bill Donatelli"/>
    <x v="0"/>
    <x v="0"/>
    <x v="1"/>
    <x v="1"/>
    <x v="25"/>
    <x v="1"/>
    <s v="OFF-PA-10004911"/>
    <x v="1"/>
    <x v="10"/>
    <s v="Rediform S.O.S. 1-Up Phone Message Bk, 4-1/4x3-1/16 Bk, 1 Form/Pg, 40 Messages/Bk, 3/Pk"/>
    <n v="37.520000000000003"/>
    <x v="4"/>
    <n v="0"/>
    <n v="18.009599999999999"/>
  </r>
  <r>
    <n v="8899"/>
    <x v="4438"/>
    <x v="1"/>
    <x v="976"/>
    <d v="2012-08-09T00:00:00"/>
    <x v="0"/>
    <s v="EM-14095"/>
    <s v="Eudokia Martin"/>
    <x v="1"/>
    <x v="0"/>
    <x v="24"/>
    <x v="17"/>
    <x v="28"/>
    <x v="0"/>
    <s v="TEC-PH-10003601"/>
    <x v="2"/>
    <x v="7"/>
    <s v="Ativa D5772 2-Line 5.8GHz Digital Expandable Corded/Cordless Phone System with Answering &amp; Caller ID/Call Waiting, Black/Silver"/>
    <n v="494.97"/>
    <x v="1"/>
    <n v="0"/>
    <n v="148.49100000000001"/>
  </r>
  <r>
    <n v="8900"/>
    <x v="4438"/>
    <x v="1"/>
    <x v="976"/>
    <d v="2012-08-09T00:00:00"/>
    <x v="0"/>
    <s v="EM-14095"/>
    <s v="Eudokia Martin"/>
    <x v="1"/>
    <x v="0"/>
    <x v="24"/>
    <x v="17"/>
    <x v="28"/>
    <x v="0"/>
    <s v="OFF-LA-10004545"/>
    <x v="1"/>
    <x v="2"/>
    <s v="Avery 50"/>
    <n v="25.06"/>
    <x v="0"/>
    <n v="0"/>
    <n v="11.7782"/>
  </r>
  <r>
    <n v="8901"/>
    <x v="4439"/>
    <x v="0"/>
    <x v="1207"/>
    <d v="2013-06-05T00:00:00"/>
    <x v="1"/>
    <s v="BP-11290"/>
    <s v="Beth Paige"/>
    <x v="0"/>
    <x v="0"/>
    <x v="27"/>
    <x v="10"/>
    <x v="67"/>
    <x v="2"/>
    <s v="FUR-FU-10001379"/>
    <x v="0"/>
    <x v="5"/>
    <s v="Executive Impressions 16-1/2&quot; Circular Wall Clock"/>
    <n v="32.064"/>
    <x v="1"/>
    <n v="0.6"/>
    <n v="-12.8256"/>
  </r>
  <r>
    <n v="8902"/>
    <x v="4439"/>
    <x v="0"/>
    <x v="1207"/>
    <d v="2013-06-05T00:00:00"/>
    <x v="1"/>
    <s v="BP-11290"/>
    <s v="Beth Paige"/>
    <x v="0"/>
    <x v="0"/>
    <x v="27"/>
    <x v="10"/>
    <x v="67"/>
    <x v="2"/>
    <s v="OFF-PA-10001846"/>
    <x v="1"/>
    <x v="10"/>
    <s v="Xerox 1899"/>
    <n v="18.495999999999999"/>
    <x v="4"/>
    <n v="0.2"/>
    <n v="6.7047999999999996"/>
  </r>
  <r>
    <n v="8903"/>
    <x v="4439"/>
    <x v="0"/>
    <x v="1207"/>
    <d v="2013-06-05T00:00:00"/>
    <x v="1"/>
    <s v="BP-11290"/>
    <s v="Beth Paige"/>
    <x v="0"/>
    <x v="0"/>
    <x v="27"/>
    <x v="10"/>
    <x v="67"/>
    <x v="2"/>
    <s v="FUR-CH-10000422"/>
    <x v="0"/>
    <x v="1"/>
    <s v="Global Highback Leather Tilter in Burgundy"/>
    <n v="191.07900000000001"/>
    <x v="1"/>
    <n v="0.3"/>
    <n v="-38.215800000000002"/>
  </r>
  <r>
    <n v="8904"/>
    <x v="4439"/>
    <x v="0"/>
    <x v="1207"/>
    <d v="2013-06-05T00:00:00"/>
    <x v="1"/>
    <s v="BP-11290"/>
    <s v="Beth Paige"/>
    <x v="0"/>
    <x v="0"/>
    <x v="27"/>
    <x v="10"/>
    <x v="67"/>
    <x v="2"/>
    <s v="OFF-PA-10004621"/>
    <x v="1"/>
    <x v="10"/>
    <s v="Xerox 212"/>
    <n v="10.368"/>
    <x v="0"/>
    <n v="0.2"/>
    <n v="3.6288"/>
  </r>
  <r>
    <n v="8905"/>
    <x v="4440"/>
    <x v="0"/>
    <x v="949"/>
    <d v="2013-07-02T00:00:00"/>
    <x v="3"/>
    <s v="SU-20665"/>
    <s v="Stephanie Ulpright"/>
    <x v="2"/>
    <x v="0"/>
    <x v="20"/>
    <x v="15"/>
    <x v="29"/>
    <x v="3"/>
    <s v="OFF-LA-10001474"/>
    <x v="1"/>
    <x v="2"/>
    <s v="Avery 477"/>
    <n v="30.53"/>
    <x v="7"/>
    <n v="0"/>
    <n v="14.043799999999999"/>
  </r>
  <r>
    <n v="8906"/>
    <x v="4440"/>
    <x v="0"/>
    <x v="949"/>
    <d v="2013-07-02T00:00:00"/>
    <x v="3"/>
    <s v="SU-20665"/>
    <s v="Stephanie Ulpright"/>
    <x v="2"/>
    <x v="0"/>
    <x v="20"/>
    <x v="15"/>
    <x v="29"/>
    <x v="3"/>
    <s v="TEC-AC-10001635"/>
    <x v="2"/>
    <x v="11"/>
    <s v="KeyTronicÂ KT400U2 -Â KeyboardÂ - Black"/>
    <n v="30.84"/>
    <x v="1"/>
    <n v="0"/>
    <n v="6.1680000000000001"/>
  </r>
  <r>
    <n v="8907"/>
    <x v="4440"/>
    <x v="0"/>
    <x v="949"/>
    <d v="2013-07-02T00:00:00"/>
    <x v="3"/>
    <s v="SU-20665"/>
    <s v="Stephanie Ulpright"/>
    <x v="2"/>
    <x v="0"/>
    <x v="20"/>
    <x v="15"/>
    <x v="29"/>
    <x v="3"/>
    <s v="OFF-PA-10001950"/>
    <x v="1"/>
    <x v="10"/>
    <s v="Southworth 25% Cotton Antique Laid Paper &amp; Envelopes"/>
    <n v="75.06"/>
    <x v="6"/>
    <n v="0"/>
    <n v="33.777000000000001"/>
  </r>
  <r>
    <n v="8908"/>
    <x v="4441"/>
    <x v="0"/>
    <x v="122"/>
    <d v="2013-12-21T00:00:00"/>
    <x v="2"/>
    <s v="AY-10555"/>
    <s v="Andy Yotov"/>
    <x v="1"/>
    <x v="0"/>
    <x v="8"/>
    <x v="1"/>
    <x v="94"/>
    <x v="1"/>
    <s v="TEC-PH-10001552"/>
    <x v="2"/>
    <x v="7"/>
    <s v="I Need's 3d Hello Kitty Hybrid Silicone Case Cover for HTC One X 4g with 3d Hello Kitty Stylus Pen Green/pink"/>
    <n v="66.975999999999999"/>
    <x v="3"/>
    <n v="0.2"/>
    <n v="6.6976000000000004"/>
  </r>
  <r>
    <n v="8909"/>
    <x v="4442"/>
    <x v="1"/>
    <x v="1208"/>
    <d v="2012-02-01T00:00:00"/>
    <x v="1"/>
    <s v="EM-13825"/>
    <s v="Elizabeth Moffitt"/>
    <x v="1"/>
    <x v="0"/>
    <x v="429"/>
    <x v="1"/>
    <x v="519"/>
    <x v="1"/>
    <s v="OFF-PA-10003790"/>
    <x v="1"/>
    <x v="10"/>
    <s v="Xerox 1991"/>
    <n v="182.72"/>
    <x v="8"/>
    <n v="0"/>
    <n v="84.051199999999994"/>
  </r>
  <r>
    <n v="8910"/>
    <x v="4443"/>
    <x v="3"/>
    <x v="960"/>
    <d v="2014-11-02T00:00:00"/>
    <x v="1"/>
    <s v="SA-20830"/>
    <s v="Sue Ann Reed"/>
    <x v="0"/>
    <x v="0"/>
    <x v="231"/>
    <x v="31"/>
    <x v="288"/>
    <x v="3"/>
    <s v="OFF-LA-10002475"/>
    <x v="1"/>
    <x v="2"/>
    <s v="Avery 519"/>
    <n v="21.93"/>
    <x v="1"/>
    <n v="0"/>
    <n v="10.3071"/>
  </r>
  <r>
    <n v="8911"/>
    <x v="4444"/>
    <x v="3"/>
    <x v="259"/>
    <d v="2014-11-09T00:00:00"/>
    <x v="1"/>
    <s v="CA-12265"/>
    <s v="Christina Anderson"/>
    <x v="0"/>
    <x v="0"/>
    <x v="346"/>
    <x v="18"/>
    <x v="427"/>
    <x v="0"/>
    <s v="TEC-AC-10000303"/>
    <x v="2"/>
    <x v="11"/>
    <s v="Logitech M510 Wireless Mouse"/>
    <n v="95.975999999999999"/>
    <x v="1"/>
    <n v="0.2"/>
    <n v="15.5961"/>
  </r>
  <r>
    <n v="8912"/>
    <x v="4444"/>
    <x v="3"/>
    <x v="259"/>
    <d v="2014-11-09T00:00:00"/>
    <x v="1"/>
    <s v="CA-12265"/>
    <s v="Christina Anderson"/>
    <x v="0"/>
    <x v="0"/>
    <x v="346"/>
    <x v="18"/>
    <x v="427"/>
    <x v="0"/>
    <s v="TEC-PH-10000127"/>
    <x v="2"/>
    <x v="7"/>
    <s v="iOttie XL Car Mount"/>
    <n v="143.928"/>
    <x v="6"/>
    <n v="0.2"/>
    <n v="-32.383800000000001"/>
  </r>
  <r>
    <n v="8913"/>
    <x v="4444"/>
    <x v="3"/>
    <x v="259"/>
    <d v="2014-11-09T00:00:00"/>
    <x v="1"/>
    <s v="CA-12265"/>
    <s v="Christina Anderson"/>
    <x v="0"/>
    <x v="0"/>
    <x v="346"/>
    <x v="18"/>
    <x v="427"/>
    <x v="0"/>
    <s v="OFF-BI-10004364"/>
    <x v="1"/>
    <x v="8"/>
    <s v="Storex Dura Pro Binders"/>
    <n v="3.5640000000000001"/>
    <x v="0"/>
    <n v="0.7"/>
    <n v="-2.97"/>
  </r>
  <r>
    <n v="8914"/>
    <x v="4444"/>
    <x v="3"/>
    <x v="259"/>
    <d v="2014-11-09T00:00:00"/>
    <x v="1"/>
    <s v="CA-12265"/>
    <s v="Christina Anderson"/>
    <x v="0"/>
    <x v="0"/>
    <x v="346"/>
    <x v="18"/>
    <x v="427"/>
    <x v="0"/>
    <s v="OFF-LA-10002195"/>
    <x v="1"/>
    <x v="2"/>
    <s v="Avery 481"/>
    <n v="4.9279999999999999"/>
    <x v="0"/>
    <n v="0.2"/>
    <n v="1.7248000000000001"/>
  </r>
  <r>
    <n v="8915"/>
    <x v="4445"/>
    <x v="0"/>
    <x v="195"/>
    <d v="2013-05-14T00:00:00"/>
    <x v="1"/>
    <s v="CV-12805"/>
    <s v="Cynthia Voltz"/>
    <x v="1"/>
    <x v="0"/>
    <x v="89"/>
    <x v="5"/>
    <x v="110"/>
    <x v="2"/>
    <s v="OFF-ST-10001490"/>
    <x v="1"/>
    <x v="4"/>
    <s v="Hot File 7-Pocket, Floor Stand"/>
    <n v="856.65599999999995"/>
    <x v="5"/>
    <n v="0.2"/>
    <n v="107.08199999999999"/>
  </r>
  <r>
    <n v="8916"/>
    <x v="4445"/>
    <x v="0"/>
    <x v="195"/>
    <d v="2013-05-14T00:00:00"/>
    <x v="1"/>
    <s v="CV-12805"/>
    <s v="Cynthia Voltz"/>
    <x v="1"/>
    <x v="0"/>
    <x v="89"/>
    <x v="5"/>
    <x v="110"/>
    <x v="2"/>
    <s v="OFF-BI-10002852"/>
    <x v="1"/>
    <x v="8"/>
    <s v="Ibico Standard Transparent Covers"/>
    <n v="13.183999999999999"/>
    <x v="4"/>
    <n v="0.8"/>
    <n v="-20.435199999999998"/>
  </r>
  <r>
    <n v="8917"/>
    <x v="4445"/>
    <x v="0"/>
    <x v="195"/>
    <d v="2013-05-14T00:00:00"/>
    <x v="1"/>
    <s v="CV-12805"/>
    <s v="Cynthia Voltz"/>
    <x v="1"/>
    <x v="0"/>
    <x v="89"/>
    <x v="5"/>
    <x v="110"/>
    <x v="2"/>
    <s v="OFF-AP-10000390"/>
    <x v="1"/>
    <x v="9"/>
    <s v="Euro Pro Shark Stick Mini Vacuum"/>
    <n v="48.783999999999999"/>
    <x v="4"/>
    <n v="0.8"/>
    <n v="-131.71680000000001"/>
  </r>
  <r>
    <n v="8918"/>
    <x v="4445"/>
    <x v="0"/>
    <x v="195"/>
    <d v="2013-05-14T00:00:00"/>
    <x v="1"/>
    <s v="CV-12805"/>
    <s v="Cynthia Voltz"/>
    <x v="1"/>
    <x v="0"/>
    <x v="89"/>
    <x v="5"/>
    <x v="110"/>
    <x v="2"/>
    <s v="OFF-PA-10004327"/>
    <x v="1"/>
    <x v="10"/>
    <s v="Xerox 1911"/>
    <n v="76.64"/>
    <x v="0"/>
    <n v="0.2"/>
    <n v="26.824000000000002"/>
  </r>
  <r>
    <n v="8919"/>
    <x v="4445"/>
    <x v="0"/>
    <x v="195"/>
    <d v="2013-05-14T00:00:00"/>
    <x v="1"/>
    <s v="CV-12805"/>
    <s v="Cynthia Voltz"/>
    <x v="1"/>
    <x v="0"/>
    <x v="89"/>
    <x v="5"/>
    <x v="110"/>
    <x v="2"/>
    <s v="OFF-BI-10002353"/>
    <x v="1"/>
    <x v="8"/>
    <s v="GBC VeloBind Cover Sets"/>
    <n v="18.527999999999999"/>
    <x v="5"/>
    <n v="0.8"/>
    <n v="-27.792000000000002"/>
  </r>
  <r>
    <n v="8920"/>
    <x v="4446"/>
    <x v="2"/>
    <x v="1063"/>
    <d v="2011-04-08T00:00:00"/>
    <x v="1"/>
    <s v="AH-10690"/>
    <s v="Anna HÃ¤berlin"/>
    <x v="1"/>
    <x v="0"/>
    <x v="173"/>
    <x v="17"/>
    <x v="220"/>
    <x v="0"/>
    <s v="FUR-FU-10003192"/>
    <x v="0"/>
    <x v="5"/>
    <s v="Luxo Adjustable Task Clamp Lamp"/>
    <n v="177.68"/>
    <x v="0"/>
    <n v="0"/>
    <n v="46.196800000000003"/>
  </r>
  <r>
    <n v="8921"/>
    <x v="4447"/>
    <x v="2"/>
    <x v="582"/>
    <d v="2011-05-03T00:00:00"/>
    <x v="1"/>
    <s v="DS-13180"/>
    <s v="David Smith"/>
    <x v="1"/>
    <x v="0"/>
    <x v="312"/>
    <x v="15"/>
    <x v="389"/>
    <x v="3"/>
    <s v="TEC-AC-10000736"/>
    <x v="2"/>
    <x v="11"/>
    <s v="Logitech G600 MMO Gaming Mouse"/>
    <n v="159.97999999999999"/>
    <x v="0"/>
    <n v="0"/>
    <n v="57.592799999999997"/>
  </r>
  <r>
    <n v="8922"/>
    <x v="4448"/>
    <x v="0"/>
    <x v="964"/>
    <d v="2013-10-09T00:00:00"/>
    <x v="1"/>
    <s v="AH-10690"/>
    <s v="Anna HÃ¤berlin"/>
    <x v="1"/>
    <x v="0"/>
    <x v="514"/>
    <x v="2"/>
    <x v="611"/>
    <x v="0"/>
    <s v="TEC-PH-10003095"/>
    <x v="2"/>
    <x v="7"/>
    <s v="Samsung HM1900 Bluetooth Headset"/>
    <n v="52.68"/>
    <x v="1"/>
    <n v="0.2"/>
    <n v="19.754999999999999"/>
  </r>
  <r>
    <n v="8923"/>
    <x v="4448"/>
    <x v="0"/>
    <x v="964"/>
    <d v="2013-10-09T00:00:00"/>
    <x v="1"/>
    <s v="AH-10690"/>
    <s v="Anna HÃ¤berlin"/>
    <x v="1"/>
    <x v="0"/>
    <x v="514"/>
    <x v="2"/>
    <x v="611"/>
    <x v="0"/>
    <s v="FUR-FU-10002885"/>
    <x v="0"/>
    <x v="5"/>
    <s v="Magna Visual Magnetic Picture Hangers"/>
    <n v="11.568"/>
    <x v="1"/>
    <n v="0.2"/>
    <n v="2.6027999999999998"/>
  </r>
  <r>
    <n v="8924"/>
    <x v="4449"/>
    <x v="3"/>
    <x v="532"/>
    <d v="2014-06-18T00:00:00"/>
    <x v="1"/>
    <s v="ZC-21910"/>
    <s v="Zuschuss Carroll"/>
    <x v="0"/>
    <x v="0"/>
    <x v="365"/>
    <x v="3"/>
    <x v="447"/>
    <x v="0"/>
    <s v="OFF-BI-10001525"/>
    <x v="1"/>
    <x v="8"/>
    <s v="Acco Pressboard Covers with Storage Hooks, 14 7/8&quot; x 11&quot;, Executive Red"/>
    <n v="4.5720000000000001"/>
    <x v="4"/>
    <n v="0.7"/>
    <n v="-3.81"/>
  </r>
  <r>
    <n v="8925"/>
    <x v="4450"/>
    <x v="0"/>
    <x v="806"/>
    <d v="2013-02-03T00:00:00"/>
    <x v="1"/>
    <s v="DF-13135"/>
    <s v="David Flashing"/>
    <x v="0"/>
    <x v="0"/>
    <x v="179"/>
    <x v="10"/>
    <x v="228"/>
    <x v="2"/>
    <s v="TEC-PH-10004241"/>
    <x v="2"/>
    <x v="7"/>
    <s v="Nokia Lumia 1020"/>
    <n v="1439.9680000000001"/>
    <x v="4"/>
    <n v="0.2"/>
    <n v="143.99680000000001"/>
  </r>
  <r>
    <n v="8926"/>
    <x v="4450"/>
    <x v="0"/>
    <x v="806"/>
    <d v="2013-02-03T00:00:00"/>
    <x v="1"/>
    <s v="DF-13135"/>
    <s v="David Flashing"/>
    <x v="0"/>
    <x v="0"/>
    <x v="179"/>
    <x v="10"/>
    <x v="228"/>
    <x v="2"/>
    <s v="OFF-BI-10000546"/>
    <x v="1"/>
    <x v="8"/>
    <s v="Avery Durable Binders"/>
    <n v="1.728"/>
    <x v="1"/>
    <n v="0.8"/>
    <n v="-2.6783999999999999"/>
  </r>
  <r>
    <n v="8927"/>
    <x v="4450"/>
    <x v="0"/>
    <x v="806"/>
    <d v="2013-02-03T00:00:00"/>
    <x v="1"/>
    <s v="DF-13135"/>
    <s v="David Flashing"/>
    <x v="0"/>
    <x v="0"/>
    <x v="179"/>
    <x v="10"/>
    <x v="228"/>
    <x v="2"/>
    <s v="FUR-TA-10004256"/>
    <x v="0"/>
    <x v="3"/>
    <s v="Bretford â€œJust In Timeâ€ Height-Adjustable Multi-Task Work Tables"/>
    <n v="626.1"/>
    <x v="1"/>
    <n v="0.5"/>
    <n v="-538.44600000000003"/>
  </r>
  <r>
    <n v="8928"/>
    <x v="4451"/>
    <x v="1"/>
    <x v="874"/>
    <d v="2012-09-29T00:00:00"/>
    <x v="0"/>
    <s v="SS-20140"/>
    <s v="Saphhira Shifley"/>
    <x v="1"/>
    <x v="0"/>
    <x v="4"/>
    <x v="4"/>
    <x v="5"/>
    <x v="1"/>
    <s v="OFF-AR-10002067"/>
    <x v="1"/>
    <x v="6"/>
    <s v="Newell 334"/>
    <n v="99.2"/>
    <x v="2"/>
    <n v="0"/>
    <n v="25.792000000000002"/>
  </r>
  <r>
    <n v="8929"/>
    <x v="4452"/>
    <x v="1"/>
    <x v="657"/>
    <d v="2012-04-17T00:00:00"/>
    <x v="1"/>
    <s v="FP-14320"/>
    <s v="Frank Preis"/>
    <x v="0"/>
    <x v="0"/>
    <x v="114"/>
    <x v="5"/>
    <x v="143"/>
    <x v="2"/>
    <s v="FUR-TA-10000688"/>
    <x v="0"/>
    <x v="3"/>
    <s v="Chromcraft Bull-Nose Wood Round Conference Table Top, Wood Base"/>
    <n v="609.98"/>
    <x v="4"/>
    <n v="0.3"/>
    <n v="-113.282"/>
  </r>
  <r>
    <n v="8930"/>
    <x v="4452"/>
    <x v="1"/>
    <x v="657"/>
    <d v="2012-04-17T00:00:00"/>
    <x v="1"/>
    <s v="FP-14320"/>
    <s v="Frank Preis"/>
    <x v="0"/>
    <x v="0"/>
    <x v="114"/>
    <x v="5"/>
    <x v="143"/>
    <x v="2"/>
    <s v="FUR-TA-10002530"/>
    <x v="0"/>
    <x v="3"/>
    <s v="Iceberg OfficeWorks 42&quot; Round Tables"/>
    <n v="211.37200000000001"/>
    <x v="0"/>
    <n v="0.3"/>
    <n v="-45.293999999999997"/>
  </r>
  <r>
    <n v="8931"/>
    <x v="4452"/>
    <x v="1"/>
    <x v="657"/>
    <d v="2012-04-17T00:00:00"/>
    <x v="1"/>
    <s v="FP-14320"/>
    <s v="Frank Preis"/>
    <x v="0"/>
    <x v="0"/>
    <x v="114"/>
    <x v="5"/>
    <x v="143"/>
    <x v="2"/>
    <s v="TEC-PH-10001061"/>
    <x v="2"/>
    <x v="7"/>
    <s v="Apple iPhone 5C"/>
    <n v="239.976"/>
    <x v="1"/>
    <n v="0.2"/>
    <n v="17.998200000000001"/>
  </r>
  <r>
    <n v="8932"/>
    <x v="4453"/>
    <x v="3"/>
    <x v="404"/>
    <d v="2014-12-25T00:00:00"/>
    <x v="1"/>
    <s v="HE-14800"/>
    <s v="Harold Engle"/>
    <x v="1"/>
    <x v="0"/>
    <x v="158"/>
    <x v="6"/>
    <x v="201"/>
    <x v="2"/>
    <s v="FUR-FU-10001057"/>
    <x v="0"/>
    <x v="5"/>
    <s v="Tensor Track Tree Floor Lamp"/>
    <n v="99.95"/>
    <x v="2"/>
    <n v="0"/>
    <n v="22.988499999999998"/>
  </r>
  <r>
    <n v="8933"/>
    <x v="4453"/>
    <x v="3"/>
    <x v="404"/>
    <d v="2014-12-25T00:00:00"/>
    <x v="1"/>
    <s v="HE-14800"/>
    <s v="Harold Engle"/>
    <x v="1"/>
    <x v="0"/>
    <x v="158"/>
    <x v="6"/>
    <x v="201"/>
    <x v="2"/>
    <s v="TEC-AC-10002331"/>
    <x v="2"/>
    <x v="11"/>
    <s v="Maxell 74 Minute CDR, 10/Pack"/>
    <n v="29.34"/>
    <x v="1"/>
    <n v="0"/>
    <n v="10.8558"/>
  </r>
  <r>
    <n v="8934"/>
    <x v="4454"/>
    <x v="0"/>
    <x v="560"/>
    <d v="2013-03-20T00:00:00"/>
    <x v="1"/>
    <s v="SP-20545"/>
    <s v="Sibella Parks"/>
    <x v="1"/>
    <x v="0"/>
    <x v="124"/>
    <x v="6"/>
    <x v="156"/>
    <x v="2"/>
    <s v="FUR-FU-10003724"/>
    <x v="0"/>
    <x v="5"/>
    <s v="Westinghouse Clip-On Gooseneck Lamps"/>
    <n v="16.739999999999998"/>
    <x v="0"/>
    <n v="0"/>
    <n v="4.3524000000000003"/>
  </r>
  <r>
    <n v="8935"/>
    <x v="4455"/>
    <x v="3"/>
    <x v="151"/>
    <d v="2014-08-28T00:00:00"/>
    <x v="3"/>
    <s v="BP-11185"/>
    <s v="Ben Peterman"/>
    <x v="1"/>
    <x v="0"/>
    <x v="10"/>
    <x v="9"/>
    <x v="74"/>
    <x v="3"/>
    <s v="OFF-PA-10000528"/>
    <x v="1"/>
    <x v="10"/>
    <s v="Xerox 1981"/>
    <n v="12.672000000000001"/>
    <x v="1"/>
    <n v="0.2"/>
    <n v="3.96"/>
  </r>
  <r>
    <n v="8936"/>
    <x v="4455"/>
    <x v="3"/>
    <x v="151"/>
    <d v="2014-08-28T00:00:00"/>
    <x v="3"/>
    <s v="BP-11185"/>
    <s v="Ben Peterman"/>
    <x v="1"/>
    <x v="0"/>
    <x v="10"/>
    <x v="9"/>
    <x v="74"/>
    <x v="3"/>
    <s v="TEC-AC-10001908"/>
    <x v="2"/>
    <x v="11"/>
    <s v="Logitech Wireless Headset h800"/>
    <n v="1119.8879999999999"/>
    <x v="9"/>
    <n v="0.2"/>
    <n v="209.97900000000001"/>
  </r>
  <r>
    <n v="8937"/>
    <x v="4456"/>
    <x v="1"/>
    <x v="997"/>
    <d v="2012-12-19T00:00:00"/>
    <x v="0"/>
    <s v="PG-18895"/>
    <s v="Paul Gonzalez"/>
    <x v="0"/>
    <x v="0"/>
    <x v="1"/>
    <x v="1"/>
    <x v="141"/>
    <x v="1"/>
    <s v="OFF-AR-10003903"/>
    <x v="1"/>
    <x v="6"/>
    <s v="Sanford 52201 APSCO Electric Pencil Sharpener"/>
    <n v="204.85"/>
    <x v="2"/>
    <n v="0"/>
    <n v="53.261000000000003"/>
  </r>
  <r>
    <n v="8938"/>
    <x v="4456"/>
    <x v="1"/>
    <x v="997"/>
    <d v="2012-12-19T00:00:00"/>
    <x v="0"/>
    <s v="PG-18895"/>
    <s v="Paul Gonzalez"/>
    <x v="0"/>
    <x v="0"/>
    <x v="1"/>
    <x v="1"/>
    <x v="141"/>
    <x v="1"/>
    <s v="TEC-PH-10004908"/>
    <x v="2"/>
    <x v="7"/>
    <s v="Panasonic KX TS3282W Corded phone"/>
    <n v="135.98400000000001"/>
    <x v="0"/>
    <n v="0.2"/>
    <n v="16.998000000000001"/>
  </r>
  <r>
    <n v="8939"/>
    <x v="4456"/>
    <x v="1"/>
    <x v="997"/>
    <d v="2012-12-19T00:00:00"/>
    <x v="0"/>
    <s v="PG-18895"/>
    <s v="Paul Gonzalez"/>
    <x v="0"/>
    <x v="0"/>
    <x v="1"/>
    <x v="1"/>
    <x v="141"/>
    <x v="1"/>
    <s v="OFF-AR-10001940"/>
    <x v="1"/>
    <x v="6"/>
    <s v="Sanford Colorific Eraseable Coloring Pencils, 12 Count"/>
    <n v="16.399999999999999"/>
    <x v="2"/>
    <n v="0"/>
    <n v="7.0519999999999996"/>
  </r>
  <r>
    <n v="8940"/>
    <x v="4456"/>
    <x v="1"/>
    <x v="997"/>
    <d v="2012-12-19T00:00:00"/>
    <x v="0"/>
    <s v="PG-18895"/>
    <s v="Paul Gonzalez"/>
    <x v="0"/>
    <x v="0"/>
    <x v="1"/>
    <x v="1"/>
    <x v="141"/>
    <x v="1"/>
    <s v="OFF-BI-10002026"/>
    <x v="1"/>
    <x v="8"/>
    <s v="Avery Arch Ring Binders"/>
    <n v="92.96"/>
    <x v="0"/>
    <n v="0.2"/>
    <n v="31.373999999999999"/>
  </r>
  <r>
    <n v="8941"/>
    <x v="4457"/>
    <x v="2"/>
    <x v="963"/>
    <d v="2011-08-24T00:00:00"/>
    <x v="0"/>
    <s v="JP-15520"/>
    <s v="Jeremy Pistek"/>
    <x v="0"/>
    <x v="0"/>
    <x v="368"/>
    <x v="2"/>
    <x v="450"/>
    <x v="0"/>
    <s v="OFF-SU-10003936"/>
    <x v="1"/>
    <x v="14"/>
    <s v="Acme Serrated Blade Letter Opener"/>
    <n v="7.6319999999999997"/>
    <x v="1"/>
    <n v="0.2"/>
    <n v="-1.8126"/>
  </r>
  <r>
    <n v="8942"/>
    <x v="4458"/>
    <x v="0"/>
    <x v="54"/>
    <d v="2013-11-06T00:00:00"/>
    <x v="2"/>
    <s v="NW-18400"/>
    <s v="Natalie Webber"/>
    <x v="0"/>
    <x v="0"/>
    <x v="32"/>
    <x v="21"/>
    <x v="40"/>
    <x v="1"/>
    <s v="OFF-BI-10002813"/>
    <x v="1"/>
    <x v="8"/>
    <s v="Avery Reinforcements for Hole-Punch Pages"/>
    <n v="4.1580000000000004"/>
    <x v="3"/>
    <n v="0.7"/>
    <n v="-3.4649999999999999"/>
  </r>
  <r>
    <n v="8943"/>
    <x v="4458"/>
    <x v="0"/>
    <x v="54"/>
    <d v="2013-11-06T00:00:00"/>
    <x v="2"/>
    <s v="NW-18400"/>
    <s v="Natalie Webber"/>
    <x v="0"/>
    <x v="0"/>
    <x v="32"/>
    <x v="21"/>
    <x v="40"/>
    <x v="1"/>
    <s v="TEC-MA-10003337"/>
    <x v="2"/>
    <x v="15"/>
    <s v="Okidata B401 Printer"/>
    <n v="179.99100000000001"/>
    <x v="1"/>
    <n v="0.7"/>
    <n v="-251.98740000000001"/>
  </r>
  <r>
    <n v="8944"/>
    <x v="4459"/>
    <x v="3"/>
    <x v="1209"/>
    <d v="2014-10-17T00:00:00"/>
    <x v="1"/>
    <s v="SW-20245"/>
    <s v="Scot Wooten"/>
    <x v="0"/>
    <x v="0"/>
    <x v="34"/>
    <x v="10"/>
    <x v="173"/>
    <x v="2"/>
    <s v="FUR-CH-10001545"/>
    <x v="0"/>
    <x v="1"/>
    <s v="Hon Comfortask Task/Swivel Chairs"/>
    <n v="239.358"/>
    <x v="1"/>
    <n v="0.3"/>
    <n v="-47.871600000000001"/>
  </r>
  <r>
    <n v="8945"/>
    <x v="4460"/>
    <x v="2"/>
    <x v="1035"/>
    <d v="2011-12-08T00:00:00"/>
    <x v="2"/>
    <s v="EH-14005"/>
    <s v="Erica Hernandez"/>
    <x v="2"/>
    <x v="0"/>
    <x v="8"/>
    <x v="1"/>
    <x v="9"/>
    <x v="1"/>
    <s v="OFF-PA-10000062"/>
    <x v="1"/>
    <x v="10"/>
    <s v="Green Bar Computer Printout Paper"/>
    <n v="164.88"/>
    <x v="1"/>
    <n v="0"/>
    <n v="80.791200000000003"/>
  </r>
  <r>
    <n v="8946"/>
    <x v="4461"/>
    <x v="2"/>
    <x v="647"/>
    <d v="2011-11-17T00:00:00"/>
    <x v="0"/>
    <s v="SC-20260"/>
    <s v="Scott Cohen"/>
    <x v="1"/>
    <x v="0"/>
    <x v="8"/>
    <x v="1"/>
    <x v="94"/>
    <x v="1"/>
    <s v="OFF-SU-10001574"/>
    <x v="1"/>
    <x v="14"/>
    <s v="Acme Value Line Scissors"/>
    <n v="10.95"/>
    <x v="1"/>
    <n v="0"/>
    <n v="3.2850000000000001"/>
  </r>
  <r>
    <n v="8947"/>
    <x v="4462"/>
    <x v="3"/>
    <x v="165"/>
    <d v="2014-12-29T00:00:00"/>
    <x v="1"/>
    <s v="NC-18535"/>
    <s v="Nick Crebassa"/>
    <x v="1"/>
    <x v="0"/>
    <x v="217"/>
    <x v="31"/>
    <x v="272"/>
    <x v="3"/>
    <s v="OFF-PA-10001972"/>
    <x v="1"/>
    <x v="10"/>
    <s v="Xerox 214"/>
    <n v="19.440000000000001"/>
    <x v="1"/>
    <n v="0"/>
    <n v="9.3312000000000008"/>
  </r>
  <r>
    <n v="8948"/>
    <x v="4462"/>
    <x v="3"/>
    <x v="165"/>
    <d v="2014-12-29T00:00:00"/>
    <x v="1"/>
    <s v="NC-18535"/>
    <s v="Nick Crebassa"/>
    <x v="1"/>
    <x v="0"/>
    <x v="217"/>
    <x v="31"/>
    <x v="272"/>
    <x v="3"/>
    <s v="OFF-BI-10000201"/>
    <x v="1"/>
    <x v="8"/>
    <s v="Avery Triangle Shaped Sheet Lifters, Black, 2/Pack"/>
    <n v="12.3"/>
    <x v="2"/>
    <n v="0"/>
    <n v="6.15"/>
  </r>
  <r>
    <n v="8949"/>
    <x v="4463"/>
    <x v="2"/>
    <x v="163"/>
    <d v="2011-12-26T00:00:00"/>
    <x v="2"/>
    <s v="AS-10090"/>
    <s v="Adam Shillingsburg"/>
    <x v="0"/>
    <x v="0"/>
    <x v="70"/>
    <x v="1"/>
    <x v="88"/>
    <x v="1"/>
    <s v="OFF-AP-10003278"/>
    <x v="1"/>
    <x v="9"/>
    <s v="Belkin 7-Outlet SurgeMaster Home Series"/>
    <n v="13.97"/>
    <x v="7"/>
    <n v="0"/>
    <n v="3.6322000000000001"/>
  </r>
  <r>
    <n v="8950"/>
    <x v="4464"/>
    <x v="3"/>
    <x v="66"/>
    <d v="2014-12-29T00:00:00"/>
    <x v="1"/>
    <s v="JL-15130"/>
    <s v="Jack Lebron"/>
    <x v="0"/>
    <x v="0"/>
    <x v="25"/>
    <x v="18"/>
    <x v="279"/>
    <x v="0"/>
    <s v="FUR-TA-10002903"/>
    <x v="0"/>
    <x v="3"/>
    <s v="Bevis Round Bullnose 29&quot; High Table Top"/>
    <n v="934.95600000000002"/>
    <x v="5"/>
    <n v="0.4"/>
    <n v="-249.32159999999999"/>
  </r>
  <r>
    <n v="8951"/>
    <x v="4464"/>
    <x v="3"/>
    <x v="66"/>
    <d v="2014-12-29T00:00:00"/>
    <x v="1"/>
    <s v="JL-15130"/>
    <s v="Jack Lebron"/>
    <x v="0"/>
    <x v="0"/>
    <x v="25"/>
    <x v="18"/>
    <x v="279"/>
    <x v="0"/>
    <s v="TEC-AC-10001013"/>
    <x v="2"/>
    <x v="11"/>
    <s v="Logitech ClearChat Comfort/USB Headset H390"/>
    <n v="46.863999999999997"/>
    <x v="0"/>
    <n v="0.2"/>
    <n v="7.6154000000000002"/>
  </r>
  <r>
    <n v="8952"/>
    <x v="4464"/>
    <x v="3"/>
    <x v="66"/>
    <d v="2014-12-29T00:00:00"/>
    <x v="1"/>
    <s v="JL-15130"/>
    <s v="Jack Lebron"/>
    <x v="0"/>
    <x v="0"/>
    <x v="25"/>
    <x v="18"/>
    <x v="279"/>
    <x v="0"/>
    <s v="OFF-ST-10000918"/>
    <x v="1"/>
    <x v="4"/>
    <s v="Crate-A-Files"/>
    <n v="26.16"/>
    <x v="1"/>
    <n v="0.2"/>
    <n v="1.962"/>
  </r>
  <r>
    <n v="8953"/>
    <x v="4464"/>
    <x v="3"/>
    <x v="66"/>
    <d v="2014-12-29T00:00:00"/>
    <x v="1"/>
    <s v="JL-15130"/>
    <s v="Jack Lebron"/>
    <x v="0"/>
    <x v="0"/>
    <x v="25"/>
    <x v="18"/>
    <x v="279"/>
    <x v="0"/>
    <s v="OFF-AR-10001419"/>
    <x v="1"/>
    <x v="6"/>
    <s v="Newell 325"/>
    <n v="23.128"/>
    <x v="3"/>
    <n v="0.2"/>
    <n v="2.891"/>
  </r>
  <r>
    <n v="8954"/>
    <x v="4464"/>
    <x v="3"/>
    <x v="66"/>
    <d v="2014-12-29T00:00:00"/>
    <x v="1"/>
    <s v="JL-15130"/>
    <s v="Jack Lebron"/>
    <x v="0"/>
    <x v="0"/>
    <x v="25"/>
    <x v="18"/>
    <x v="279"/>
    <x v="0"/>
    <s v="OFF-AP-10003266"/>
    <x v="1"/>
    <x v="9"/>
    <s v="Holmes Replacement Filter for HEPA Air Cleaner, Large Room"/>
    <n v="59.24"/>
    <x v="2"/>
    <n v="0.2"/>
    <n v="16.291"/>
  </r>
  <r>
    <n v="8955"/>
    <x v="4465"/>
    <x v="2"/>
    <x v="233"/>
    <d v="2011-08-10T00:00:00"/>
    <x v="0"/>
    <s v="VG-21790"/>
    <s v="Vivek Gonzalez"/>
    <x v="0"/>
    <x v="0"/>
    <x v="108"/>
    <x v="2"/>
    <x v="133"/>
    <x v="0"/>
    <s v="FUR-BO-10000468"/>
    <x v="0"/>
    <x v="0"/>
    <s v="O'Sullivan 2-Shelf Heavy-Duty Bookcases"/>
    <n v="155.45599999999999"/>
    <x v="4"/>
    <n v="0.2"/>
    <n v="-7.7728000000000002"/>
  </r>
  <r>
    <n v="8956"/>
    <x v="4466"/>
    <x v="2"/>
    <x v="59"/>
    <d v="2011-09-24T00:00:00"/>
    <x v="1"/>
    <s v="HG-14965"/>
    <s v="Henry Goldwyn"/>
    <x v="1"/>
    <x v="0"/>
    <x v="70"/>
    <x v="1"/>
    <x v="142"/>
    <x v="1"/>
    <s v="OFF-PA-10004610"/>
    <x v="1"/>
    <x v="10"/>
    <s v="Xerox 1900"/>
    <n v="8.56"/>
    <x v="0"/>
    <n v="0"/>
    <n v="3.8519999999999999"/>
  </r>
  <r>
    <n v="8957"/>
    <x v="4467"/>
    <x v="3"/>
    <x v="53"/>
    <d v="2014-12-29T00:00:00"/>
    <x v="2"/>
    <s v="JH-15430"/>
    <s v="Jennifer Halladay"/>
    <x v="0"/>
    <x v="0"/>
    <x v="146"/>
    <x v="2"/>
    <x v="186"/>
    <x v="0"/>
    <s v="FUR-FU-10004963"/>
    <x v="0"/>
    <x v="5"/>
    <s v="Eldon 400 Class Desk Accessories, Black Carbon"/>
    <n v="21"/>
    <x v="1"/>
    <n v="0.2"/>
    <n v="5.7750000000000004"/>
  </r>
  <r>
    <n v="8958"/>
    <x v="4467"/>
    <x v="3"/>
    <x v="53"/>
    <d v="2014-12-29T00:00:00"/>
    <x v="2"/>
    <s v="JH-15430"/>
    <s v="Jennifer Halladay"/>
    <x v="0"/>
    <x v="0"/>
    <x v="146"/>
    <x v="2"/>
    <x v="186"/>
    <x v="0"/>
    <s v="TEC-MA-10004626"/>
    <x v="2"/>
    <x v="15"/>
    <s v="Lexmark 20R1285 X6650 Wireless All-in-One Printer"/>
    <n v="120"/>
    <x v="0"/>
    <n v="0.5"/>
    <n v="-7.2"/>
  </r>
  <r>
    <n v="8959"/>
    <x v="4468"/>
    <x v="3"/>
    <x v="920"/>
    <d v="2014-12-01T00:00:00"/>
    <x v="1"/>
    <s v="RO-19780"/>
    <s v="Rose O'Brian"/>
    <x v="0"/>
    <x v="0"/>
    <x v="12"/>
    <x v="5"/>
    <x v="32"/>
    <x v="2"/>
    <s v="TEC-PH-10003437"/>
    <x v="2"/>
    <x v="7"/>
    <s v="Blue Parrot B250XT Professional Grade Wireless BluetoothÂ HeadsetÂ with"/>
    <n v="299.95999999999998"/>
    <x v="2"/>
    <n v="0.2"/>
    <n v="37.494999999999997"/>
  </r>
  <r>
    <n v="8960"/>
    <x v="4468"/>
    <x v="3"/>
    <x v="920"/>
    <d v="2014-12-01T00:00:00"/>
    <x v="1"/>
    <s v="RO-19780"/>
    <s v="Rose O'Brian"/>
    <x v="0"/>
    <x v="0"/>
    <x v="12"/>
    <x v="5"/>
    <x v="32"/>
    <x v="2"/>
    <s v="OFF-AP-10002867"/>
    <x v="1"/>
    <x v="9"/>
    <s v="Fellowes Command Center 5-outlet power strip"/>
    <n v="67.84"/>
    <x v="2"/>
    <n v="0.8"/>
    <n v="-179.77600000000001"/>
  </r>
  <r>
    <n v="8961"/>
    <x v="4468"/>
    <x v="3"/>
    <x v="920"/>
    <d v="2014-12-01T00:00:00"/>
    <x v="1"/>
    <s v="RO-19780"/>
    <s v="Rose O'Brian"/>
    <x v="0"/>
    <x v="0"/>
    <x v="12"/>
    <x v="5"/>
    <x v="32"/>
    <x v="2"/>
    <s v="FUR-CH-10002126"/>
    <x v="0"/>
    <x v="1"/>
    <s v="Hon Deluxe Fabric Upholstered Stacking Chairs"/>
    <n v="853.93"/>
    <x v="2"/>
    <n v="0.3"/>
    <n v="-24.398"/>
  </r>
  <r>
    <n v="8962"/>
    <x v="4468"/>
    <x v="3"/>
    <x v="920"/>
    <d v="2014-12-01T00:00:00"/>
    <x v="1"/>
    <s v="RO-19780"/>
    <s v="Rose O'Brian"/>
    <x v="0"/>
    <x v="0"/>
    <x v="12"/>
    <x v="5"/>
    <x v="32"/>
    <x v="2"/>
    <s v="OFF-AR-10001761"/>
    <x v="1"/>
    <x v="6"/>
    <s v="Avery Hi-Liter Smear-Safe Highlighters"/>
    <n v="18.687999999999999"/>
    <x v="4"/>
    <n v="0.2"/>
    <n v="3.7376"/>
  </r>
  <r>
    <n v="8963"/>
    <x v="4469"/>
    <x v="0"/>
    <x v="732"/>
    <d v="2013-11-08T00:00:00"/>
    <x v="2"/>
    <s v="LW-17125"/>
    <s v="Liz Willingham"/>
    <x v="0"/>
    <x v="0"/>
    <x v="173"/>
    <x v="17"/>
    <x v="220"/>
    <x v="0"/>
    <s v="FUR-FU-10004665"/>
    <x v="0"/>
    <x v="5"/>
    <s v="3M Polarizing Task Lamp with Clamp Arm, Light Gray"/>
    <n v="273.95999999999998"/>
    <x v="0"/>
    <n v="0"/>
    <n v="71.229600000000005"/>
  </r>
  <r>
    <n v="8964"/>
    <x v="4469"/>
    <x v="0"/>
    <x v="732"/>
    <d v="2013-11-08T00:00:00"/>
    <x v="2"/>
    <s v="LW-17125"/>
    <s v="Liz Willingham"/>
    <x v="0"/>
    <x v="0"/>
    <x v="173"/>
    <x v="17"/>
    <x v="220"/>
    <x v="0"/>
    <s v="TEC-AC-10000057"/>
    <x v="2"/>
    <x v="11"/>
    <s v="Microsoft Natural Ergonomic Keyboard 4000"/>
    <n v="89.97"/>
    <x v="1"/>
    <n v="0"/>
    <n v="18.893699999999999"/>
  </r>
  <r>
    <n v="8965"/>
    <x v="4469"/>
    <x v="0"/>
    <x v="732"/>
    <d v="2013-11-08T00:00:00"/>
    <x v="2"/>
    <s v="LW-17125"/>
    <s v="Liz Willingham"/>
    <x v="0"/>
    <x v="0"/>
    <x v="173"/>
    <x v="17"/>
    <x v="220"/>
    <x v="0"/>
    <s v="FUR-FU-10003806"/>
    <x v="0"/>
    <x v="5"/>
    <s v="Tenex Chairmat w/ Average Lip, 45&quot; x 53&quot;"/>
    <n v="756.8"/>
    <x v="2"/>
    <n v="0"/>
    <n v="75.680000000000007"/>
  </r>
  <r>
    <n v="8966"/>
    <x v="4470"/>
    <x v="3"/>
    <x v="44"/>
    <d v="2014-11-13T00:00:00"/>
    <x v="1"/>
    <s v="CC-12370"/>
    <s v="Christopher Conant"/>
    <x v="0"/>
    <x v="0"/>
    <x v="12"/>
    <x v="5"/>
    <x v="32"/>
    <x v="2"/>
    <s v="OFF-BI-10000145"/>
    <x v="1"/>
    <x v="8"/>
    <s v="Zipper Ring Binder Pockets"/>
    <n v="1.248"/>
    <x v="0"/>
    <n v="0.8"/>
    <n v="-1.9343999999999999"/>
  </r>
  <r>
    <n v="8967"/>
    <x v="4471"/>
    <x v="0"/>
    <x v="54"/>
    <d v="2013-11-08T00:00:00"/>
    <x v="1"/>
    <s v="JP-16135"/>
    <s v="Julie Prescott"/>
    <x v="2"/>
    <x v="0"/>
    <x v="10"/>
    <x v="9"/>
    <x v="74"/>
    <x v="3"/>
    <s v="TEC-AC-10000892"/>
    <x v="2"/>
    <x v="11"/>
    <s v="NETGEAR N750 Dual Band Wi-Fi Gigabit Router"/>
    <n v="72"/>
    <x v="7"/>
    <n v="0.2"/>
    <n v="14.4"/>
  </r>
  <r>
    <n v="8968"/>
    <x v="4471"/>
    <x v="0"/>
    <x v="54"/>
    <d v="2013-11-08T00:00:00"/>
    <x v="1"/>
    <s v="JP-16135"/>
    <s v="Julie Prescott"/>
    <x v="2"/>
    <x v="0"/>
    <x v="10"/>
    <x v="9"/>
    <x v="74"/>
    <x v="3"/>
    <s v="FUR-CH-10004886"/>
    <x v="0"/>
    <x v="1"/>
    <s v="Bevis Steel Folding Chairs"/>
    <n v="470.15499999999997"/>
    <x v="3"/>
    <n v="0.3"/>
    <n v="-13.433"/>
  </r>
  <r>
    <n v="8969"/>
    <x v="4472"/>
    <x v="2"/>
    <x v="125"/>
    <d v="2012-01-01T00:00:00"/>
    <x v="2"/>
    <s v="DD-13570"/>
    <s v="Dorothy Dickinson"/>
    <x v="0"/>
    <x v="0"/>
    <x v="26"/>
    <x v="18"/>
    <x v="31"/>
    <x v="0"/>
    <s v="OFF-ST-10002554"/>
    <x v="1"/>
    <x v="4"/>
    <s v="Tennsco Industrial Shelving"/>
    <n v="39.128"/>
    <x v="7"/>
    <n v="0.2"/>
    <n v="-8.8038000000000007"/>
  </r>
  <r>
    <n v="8970"/>
    <x v="4473"/>
    <x v="3"/>
    <x v="574"/>
    <d v="2014-12-08T00:00:00"/>
    <x v="1"/>
    <s v="ES-14080"/>
    <s v="Erin Smith"/>
    <x v="1"/>
    <x v="0"/>
    <x v="80"/>
    <x v="24"/>
    <x v="345"/>
    <x v="3"/>
    <s v="OFF-AR-10001662"/>
    <x v="1"/>
    <x v="6"/>
    <s v="Rogers Handheld Barrel Pencil Sharpener"/>
    <n v="19.728000000000002"/>
    <x v="6"/>
    <n v="0.2"/>
    <n v="1.7262"/>
  </r>
  <r>
    <n v="8971"/>
    <x v="4473"/>
    <x v="3"/>
    <x v="574"/>
    <d v="2014-12-08T00:00:00"/>
    <x v="1"/>
    <s v="ES-14080"/>
    <s v="Erin Smith"/>
    <x v="1"/>
    <x v="0"/>
    <x v="80"/>
    <x v="24"/>
    <x v="345"/>
    <x v="3"/>
    <s v="TEC-PH-10004531"/>
    <x v="2"/>
    <x v="7"/>
    <s v="AT&amp;T CL2909"/>
    <n v="151.18799999999999"/>
    <x v="0"/>
    <n v="0.4"/>
    <n v="-25.198"/>
  </r>
  <r>
    <n v="8972"/>
    <x v="4474"/>
    <x v="3"/>
    <x v="668"/>
    <d v="2014-03-29T00:00:00"/>
    <x v="1"/>
    <s v="MV-17485"/>
    <s v="Mark Van Huff"/>
    <x v="0"/>
    <x v="0"/>
    <x v="20"/>
    <x v="15"/>
    <x v="164"/>
    <x v="3"/>
    <s v="FUR-CH-10000665"/>
    <x v="0"/>
    <x v="1"/>
    <s v="Global Airflow Leather Mesh Back Chair, Black"/>
    <n v="271.76400000000001"/>
    <x v="0"/>
    <n v="0.1"/>
    <n v="60.392000000000003"/>
  </r>
  <r>
    <n v="8973"/>
    <x v="4475"/>
    <x v="2"/>
    <x v="84"/>
    <d v="2011-11-21T00:00:00"/>
    <x v="2"/>
    <s v="RD-19900"/>
    <s v="Ruben Dartt"/>
    <x v="0"/>
    <x v="0"/>
    <x v="10"/>
    <x v="9"/>
    <x v="74"/>
    <x v="3"/>
    <s v="TEC-AC-10003023"/>
    <x v="2"/>
    <x v="11"/>
    <s v="Logitech G105 Gaming Keyboard"/>
    <n v="47.496000000000002"/>
    <x v="7"/>
    <n v="0.2"/>
    <n v="-1.1874"/>
  </r>
  <r>
    <n v="8974"/>
    <x v="4476"/>
    <x v="3"/>
    <x v="1016"/>
    <d v="2014-04-28T00:00:00"/>
    <x v="0"/>
    <s v="RL-19615"/>
    <s v="Rob Lucas"/>
    <x v="0"/>
    <x v="0"/>
    <x v="1"/>
    <x v="1"/>
    <x v="141"/>
    <x v="1"/>
    <s v="FUR-BO-10004709"/>
    <x v="0"/>
    <x v="0"/>
    <s v="Bush Westfield Collection Bookcases, Medium Cherry Finish"/>
    <n v="344.98099999999999"/>
    <x v="3"/>
    <n v="0.15"/>
    <n v="28.4102"/>
  </r>
  <r>
    <n v="8975"/>
    <x v="4477"/>
    <x v="3"/>
    <x v="51"/>
    <d v="2014-11-27T00:00:00"/>
    <x v="2"/>
    <s v="JP-15460"/>
    <s v="Jennifer Patt"/>
    <x v="1"/>
    <x v="0"/>
    <x v="61"/>
    <x v="5"/>
    <x v="77"/>
    <x v="2"/>
    <s v="OFF-PA-10000477"/>
    <x v="1"/>
    <x v="10"/>
    <s v="Xerox 22"/>
    <n v="36.287999999999997"/>
    <x v="3"/>
    <n v="0.2"/>
    <n v="12.700799999999999"/>
  </r>
  <r>
    <n v="8976"/>
    <x v="4477"/>
    <x v="3"/>
    <x v="51"/>
    <d v="2014-11-27T00:00:00"/>
    <x v="2"/>
    <s v="JP-15460"/>
    <s v="Jennifer Patt"/>
    <x v="1"/>
    <x v="0"/>
    <x v="61"/>
    <x v="5"/>
    <x v="77"/>
    <x v="2"/>
    <s v="OFF-PA-10002923"/>
    <x v="1"/>
    <x v="10"/>
    <s v="Xerox 1942"/>
    <n v="78.304000000000002"/>
    <x v="0"/>
    <n v="0.2"/>
    <n v="29.364000000000001"/>
  </r>
  <r>
    <n v="8977"/>
    <x v="4477"/>
    <x v="3"/>
    <x v="51"/>
    <d v="2014-11-27T00:00:00"/>
    <x v="2"/>
    <s v="JP-15460"/>
    <s v="Jennifer Patt"/>
    <x v="1"/>
    <x v="0"/>
    <x v="61"/>
    <x v="5"/>
    <x v="77"/>
    <x v="2"/>
    <s v="FUR-TA-10003008"/>
    <x v="0"/>
    <x v="3"/>
    <s v="Lesro Round Back Collection Coffee Table, End Table"/>
    <n v="127.785"/>
    <x v="7"/>
    <n v="0.3"/>
    <n v="-31.0335"/>
  </r>
  <r>
    <n v="8978"/>
    <x v="4477"/>
    <x v="3"/>
    <x v="51"/>
    <d v="2014-11-27T00:00:00"/>
    <x v="2"/>
    <s v="JP-15460"/>
    <s v="Jennifer Patt"/>
    <x v="1"/>
    <x v="0"/>
    <x v="61"/>
    <x v="5"/>
    <x v="77"/>
    <x v="2"/>
    <s v="OFF-BI-10003707"/>
    <x v="1"/>
    <x v="8"/>
    <s v="Aluminum Screw Posts"/>
    <n v="6.1040000000000001"/>
    <x v="0"/>
    <n v="0.8"/>
    <n v="-9.1560000000000006"/>
  </r>
  <r>
    <n v="8979"/>
    <x v="4478"/>
    <x v="2"/>
    <x v="935"/>
    <d v="2011-11-05T00:00:00"/>
    <x v="0"/>
    <s v="DM-13345"/>
    <s v="Denise Monton"/>
    <x v="1"/>
    <x v="0"/>
    <x v="334"/>
    <x v="30"/>
    <x v="415"/>
    <x v="3"/>
    <s v="OFF-BI-10000546"/>
    <x v="1"/>
    <x v="8"/>
    <s v="Avery Durable Binders"/>
    <n v="5.76"/>
    <x v="0"/>
    <n v="0"/>
    <n v="2.8224"/>
  </r>
  <r>
    <n v="8980"/>
    <x v="4479"/>
    <x v="1"/>
    <x v="324"/>
    <d v="2012-10-24T00:00:00"/>
    <x v="0"/>
    <s v="CS-11860"/>
    <s v="Cari Schnelling"/>
    <x v="0"/>
    <x v="0"/>
    <x v="61"/>
    <x v="5"/>
    <x v="77"/>
    <x v="2"/>
    <s v="OFF-BI-10000404"/>
    <x v="1"/>
    <x v="8"/>
    <s v="Avery Printable Repositionable Plastic Tabs"/>
    <n v="1.72"/>
    <x v="7"/>
    <n v="0.8"/>
    <n v="-2.8380000000000001"/>
  </r>
  <r>
    <n v="8981"/>
    <x v="4480"/>
    <x v="2"/>
    <x v="644"/>
    <d v="2011-02-11T00:00:00"/>
    <x v="0"/>
    <s v="DL-13315"/>
    <s v="Delfina Latchford"/>
    <x v="0"/>
    <x v="0"/>
    <x v="515"/>
    <x v="10"/>
    <x v="612"/>
    <x v="2"/>
    <s v="OFF-BI-10001196"/>
    <x v="1"/>
    <x v="8"/>
    <s v="Avery Flip-Chart Easel Binder, Black"/>
    <n v="8.952"/>
    <x v="0"/>
    <n v="0.8"/>
    <n v="-14.770799999999999"/>
  </r>
  <r>
    <n v="8982"/>
    <x v="4481"/>
    <x v="0"/>
    <x v="1193"/>
    <d v="2013-03-13T00:00:00"/>
    <x v="1"/>
    <s v="LC-16870"/>
    <s v="Lena Cacioppo"/>
    <x v="0"/>
    <x v="0"/>
    <x v="22"/>
    <x v="10"/>
    <x v="36"/>
    <x v="2"/>
    <s v="OFF-AP-10001626"/>
    <x v="1"/>
    <x v="9"/>
    <s v="Commercial WindTunnel Clean Air Upright Vacuum, Replacement Belts, Filtration Bags"/>
    <n v="2.3340000000000001"/>
    <x v="1"/>
    <n v="0.8"/>
    <n v="-6.3018000000000001"/>
  </r>
  <r>
    <n v="8983"/>
    <x v="4481"/>
    <x v="0"/>
    <x v="1193"/>
    <d v="2013-03-13T00:00:00"/>
    <x v="1"/>
    <s v="LC-16870"/>
    <s v="Lena Cacioppo"/>
    <x v="0"/>
    <x v="0"/>
    <x v="22"/>
    <x v="10"/>
    <x v="36"/>
    <x v="2"/>
    <s v="OFF-BI-10004656"/>
    <x v="1"/>
    <x v="8"/>
    <s v="Peel &amp; Stick Add-On Corner Pockets"/>
    <n v="1.728"/>
    <x v="4"/>
    <n v="0.8"/>
    <n v="-2.7648000000000001"/>
  </r>
  <r>
    <n v="8984"/>
    <x v="4481"/>
    <x v="0"/>
    <x v="1193"/>
    <d v="2013-03-13T00:00:00"/>
    <x v="1"/>
    <s v="LC-16870"/>
    <s v="Lena Cacioppo"/>
    <x v="0"/>
    <x v="0"/>
    <x v="22"/>
    <x v="10"/>
    <x v="36"/>
    <x v="2"/>
    <s v="FUR-FU-10003773"/>
    <x v="0"/>
    <x v="5"/>
    <s v="Eldon Cleatmat Plus Chair Mats for High Pile Carpets"/>
    <n v="159.04"/>
    <x v="2"/>
    <n v="0.6"/>
    <n v="-194.82400000000001"/>
  </r>
  <r>
    <n v="8985"/>
    <x v="4481"/>
    <x v="0"/>
    <x v="1193"/>
    <d v="2013-03-13T00:00:00"/>
    <x v="1"/>
    <s v="LC-16870"/>
    <s v="Lena Cacioppo"/>
    <x v="0"/>
    <x v="0"/>
    <x v="22"/>
    <x v="10"/>
    <x v="36"/>
    <x v="2"/>
    <s v="FUR-TA-10000849"/>
    <x v="0"/>
    <x v="3"/>
    <s v="Bevis Rectangular Conference Tables"/>
    <n v="145.97999999999999"/>
    <x v="0"/>
    <n v="0.5"/>
    <n v="-99.266400000000004"/>
  </r>
  <r>
    <n v="8986"/>
    <x v="4482"/>
    <x v="1"/>
    <x v="155"/>
    <d v="2012-12-07T00:00:00"/>
    <x v="1"/>
    <s v="JG-15115"/>
    <s v="Jack Garza"/>
    <x v="0"/>
    <x v="0"/>
    <x v="108"/>
    <x v="3"/>
    <x v="222"/>
    <x v="0"/>
    <s v="FUR-FU-10000222"/>
    <x v="0"/>
    <x v="5"/>
    <s v="Seth Thomas 16&quot; Steel Case Clock"/>
    <n v="77.951999999999998"/>
    <x v="1"/>
    <n v="0.2"/>
    <n v="12.667199999999999"/>
  </r>
  <r>
    <n v="8987"/>
    <x v="4482"/>
    <x v="1"/>
    <x v="155"/>
    <d v="2012-12-07T00:00:00"/>
    <x v="1"/>
    <s v="JG-15115"/>
    <s v="Jack Garza"/>
    <x v="0"/>
    <x v="0"/>
    <x v="108"/>
    <x v="3"/>
    <x v="222"/>
    <x v="0"/>
    <s v="OFF-BI-10001718"/>
    <x v="1"/>
    <x v="8"/>
    <s v="GBC DocuBind P50 Personal Binding Machine"/>
    <n v="95.97"/>
    <x v="2"/>
    <n v="0.7"/>
    <n v="-73.576999999999998"/>
  </r>
  <r>
    <n v="8988"/>
    <x v="4482"/>
    <x v="1"/>
    <x v="155"/>
    <d v="2012-12-07T00:00:00"/>
    <x v="1"/>
    <s v="JG-15115"/>
    <s v="Jack Garza"/>
    <x v="0"/>
    <x v="0"/>
    <x v="108"/>
    <x v="3"/>
    <x v="222"/>
    <x v="0"/>
    <s v="TEC-PH-10001700"/>
    <x v="2"/>
    <x v="7"/>
    <s v="Panasonic KX-TG6844B Expandable Digital Cordless Telephone"/>
    <n v="105.584"/>
    <x v="0"/>
    <n v="0.2"/>
    <n v="9.2385999999999999"/>
  </r>
  <r>
    <n v="8989"/>
    <x v="4482"/>
    <x v="1"/>
    <x v="155"/>
    <d v="2012-12-07T00:00:00"/>
    <x v="1"/>
    <s v="JG-15115"/>
    <s v="Jack Garza"/>
    <x v="0"/>
    <x v="0"/>
    <x v="108"/>
    <x v="3"/>
    <x v="222"/>
    <x v="0"/>
    <s v="OFF-AR-10004078"/>
    <x v="1"/>
    <x v="6"/>
    <s v="Newell 312"/>
    <n v="9.3439999999999994"/>
    <x v="0"/>
    <n v="0.2"/>
    <n v="1.1679999999999999"/>
  </r>
  <r>
    <n v="8990"/>
    <x v="4483"/>
    <x v="1"/>
    <x v="100"/>
    <d v="2012-12-30T00:00:00"/>
    <x v="1"/>
    <s v="HM-14860"/>
    <s v="Harry Marie"/>
    <x v="1"/>
    <x v="0"/>
    <x v="24"/>
    <x v="25"/>
    <x v="333"/>
    <x v="2"/>
    <s v="FUR-FU-10003026"/>
    <x v="0"/>
    <x v="5"/>
    <s v="Eldon Regeneration Recycled Desk Accessories, Black"/>
    <n v="9.68"/>
    <x v="0"/>
    <n v="0"/>
    <n v="3.7751999999999999"/>
  </r>
  <r>
    <n v="8991"/>
    <x v="4483"/>
    <x v="1"/>
    <x v="100"/>
    <d v="2012-12-30T00:00:00"/>
    <x v="1"/>
    <s v="HM-14860"/>
    <s v="Harry Marie"/>
    <x v="1"/>
    <x v="0"/>
    <x v="24"/>
    <x v="25"/>
    <x v="333"/>
    <x v="2"/>
    <s v="TEC-CO-10003763"/>
    <x v="2"/>
    <x v="16"/>
    <s v="Canon PC1060 Personal Laser Copier"/>
    <n v="4899.93"/>
    <x v="3"/>
    <n v="0"/>
    <n v="2302.9670999999998"/>
  </r>
  <r>
    <n v="8992"/>
    <x v="4484"/>
    <x v="3"/>
    <x v="172"/>
    <d v="2014-10-07T00:00:00"/>
    <x v="1"/>
    <s v="TN-21040"/>
    <s v="Tanja Norvell"/>
    <x v="2"/>
    <x v="0"/>
    <x v="8"/>
    <x v="1"/>
    <x v="94"/>
    <x v="1"/>
    <s v="TEC-AC-10004708"/>
    <x v="2"/>
    <x v="11"/>
    <s v="Sony 32GB Class 10 Micro SDHC R40 Memory Card"/>
    <n v="104.75"/>
    <x v="2"/>
    <n v="0"/>
    <n v="21.997499999999999"/>
  </r>
  <r>
    <n v="8993"/>
    <x v="4485"/>
    <x v="3"/>
    <x v="524"/>
    <d v="2014-10-22T00:00:00"/>
    <x v="1"/>
    <s v="VP-21760"/>
    <s v="Victoria Pisteka"/>
    <x v="1"/>
    <x v="0"/>
    <x v="29"/>
    <x v="18"/>
    <x v="84"/>
    <x v="0"/>
    <s v="TEC-AC-10003499"/>
    <x v="2"/>
    <x v="11"/>
    <s v="Memorex Mini Travel Drive 8 GB USB 2.0 Flash Drive"/>
    <n v="18.527999999999999"/>
    <x v="0"/>
    <n v="0.2"/>
    <n v="4.4004000000000003"/>
  </r>
  <r>
    <n v="8994"/>
    <x v="4485"/>
    <x v="3"/>
    <x v="524"/>
    <d v="2014-10-22T00:00:00"/>
    <x v="1"/>
    <s v="VP-21760"/>
    <s v="Victoria Pisteka"/>
    <x v="1"/>
    <x v="0"/>
    <x v="29"/>
    <x v="18"/>
    <x v="84"/>
    <x v="0"/>
    <s v="FUR-TA-10001950"/>
    <x v="0"/>
    <x v="3"/>
    <s v="Balt Solid Wood Round Tables"/>
    <n v="1875.258"/>
    <x v="3"/>
    <n v="0.4"/>
    <n v="-968.88329999999996"/>
  </r>
  <r>
    <n v="8995"/>
    <x v="4486"/>
    <x v="2"/>
    <x v="860"/>
    <d v="2011-08-17T00:00:00"/>
    <x v="2"/>
    <s v="CS-12355"/>
    <s v="Christine Sundaresam"/>
    <x v="0"/>
    <x v="0"/>
    <x v="389"/>
    <x v="2"/>
    <x v="474"/>
    <x v="0"/>
    <s v="OFF-PA-10000312"/>
    <x v="1"/>
    <x v="10"/>
    <s v="Xerox 1955"/>
    <n v="91.36"/>
    <x v="2"/>
    <n v="0.2"/>
    <n v="29.692"/>
  </r>
  <r>
    <n v="8996"/>
    <x v="4486"/>
    <x v="2"/>
    <x v="860"/>
    <d v="2011-08-17T00:00:00"/>
    <x v="2"/>
    <s v="CS-12355"/>
    <s v="Christine Sundaresam"/>
    <x v="0"/>
    <x v="0"/>
    <x v="389"/>
    <x v="2"/>
    <x v="474"/>
    <x v="0"/>
    <s v="OFF-AP-10004708"/>
    <x v="1"/>
    <x v="9"/>
    <s v="Fellowes Superior 10 Outlet Split Surge Protector"/>
    <n v="152.24"/>
    <x v="2"/>
    <n v="0.2"/>
    <n v="17.126999999999999"/>
  </r>
  <r>
    <n v="8997"/>
    <x v="4487"/>
    <x v="3"/>
    <x v="343"/>
    <d v="2014-11-14T00:00:00"/>
    <x v="2"/>
    <s v="PG-18820"/>
    <s v="Patrick Gardner"/>
    <x v="0"/>
    <x v="0"/>
    <x v="61"/>
    <x v="5"/>
    <x v="176"/>
    <x v="2"/>
    <s v="TEC-PH-10004531"/>
    <x v="2"/>
    <x v="7"/>
    <s v="OtterBox Commuter Series Case - iPhone 5 &amp; 5s"/>
    <n v="35.183999999999997"/>
    <x v="0"/>
    <n v="0.2"/>
    <n v="12.314399999999999"/>
  </r>
  <r>
    <n v="8998"/>
    <x v="4488"/>
    <x v="3"/>
    <x v="177"/>
    <d v="2014-03-21T00:00:00"/>
    <x v="3"/>
    <s v="HG-14845"/>
    <s v="Harry Greene"/>
    <x v="0"/>
    <x v="0"/>
    <x v="12"/>
    <x v="5"/>
    <x v="16"/>
    <x v="2"/>
    <s v="OFF-PA-10000474"/>
    <x v="1"/>
    <x v="10"/>
    <s v="Staples"/>
    <n v="56.704000000000001"/>
    <x v="0"/>
    <n v="0.2"/>
    <n v="19.137599999999999"/>
  </r>
  <r>
    <n v="8999"/>
    <x v="4488"/>
    <x v="3"/>
    <x v="177"/>
    <d v="2014-03-21T00:00:00"/>
    <x v="3"/>
    <s v="HG-14845"/>
    <s v="Harry Greene"/>
    <x v="0"/>
    <x v="0"/>
    <x v="12"/>
    <x v="5"/>
    <x v="16"/>
    <x v="2"/>
    <s v="OFF-PA-10002377"/>
    <x v="1"/>
    <x v="10"/>
    <s v="Xerox 1916"/>
    <n v="274.06400000000002"/>
    <x v="3"/>
    <n v="0.2"/>
    <n v="102.774"/>
  </r>
  <r>
    <n v="9000"/>
    <x v="4489"/>
    <x v="3"/>
    <x v="726"/>
    <d v="2014-05-18T00:00:00"/>
    <x v="1"/>
    <s v="MH-18115"/>
    <s v="Mick Hernandez"/>
    <x v="2"/>
    <x v="0"/>
    <x v="10"/>
    <x v="9"/>
    <x v="11"/>
    <x v="3"/>
    <s v="FUR-CH-10001482"/>
    <x v="0"/>
    <x v="1"/>
    <s v="Office Star - Mesh Screen back chair with Vinyl seat"/>
    <n v="458.43"/>
    <x v="2"/>
    <n v="0.3"/>
    <n v="-124.431"/>
  </r>
  <r>
    <n v="9001"/>
    <x v="4490"/>
    <x v="2"/>
    <x v="169"/>
    <d v="2011-06-22T00:00:00"/>
    <x v="3"/>
    <s v="TB-21280"/>
    <s v="Toby Braunhardt"/>
    <x v="0"/>
    <x v="0"/>
    <x v="42"/>
    <x v="16"/>
    <x v="51"/>
    <x v="1"/>
    <s v="OFF-BI-10001553"/>
    <x v="1"/>
    <x v="8"/>
    <s v="SpineVue Locking Slant-D Ring Binders by Cardinal"/>
    <n v="8.2260000000000009"/>
    <x v="1"/>
    <n v="0.7"/>
    <n v="-6.0324"/>
  </r>
  <r>
    <n v="9002"/>
    <x v="4491"/>
    <x v="2"/>
    <x v="266"/>
    <d v="2011-12-09T00:00:00"/>
    <x v="1"/>
    <s v="EM-13825"/>
    <s v="Elizabeth Moffitt"/>
    <x v="1"/>
    <x v="0"/>
    <x v="406"/>
    <x v="32"/>
    <x v="493"/>
    <x v="0"/>
    <s v="TEC-AC-10000199"/>
    <x v="2"/>
    <x v="11"/>
    <s v="Kingston Digital DataTraveler 8GB USB 2.0"/>
    <n v="5.95"/>
    <x v="7"/>
    <n v="0"/>
    <n v="0.83299999999999996"/>
  </r>
  <r>
    <n v="9003"/>
    <x v="4491"/>
    <x v="2"/>
    <x v="266"/>
    <d v="2011-12-09T00:00:00"/>
    <x v="1"/>
    <s v="EM-13825"/>
    <s v="Elizabeth Moffitt"/>
    <x v="1"/>
    <x v="0"/>
    <x v="406"/>
    <x v="32"/>
    <x v="493"/>
    <x v="0"/>
    <s v="OFF-PA-10002195"/>
    <x v="1"/>
    <x v="10"/>
    <s v="RSVP Cards &amp; Envelopes, Blank White, 8-1/2&quot; X 11&quot;, 24 Cards/25 Envelopes/Set"/>
    <n v="15.24"/>
    <x v="1"/>
    <n v="0"/>
    <n v="7.1627999999999998"/>
  </r>
  <r>
    <n v="9004"/>
    <x v="4492"/>
    <x v="1"/>
    <x v="57"/>
    <d v="2012-04-06T00:00:00"/>
    <x v="3"/>
    <s v="JF-15415"/>
    <s v="Jennifer Ferguson"/>
    <x v="0"/>
    <x v="0"/>
    <x v="258"/>
    <x v="4"/>
    <x v="320"/>
    <x v="1"/>
    <s v="TEC-AC-10001767"/>
    <x v="2"/>
    <x v="11"/>
    <s v="SanDisk Ultra 64 GB MicroSDHC Class 10 Memory Card"/>
    <n v="239.94"/>
    <x v="5"/>
    <n v="0"/>
    <n v="26.3934"/>
  </r>
  <r>
    <n v="9005"/>
    <x v="4492"/>
    <x v="1"/>
    <x v="57"/>
    <d v="2012-04-06T00:00:00"/>
    <x v="3"/>
    <s v="JF-15415"/>
    <s v="Jennifer Ferguson"/>
    <x v="0"/>
    <x v="0"/>
    <x v="258"/>
    <x v="4"/>
    <x v="320"/>
    <x v="1"/>
    <s v="OFF-AR-10002467"/>
    <x v="1"/>
    <x v="6"/>
    <s v="Dixon Ticonderoga Pencils"/>
    <n v="23.84"/>
    <x v="8"/>
    <n v="0"/>
    <n v="6.4367999999999999"/>
  </r>
  <r>
    <n v="9006"/>
    <x v="4493"/>
    <x v="3"/>
    <x v="551"/>
    <d v="2014-11-19T00:00:00"/>
    <x v="3"/>
    <s v="NB-18655"/>
    <s v="Nona Balk"/>
    <x v="1"/>
    <x v="0"/>
    <x v="158"/>
    <x v="6"/>
    <x v="201"/>
    <x v="2"/>
    <s v="OFF-ST-10001321"/>
    <x v="1"/>
    <x v="4"/>
    <s v="Decoflex Hanging Personal Folder File, Blue"/>
    <n v="92.52"/>
    <x v="5"/>
    <n v="0"/>
    <n v="24.980399999999999"/>
  </r>
  <r>
    <n v="9007"/>
    <x v="4493"/>
    <x v="3"/>
    <x v="551"/>
    <d v="2014-11-19T00:00:00"/>
    <x v="3"/>
    <s v="NB-18655"/>
    <s v="Nona Balk"/>
    <x v="1"/>
    <x v="0"/>
    <x v="158"/>
    <x v="6"/>
    <x v="201"/>
    <x v="2"/>
    <s v="OFF-ST-10000777"/>
    <x v="1"/>
    <x v="4"/>
    <s v="Companion Letter/Legal File, Black"/>
    <n v="37.76"/>
    <x v="7"/>
    <n v="0"/>
    <n v="10.572800000000001"/>
  </r>
  <r>
    <n v="9008"/>
    <x v="4493"/>
    <x v="3"/>
    <x v="551"/>
    <d v="2014-11-19T00:00:00"/>
    <x v="3"/>
    <s v="NB-18655"/>
    <s v="Nona Balk"/>
    <x v="1"/>
    <x v="0"/>
    <x v="158"/>
    <x v="6"/>
    <x v="201"/>
    <x v="2"/>
    <s v="OFF-LA-10003720"/>
    <x v="1"/>
    <x v="2"/>
    <s v="Avery 487"/>
    <n v="7.38"/>
    <x v="0"/>
    <n v="0"/>
    <n v="3.4685999999999999"/>
  </r>
  <r>
    <n v="9009"/>
    <x v="4493"/>
    <x v="3"/>
    <x v="551"/>
    <d v="2014-11-19T00:00:00"/>
    <x v="3"/>
    <s v="NB-18655"/>
    <s v="Nona Balk"/>
    <x v="1"/>
    <x v="0"/>
    <x v="158"/>
    <x v="6"/>
    <x v="201"/>
    <x v="2"/>
    <s v="FUR-FU-10000206"/>
    <x v="0"/>
    <x v="5"/>
    <s v="GE General Purpose, Extra Long Life, Showcase &amp; Floodlight Incandescent Bulbs"/>
    <n v="5.82"/>
    <x v="0"/>
    <n v="0"/>
    <n v="2.7353999999999998"/>
  </r>
  <r>
    <n v="9010"/>
    <x v="4494"/>
    <x v="3"/>
    <x v="1210"/>
    <d v="2014-07-19T00:00:00"/>
    <x v="1"/>
    <s v="CS-11860"/>
    <s v="Cari Schnelling"/>
    <x v="0"/>
    <x v="0"/>
    <x v="54"/>
    <x v="24"/>
    <x v="322"/>
    <x v="3"/>
    <s v="OFF-PA-10000791"/>
    <x v="1"/>
    <x v="10"/>
    <s v="Wirebound Message Books, Four 2 3/4 x 5 Forms per Page, 200 Sets per Book"/>
    <n v="3.8159999999999998"/>
    <x v="7"/>
    <n v="0.2"/>
    <n v="1.1924999999999999"/>
  </r>
  <r>
    <n v="9011"/>
    <x v="4495"/>
    <x v="3"/>
    <x v="240"/>
    <d v="2014-05-24T00:00:00"/>
    <x v="1"/>
    <s v="ND-18460"/>
    <s v="Neil Ducich"/>
    <x v="1"/>
    <x v="0"/>
    <x v="114"/>
    <x v="19"/>
    <x v="363"/>
    <x v="0"/>
    <s v="OFF-BI-10001787"/>
    <x v="1"/>
    <x v="8"/>
    <s v="Wilson Jones Four-Pocket Poly Binders"/>
    <n v="26.16"/>
    <x v="4"/>
    <n v="0"/>
    <n v="12.8184"/>
  </r>
  <r>
    <n v="9012"/>
    <x v="4496"/>
    <x v="1"/>
    <x v="139"/>
    <d v="2012-12-21T00:00:00"/>
    <x v="2"/>
    <s v="ED-13885"/>
    <s v="Emily Ducich"/>
    <x v="2"/>
    <x v="0"/>
    <x v="12"/>
    <x v="5"/>
    <x v="66"/>
    <x v="2"/>
    <s v="TEC-AC-10004353"/>
    <x v="2"/>
    <x v="11"/>
    <s v="Hypercom P1300 Pinpad"/>
    <n v="100.8"/>
    <x v="0"/>
    <n v="0.2"/>
    <n v="21.42"/>
  </r>
  <r>
    <n v="9013"/>
    <x v="4497"/>
    <x v="0"/>
    <x v="823"/>
    <d v="2013-02-22T00:00:00"/>
    <x v="2"/>
    <s v="EA-14035"/>
    <s v="Erin Ashbrook"/>
    <x v="1"/>
    <x v="0"/>
    <x v="20"/>
    <x v="15"/>
    <x v="164"/>
    <x v="3"/>
    <s v="FUR-FU-10001861"/>
    <x v="0"/>
    <x v="5"/>
    <s v="Floodlight Indoor Halogen Bulbs, 1 Bulb per Pack, 60 Watts"/>
    <n v="135.80000000000001"/>
    <x v="3"/>
    <n v="0"/>
    <n v="66.542000000000002"/>
  </r>
  <r>
    <n v="9014"/>
    <x v="4498"/>
    <x v="3"/>
    <x v="257"/>
    <d v="2014-03-23T00:00:00"/>
    <x v="1"/>
    <s v="BP-11050"/>
    <s v="Barry Pond"/>
    <x v="1"/>
    <x v="0"/>
    <x v="1"/>
    <x v="1"/>
    <x v="141"/>
    <x v="1"/>
    <s v="OFF-AR-10002766"/>
    <x v="1"/>
    <x v="6"/>
    <s v="Prang Drawing Pencil Set"/>
    <n v="13.9"/>
    <x v="2"/>
    <n v="0"/>
    <n v="3.7530000000000001"/>
  </r>
  <r>
    <n v="9015"/>
    <x v="4498"/>
    <x v="3"/>
    <x v="257"/>
    <d v="2014-03-23T00:00:00"/>
    <x v="1"/>
    <s v="BP-11050"/>
    <s v="Barry Pond"/>
    <x v="1"/>
    <x v="0"/>
    <x v="1"/>
    <x v="1"/>
    <x v="141"/>
    <x v="1"/>
    <s v="OFF-EN-10003072"/>
    <x v="1"/>
    <x v="12"/>
    <s v="Peel &amp; Seel Envelopes"/>
    <n v="19.399999999999999"/>
    <x v="2"/>
    <n v="0"/>
    <n v="9.3119999999999994"/>
  </r>
  <r>
    <n v="9016"/>
    <x v="4499"/>
    <x v="0"/>
    <x v="907"/>
    <d v="2013-12-24T00:00:00"/>
    <x v="1"/>
    <s v="NS-18640"/>
    <s v="Noel Staavos"/>
    <x v="1"/>
    <x v="0"/>
    <x v="51"/>
    <x v="27"/>
    <x v="64"/>
    <x v="1"/>
    <s v="OFF-BI-10001636"/>
    <x v="1"/>
    <x v="8"/>
    <s v="Ibico Plastic and Wire Spiral Binding Combs"/>
    <n v="13.488"/>
    <x v="0"/>
    <n v="0.2"/>
    <n v="4.3836000000000004"/>
  </r>
  <r>
    <n v="9017"/>
    <x v="4499"/>
    <x v="0"/>
    <x v="907"/>
    <d v="2013-12-24T00:00:00"/>
    <x v="1"/>
    <s v="NS-18640"/>
    <s v="Noel Staavos"/>
    <x v="1"/>
    <x v="0"/>
    <x v="51"/>
    <x v="27"/>
    <x v="64"/>
    <x v="1"/>
    <s v="OFF-BI-10000948"/>
    <x v="1"/>
    <x v="8"/>
    <s v="GBC Laser Imprintable Binding System Covers, Desert Sand"/>
    <n v="11.416"/>
    <x v="7"/>
    <n v="0.2"/>
    <n v="3.8529"/>
  </r>
  <r>
    <n v="9018"/>
    <x v="4500"/>
    <x v="0"/>
    <x v="253"/>
    <d v="2013-03-29T00:00:00"/>
    <x v="0"/>
    <s v="MV-17485"/>
    <s v="Mark Van Huff"/>
    <x v="0"/>
    <x v="0"/>
    <x v="449"/>
    <x v="45"/>
    <x v="542"/>
    <x v="1"/>
    <s v="OFF-PA-10001838"/>
    <x v="1"/>
    <x v="10"/>
    <s v="Adams Telephone Message Book W/Dividers/Space For Phone Numbers, 5 1/4&quot;X8 1/2&quot;, 300/Messages"/>
    <n v="17.64"/>
    <x v="1"/>
    <n v="0"/>
    <n v="8.6435999999999993"/>
  </r>
  <r>
    <n v="9019"/>
    <x v="4500"/>
    <x v="0"/>
    <x v="253"/>
    <d v="2013-03-29T00:00:00"/>
    <x v="0"/>
    <s v="MV-17485"/>
    <s v="Mark Van Huff"/>
    <x v="0"/>
    <x v="0"/>
    <x v="449"/>
    <x v="45"/>
    <x v="542"/>
    <x v="1"/>
    <s v="OFF-BI-10002215"/>
    <x v="1"/>
    <x v="8"/>
    <s v="Wilson Jones Hanging View Binder, White, 1&quot;"/>
    <n v="17.04"/>
    <x v="1"/>
    <n v="0.2"/>
    <n v="5.5380000000000003"/>
  </r>
  <r>
    <n v="9020"/>
    <x v="4501"/>
    <x v="2"/>
    <x v="757"/>
    <d v="2011-12-18T00:00:00"/>
    <x v="0"/>
    <s v="LE-16810"/>
    <s v="Laurel Elliston"/>
    <x v="0"/>
    <x v="0"/>
    <x v="24"/>
    <x v="17"/>
    <x v="28"/>
    <x v="0"/>
    <s v="TEC-AC-10001314"/>
    <x v="2"/>
    <x v="11"/>
    <s v="Case Logic 2.4GHz Wireless Keyboard"/>
    <n v="99.98"/>
    <x v="0"/>
    <n v="0"/>
    <n v="7.9984000000000002"/>
  </r>
  <r>
    <n v="9021"/>
    <x v="4501"/>
    <x v="2"/>
    <x v="757"/>
    <d v="2011-12-18T00:00:00"/>
    <x v="0"/>
    <s v="LE-16810"/>
    <s v="Laurel Elliston"/>
    <x v="0"/>
    <x v="0"/>
    <x v="24"/>
    <x v="17"/>
    <x v="28"/>
    <x v="0"/>
    <s v="FUR-FU-10002268"/>
    <x v="0"/>
    <x v="5"/>
    <s v="Ultra Door Push Plate"/>
    <n v="29.46"/>
    <x v="5"/>
    <n v="0"/>
    <n v="9.7218"/>
  </r>
  <r>
    <n v="9022"/>
    <x v="4502"/>
    <x v="1"/>
    <x v="219"/>
    <d v="2012-11-20T00:00:00"/>
    <x v="1"/>
    <s v="VP-21760"/>
    <s v="Victoria Pisteka"/>
    <x v="1"/>
    <x v="0"/>
    <x v="167"/>
    <x v="24"/>
    <x v="213"/>
    <x v="3"/>
    <s v="OFF-BI-10002133"/>
    <x v="1"/>
    <x v="8"/>
    <s v="Wilson Jones Elliptical Ring 3 1/2&quot; Capacity Binders, 800 sheets"/>
    <n v="166.92"/>
    <x v="11"/>
    <n v="0.7"/>
    <n v="-116.84399999999999"/>
  </r>
  <r>
    <n v="9023"/>
    <x v="4503"/>
    <x v="0"/>
    <x v="250"/>
    <d v="2013-08-24T00:00:00"/>
    <x v="2"/>
    <s v="TC-21475"/>
    <s v="Tony Chapman"/>
    <x v="2"/>
    <x v="0"/>
    <x v="299"/>
    <x v="22"/>
    <x v="375"/>
    <x v="1"/>
    <s v="FUR-FU-10001979"/>
    <x v="0"/>
    <x v="5"/>
    <s v="Dana Halogen Swing-Arm Architect Lamp"/>
    <n v="98.328000000000003"/>
    <x v="1"/>
    <n v="0.2"/>
    <n v="9.8328000000000007"/>
  </r>
  <r>
    <n v="9024"/>
    <x v="4504"/>
    <x v="1"/>
    <x v="685"/>
    <d v="2012-07-02T00:00:00"/>
    <x v="2"/>
    <s v="SG-20470"/>
    <s v="Sheri Gordon"/>
    <x v="0"/>
    <x v="0"/>
    <x v="20"/>
    <x v="15"/>
    <x v="23"/>
    <x v="3"/>
    <s v="FUR-CH-10001482"/>
    <x v="0"/>
    <x v="1"/>
    <s v="Office Star - Mesh Screen back chair with Vinyl seat"/>
    <n v="117.88200000000001"/>
    <x v="7"/>
    <n v="0.1"/>
    <n v="1.3098000000000001"/>
  </r>
  <r>
    <n v="9025"/>
    <x v="4505"/>
    <x v="0"/>
    <x v="190"/>
    <d v="2013-07-03T00:00:00"/>
    <x v="1"/>
    <s v="VP-21760"/>
    <s v="Victoria Pisteka"/>
    <x v="1"/>
    <x v="0"/>
    <x v="20"/>
    <x v="15"/>
    <x v="45"/>
    <x v="3"/>
    <s v="TEC-AC-10002018"/>
    <x v="2"/>
    <x v="11"/>
    <s v="AmazonBasics 3-Button USB Wired Mouse"/>
    <n v="20.97"/>
    <x v="1"/>
    <n v="0"/>
    <n v="9.0170999999999992"/>
  </r>
  <r>
    <n v="9026"/>
    <x v="4505"/>
    <x v="0"/>
    <x v="190"/>
    <d v="2013-07-03T00:00:00"/>
    <x v="1"/>
    <s v="VP-21760"/>
    <s v="Victoria Pisteka"/>
    <x v="1"/>
    <x v="0"/>
    <x v="20"/>
    <x v="15"/>
    <x v="45"/>
    <x v="3"/>
    <s v="TEC-AC-10000397"/>
    <x v="2"/>
    <x v="11"/>
    <s v="Perixx PERIBOARD-512B, Ergonomic Split Keyboard"/>
    <n v="139.96"/>
    <x v="4"/>
    <n v="0"/>
    <n v="9.7972000000000001"/>
  </r>
  <r>
    <n v="9027"/>
    <x v="4505"/>
    <x v="0"/>
    <x v="190"/>
    <d v="2013-07-03T00:00:00"/>
    <x v="1"/>
    <s v="VP-21760"/>
    <s v="Victoria Pisteka"/>
    <x v="1"/>
    <x v="0"/>
    <x v="20"/>
    <x v="15"/>
    <x v="45"/>
    <x v="3"/>
    <s v="FUR-FU-10003976"/>
    <x v="0"/>
    <x v="5"/>
    <s v="DAX Executive Solid Wood Document Frame, Desktop or Hang, Mahogany, 5 x 7"/>
    <n v="37.74"/>
    <x v="1"/>
    <n v="0"/>
    <n v="12.8316"/>
  </r>
  <r>
    <n v="9028"/>
    <x v="4506"/>
    <x v="0"/>
    <x v="42"/>
    <d v="2013-09-23T00:00:00"/>
    <x v="1"/>
    <s v="PO-18865"/>
    <s v="Patrick O'Donnell"/>
    <x v="0"/>
    <x v="0"/>
    <x v="516"/>
    <x v="31"/>
    <x v="613"/>
    <x v="3"/>
    <s v="FUR-FU-10002597"/>
    <x v="0"/>
    <x v="5"/>
    <s v="C-Line Magnetic Cubicle Keepers, Clear Polypropylene"/>
    <n v="14.82"/>
    <x v="1"/>
    <n v="0"/>
    <n v="6.2244000000000002"/>
  </r>
  <r>
    <n v="9029"/>
    <x v="4506"/>
    <x v="0"/>
    <x v="42"/>
    <d v="2013-09-23T00:00:00"/>
    <x v="1"/>
    <s v="PO-18865"/>
    <s v="Patrick O'Donnell"/>
    <x v="0"/>
    <x v="0"/>
    <x v="516"/>
    <x v="31"/>
    <x v="613"/>
    <x v="3"/>
    <s v="FUR-FU-10004864"/>
    <x v="0"/>
    <x v="5"/>
    <s v="Howard Miller 14-1/2&quot; Diameter Chrome Round Wall Clock"/>
    <n v="191.82"/>
    <x v="1"/>
    <n v="0"/>
    <n v="61.382399999999997"/>
  </r>
  <r>
    <n v="9030"/>
    <x v="4507"/>
    <x v="2"/>
    <x v="667"/>
    <d v="2011-07-23T00:00:00"/>
    <x v="1"/>
    <s v="JL-15130"/>
    <s v="Jack Lebron"/>
    <x v="0"/>
    <x v="0"/>
    <x v="106"/>
    <x v="15"/>
    <x v="131"/>
    <x v="3"/>
    <s v="OFF-BI-10002103"/>
    <x v="1"/>
    <x v="8"/>
    <s v="Cardinal Slant-D Ring Binder, Heavy Gauge Vinyl"/>
    <n v="13.904"/>
    <x v="0"/>
    <n v="0.2"/>
    <n v="4.5187999999999997"/>
  </r>
  <r>
    <n v="9031"/>
    <x v="4508"/>
    <x v="3"/>
    <x v="853"/>
    <d v="2014-09-02T00:00:00"/>
    <x v="3"/>
    <s v="RW-19540"/>
    <s v="Rick Wilson"/>
    <x v="1"/>
    <x v="0"/>
    <x v="4"/>
    <x v="4"/>
    <x v="5"/>
    <x v="1"/>
    <s v="OFF-AP-10001005"/>
    <x v="1"/>
    <x v="9"/>
    <s v="Honeywell Quietcare HEPA Air Cleaner"/>
    <n v="314.60000000000002"/>
    <x v="4"/>
    <n v="0"/>
    <n v="103.818"/>
  </r>
  <r>
    <n v="9032"/>
    <x v="4508"/>
    <x v="3"/>
    <x v="853"/>
    <d v="2014-09-02T00:00:00"/>
    <x v="3"/>
    <s v="RW-19540"/>
    <s v="Rick Wilson"/>
    <x v="1"/>
    <x v="0"/>
    <x v="4"/>
    <x v="4"/>
    <x v="5"/>
    <x v="1"/>
    <s v="FUR-TA-10002607"/>
    <x v="0"/>
    <x v="3"/>
    <s v="KI Conference Tables"/>
    <n v="283.56"/>
    <x v="4"/>
    <n v="0"/>
    <n v="45.369599999999998"/>
  </r>
  <r>
    <n v="9033"/>
    <x v="4509"/>
    <x v="3"/>
    <x v="738"/>
    <d v="2014-06-27T00:00:00"/>
    <x v="1"/>
    <s v="RB-19465"/>
    <s v="Rick Bensley"/>
    <x v="2"/>
    <x v="0"/>
    <x v="66"/>
    <x v="12"/>
    <x v="83"/>
    <x v="2"/>
    <s v="FUR-CH-10000454"/>
    <x v="0"/>
    <x v="1"/>
    <s v="Hon Deluxe Fabric Upholstered Stacking Chairs, Rounded Back"/>
    <n v="487.96"/>
    <x v="0"/>
    <n v="0"/>
    <n v="146.38800000000001"/>
  </r>
  <r>
    <n v="9034"/>
    <x v="4510"/>
    <x v="2"/>
    <x v="814"/>
    <d v="2011-09-07T00:00:00"/>
    <x v="1"/>
    <s v="SC-20095"/>
    <s v="Sanjit Chand"/>
    <x v="0"/>
    <x v="0"/>
    <x v="115"/>
    <x v="36"/>
    <x v="145"/>
    <x v="0"/>
    <s v="OFF-BI-10001359"/>
    <x v="1"/>
    <x v="8"/>
    <s v="GBC DocuBind TL300 Electric Binding System"/>
    <n v="1793.98"/>
    <x v="0"/>
    <n v="0"/>
    <n v="843.17060000000004"/>
  </r>
  <r>
    <n v="9035"/>
    <x v="4511"/>
    <x v="1"/>
    <x v="486"/>
    <d v="2012-10-05T00:00:00"/>
    <x v="1"/>
    <s v="EM-13960"/>
    <s v="Eric Murdock"/>
    <x v="0"/>
    <x v="0"/>
    <x v="94"/>
    <x v="10"/>
    <x v="116"/>
    <x v="2"/>
    <s v="OFF-BI-10003196"/>
    <x v="1"/>
    <x v="8"/>
    <s v="Accohide Poly Flexible Ring Binders"/>
    <n v="2.992"/>
    <x v="4"/>
    <n v="0.8"/>
    <n v="-4.4880000000000004"/>
  </r>
  <r>
    <n v="9036"/>
    <x v="4511"/>
    <x v="1"/>
    <x v="486"/>
    <d v="2012-10-05T00:00:00"/>
    <x v="1"/>
    <s v="EM-13960"/>
    <s v="Eric Murdock"/>
    <x v="0"/>
    <x v="0"/>
    <x v="94"/>
    <x v="10"/>
    <x v="116"/>
    <x v="2"/>
    <s v="TEC-AC-10003657"/>
    <x v="2"/>
    <x v="11"/>
    <s v="Lenovo 17-Key USB Numeric Keypad"/>
    <n v="108.768"/>
    <x v="4"/>
    <n v="0.2"/>
    <n v="2.7191999999999998"/>
  </r>
  <r>
    <n v="9037"/>
    <x v="4512"/>
    <x v="1"/>
    <x v="1003"/>
    <d v="2012-04-10T00:00:00"/>
    <x v="2"/>
    <s v="RP-19390"/>
    <s v="Resi PÃ¶lking"/>
    <x v="0"/>
    <x v="0"/>
    <x v="20"/>
    <x v="15"/>
    <x v="45"/>
    <x v="3"/>
    <s v="OFF-PA-10002262"/>
    <x v="1"/>
    <x v="10"/>
    <s v="Xerox 192"/>
    <n v="25.92"/>
    <x v="4"/>
    <n v="0"/>
    <n v="12.441599999999999"/>
  </r>
  <r>
    <n v="9038"/>
    <x v="4512"/>
    <x v="1"/>
    <x v="1003"/>
    <d v="2012-04-10T00:00:00"/>
    <x v="2"/>
    <s v="RP-19390"/>
    <s v="Resi PÃ¶lking"/>
    <x v="0"/>
    <x v="0"/>
    <x v="20"/>
    <x v="15"/>
    <x v="45"/>
    <x v="3"/>
    <s v="OFF-ST-10002214"/>
    <x v="1"/>
    <x v="4"/>
    <s v="X-Rack File for Hanging Folders"/>
    <n v="22.58"/>
    <x v="0"/>
    <n v="0"/>
    <n v="5.8708"/>
  </r>
  <r>
    <n v="9039"/>
    <x v="4513"/>
    <x v="3"/>
    <x v="610"/>
    <d v="2014-11-22T00:00:00"/>
    <x v="3"/>
    <s v="HZ-14950"/>
    <s v="Henia Zydlo"/>
    <x v="0"/>
    <x v="0"/>
    <x v="12"/>
    <x v="5"/>
    <x v="14"/>
    <x v="2"/>
    <s v="TEC-PH-10003555"/>
    <x v="2"/>
    <x v="7"/>
    <s v="Motorola HK250 Universal Bluetooth Headset"/>
    <n v="55.176000000000002"/>
    <x v="1"/>
    <n v="0.2"/>
    <n v="-12.4146"/>
  </r>
  <r>
    <n v="9040"/>
    <x v="4514"/>
    <x v="0"/>
    <x v="907"/>
    <d v="2013-12-22T00:00:00"/>
    <x v="1"/>
    <s v="AB-10105"/>
    <s v="Adrian Barton"/>
    <x v="0"/>
    <x v="0"/>
    <x v="66"/>
    <x v="12"/>
    <x v="185"/>
    <x v="2"/>
    <s v="OFF-BI-10000545"/>
    <x v="1"/>
    <x v="8"/>
    <s v="GBC Ibimaster 500 Manual ProClick Binding System"/>
    <n v="9892.74"/>
    <x v="11"/>
    <n v="0"/>
    <n v="4946.37"/>
  </r>
  <r>
    <n v="9041"/>
    <x v="4515"/>
    <x v="2"/>
    <x v="111"/>
    <d v="2011-09-24T00:00:00"/>
    <x v="1"/>
    <s v="ND-18460"/>
    <s v="Neil Ducich"/>
    <x v="1"/>
    <x v="0"/>
    <x v="432"/>
    <x v="16"/>
    <x v="522"/>
    <x v="1"/>
    <s v="FUR-TA-10004607"/>
    <x v="0"/>
    <x v="3"/>
    <s v="Hon 2111 Invitation Series Straight Table"/>
    <n v="73.915000000000006"/>
    <x v="7"/>
    <n v="0.5"/>
    <n v="-45.827300000000001"/>
  </r>
  <r>
    <n v="9042"/>
    <x v="4516"/>
    <x v="2"/>
    <x v="450"/>
    <d v="2011-10-03T00:00:00"/>
    <x v="1"/>
    <s v="XP-21865"/>
    <s v="Xylona Preis"/>
    <x v="0"/>
    <x v="0"/>
    <x v="389"/>
    <x v="2"/>
    <x v="474"/>
    <x v="0"/>
    <s v="FUR-FU-10000277"/>
    <x v="0"/>
    <x v="5"/>
    <s v="Deflect-o DuraMat Antistatic Studded Beveled Mat for Medium Pile Carpeting"/>
    <n v="337.08800000000002"/>
    <x v="4"/>
    <n v="0.2"/>
    <n v="16.854399999999998"/>
  </r>
  <r>
    <n v="9043"/>
    <x v="4517"/>
    <x v="1"/>
    <x v="357"/>
    <d v="2012-09-26T00:00:00"/>
    <x v="0"/>
    <s v="MM-18280"/>
    <s v="Muhammed MacIntyre"/>
    <x v="1"/>
    <x v="0"/>
    <x v="1"/>
    <x v="1"/>
    <x v="13"/>
    <x v="1"/>
    <s v="OFF-AP-10004532"/>
    <x v="1"/>
    <x v="9"/>
    <s v="Kensington 6 Outlet Guardian Standard Surge Protector"/>
    <n v="61.44"/>
    <x v="1"/>
    <n v="0"/>
    <n v="16.588799999999999"/>
  </r>
  <r>
    <n v="9044"/>
    <x v="4518"/>
    <x v="0"/>
    <x v="77"/>
    <d v="2013-11-14T00:00:00"/>
    <x v="1"/>
    <s v="ML-17395"/>
    <s v="Marina Lichtenstein"/>
    <x v="1"/>
    <x v="0"/>
    <x v="8"/>
    <x v="1"/>
    <x v="34"/>
    <x v="1"/>
    <s v="TEC-AC-10003911"/>
    <x v="2"/>
    <x v="11"/>
    <s v="NETGEAR AC1750 Dual Band GigabitÂ Smart WiFi Router"/>
    <n v="479.97"/>
    <x v="1"/>
    <n v="0"/>
    <n v="163.18979999999999"/>
  </r>
  <r>
    <n v="9045"/>
    <x v="4519"/>
    <x v="3"/>
    <x v="819"/>
    <d v="2014-12-21T00:00:00"/>
    <x v="0"/>
    <s v="KM-16225"/>
    <s v="Kalyca Meade"/>
    <x v="1"/>
    <x v="0"/>
    <x v="282"/>
    <x v="1"/>
    <x v="353"/>
    <x v="1"/>
    <s v="OFF-BI-10003196"/>
    <x v="1"/>
    <x v="8"/>
    <s v="Accohide Poly Flexible Ring Binders"/>
    <n v="5.984"/>
    <x v="0"/>
    <n v="0.2"/>
    <n v="2.2440000000000002"/>
  </r>
  <r>
    <n v="9046"/>
    <x v="4519"/>
    <x v="3"/>
    <x v="819"/>
    <d v="2014-12-21T00:00:00"/>
    <x v="0"/>
    <s v="KM-16225"/>
    <s v="Kalyca Meade"/>
    <x v="1"/>
    <x v="0"/>
    <x v="282"/>
    <x v="1"/>
    <x v="353"/>
    <x v="1"/>
    <s v="TEC-AC-10000358"/>
    <x v="2"/>
    <x v="11"/>
    <s v="ImationÂ SecureÂ DriveÂ + Hardware Encrypted USBÂ flash driveÂ - 16 GB"/>
    <n v="189.95"/>
    <x v="2"/>
    <n v="0"/>
    <n v="45.588000000000001"/>
  </r>
  <r>
    <n v="9047"/>
    <x v="4519"/>
    <x v="3"/>
    <x v="819"/>
    <d v="2014-12-21T00:00:00"/>
    <x v="0"/>
    <s v="KM-16225"/>
    <s v="Kalyca Meade"/>
    <x v="1"/>
    <x v="0"/>
    <x v="282"/>
    <x v="1"/>
    <x v="353"/>
    <x v="1"/>
    <s v="TEC-AC-10000057"/>
    <x v="2"/>
    <x v="11"/>
    <s v="Microsoft Natural Ergonomic Keyboard 4000"/>
    <n v="149.94999999999999"/>
    <x v="2"/>
    <n v="0"/>
    <n v="31.4895"/>
  </r>
  <r>
    <n v="9048"/>
    <x v="4519"/>
    <x v="3"/>
    <x v="819"/>
    <d v="2014-12-21T00:00:00"/>
    <x v="0"/>
    <s v="KM-16225"/>
    <s v="Kalyca Meade"/>
    <x v="1"/>
    <x v="0"/>
    <x v="282"/>
    <x v="1"/>
    <x v="353"/>
    <x v="1"/>
    <s v="OFF-AR-10001988"/>
    <x v="1"/>
    <x v="6"/>
    <s v="Bulldog Table or Wall-Mount Pencil Sharpener"/>
    <n v="29.95"/>
    <x v="2"/>
    <n v="0"/>
    <n v="8.6854999999999993"/>
  </r>
  <r>
    <n v="9049"/>
    <x v="4519"/>
    <x v="3"/>
    <x v="819"/>
    <d v="2014-12-21T00:00:00"/>
    <x v="0"/>
    <s v="KM-16225"/>
    <s v="Kalyca Meade"/>
    <x v="1"/>
    <x v="0"/>
    <x v="282"/>
    <x v="1"/>
    <x v="353"/>
    <x v="1"/>
    <s v="OFF-LA-10003498"/>
    <x v="1"/>
    <x v="2"/>
    <s v="Avery 475"/>
    <n v="44.4"/>
    <x v="1"/>
    <n v="0"/>
    <n v="22.2"/>
  </r>
  <r>
    <n v="9050"/>
    <x v="4520"/>
    <x v="2"/>
    <x v="158"/>
    <d v="2011-09-25T00:00:00"/>
    <x v="1"/>
    <s v="SL-20155"/>
    <s v="Sara Luxemburg"/>
    <x v="2"/>
    <x v="0"/>
    <x v="20"/>
    <x v="15"/>
    <x v="164"/>
    <x v="3"/>
    <s v="OFF-AR-10002956"/>
    <x v="1"/>
    <x v="6"/>
    <s v="Boston 16801 Nautilus Battery Pencil Sharpener"/>
    <n v="66.03"/>
    <x v="1"/>
    <n v="0"/>
    <n v="17.1678"/>
  </r>
  <r>
    <n v="9051"/>
    <x v="4521"/>
    <x v="1"/>
    <x v="1211"/>
    <d v="2012-05-22T00:00:00"/>
    <x v="1"/>
    <s v="AJ-10780"/>
    <s v="Anthony Jacobs"/>
    <x v="1"/>
    <x v="0"/>
    <x v="1"/>
    <x v="1"/>
    <x v="25"/>
    <x v="1"/>
    <s v="OFF-PA-10003724"/>
    <x v="1"/>
    <x v="10"/>
    <s v="Wirebound Message Book, 4 per Page"/>
    <n v="10.86"/>
    <x v="0"/>
    <n v="0"/>
    <n v="5.3213999999999997"/>
  </r>
  <r>
    <n v="9052"/>
    <x v="4522"/>
    <x v="2"/>
    <x v="959"/>
    <d v="2011-03-31T00:00:00"/>
    <x v="0"/>
    <s v="DK-12835"/>
    <s v="Damala Kotsonis"/>
    <x v="1"/>
    <x v="0"/>
    <x v="8"/>
    <x v="1"/>
    <x v="34"/>
    <x v="1"/>
    <s v="OFF-AR-10004272"/>
    <x v="1"/>
    <x v="6"/>
    <s v="Newell 308"/>
    <n v="3.36"/>
    <x v="0"/>
    <n v="0"/>
    <n v="0.84"/>
  </r>
  <r>
    <n v="9053"/>
    <x v="4522"/>
    <x v="2"/>
    <x v="959"/>
    <d v="2011-03-31T00:00:00"/>
    <x v="0"/>
    <s v="DK-12835"/>
    <s v="Damala Kotsonis"/>
    <x v="1"/>
    <x v="0"/>
    <x v="8"/>
    <x v="1"/>
    <x v="34"/>
    <x v="1"/>
    <s v="OFF-BI-10003291"/>
    <x v="1"/>
    <x v="8"/>
    <s v="Wilson Jones Leather-Like Binders with DublLock Round Rings"/>
    <n v="27.936"/>
    <x v="4"/>
    <n v="0.2"/>
    <n v="9.4283999999999999"/>
  </r>
  <r>
    <n v="9054"/>
    <x v="4522"/>
    <x v="2"/>
    <x v="959"/>
    <d v="2011-03-31T00:00:00"/>
    <x v="0"/>
    <s v="DK-12835"/>
    <s v="Damala Kotsonis"/>
    <x v="1"/>
    <x v="0"/>
    <x v="8"/>
    <x v="1"/>
    <x v="34"/>
    <x v="1"/>
    <s v="TEC-PH-10004100"/>
    <x v="2"/>
    <x v="7"/>
    <s v="Griffin GC17055 Auxiliary Audio Cable"/>
    <n v="28.783999999999999"/>
    <x v="0"/>
    <n v="0.2"/>
    <n v="2.8784000000000001"/>
  </r>
  <r>
    <n v="9055"/>
    <x v="4523"/>
    <x v="3"/>
    <x v="585"/>
    <d v="2014-09-29T00:00:00"/>
    <x v="1"/>
    <s v="BK-11260"/>
    <s v="Berenike Kampe"/>
    <x v="0"/>
    <x v="0"/>
    <x v="157"/>
    <x v="1"/>
    <x v="200"/>
    <x v="1"/>
    <s v="OFF-SU-10001218"/>
    <x v="1"/>
    <x v="14"/>
    <s v="Fiskars Softgrip Scissors"/>
    <n v="21.96"/>
    <x v="0"/>
    <n v="0"/>
    <n v="6.1487999999999996"/>
  </r>
  <r>
    <n v="9056"/>
    <x v="4524"/>
    <x v="1"/>
    <x v="811"/>
    <d v="2012-09-17T00:00:00"/>
    <x v="0"/>
    <s v="CC-12670"/>
    <s v="Craig Carreira"/>
    <x v="0"/>
    <x v="0"/>
    <x v="4"/>
    <x v="4"/>
    <x v="5"/>
    <x v="1"/>
    <s v="TEC-AC-10004209"/>
    <x v="2"/>
    <x v="11"/>
    <s v="Memorex Froggy Flash Drive 4 GB"/>
    <n v="21.98"/>
    <x v="0"/>
    <n v="0"/>
    <n v="8.5722000000000005"/>
  </r>
  <r>
    <n v="9057"/>
    <x v="4525"/>
    <x v="1"/>
    <x v="121"/>
    <d v="2012-11-04T00:00:00"/>
    <x v="2"/>
    <s v="ED-13885"/>
    <s v="Emily Ducich"/>
    <x v="2"/>
    <x v="0"/>
    <x v="20"/>
    <x v="15"/>
    <x v="164"/>
    <x v="3"/>
    <s v="FUR-CH-10002073"/>
    <x v="0"/>
    <x v="1"/>
    <s v="Hon Olson Stacker Chairs"/>
    <n v="2621.3220000000001"/>
    <x v="10"/>
    <n v="0.1"/>
    <n v="553.39020000000005"/>
  </r>
  <r>
    <n v="9058"/>
    <x v="4526"/>
    <x v="1"/>
    <x v="1182"/>
    <d v="2012-10-24T00:00:00"/>
    <x v="1"/>
    <s v="SV-20785"/>
    <s v="Stewart Visinsky"/>
    <x v="0"/>
    <x v="0"/>
    <x v="1"/>
    <x v="1"/>
    <x v="62"/>
    <x v="1"/>
    <s v="FUR-FU-10003424"/>
    <x v="0"/>
    <x v="5"/>
    <s v="Nu-Dell Oak Frame"/>
    <n v="74.760000000000005"/>
    <x v="3"/>
    <n v="0"/>
    <n v="23.923200000000001"/>
  </r>
  <r>
    <n v="9059"/>
    <x v="4526"/>
    <x v="1"/>
    <x v="1182"/>
    <d v="2012-10-24T00:00:00"/>
    <x v="1"/>
    <s v="SV-20785"/>
    <s v="Stewart Visinsky"/>
    <x v="0"/>
    <x v="0"/>
    <x v="1"/>
    <x v="1"/>
    <x v="62"/>
    <x v="1"/>
    <s v="FUR-TA-10001086"/>
    <x v="0"/>
    <x v="3"/>
    <s v="SAFCO PlanMaster Boards, 60w x 37-1/2d, White Melamine"/>
    <n v="364.77600000000001"/>
    <x v="1"/>
    <n v="0.2"/>
    <n v="27.3582"/>
  </r>
  <r>
    <n v="9060"/>
    <x v="4527"/>
    <x v="0"/>
    <x v="403"/>
    <d v="2013-06-19T00:00:00"/>
    <x v="1"/>
    <s v="AR-10825"/>
    <s v="Anthony Rawles"/>
    <x v="1"/>
    <x v="0"/>
    <x v="4"/>
    <x v="4"/>
    <x v="5"/>
    <x v="1"/>
    <s v="FUR-TA-10004619"/>
    <x v="0"/>
    <x v="3"/>
    <s v="Hon Non-Folding Utility Tables"/>
    <n v="1115.17"/>
    <x v="3"/>
    <n v="0"/>
    <n v="334.55099999999999"/>
  </r>
  <r>
    <n v="9061"/>
    <x v="4528"/>
    <x v="1"/>
    <x v="312"/>
    <d v="2012-11-21T00:00:00"/>
    <x v="2"/>
    <s v="CS-12250"/>
    <s v="Chris Selesnick"/>
    <x v="1"/>
    <x v="0"/>
    <x v="70"/>
    <x v="1"/>
    <x v="142"/>
    <x v="1"/>
    <s v="OFF-BI-10002854"/>
    <x v="1"/>
    <x v="8"/>
    <s v="Performers Binder/Pad Holder, Black"/>
    <n v="89.695999999999998"/>
    <x v="4"/>
    <n v="0.2"/>
    <n v="33.636000000000003"/>
  </r>
  <r>
    <n v="9062"/>
    <x v="4528"/>
    <x v="1"/>
    <x v="312"/>
    <d v="2012-11-21T00:00:00"/>
    <x v="2"/>
    <s v="CS-12250"/>
    <s v="Chris Selesnick"/>
    <x v="1"/>
    <x v="0"/>
    <x v="70"/>
    <x v="1"/>
    <x v="142"/>
    <x v="1"/>
    <s v="OFF-LA-10002762"/>
    <x v="1"/>
    <x v="2"/>
    <s v="Avery 485"/>
    <n v="50.12"/>
    <x v="4"/>
    <n v="0"/>
    <n v="23.5564"/>
  </r>
  <r>
    <n v="9063"/>
    <x v="4529"/>
    <x v="0"/>
    <x v="1212"/>
    <d v="2013-03-07T00:00:00"/>
    <x v="1"/>
    <s v="RR-19525"/>
    <s v="Rick Reed"/>
    <x v="1"/>
    <x v="0"/>
    <x v="20"/>
    <x v="15"/>
    <x v="45"/>
    <x v="3"/>
    <s v="OFF-FA-10003495"/>
    <x v="1"/>
    <x v="13"/>
    <s v="Staples"/>
    <n v="36.479999999999997"/>
    <x v="5"/>
    <n v="0"/>
    <n v="18.239999999999998"/>
  </r>
  <r>
    <n v="9064"/>
    <x v="4530"/>
    <x v="2"/>
    <x v="1005"/>
    <d v="2011-10-20T00:00:00"/>
    <x v="1"/>
    <s v="BD-11500"/>
    <s v="Bradley Drucker"/>
    <x v="0"/>
    <x v="0"/>
    <x v="22"/>
    <x v="10"/>
    <x v="155"/>
    <x v="2"/>
    <s v="OFF-PA-10002581"/>
    <x v="1"/>
    <x v="10"/>
    <s v="Xerox 1951"/>
    <n v="322.19200000000001"/>
    <x v="11"/>
    <n v="0.2"/>
    <n v="100.685"/>
  </r>
  <r>
    <n v="9065"/>
    <x v="4530"/>
    <x v="2"/>
    <x v="1005"/>
    <d v="2011-10-20T00:00:00"/>
    <x v="1"/>
    <s v="BD-11500"/>
    <s v="Bradley Drucker"/>
    <x v="0"/>
    <x v="0"/>
    <x v="22"/>
    <x v="10"/>
    <x v="155"/>
    <x v="2"/>
    <s v="OFF-BI-10000343"/>
    <x v="1"/>
    <x v="8"/>
    <s v="Pressboard Covers with Storage Hooks, 9 1/2&quot; x 11&quot;, Light Blue"/>
    <n v="2.9460000000000002"/>
    <x v="1"/>
    <n v="0.8"/>
    <n v="-4.8609"/>
  </r>
  <r>
    <n v="9066"/>
    <x v="4530"/>
    <x v="2"/>
    <x v="1005"/>
    <d v="2011-10-20T00:00:00"/>
    <x v="1"/>
    <s v="BD-11500"/>
    <s v="Bradley Drucker"/>
    <x v="0"/>
    <x v="0"/>
    <x v="22"/>
    <x v="10"/>
    <x v="155"/>
    <x v="2"/>
    <s v="OFF-PA-10001184"/>
    <x v="1"/>
    <x v="10"/>
    <s v="Xerox 1903"/>
    <n v="19.135999999999999"/>
    <x v="4"/>
    <n v="0.2"/>
    <n v="6.9367999999999999"/>
  </r>
  <r>
    <n v="9067"/>
    <x v="4531"/>
    <x v="3"/>
    <x v="1143"/>
    <d v="2014-05-31T00:00:00"/>
    <x v="1"/>
    <s v="BM-11785"/>
    <s v="Bryan Mills"/>
    <x v="0"/>
    <x v="0"/>
    <x v="193"/>
    <x v="17"/>
    <x v="244"/>
    <x v="0"/>
    <s v="TEC-AC-10000521"/>
    <x v="2"/>
    <x v="11"/>
    <s v="Verbatim Slim CD and DVD Storage Cases, 50/Pack"/>
    <n v="23.08"/>
    <x v="0"/>
    <n v="0"/>
    <n v="6.9240000000000004"/>
  </r>
  <r>
    <n v="9068"/>
    <x v="4532"/>
    <x v="0"/>
    <x v="1084"/>
    <d v="2013-02-10T00:00:00"/>
    <x v="1"/>
    <s v="MS-17365"/>
    <s v="Maribeth Schnelling"/>
    <x v="0"/>
    <x v="0"/>
    <x v="196"/>
    <x v="39"/>
    <x v="247"/>
    <x v="3"/>
    <s v="TEC-PH-10002890"/>
    <x v="2"/>
    <x v="7"/>
    <s v="AT&amp;T 17929 Lendline Telephone"/>
    <n v="90.48"/>
    <x v="0"/>
    <n v="0"/>
    <n v="23.524799999999999"/>
  </r>
  <r>
    <n v="9069"/>
    <x v="4533"/>
    <x v="0"/>
    <x v="476"/>
    <d v="2013-09-06T00:00:00"/>
    <x v="0"/>
    <s v="BM-11140"/>
    <s v="Becky Martin"/>
    <x v="0"/>
    <x v="0"/>
    <x v="96"/>
    <x v="4"/>
    <x v="119"/>
    <x v="1"/>
    <s v="FUR-CH-10003061"/>
    <x v="0"/>
    <x v="1"/>
    <s v="Global Leather Task Chair, Black"/>
    <n v="215.976"/>
    <x v="1"/>
    <n v="0.2"/>
    <n v="-2.6997"/>
  </r>
  <r>
    <n v="9070"/>
    <x v="4533"/>
    <x v="0"/>
    <x v="476"/>
    <d v="2013-09-06T00:00:00"/>
    <x v="0"/>
    <s v="BM-11140"/>
    <s v="Becky Martin"/>
    <x v="0"/>
    <x v="0"/>
    <x v="96"/>
    <x v="4"/>
    <x v="119"/>
    <x v="1"/>
    <s v="OFF-EN-10003567"/>
    <x v="1"/>
    <x v="12"/>
    <s v="Inter-Office Recycled Envelopes, Brown Kraft, Button-String,10&quot; x 13&quot; , 100/Box"/>
    <n v="65.94"/>
    <x v="1"/>
    <n v="0"/>
    <n v="30.991800000000001"/>
  </r>
  <r>
    <n v="9071"/>
    <x v="4534"/>
    <x v="3"/>
    <x v="769"/>
    <d v="2014-12-06T00:00:00"/>
    <x v="2"/>
    <s v="KE-16420"/>
    <s v="Katrina Edelman"/>
    <x v="1"/>
    <x v="0"/>
    <x v="10"/>
    <x v="9"/>
    <x v="63"/>
    <x v="3"/>
    <s v="FUR-FU-10001918"/>
    <x v="0"/>
    <x v="5"/>
    <s v="C-Line Cubicle Keepers Polyproplyene Holder With Velcro Backings"/>
    <n v="11.352"/>
    <x v="1"/>
    <n v="0.2"/>
    <n v="2.6960999999999999"/>
  </r>
  <r>
    <n v="9072"/>
    <x v="4535"/>
    <x v="1"/>
    <x v="821"/>
    <d v="2012-06-16T00:00:00"/>
    <x v="1"/>
    <s v="SZ-20035"/>
    <s v="Sam Zeldin"/>
    <x v="2"/>
    <x v="0"/>
    <x v="38"/>
    <x v="14"/>
    <x v="134"/>
    <x v="2"/>
    <s v="OFF-ST-10002444"/>
    <x v="1"/>
    <x v="4"/>
    <s v="Recycled Eldon Regeneration Jumbo File"/>
    <n v="24.56"/>
    <x v="0"/>
    <n v="0"/>
    <n v="6.8768000000000002"/>
  </r>
  <r>
    <n v="9073"/>
    <x v="4536"/>
    <x v="0"/>
    <x v="913"/>
    <d v="2013-09-09T00:00:00"/>
    <x v="1"/>
    <s v="MB-18085"/>
    <s v="Mick Brown"/>
    <x v="0"/>
    <x v="0"/>
    <x v="24"/>
    <x v="25"/>
    <x v="333"/>
    <x v="2"/>
    <s v="OFF-EN-10003286"/>
    <x v="1"/>
    <x v="12"/>
    <s v="Staples"/>
    <n v="16.559999999999999"/>
    <x v="0"/>
    <n v="0"/>
    <n v="7.7831999999999999"/>
  </r>
  <r>
    <n v="9074"/>
    <x v="4536"/>
    <x v="0"/>
    <x v="913"/>
    <d v="2013-09-09T00:00:00"/>
    <x v="1"/>
    <s v="MB-18085"/>
    <s v="Mick Brown"/>
    <x v="0"/>
    <x v="0"/>
    <x v="24"/>
    <x v="25"/>
    <x v="333"/>
    <x v="2"/>
    <s v="TEC-AC-10000109"/>
    <x v="2"/>
    <x v="11"/>
    <s v="Sony Micro Vault Click 16 GB USB 2.0 Flash Drive"/>
    <n v="279.95"/>
    <x v="2"/>
    <n v="0"/>
    <n v="67.188000000000002"/>
  </r>
  <r>
    <n v="9075"/>
    <x v="4537"/>
    <x v="2"/>
    <x v="419"/>
    <d v="2011-04-26T00:00:00"/>
    <x v="1"/>
    <s v="DB-13555"/>
    <s v="Dorothy Badders"/>
    <x v="1"/>
    <x v="0"/>
    <x v="0"/>
    <x v="0"/>
    <x v="0"/>
    <x v="0"/>
    <s v="OFF-ST-10002574"/>
    <x v="1"/>
    <x v="4"/>
    <s v="SAFCO Commercial Wire Shelving, Black"/>
    <n v="828.84"/>
    <x v="5"/>
    <n v="0"/>
    <n v="0"/>
  </r>
  <r>
    <n v="9076"/>
    <x v="4538"/>
    <x v="1"/>
    <x v="599"/>
    <d v="2012-11-08T00:00:00"/>
    <x v="2"/>
    <s v="CB-12415"/>
    <s v="Christy Brittain"/>
    <x v="0"/>
    <x v="0"/>
    <x v="80"/>
    <x v="24"/>
    <x v="345"/>
    <x v="3"/>
    <s v="OFF-BI-10000773"/>
    <x v="1"/>
    <x v="8"/>
    <s v="Insertable Tab Post Binder Dividers"/>
    <n v="7.218"/>
    <x v="1"/>
    <n v="0.7"/>
    <n v="-5.5338000000000003"/>
  </r>
  <r>
    <n v="9077"/>
    <x v="4538"/>
    <x v="1"/>
    <x v="599"/>
    <d v="2012-11-08T00:00:00"/>
    <x v="2"/>
    <s v="CB-12415"/>
    <s v="Christy Brittain"/>
    <x v="0"/>
    <x v="0"/>
    <x v="80"/>
    <x v="24"/>
    <x v="345"/>
    <x v="3"/>
    <s v="OFF-SU-10004661"/>
    <x v="1"/>
    <x v="14"/>
    <s v="Acme Titanium Bonded Scissors"/>
    <n v="27.2"/>
    <x v="4"/>
    <n v="0.2"/>
    <n v="2.04"/>
  </r>
  <r>
    <n v="9078"/>
    <x v="4539"/>
    <x v="2"/>
    <x v="935"/>
    <d v="2011-11-07T00:00:00"/>
    <x v="1"/>
    <s v="SP-20650"/>
    <s v="Stephanie Phelps"/>
    <x v="1"/>
    <x v="0"/>
    <x v="155"/>
    <x v="8"/>
    <x v="198"/>
    <x v="2"/>
    <s v="TEC-AC-10003280"/>
    <x v="2"/>
    <x v="11"/>
    <s v="Belkin F8E887 USB Wired Ergonomic Keyboard"/>
    <n v="89.97"/>
    <x v="1"/>
    <n v="0"/>
    <n v="18.893699999999999"/>
  </r>
  <r>
    <n v="9079"/>
    <x v="4540"/>
    <x v="0"/>
    <x v="595"/>
    <d v="2013-02-23T00:00:00"/>
    <x v="1"/>
    <s v="GW-14605"/>
    <s v="Giulietta Weimer"/>
    <x v="0"/>
    <x v="0"/>
    <x v="0"/>
    <x v="0"/>
    <x v="0"/>
    <x v="0"/>
    <s v="FUR-FU-10003773"/>
    <x v="0"/>
    <x v="5"/>
    <s v="Eldon Cleatmat Plus Chair Mats for High Pile Carpets"/>
    <n v="318.08"/>
    <x v="4"/>
    <n v="0"/>
    <n v="34.988799999999998"/>
  </r>
  <r>
    <n v="9080"/>
    <x v="4540"/>
    <x v="0"/>
    <x v="595"/>
    <d v="2013-02-23T00:00:00"/>
    <x v="1"/>
    <s v="GW-14605"/>
    <s v="Giulietta Weimer"/>
    <x v="0"/>
    <x v="0"/>
    <x v="0"/>
    <x v="0"/>
    <x v="0"/>
    <x v="0"/>
    <s v="OFF-BI-10002412"/>
    <x v="1"/>
    <x v="8"/>
    <s v="Wilson Jones â€œSnapâ€ Scratch Pad Binder Tool for Ring Binders"/>
    <n v="5.8"/>
    <x v="7"/>
    <n v="0"/>
    <n v="2.61"/>
  </r>
  <r>
    <n v="9081"/>
    <x v="4541"/>
    <x v="3"/>
    <x v="220"/>
    <d v="2014-09-14T00:00:00"/>
    <x v="0"/>
    <s v="KH-16630"/>
    <s v="Ken Heidel"/>
    <x v="1"/>
    <x v="0"/>
    <x v="157"/>
    <x v="1"/>
    <x v="200"/>
    <x v="1"/>
    <s v="TEC-PH-10002564"/>
    <x v="2"/>
    <x v="7"/>
    <s v="OtterBox Defender Series Case - Samsung Galaxy S4"/>
    <n v="143.952"/>
    <x v="5"/>
    <n v="0.2"/>
    <n v="17.994"/>
  </r>
  <r>
    <n v="9082"/>
    <x v="4541"/>
    <x v="3"/>
    <x v="220"/>
    <d v="2014-09-14T00:00:00"/>
    <x v="0"/>
    <s v="KH-16630"/>
    <s v="Ken Heidel"/>
    <x v="1"/>
    <x v="0"/>
    <x v="157"/>
    <x v="1"/>
    <x v="200"/>
    <x v="1"/>
    <s v="OFF-PA-10002262"/>
    <x v="1"/>
    <x v="10"/>
    <s v="Xerox 192"/>
    <n v="19.440000000000001"/>
    <x v="1"/>
    <n v="0"/>
    <n v="9.3312000000000008"/>
  </r>
  <r>
    <n v="9083"/>
    <x v="4542"/>
    <x v="3"/>
    <x v="808"/>
    <d v="2014-11-07T00:00:00"/>
    <x v="1"/>
    <s v="BG-11035"/>
    <s v="Barry Gonzalez"/>
    <x v="0"/>
    <x v="0"/>
    <x v="24"/>
    <x v="17"/>
    <x v="28"/>
    <x v="0"/>
    <s v="OFF-AR-10000246"/>
    <x v="1"/>
    <x v="6"/>
    <s v="Newell 318"/>
    <n v="5.56"/>
    <x v="0"/>
    <n v="0"/>
    <n v="1.4456"/>
  </r>
  <r>
    <n v="9084"/>
    <x v="4543"/>
    <x v="1"/>
    <x v="525"/>
    <d v="2012-02-08T00:00:00"/>
    <x v="2"/>
    <s v="LO-17170"/>
    <s v="Lori Olson"/>
    <x v="1"/>
    <x v="0"/>
    <x v="244"/>
    <x v="17"/>
    <x v="302"/>
    <x v="0"/>
    <s v="OFF-ST-10002554"/>
    <x v="1"/>
    <x v="4"/>
    <s v="Tennsco Industrial Shelving"/>
    <n v="146.72999999999999"/>
    <x v="1"/>
    <n v="0"/>
    <n v="2.9346000000000001"/>
  </r>
  <r>
    <n v="9085"/>
    <x v="4543"/>
    <x v="1"/>
    <x v="525"/>
    <d v="2012-02-08T00:00:00"/>
    <x v="2"/>
    <s v="LO-17170"/>
    <s v="Lori Olson"/>
    <x v="1"/>
    <x v="0"/>
    <x v="244"/>
    <x v="17"/>
    <x v="302"/>
    <x v="0"/>
    <s v="OFF-PA-10002751"/>
    <x v="1"/>
    <x v="10"/>
    <s v="Xerox 1920"/>
    <n v="29.9"/>
    <x v="2"/>
    <n v="0"/>
    <n v="13.455"/>
  </r>
  <r>
    <n v="9086"/>
    <x v="4544"/>
    <x v="0"/>
    <x v="545"/>
    <d v="2013-09-13T00:00:00"/>
    <x v="0"/>
    <s v="DV-13465"/>
    <s v="Dianna Vittorini"/>
    <x v="0"/>
    <x v="0"/>
    <x v="1"/>
    <x v="1"/>
    <x v="13"/>
    <x v="1"/>
    <s v="OFF-BI-10004318"/>
    <x v="1"/>
    <x v="8"/>
    <s v="Ibico EB-19 Dual Function Manual Binding System"/>
    <n v="276.78399999999999"/>
    <x v="0"/>
    <n v="0.2"/>
    <n v="89.954800000000006"/>
  </r>
  <r>
    <n v="9087"/>
    <x v="4545"/>
    <x v="0"/>
    <x v="182"/>
    <d v="2013-10-01T00:00:00"/>
    <x v="1"/>
    <s v="LR-17035"/>
    <s v="Lisa Ryan"/>
    <x v="1"/>
    <x v="0"/>
    <x v="12"/>
    <x v="5"/>
    <x v="16"/>
    <x v="2"/>
    <s v="OFF-AP-10001564"/>
    <x v="1"/>
    <x v="9"/>
    <s v="Hoover Commercial Lightweight Upright Vacuum with E-Z Empty Dirt Cup"/>
    <n v="93.031999999999996"/>
    <x v="0"/>
    <n v="0.8"/>
    <n v="-251.18639999999999"/>
  </r>
  <r>
    <n v="9088"/>
    <x v="4545"/>
    <x v="0"/>
    <x v="182"/>
    <d v="2013-10-01T00:00:00"/>
    <x v="1"/>
    <s v="LR-17035"/>
    <s v="Lisa Ryan"/>
    <x v="1"/>
    <x v="0"/>
    <x v="12"/>
    <x v="5"/>
    <x v="16"/>
    <x v="2"/>
    <s v="FUR-CH-10000513"/>
    <x v="0"/>
    <x v="1"/>
    <s v="High-Back Leather Manager's Chair"/>
    <n v="454.96499999999997"/>
    <x v="2"/>
    <n v="0.3"/>
    <n v="-136.48949999999999"/>
  </r>
  <r>
    <n v="9089"/>
    <x v="4546"/>
    <x v="1"/>
    <x v="83"/>
    <d v="2012-12-20T00:00:00"/>
    <x v="1"/>
    <s v="RR-19525"/>
    <s v="Rick Reed"/>
    <x v="1"/>
    <x v="0"/>
    <x v="143"/>
    <x v="3"/>
    <x v="182"/>
    <x v="0"/>
    <s v="TEC-PH-10001433"/>
    <x v="2"/>
    <x v="7"/>
    <s v="Cisco Small Business SPA 502G VoIP phone"/>
    <n v="246.16800000000001"/>
    <x v="1"/>
    <n v="0.2"/>
    <n v="21.5397"/>
  </r>
  <r>
    <n v="9090"/>
    <x v="4547"/>
    <x v="0"/>
    <x v="42"/>
    <d v="2013-09-21T00:00:00"/>
    <x v="0"/>
    <s v="TS-21610"/>
    <s v="Troy Staebel"/>
    <x v="0"/>
    <x v="0"/>
    <x v="24"/>
    <x v="24"/>
    <x v="157"/>
    <x v="3"/>
    <s v="OFF-ST-10002790"/>
    <x v="1"/>
    <x v="4"/>
    <s v="Safco Industrial Shelving"/>
    <n v="295.39999999999998"/>
    <x v="2"/>
    <n v="0.2"/>
    <n v="-62.772500000000001"/>
  </r>
  <r>
    <n v="9091"/>
    <x v="4548"/>
    <x v="3"/>
    <x v="119"/>
    <d v="2014-10-16T00:00:00"/>
    <x v="2"/>
    <s v="AH-10210"/>
    <s v="Alan Hwang"/>
    <x v="0"/>
    <x v="0"/>
    <x v="103"/>
    <x v="0"/>
    <x v="175"/>
    <x v="0"/>
    <s v="OFF-ST-10002974"/>
    <x v="1"/>
    <x v="4"/>
    <s v="Trav-L-File Heavy-Duty Shuttle II, Black"/>
    <n v="348.56"/>
    <x v="8"/>
    <n v="0"/>
    <n v="104.568"/>
  </r>
  <r>
    <n v="9092"/>
    <x v="4549"/>
    <x v="1"/>
    <x v="1141"/>
    <d v="2012-07-03T00:00:00"/>
    <x v="0"/>
    <s v="DW-13585"/>
    <s v="Dorothy Wardle"/>
    <x v="1"/>
    <x v="0"/>
    <x v="21"/>
    <x v="24"/>
    <x v="411"/>
    <x v="3"/>
    <s v="OFF-PA-10003177"/>
    <x v="1"/>
    <x v="10"/>
    <s v="Xerox 1999"/>
    <n v="15.552"/>
    <x v="1"/>
    <n v="0.2"/>
    <n v="5.4432"/>
  </r>
  <r>
    <n v="9093"/>
    <x v="4549"/>
    <x v="1"/>
    <x v="1141"/>
    <d v="2012-07-03T00:00:00"/>
    <x v="0"/>
    <s v="DW-13585"/>
    <s v="Dorothy Wardle"/>
    <x v="1"/>
    <x v="0"/>
    <x v="21"/>
    <x v="24"/>
    <x v="411"/>
    <x v="3"/>
    <s v="FUR-BO-10001918"/>
    <x v="0"/>
    <x v="0"/>
    <s v="Sauder Forest Hills Library with Doors, Woodland Oak Finish"/>
    <n v="482.94"/>
    <x v="5"/>
    <n v="0.5"/>
    <n v="-376.69319999999999"/>
  </r>
  <r>
    <n v="9094"/>
    <x v="4550"/>
    <x v="1"/>
    <x v="932"/>
    <d v="2012-06-05T00:00:00"/>
    <x v="1"/>
    <s v="AJ-10945"/>
    <s v="Ashley Jarboe"/>
    <x v="0"/>
    <x v="0"/>
    <x v="66"/>
    <x v="12"/>
    <x v="83"/>
    <x v="2"/>
    <s v="TEC-PH-10001299"/>
    <x v="2"/>
    <x v="7"/>
    <s v="Polycom CX300 Desktop Phone USB VoIP phone"/>
    <n v="299.98"/>
    <x v="0"/>
    <n v="0"/>
    <n v="83.994399999999999"/>
  </r>
  <r>
    <n v="9095"/>
    <x v="4550"/>
    <x v="1"/>
    <x v="932"/>
    <d v="2012-06-05T00:00:00"/>
    <x v="1"/>
    <s v="AJ-10945"/>
    <s v="Ashley Jarboe"/>
    <x v="0"/>
    <x v="0"/>
    <x v="66"/>
    <x v="12"/>
    <x v="83"/>
    <x v="2"/>
    <s v="OFF-BI-10004224"/>
    <x v="1"/>
    <x v="8"/>
    <s v="Catalog Binders with Expanding Posts"/>
    <n v="403.68"/>
    <x v="5"/>
    <n v="0"/>
    <n v="181.65600000000001"/>
  </r>
  <r>
    <n v="9096"/>
    <x v="4550"/>
    <x v="1"/>
    <x v="932"/>
    <d v="2012-06-05T00:00:00"/>
    <x v="1"/>
    <s v="AJ-10945"/>
    <s v="Ashley Jarboe"/>
    <x v="0"/>
    <x v="0"/>
    <x v="66"/>
    <x v="12"/>
    <x v="83"/>
    <x v="2"/>
    <s v="TEC-PH-10001300"/>
    <x v="2"/>
    <x v="7"/>
    <s v="iKross Bluetooth Portable Keyboard + Cell Phone Stand Holder + Brush for Apple iPhone 5S 5C 5, 4S 4"/>
    <n v="41.9"/>
    <x v="0"/>
    <n v="0"/>
    <n v="11.731999999999999"/>
  </r>
  <r>
    <n v="9097"/>
    <x v="4550"/>
    <x v="1"/>
    <x v="932"/>
    <d v="2012-06-05T00:00:00"/>
    <x v="1"/>
    <s v="AJ-10945"/>
    <s v="Ashley Jarboe"/>
    <x v="0"/>
    <x v="0"/>
    <x v="66"/>
    <x v="12"/>
    <x v="83"/>
    <x v="2"/>
    <s v="OFF-LA-10004178"/>
    <x v="1"/>
    <x v="2"/>
    <s v="Avery 491"/>
    <n v="28.91"/>
    <x v="3"/>
    <n v="0"/>
    <n v="13.2986"/>
  </r>
  <r>
    <n v="9098"/>
    <x v="4551"/>
    <x v="2"/>
    <x v="791"/>
    <d v="2011-04-17T00:00:00"/>
    <x v="1"/>
    <s v="SV-20785"/>
    <s v="Stewart Visinsky"/>
    <x v="0"/>
    <x v="0"/>
    <x v="41"/>
    <x v="14"/>
    <x v="462"/>
    <x v="2"/>
    <s v="OFF-PA-10000289"/>
    <x v="1"/>
    <x v="10"/>
    <s v="Xerox 213"/>
    <n v="32.4"/>
    <x v="2"/>
    <n v="0"/>
    <n v="15.552"/>
  </r>
  <r>
    <n v="9099"/>
    <x v="4552"/>
    <x v="3"/>
    <x v="386"/>
    <d v="2014-10-17T00:00:00"/>
    <x v="1"/>
    <s v="MG-17650"/>
    <s v="Matthew Grinstein"/>
    <x v="2"/>
    <x v="0"/>
    <x v="61"/>
    <x v="5"/>
    <x v="176"/>
    <x v="2"/>
    <s v="TEC-PH-10002085"/>
    <x v="2"/>
    <x v="7"/>
    <s v="Clarity 53712"/>
    <n v="369.54399999999998"/>
    <x v="3"/>
    <n v="0.2"/>
    <n v="27.715800000000002"/>
  </r>
  <r>
    <n v="9100"/>
    <x v="4552"/>
    <x v="3"/>
    <x v="386"/>
    <d v="2014-10-17T00:00:00"/>
    <x v="1"/>
    <s v="MG-17650"/>
    <s v="Matthew Grinstein"/>
    <x v="2"/>
    <x v="0"/>
    <x v="61"/>
    <x v="5"/>
    <x v="176"/>
    <x v="2"/>
    <s v="OFF-PA-10001934"/>
    <x v="1"/>
    <x v="10"/>
    <s v="Xerox 1993"/>
    <n v="10.368"/>
    <x v="0"/>
    <n v="0.2"/>
    <n v="3.7584"/>
  </r>
  <r>
    <n v="9101"/>
    <x v="4552"/>
    <x v="3"/>
    <x v="386"/>
    <d v="2014-10-17T00:00:00"/>
    <x v="1"/>
    <s v="MG-17650"/>
    <s v="Matthew Grinstein"/>
    <x v="2"/>
    <x v="0"/>
    <x v="61"/>
    <x v="5"/>
    <x v="176"/>
    <x v="2"/>
    <s v="TEC-AC-10003033"/>
    <x v="2"/>
    <x v="11"/>
    <s v="Plantronics CS510 - Over-the-Head monaural Wireless Headset System"/>
    <n v="791.88"/>
    <x v="1"/>
    <n v="0.2"/>
    <n v="128.68049999999999"/>
  </r>
  <r>
    <n v="9102"/>
    <x v="4553"/>
    <x v="1"/>
    <x v="209"/>
    <d v="2012-11-12T00:00:00"/>
    <x v="1"/>
    <s v="AB-10105"/>
    <s v="Adrian Barton"/>
    <x v="0"/>
    <x v="0"/>
    <x v="12"/>
    <x v="5"/>
    <x v="16"/>
    <x v="2"/>
    <s v="OFF-AR-10001683"/>
    <x v="1"/>
    <x v="6"/>
    <s v="Lumber Crayons"/>
    <n v="23.64"/>
    <x v="1"/>
    <n v="0.2"/>
    <n v="5.319"/>
  </r>
  <r>
    <n v="9103"/>
    <x v="4553"/>
    <x v="1"/>
    <x v="209"/>
    <d v="2012-11-12T00:00:00"/>
    <x v="1"/>
    <s v="AB-10105"/>
    <s v="Adrian Barton"/>
    <x v="0"/>
    <x v="0"/>
    <x v="12"/>
    <x v="5"/>
    <x v="16"/>
    <x v="2"/>
    <s v="OFF-ST-10001713"/>
    <x v="1"/>
    <x v="4"/>
    <s v="Gould Plastics 9-Pocket Panel Bin, 18-3/8w x 5-1/4d x 20-1/2h, Black"/>
    <n v="84.784000000000006"/>
    <x v="0"/>
    <n v="0.2"/>
    <n v="-16.956800000000001"/>
  </r>
  <r>
    <n v="9104"/>
    <x v="4553"/>
    <x v="1"/>
    <x v="209"/>
    <d v="2012-11-12T00:00:00"/>
    <x v="1"/>
    <s v="AB-10105"/>
    <s v="Adrian Barton"/>
    <x v="0"/>
    <x v="0"/>
    <x v="12"/>
    <x v="5"/>
    <x v="16"/>
    <x v="2"/>
    <s v="FUR-FU-10000193"/>
    <x v="0"/>
    <x v="5"/>
    <s v="Tenex Chairmats For Use with Hard Floors"/>
    <n v="64.959999999999994"/>
    <x v="2"/>
    <n v="0.6"/>
    <n v="-84.447999999999993"/>
  </r>
  <r>
    <n v="9105"/>
    <x v="4553"/>
    <x v="1"/>
    <x v="209"/>
    <d v="2012-11-12T00:00:00"/>
    <x v="1"/>
    <s v="AB-10105"/>
    <s v="Adrian Barton"/>
    <x v="0"/>
    <x v="0"/>
    <x v="12"/>
    <x v="5"/>
    <x v="16"/>
    <x v="2"/>
    <s v="OFF-BI-10000474"/>
    <x v="1"/>
    <x v="8"/>
    <s v="Avery Recycled Flexi-View Covers for Binding Systems"/>
    <n v="32.06"/>
    <x v="12"/>
    <n v="0.8"/>
    <n v="-51.295999999999999"/>
  </r>
  <r>
    <n v="9106"/>
    <x v="4553"/>
    <x v="1"/>
    <x v="209"/>
    <d v="2012-11-12T00:00:00"/>
    <x v="1"/>
    <s v="AB-10105"/>
    <s v="Adrian Barton"/>
    <x v="0"/>
    <x v="0"/>
    <x v="12"/>
    <x v="5"/>
    <x v="16"/>
    <x v="2"/>
    <s v="OFF-ST-10000129"/>
    <x v="1"/>
    <x v="4"/>
    <s v="Fellowes Recycled Storage Drawers"/>
    <n v="177.648"/>
    <x v="0"/>
    <n v="0.2"/>
    <n v="-28.867799999999999"/>
  </r>
  <r>
    <n v="9107"/>
    <x v="4553"/>
    <x v="1"/>
    <x v="209"/>
    <d v="2012-11-12T00:00:00"/>
    <x v="1"/>
    <s v="AB-10105"/>
    <s v="Adrian Barton"/>
    <x v="0"/>
    <x v="0"/>
    <x v="12"/>
    <x v="5"/>
    <x v="16"/>
    <x v="2"/>
    <s v="TEC-MA-10001016"/>
    <x v="2"/>
    <x v="15"/>
    <s v="Canon PC170 Desktop Personal Copier"/>
    <n v="287.91000000000003"/>
    <x v="1"/>
    <n v="0.4"/>
    <n v="33.589500000000001"/>
  </r>
  <r>
    <n v="9108"/>
    <x v="4554"/>
    <x v="1"/>
    <x v="442"/>
    <d v="2012-05-28T00:00:00"/>
    <x v="2"/>
    <s v="MM-18280"/>
    <s v="Muhammed MacIntyre"/>
    <x v="1"/>
    <x v="0"/>
    <x v="319"/>
    <x v="5"/>
    <x v="397"/>
    <x v="2"/>
    <s v="OFF-SU-10002557"/>
    <x v="1"/>
    <x v="14"/>
    <s v="Fiskars Spring-Action Scissors"/>
    <n v="22.367999999999999"/>
    <x v="0"/>
    <n v="0.2"/>
    <n v="1.6776"/>
  </r>
  <r>
    <n v="9109"/>
    <x v="4554"/>
    <x v="1"/>
    <x v="442"/>
    <d v="2012-05-28T00:00:00"/>
    <x v="2"/>
    <s v="MM-18280"/>
    <s v="Muhammed MacIntyre"/>
    <x v="1"/>
    <x v="0"/>
    <x v="319"/>
    <x v="5"/>
    <x v="397"/>
    <x v="2"/>
    <s v="OFF-PA-10002160"/>
    <x v="1"/>
    <x v="10"/>
    <s v="Xerox 1978"/>
    <n v="32.368000000000002"/>
    <x v="3"/>
    <n v="0.2"/>
    <n v="11.7334"/>
  </r>
  <r>
    <n v="9110"/>
    <x v="4554"/>
    <x v="1"/>
    <x v="442"/>
    <d v="2012-05-28T00:00:00"/>
    <x v="2"/>
    <s v="MM-18280"/>
    <s v="Muhammed MacIntyre"/>
    <x v="1"/>
    <x v="0"/>
    <x v="319"/>
    <x v="5"/>
    <x v="397"/>
    <x v="2"/>
    <s v="TEC-AC-10003095"/>
    <x v="2"/>
    <x v="11"/>
    <s v="Logitech G35 7.1-Channel Surround Sound Headset"/>
    <n v="207.98400000000001"/>
    <x v="0"/>
    <n v="0.2"/>
    <n v="36.397199999999998"/>
  </r>
  <r>
    <n v="9111"/>
    <x v="4555"/>
    <x v="2"/>
    <x v="303"/>
    <d v="2011-10-15T00:00:00"/>
    <x v="2"/>
    <s v="MA-17995"/>
    <s v="Michelle Arnett"/>
    <x v="2"/>
    <x v="0"/>
    <x v="102"/>
    <x v="17"/>
    <x v="195"/>
    <x v="0"/>
    <s v="OFF-EN-10003160"/>
    <x v="1"/>
    <x v="12"/>
    <s v="Pastel Pink Envelopes"/>
    <n v="36.4"/>
    <x v="2"/>
    <n v="0"/>
    <n v="17.472000000000001"/>
  </r>
  <r>
    <n v="9112"/>
    <x v="4555"/>
    <x v="2"/>
    <x v="303"/>
    <d v="2011-10-15T00:00:00"/>
    <x v="2"/>
    <s v="MA-17995"/>
    <s v="Michelle Arnett"/>
    <x v="2"/>
    <x v="0"/>
    <x v="102"/>
    <x v="17"/>
    <x v="195"/>
    <x v="0"/>
    <s v="TEC-AC-10001542"/>
    <x v="2"/>
    <x v="11"/>
    <s v="SanDisk Cruzer 16 GB USB Flash Drive"/>
    <n v="22.96"/>
    <x v="0"/>
    <n v="0"/>
    <n v="4.3624000000000001"/>
  </r>
  <r>
    <n v="9113"/>
    <x v="4555"/>
    <x v="2"/>
    <x v="303"/>
    <d v="2011-10-15T00:00:00"/>
    <x v="2"/>
    <s v="MA-17995"/>
    <s v="Michelle Arnett"/>
    <x v="2"/>
    <x v="0"/>
    <x v="102"/>
    <x v="17"/>
    <x v="195"/>
    <x v="0"/>
    <s v="OFF-ST-10003641"/>
    <x v="1"/>
    <x v="4"/>
    <s v="Space Solutions Industrial Galvanized Steel Shelving."/>
    <n v="315.2"/>
    <x v="4"/>
    <n v="0"/>
    <n v="6.3040000000000003"/>
  </r>
  <r>
    <n v="9114"/>
    <x v="4555"/>
    <x v="2"/>
    <x v="303"/>
    <d v="2011-10-15T00:00:00"/>
    <x v="2"/>
    <s v="MA-17995"/>
    <s v="Michelle Arnett"/>
    <x v="2"/>
    <x v="0"/>
    <x v="102"/>
    <x v="17"/>
    <x v="195"/>
    <x v="0"/>
    <s v="OFF-BI-10002432"/>
    <x v="1"/>
    <x v="8"/>
    <s v="Wilson Jones Standard D-Ring Binders"/>
    <n v="15.18"/>
    <x v="1"/>
    <n v="0"/>
    <n v="7.1345999999999998"/>
  </r>
  <r>
    <n v="9115"/>
    <x v="4556"/>
    <x v="0"/>
    <x v="569"/>
    <d v="2013-02-10T00:00:00"/>
    <x v="0"/>
    <s v="EB-13975"/>
    <s v="Erica Bern"/>
    <x v="1"/>
    <x v="0"/>
    <x v="1"/>
    <x v="1"/>
    <x v="13"/>
    <x v="1"/>
    <s v="TEC-PH-10004094"/>
    <x v="2"/>
    <x v="7"/>
    <s v="Motorola L703CM"/>
    <n v="623.96"/>
    <x v="2"/>
    <n v="0.2"/>
    <n v="38.997500000000002"/>
  </r>
  <r>
    <n v="9116"/>
    <x v="4557"/>
    <x v="3"/>
    <x v="617"/>
    <d v="2014-01-25T00:00:00"/>
    <x v="0"/>
    <s v="NS-18505"/>
    <s v="Neola Schneider"/>
    <x v="0"/>
    <x v="0"/>
    <x v="10"/>
    <x v="9"/>
    <x v="11"/>
    <x v="3"/>
    <s v="TEC-PH-10001817"/>
    <x v="2"/>
    <x v="7"/>
    <s v="Wilson Electronics DB Pro Signal Booster"/>
    <n v="429.6"/>
    <x v="0"/>
    <n v="0.4"/>
    <n v="-93.08"/>
  </r>
  <r>
    <n v="9117"/>
    <x v="4557"/>
    <x v="3"/>
    <x v="617"/>
    <d v="2014-01-25T00:00:00"/>
    <x v="0"/>
    <s v="NS-18505"/>
    <s v="Neola Schneider"/>
    <x v="0"/>
    <x v="0"/>
    <x v="10"/>
    <x v="9"/>
    <x v="11"/>
    <x v="3"/>
    <s v="FUR-FU-10002759"/>
    <x v="0"/>
    <x v="5"/>
    <s v="12-1/2 Diameter Round Wall Clock"/>
    <n v="31.968"/>
    <x v="0"/>
    <n v="0.2"/>
    <n v="6.3936000000000002"/>
  </r>
  <r>
    <n v="9118"/>
    <x v="4557"/>
    <x v="3"/>
    <x v="617"/>
    <d v="2014-01-25T00:00:00"/>
    <x v="0"/>
    <s v="NS-18505"/>
    <s v="Neola Schneider"/>
    <x v="0"/>
    <x v="0"/>
    <x v="10"/>
    <x v="9"/>
    <x v="11"/>
    <x v="3"/>
    <s v="FUR-CH-10000309"/>
    <x v="0"/>
    <x v="1"/>
    <s v="Global Comet Stacking Arm Chair"/>
    <n v="887.27099999999996"/>
    <x v="1"/>
    <n v="0.3"/>
    <n v="-63.3765"/>
  </r>
  <r>
    <n v="9119"/>
    <x v="4557"/>
    <x v="3"/>
    <x v="617"/>
    <d v="2014-01-25T00:00:00"/>
    <x v="0"/>
    <s v="NS-18505"/>
    <s v="Neola Schneider"/>
    <x v="0"/>
    <x v="0"/>
    <x v="10"/>
    <x v="9"/>
    <x v="11"/>
    <x v="3"/>
    <s v="OFF-PA-10003673"/>
    <x v="1"/>
    <x v="10"/>
    <s v="Strathmore Photo Mount Cards"/>
    <n v="21.696000000000002"/>
    <x v="4"/>
    <n v="0.2"/>
    <n v="7.0511999999999997"/>
  </r>
  <r>
    <n v="9120"/>
    <x v="4558"/>
    <x v="0"/>
    <x v="112"/>
    <d v="2013-06-13T00:00:00"/>
    <x v="1"/>
    <s v="RB-19795"/>
    <s v="Ross Baird"/>
    <x v="2"/>
    <x v="0"/>
    <x v="1"/>
    <x v="1"/>
    <x v="1"/>
    <x v="1"/>
    <s v="OFF-LA-10000452"/>
    <x v="1"/>
    <x v="2"/>
    <s v="Avery 488"/>
    <n v="22.05"/>
    <x v="3"/>
    <n v="0"/>
    <n v="10.584"/>
  </r>
  <r>
    <n v="9121"/>
    <x v="4558"/>
    <x v="0"/>
    <x v="112"/>
    <d v="2013-06-13T00:00:00"/>
    <x v="1"/>
    <s v="RB-19795"/>
    <s v="Ross Baird"/>
    <x v="2"/>
    <x v="0"/>
    <x v="1"/>
    <x v="1"/>
    <x v="1"/>
    <x v="1"/>
    <s v="OFF-PA-10000210"/>
    <x v="1"/>
    <x v="10"/>
    <s v="Xerox Blank Computer Paper"/>
    <n v="99.9"/>
    <x v="2"/>
    <n v="0"/>
    <n v="46.953000000000003"/>
  </r>
  <r>
    <n v="9122"/>
    <x v="4559"/>
    <x v="3"/>
    <x v="257"/>
    <d v="2014-03-21T00:00:00"/>
    <x v="0"/>
    <s v="JK-15325"/>
    <s v="Jason Klamczynski"/>
    <x v="1"/>
    <x v="0"/>
    <x v="1"/>
    <x v="1"/>
    <x v="3"/>
    <x v="1"/>
    <s v="OFF-AP-10000358"/>
    <x v="1"/>
    <x v="9"/>
    <s v="Fellowes Basic Home/Office Series Surge Protectors"/>
    <n v="90.86"/>
    <x v="3"/>
    <n v="0"/>
    <n v="26.349399999999999"/>
  </r>
  <r>
    <n v="9123"/>
    <x v="4560"/>
    <x v="3"/>
    <x v="221"/>
    <d v="2014-11-25T00:00:00"/>
    <x v="3"/>
    <s v="PR-18880"/>
    <s v="Patrick Ryan"/>
    <x v="0"/>
    <x v="0"/>
    <x v="8"/>
    <x v="1"/>
    <x v="9"/>
    <x v="1"/>
    <s v="OFF-PA-10002137"/>
    <x v="1"/>
    <x v="10"/>
    <s v="Southworth 100% RÃ©sumÃ© Paper, 24lb."/>
    <n v="7.78"/>
    <x v="7"/>
    <n v="0"/>
    <n v="3.5009999999999999"/>
  </r>
  <r>
    <n v="9124"/>
    <x v="4561"/>
    <x v="0"/>
    <x v="491"/>
    <d v="2013-11-29T00:00:00"/>
    <x v="0"/>
    <s v="EH-13945"/>
    <s v="Eric Hoffmann"/>
    <x v="0"/>
    <x v="0"/>
    <x v="10"/>
    <x v="9"/>
    <x v="74"/>
    <x v="3"/>
    <s v="OFF-BI-10003364"/>
    <x v="1"/>
    <x v="8"/>
    <s v="Binding Machine Supplies"/>
    <n v="78.759"/>
    <x v="6"/>
    <n v="0.7"/>
    <n v="-57.756599999999999"/>
  </r>
  <r>
    <n v="9125"/>
    <x v="4562"/>
    <x v="0"/>
    <x v="298"/>
    <d v="2013-08-21T00:00:00"/>
    <x v="0"/>
    <s v="MA-17560"/>
    <s v="Matt Abelman"/>
    <x v="2"/>
    <x v="0"/>
    <x v="12"/>
    <x v="5"/>
    <x v="32"/>
    <x v="2"/>
    <s v="FUR-FU-10001940"/>
    <x v="0"/>
    <x v="5"/>
    <s v="Staples"/>
    <n v="9.5519999999999996"/>
    <x v="1"/>
    <n v="0.6"/>
    <n v="-3.8208000000000002"/>
  </r>
  <r>
    <n v="9126"/>
    <x v="4562"/>
    <x v="0"/>
    <x v="298"/>
    <d v="2013-08-21T00:00:00"/>
    <x v="0"/>
    <s v="MA-17560"/>
    <s v="Matt Abelman"/>
    <x v="2"/>
    <x v="0"/>
    <x v="12"/>
    <x v="5"/>
    <x v="32"/>
    <x v="2"/>
    <s v="FUR-FU-10000320"/>
    <x v="0"/>
    <x v="5"/>
    <s v="OIC Stacking Trays"/>
    <n v="5.3440000000000003"/>
    <x v="4"/>
    <n v="0.6"/>
    <n v="-2.1375999999999999"/>
  </r>
  <r>
    <n v="9127"/>
    <x v="4563"/>
    <x v="1"/>
    <x v="109"/>
    <d v="2012-12-03T00:00:00"/>
    <x v="1"/>
    <s v="MA-17995"/>
    <s v="Michelle Arnett"/>
    <x v="2"/>
    <x v="0"/>
    <x v="324"/>
    <x v="27"/>
    <x v="403"/>
    <x v="1"/>
    <s v="OFF-AR-10004441"/>
    <x v="1"/>
    <x v="6"/>
    <s v="BIC Brite Liner Highlighters"/>
    <n v="8.2799999999999994"/>
    <x v="0"/>
    <n v="0"/>
    <n v="3.4775999999999998"/>
  </r>
  <r>
    <n v="9128"/>
    <x v="4564"/>
    <x v="3"/>
    <x v="1126"/>
    <d v="2014-06-02T00:00:00"/>
    <x v="1"/>
    <s v="JL-15505"/>
    <s v="Jeremy Lonsdale"/>
    <x v="0"/>
    <x v="0"/>
    <x v="12"/>
    <x v="5"/>
    <x v="32"/>
    <x v="2"/>
    <s v="OFF-ST-10002182"/>
    <x v="1"/>
    <x v="4"/>
    <s v="Iris 3-Drawer Stacking Bin, Black"/>
    <n v="50.136000000000003"/>
    <x v="1"/>
    <n v="0.2"/>
    <n v="-11.2806"/>
  </r>
  <r>
    <n v="9129"/>
    <x v="4565"/>
    <x v="3"/>
    <x v="507"/>
    <d v="2014-09-06T00:00:00"/>
    <x v="2"/>
    <s v="AS-10045"/>
    <s v="Aaron Smayling"/>
    <x v="1"/>
    <x v="0"/>
    <x v="252"/>
    <x v="21"/>
    <x v="312"/>
    <x v="1"/>
    <s v="OFF-BI-10002931"/>
    <x v="1"/>
    <x v="8"/>
    <s v="Avery Trapezoid Extra Heavy Duty 4&quot; Binders"/>
    <n v="88.073999999999998"/>
    <x v="3"/>
    <n v="0.7"/>
    <n v="-58.716000000000001"/>
  </r>
  <r>
    <n v="9130"/>
    <x v="4566"/>
    <x v="0"/>
    <x v="830"/>
    <d v="2013-03-27T00:00:00"/>
    <x v="0"/>
    <s v="DC-12850"/>
    <s v="Dan Campbell"/>
    <x v="0"/>
    <x v="0"/>
    <x v="138"/>
    <x v="24"/>
    <x v="177"/>
    <x v="3"/>
    <s v="FUR-BO-10004357"/>
    <x v="0"/>
    <x v="0"/>
    <s v="O'Sullivan Living Dimensions 3-Shelf Bookcases"/>
    <n v="301.47000000000003"/>
    <x v="1"/>
    <n v="0.5"/>
    <n v="-241.17599999999999"/>
  </r>
  <r>
    <n v="9131"/>
    <x v="4566"/>
    <x v="0"/>
    <x v="830"/>
    <d v="2013-03-27T00:00:00"/>
    <x v="0"/>
    <s v="DC-12850"/>
    <s v="Dan Campbell"/>
    <x v="0"/>
    <x v="0"/>
    <x v="138"/>
    <x v="24"/>
    <x v="177"/>
    <x v="3"/>
    <s v="OFF-AR-10000475"/>
    <x v="1"/>
    <x v="6"/>
    <s v="Hunt BOSTON Vista Battery-Operated Pencil Sharpener, Black"/>
    <n v="18.655999999999999"/>
    <x v="0"/>
    <n v="0.2"/>
    <n v="1.6324000000000001"/>
  </r>
  <r>
    <n v="9132"/>
    <x v="4567"/>
    <x v="3"/>
    <x v="39"/>
    <d v="2014-06-02T00:00:00"/>
    <x v="1"/>
    <s v="MD-17860"/>
    <s v="Michael Dominguez"/>
    <x v="1"/>
    <x v="0"/>
    <x v="517"/>
    <x v="39"/>
    <x v="614"/>
    <x v="3"/>
    <s v="FUR-FU-10001473"/>
    <x v="0"/>
    <x v="5"/>
    <s v="DAX Wood Document Frame"/>
    <n v="27.46"/>
    <x v="0"/>
    <n v="0"/>
    <n v="9.8856000000000002"/>
  </r>
  <r>
    <n v="9133"/>
    <x v="4567"/>
    <x v="3"/>
    <x v="39"/>
    <d v="2014-06-02T00:00:00"/>
    <x v="1"/>
    <s v="MD-17860"/>
    <s v="Michael Dominguez"/>
    <x v="1"/>
    <x v="0"/>
    <x v="517"/>
    <x v="39"/>
    <x v="614"/>
    <x v="3"/>
    <s v="OFF-AP-10001469"/>
    <x v="1"/>
    <x v="9"/>
    <s v="Fellowes 8 Outlet Superior Workstation Surge Protector"/>
    <n v="125.13"/>
    <x v="1"/>
    <n v="0"/>
    <n v="36.287700000000001"/>
  </r>
  <r>
    <n v="9134"/>
    <x v="4568"/>
    <x v="1"/>
    <x v="284"/>
    <d v="2012-09-04T00:00:00"/>
    <x v="1"/>
    <s v="RH-19510"/>
    <s v="Rick Huthwaite"/>
    <x v="2"/>
    <x v="0"/>
    <x v="70"/>
    <x v="1"/>
    <x v="88"/>
    <x v="1"/>
    <s v="TEC-PH-10004447"/>
    <x v="2"/>
    <x v="7"/>
    <s v="Toshiba IPT2010-SD IPÂ Telephone"/>
    <n v="555.96"/>
    <x v="2"/>
    <n v="0.2"/>
    <n v="41.697000000000003"/>
  </r>
  <r>
    <n v="9135"/>
    <x v="4569"/>
    <x v="0"/>
    <x v="408"/>
    <d v="2013-04-18T00:00:00"/>
    <x v="1"/>
    <s v="TB-21175"/>
    <s v="Thomas Boland"/>
    <x v="1"/>
    <x v="0"/>
    <x v="481"/>
    <x v="3"/>
    <x v="574"/>
    <x v="0"/>
    <s v="OFF-ST-10001469"/>
    <x v="1"/>
    <x v="4"/>
    <s v="Fellowes Bankers Box Recycled Super Stor/Drawer"/>
    <n v="129.55199999999999"/>
    <x v="1"/>
    <n v="0.2"/>
    <n v="-22.671600000000002"/>
  </r>
  <r>
    <n v="9136"/>
    <x v="4569"/>
    <x v="0"/>
    <x v="408"/>
    <d v="2013-04-18T00:00:00"/>
    <x v="1"/>
    <s v="TB-21175"/>
    <s v="Thomas Boland"/>
    <x v="1"/>
    <x v="0"/>
    <x v="481"/>
    <x v="3"/>
    <x v="574"/>
    <x v="0"/>
    <s v="OFF-ST-10000060"/>
    <x v="1"/>
    <x v="4"/>
    <s v="Fellowes Bankers Box Staxonsteel Drawer File/Stacking System"/>
    <n v="51.984000000000002"/>
    <x v="7"/>
    <n v="0.2"/>
    <n v="-5.1984000000000004"/>
  </r>
  <r>
    <n v="9137"/>
    <x v="4569"/>
    <x v="0"/>
    <x v="408"/>
    <d v="2013-04-18T00:00:00"/>
    <x v="1"/>
    <s v="TB-21175"/>
    <s v="Thomas Boland"/>
    <x v="1"/>
    <x v="0"/>
    <x v="481"/>
    <x v="3"/>
    <x v="574"/>
    <x v="0"/>
    <s v="OFF-PA-10000807"/>
    <x v="1"/>
    <x v="10"/>
    <s v="TOPS &quot;Important Message&quot; Pads, Canary, 4-1/4 x 5-1/2, 50 Sheets per Pad"/>
    <n v="10.272"/>
    <x v="1"/>
    <n v="0.2"/>
    <n v="3.4668000000000001"/>
  </r>
  <r>
    <n v="9138"/>
    <x v="4570"/>
    <x v="2"/>
    <x v="563"/>
    <d v="2011-02-10T00:00:00"/>
    <x v="1"/>
    <s v="EB-13930"/>
    <s v="Eric Barreto"/>
    <x v="0"/>
    <x v="0"/>
    <x v="84"/>
    <x v="2"/>
    <x v="104"/>
    <x v="0"/>
    <s v="OFF-BI-10000666"/>
    <x v="1"/>
    <x v="8"/>
    <s v="Surelock Post Binders"/>
    <n v="18.335999999999999"/>
    <x v="0"/>
    <n v="0.7"/>
    <n v="-12.224"/>
  </r>
  <r>
    <n v="9139"/>
    <x v="4570"/>
    <x v="2"/>
    <x v="563"/>
    <d v="2011-02-10T00:00:00"/>
    <x v="1"/>
    <s v="EB-13930"/>
    <s v="Eric Barreto"/>
    <x v="0"/>
    <x v="0"/>
    <x v="84"/>
    <x v="2"/>
    <x v="104"/>
    <x v="0"/>
    <s v="TEC-PH-10002890"/>
    <x v="2"/>
    <x v="7"/>
    <s v="AT&amp;T 17929 Lendline Telephone"/>
    <n v="180.96"/>
    <x v="2"/>
    <n v="0.2"/>
    <n v="13.571999999999999"/>
  </r>
  <r>
    <n v="9140"/>
    <x v="4571"/>
    <x v="2"/>
    <x v="814"/>
    <d v="2011-09-08T00:00:00"/>
    <x v="1"/>
    <s v="BM-11785"/>
    <s v="Bryan Mills"/>
    <x v="0"/>
    <x v="0"/>
    <x v="452"/>
    <x v="10"/>
    <x v="545"/>
    <x v="2"/>
    <s v="TEC-AC-10000844"/>
    <x v="2"/>
    <x v="11"/>
    <s v="LogitechÂ Gaming G510s - Keyboard"/>
    <n v="475.94400000000002"/>
    <x v="3"/>
    <n v="0.2"/>
    <n v="95.188800000000001"/>
  </r>
  <r>
    <n v="9141"/>
    <x v="4572"/>
    <x v="3"/>
    <x v="1033"/>
    <d v="2014-10-03T00:00:00"/>
    <x v="0"/>
    <s v="BT-11530"/>
    <s v="Bradley Talbott"/>
    <x v="2"/>
    <x v="0"/>
    <x v="1"/>
    <x v="1"/>
    <x v="13"/>
    <x v="1"/>
    <s v="TEC-AC-10002402"/>
    <x v="2"/>
    <x v="11"/>
    <s v="Razer Kraken PRO Over Ear PC and Music Headset"/>
    <n v="159.97999999999999"/>
    <x v="0"/>
    <n v="0"/>
    <n v="47.994"/>
  </r>
  <r>
    <n v="9142"/>
    <x v="4573"/>
    <x v="0"/>
    <x v="64"/>
    <d v="2013-09-08T00:00:00"/>
    <x v="2"/>
    <s v="FW-14395"/>
    <s v="Fred Wasserman"/>
    <x v="1"/>
    <x v="0"/>
    <x v="20"/>
    <x v="15"/>
    <x v="164"/>
    <x v="3"/>
    <s v="TEC-PH-10003988"/>
    <x v="2"/>
    <x v="7"/>
    <s v="LF Elite 3D Dazzle Designer Hard Case Cover, Lf Stylus Pen and Wiper For Apple Iphone 5c Mini Lite"/>
    <n v="43.6"/>
    <x v="4"/>
    <n v="0"/>
    <n v="12.208"/>
  </r>
  <r>
    <n v="9143"/>
    <x v="4574"/>
    <x v="3"/>
    <x v="968"/>
    <d v="2014-05-27T00:00:00"/>
    <x v="1"/>
    <s v="RD-19480"/>
    <s v="Rick Duston"/>
    <x v="0"/>
    <x v="0"/>
    <x v="98"/>
    <x v="33"/>
    <x v="121"/>
    <x v="1"/>
    <s v="OFF-BI-10004040"/>
    <x v="1"/>
    <x v="8"/>
    <s v="Wilson Jones Impact Binders"/>
    <n v="8.2880000000000003"/>
    <x v="0"/>
    <n v="0.2"/>
    <n v="3.0044"/>
  </r>
  <r>
    <n v="9144"/>
    <x v="4574"/>
    <x v="3"/>
    <x v="968"/>
    <d v="2014-05-27T00:00:00"/>
    <x v="1"/>
    <s v="RD-19480"/>
    <s v="Rick Duston"/>
    <x v="0"/>
    <x v="0"/>
    <x v="98"/>
    <x v="33"/>
    <x v="121"/>
    <x v="1"/>
    <s v="TEC-PH-10004094"/>
    <x v="2"/>
    <x v="7"/>
    <s v="Motorola L703CM"/>
    <n v="1123.1279999999999"/>
    <x v="6"/>
    <n v="0.2"/>
    <n v="70.195499999999996"/>
  </r>
  <r>
    <n v="9145"/>
    <x v="4574"/>
    <x v="3"/>
    <x v="968"/>
    <d v="2014-05-27T00:00:00"/>
    <x v="1"/>
    <s v="RD-19480"/>
    <s v="Rick Duston"/>
    <x v="0"/>
    <x v="0"/>
    <x v="98"/>
    <x v="33"/>
    <x v="121"/>
    <x v="1"/>
    <s v="OFF-AP-10000358"/>
    <x v="1"/>
    <x v="9"/>
    <s v="Fellowes Basic Home/Office Series Surge Protectors"/>
    <n v="64.900000000000006"/>
    <x v="2"/>
    <n v="0"/>
    <n v="18.821000000000002"/>
  </r>
  <r>
    <n v="9146"/>
    <x v="4575"/>
    <x v="1"/>
    <x v="1181"/>
    <d v="2012-09-24T00:00:00"/>
    <x v="1"/>
    <s v="TP-21130"/>
    <s v="Theone Pippenger"/>
    <x v="0"/>
    <x v="0"/>
    <x v="14"/>
    <x v="10"/>
    <x v="17"/>
    <x v="2"/>
    <s v="OFF-BI-10000138"/>
    <x v="1"/>
    <x v="8"/>
    <s v="Acco Translucent Poly Ring Binders"/>
    <n v="2.8079999999999998"/>
    <x v="1"/>
    <n v="0.8"/>
    <n v="-4.4927999999999999"/>
  </r>
  <r>
    <n v="9147"/>
    <x v="4576"/>
    <x v="0"/>
    <x v="1156"/>
    <d v="2013-01-27T00:00:00"/>
    <x v="1"/>
    <s v="CB-12535"/>
    <s v="Claudia Bergmann"/>
    <x v="1"/>
    <x v="0"/>
    <x v="140"/>
    <x v="42"/>
    <x v="369"/>
    <x v="3"/>
    <s v="TEC-AC-10002926"/>
    <x v="2"/>
    <x v="11"/>
    <s v="Logitech Wireless Marathon Mouse M705"/>
    <n v="99.98"/>
    <x v="0"/>
    <n v="0"/>
    <n v="42.991399999999999"/>
  </r>
  <r>
    <n v="9148"/>
    <x v="4576"/>
    <x v="0"/>
    <x v="1156"/>
    <d v="2013-01-27T00:00:00"/>
    <x v="1"/>
    <s v="CB-12535"/>
    <s v="Claudia Bergmann"/>
    <x v="1"/>
    <x v="0"/>
    <x v="140"/>
    <x v="42"/>
    <x v="369"/>
    <x v="3"/>
    <s v="OFF-AR-10003477"/>
    <x v="1"/>
    <x v="6"/>
    <s v="4009 Highlighters"/>
    <n v="8.0399999999999991"/>
    <x v="5"/>
    <n v="0"/>
    <n v="2.7336"/>
  </r>
  <r>
    <n v="9149"/>
    <x v="4576"/>
    <x v="0"/>
    <x v="1156"/>
    <d v="2013-01-27T00:00:00"/>
    <x v="1"/>
    <s v="CB-12535"/>
    <s v="Claudia Bergmann"/>
    <x v="1"/>
    <x v="0"/>
    <x v="140"/>
    <x v="42"/>
    <x v="369"/>
    <x v="3"/>
    <s v="OFF-ST-10001526"/>
    <x v="1"/>
    <x v="4"/>
    <s v="Iceberg Mobile Mega Data/Printer Cart "/>
    <n v="1564.29"/>
    <x v="11"/>
    <n v="0"/>
    <n v="406.71539999999999"/>
  </r>
  <r>
    <n v="9150"/>
    <x v="4577"/>
    <x v="2"/>
    <x v="106"/>
    <d v="2011-06-06T00:00:00"/>
    <x v="1"/>
    <s v="QJ-19255"/>
    <s v="Quincy Jones"/>
    <x v="1"/>
    <x v="0"/>
    <x v="66"/>
    <x v="12"/>
    <x v="151"/>
    <x v="2"/>
    <s v="OFF-BI-10001765"/>
    <x v="1"/>
    <x v="8"/>
    <s v="Wilson Jones Heavy-Duty Casebound Ring Binders with Metal Hinges"/>
    <n v="138.56"/>
    <x v="4"/>
    <n v="0"/>
    <n v="66.508799999999994"/>
  </r>
  <r>
    <n v="9151"/>
    <x v="4577"/>
    <x v="2"/>
    <x v="106"/>
    <d v="2011-06-06T00:00:00"/>
    <x v="1"/>
    <s v="QJ-19255"/>
    <s v="Quincy Jones"/>
    <x v="1"/>
    <x v="0"/>
    <x v="66"/>
    <x v="12"/>
    <x v="151"/>
    <x v="2"/>
    <s v="OFF-AP-10004859"/>
    <x v="1"/>
    <x v="9"/>
    <s v="Acco 6 Outlet Guardian Premium Surge Suppressor"/>
    <n v="65.52"/>
    <x v="2"/>
    <n v="0.1"/>
    <n v="12.375999999999999"/>
  </r>
  <r>
    <n v="9152"/>
    <x v="4578"/>
    <x v="1"/>
    <x v="496"/>
    <d v="2012-09-29T00:00:00"/>
    <x v="0"/>
    <s v="KM-16720"/>
    <s v="Kunst Miller"/>
    <x v="0"/>
    <x v="0"/>
    <x v="418"/>
    <x v="16"/>
    <x v="508"/>
    <x v="1"/>
    <s v="OFF-AR-10003179"/>
    <x v="1"/>
    <x v="6"/>
    <s v="Dixon Ticonderoga Core-Lock Colored Pencils"/>
    <n v="14.576000000000001"/>
    <x v="0"/>
    <n v="0.2"/>
    <n v="2.3685999999999998"/>
  </r>
  <r>
    <n v="9153"/>
    <x v="4578"/>
    <x v="1"/>
    <x v="496"/>
    <d v="2012-09-29T00:00:00"/>
    <x v="0"/>
    <s v="KM-16720"/>
    <s v="Kunst Miller"/>
    <x v="0"/>
    <x v="0"/>
    <x v="418"/>
    <x v="16"/>
    <x v="508"/>
    <x v="1"/>
    <s v="TEC-AC-10002345"/>
    <x v="2"/>
    <x v="11"/>
    <s v="HP Standard 104 key PS/2 Keyboard"/>
    <n v="23.2"/>
    <x v="0"/>
    <n v="0.2"/>
    <n v="1.45"/>
  </r>
  <r>
    <n v="9154"/>
    <x v="4578"/>
    <x v="1"/>
    <x v="496"/>
    <d v="2012-09-29T00:00:00"/>
    <x v="0"/>
    <s v="KM-16720"/>
    <s v="Kunst Miller"/>
    <x v="0"/>
    <x v="0"/>
    <x v="418"/>
    <x v="16"/>
    <x v="508"/>
    <x v="1"/>
    <s v="OFF-AR-10001246"/>
    <x v="1"/>
    <x v="6"/>
    <s v="Newell 317"/>
    <n v="16.463999999999999"/>
    <x v="3"/>
    <n v="0.2"/>
    <n v="1.8522000000000001"/>
  </r>
  <r>
    <n v="9155"/>
    <x v="4579"/>
    <x v="0"/>
    <x v="1147"/>
    <d v="2013-08-04T00:00:00"/>
    <x v="0"/>
    <s v="KM-16660"/>
    <s v="Khloe Miller"/>
    <x v="0"/>
    <x v="0"/>
    <x v="10"/>
    <x v="9"/>
    <x v="11"/>
    <x v="3"/>
    <s v="FUR-FU-10004864"/>
    <x v="0"/>
    <x v="5"/>
    <s v="Eldon 500 Class Desk Accessories"/>
    <n v="19.312000000000001"/>
    <x v="0"/>
    <n v="0.2"/>
    <n v="3.1381999999999999"/>
  </r>
  <r>
    <n v="9156"/>
    <x v="4580"/>
    <x v="2"/>
    <x v="1213"/>
    <d v="2011-01-29T00:00:00"/>
    <x v="1"/>
    <s v="IM-15055"/>
    <s v="Ionia McGrath"/>
    <x v="0"/>
    <x v="0"/>
    <x v="98"/>
    <x v="33"/>
    <x v="121"/>
    <x v="1"/>
    <s v="OFF-PA-10001804"/>
    <x v="1"/>
    <x v="10"/>
    <s v="Xerox 195"/>
    <n v="40.08"/>
    <x v="5"/>
    <n v="0"/>
    <n v="19.238399999999999"/>
  </r>
  <r>
    <n v="9157"/>
    <x v="4581"/>
    <x v="2"/>
    <x v="472"/>
    <d v="2011-08-08T00:00:00"/>
    <x v="1"/>
    <s v="ML-17395"/>
    <s v="Marina Lichtenstein"/>
    <x v="1"/>
    <x v="0"/>
    <x v="294"/>
    <x v="43"/>
    <x v="370"/>
    <x v="3"/>
    <s v="OFF-AP-10001271"/>
    <x v="1"/>
    <x v="9"/>
    <s v="Eureka The Boss Cordless Rechargeable Stick Vac"/>
    <n v="101.96"/>
    <x v="0"/>
    <n v="0"/>
    <n v="27.529199999999999"/>
  </r>
  <r>
    <n v="9158"/>
    <x v="4581"/>
    <x v="2"/>
    <x v="472"/>
    <d v="2011-08-08T00:00:00"/>
    <x v="1"/>
    <s v="ML-17395"/>
    <s v="Marina Lichtenstein"/>
    <x v="1"/>
    <x v="0"/>
    <x v="294"/>
    <x v="43"/>
    <x v="370"/>
    <x v="3"/>
    <s v="OFF-PA-10004353"/>
    <x v="1"/>
    <x v="10"/>
    <s v="Southworth 25% Cotton Premium Laser Paper and Envelopes"/>
    <n v="259.74"/>
    <x v="11"/>
    <n v="0"/>
    <n v="124.6752"/>
  </r>
  <r>
    <n v="9159"/>
    <x v="4581"/>
    <x v="2"/>
    <x v="472"/>
    <d v="2011-08-08T00:00:00"/>
    <x v="1"/>
    <s v="ML-17395"/>
    <s v="Marina Lichtenstein"/>
    <x v="1"/>
    <x v="0"/>
    <x v="294"/>
    <x v="43"/>
    <x v="370"/>
    <x v="3"/>
    <s v="TEC-AC-10002473"/>
    <x v="2"/>
    <x v="11"/>
    <s v="Maxell 4.7GB DVD-R"/>
    <n v="255.42"/>
    <x v="6"/>
    <n v="0"/>
    <n v="104.7222"/>
  </r>
  <r>
    <n v="9160"/>
    <x v="4582"/>
    <x v="0"/>
    <x v="888"/>
    <d v="2013-08-15T00:00:00"/>
    <x v="1"/>
    <s v="GH-14410"/>
    <s v="Gary Hansen"/>
    <x v="2"/>
    <x v="0"/>
    <x v="469"/>
    <x v="18"/>
    <x v="562"/>
    <x v="0"/>
    <s v="OFF-BI-10003314"/>
    <x v="1"/>
    <x v="8"/>
    <s v="Tuff Stuff Recycled Round Ring Binders"/>
    <n v="4.3380000000000001"/>
    <x v="1"/>
    <n v="0.7"/>
    <n v="-3.0366"/>
  </r>
  <r>
    <n v="9161"/>
    <x v="4582"/>
    <x v="0"/>
    <x v="888"/>
    <d v="2013-08-15T00:00:00"/>
    <x v="1"/>
    <s v="GH-14410"/>
    <s v="Gary Hansen"/>
    <x v="2"/>
    <x v="0"/>
    <x v="469"/>
    <x v="18"/>
    <x v="562"/>
    <x v="0"/>
    <s v="OFF-BI-10004465"/>
    <x v="1"/>
    <x v="8"/>
    <s v="Avery Durable Slant Ring Binders"/>
    <n v="11.88"/>
    <x v="2"/>
    <n v="0.7"/>
    <n v="-7.92"/>
  </r>
  <r>
    <n v="9162"/>
    <x v="4583"/>
    <x v="0"/>
    <x v="16"/>
    <d v="2013-12-13T00:00:00"/>
    <x v="1"/>
    <s v="AG-10900"/>
    <s v="Arthur Gainer"/>
    <x v="0"/>
    <x v="0"/>
    <x v="342"/>
    <x v="6"/>
    <x v="423"/>
    <x v="2"/>
    <s v="FUR-BO-10003450"/>
    <x v="0"/>
    <x v="0"/>
    <s v="Bush Westfield Collection Bookcases, Dark Cherry Finish"/>
    <n v="405.86"/>
    <x v="3"/>
    <n v="0"/>
    <n v="32.468800000000002"/>
  </r>
  <r>
    <n v="9163"/>
    <x v="4583"/>
    <x v="0"/>
    <x v="16"/>
    <d v="2013-12-13T00:00:00"/>
    <x v="1"/>
    <s v="AG-10900"/>
    <s v="Arthur Gainer"/>
    <x v="0"/>
    <x v="0"/>
    <x v="342"/>
    <x v="6"/>
    <x v="423"/>
    <x v="2"/>
    <s v="FUR-CH-10002335"/>
    <x v="0"/>
    <x v="1"/>
    <s v="Hon GuestStacker Chair"/>
    <n v="680.01"/>
    <x v="1"/>
    <n v="0"/>
    <n v="176.80260000000001"/>
  </r>
  <r>
    <n v="9164"/>
    <x v="4584"/>
    <x v="1"/>
    <x v="1214"/>
    <d v="2012-06-12T00:00:00"/>
    <x v="1"/>
    <s v="MG-17695"/>
    <s v="Maureen Gnade"/>
    <x v="0"/>
    <x v="0"/>
    <x v="22"/>
    <x v="10"/>
    <x v="26"/>
    <x v="2"/>
    <s v="TEC-AC-10003433"/>
    <x v="2"/>
    <x v="11"/>
    <s v="Maxell 4.7GB DVD+R 5/Pack"/>
    <n v="2.3759999999999999"/>
    <x v="1"/>
    <n v="0.2"/>
    <n v="0.74250000000000005"/>
  </r>
  <r>
    <n v="9165"/>
    <x v="4584"/>
    <x v="1"/>
    <x v="1214"/>
    <d v="2012-06-12T00:00:00"/>
    <x v="1"/>
    <s v="MG-17695"/>
    <s v="Maureen Gnade"/>
    <x v="0"/>
    <x v="0"/>
    <x v="22"/>
    <x v="10"/>
    <x v="26"/>
    <x v="2"/>
    <s v="OFF-AP-10003849"/>
    <x v="1"/>
    <x v="9"/>
    <s v="Hoover Shoulder Vac Commercial Portable Vacuum"/>
    <n v="143.12799999999999"/>
    <x v="0"/>
    <n v="0.8"/>
    <n v="-393.60199999999998"/>
  </r>
  <r>
    <n v="9166"/>
    <x v="4585"/>
    <x v="0"/>
    <x v="890"/>
    <d v="2013-06-27T00:00:00"/>
    <x v="0"/>
    <s v="MJ-17740"/>
    <s v="Max Jones"/>
    <x v="0"/>
    <x v="0"/>
    <x v="70"/>
    <x v="1"/>
    <x v="88"/>
    <x v="1"/>
    <s v="TEC-MA-10000984"/>
    <x v="2"/>
    <x v="15"/>
    <s v="Okidata MB760 Printer"/>
    <n v="4476.8"/>
    <x v="4"/>
    <n v="0.2"/>
    <n v="503.64"/>
  </r>
  <r>
    <n v="9167"/>
    <x v="4585"/>
    <x v="0"/>
    <x v="890"/>
    <d v="2013-06-27T00:00:00"/>
    <x v="0"/>
    <s v="MJ-17740"/>
    <s v="Max Jones"/>
    <x v="0"/>
    <x v="0"/>
    <x v="70"/>
    <x v="1"/>
    <x v="88"/>
    <x v="1"/>
    <s v="OFF-PA-10000418"/>
    <x v="1"/>
    <x v="10"/>
    <s v="Xerox 189"/>
    <n v="104.85"/>
    <x v="7"/>
    <n v="0"/>
    <n v="50.328000000000003"/>
  </r>
  <r>
    <n v="9168"/>
    <x v="4585"/>
    <x v="0"/>
    <x v="890"/>
    <d v="2013-06-27T00:00:00"/>
    <x v="0"/>
    <s v="MJ-17740"/>
    <s v="Max Jones"/>
    <x v="0"/>
    <x v="0"/>
    <x v="70"/>
    <x v="1"/>
    <x v="88"/>
    <x v="1"/>
    <s v="OFF-AP-10001242"/>
    <x v="1"/>
    <x v="9"/>
    <s v="APC 7 Outlet Network SurgeArrest Surge Protector"/>
    <n v="241.44"/>
    <x v="1"/>
    <n v="0"/>
    <n v="72.432000000000002"/>
  </r>
  <r>
    <n v="9169"/>
    <x v="4586"/>
    <x v="0"/>
    <x v="543"/>
    <d v="2013-03-20T00:00:00"/>
    <x v="1"/>
    <s v="SJ-20125"/>
    <s v="Sanjit Jacobs"/>
    <x v="2"/>
    <x v="0"/>
    <x v="25"/>
    <x v="35"/>
    <x v="129"/>
    <x v="0"/>
    <s v="OFF-PA-10001954"/>
    <x v="1"/>
    <x v="10"/>
    <s v="Xerox 1964"/>
    <n v="319.76"/>
    <x v="9"/>
    <n v="0"/>
    <n v="147.08959999999999"/>
  </r>
  <r>
    <n v="9170"/>
    <x v="4586"/>
    <x v="0"/>
    <x v="543"/>
    <d v="2013-03-20T00:00:00"/>
    <x v="1"/>
    <s v="SJ-20125"/>
    <s v="Sanjit Jacobs"/>
    <x v="2"/>
    <x v="0"/>
    <x v="25"/>
    <x v="35"/>
    <x v="129"/>
    <x v="0"/>
    <s v="OFF-PA-10001954"/>
    <x v="1"/>
    <x v="10"/>
    <s v="Xerox 1964"/>
    <n v="45.68"/>
    <x v="0"/>
    <n v="0"/>
    <n v="21.012799999999999"/>
  </r>
  <r>
    <n v="9171"/>
    <x v="4587"/>
    <x v="0"/>
    <x v="49"/>
    <d v="2013-12-02T00:00:00"/>
    <x v="3"/>
    <s v="LB-16795"/>
    <s v="Laurel Beltran"/>
    <x v="2"/>
    <x v="0"/>
    <x v="475"/>
    <x v="1"/>
    <x v="568"/>
    <x v="1"/>
    <s v="FUR-FU-10000448"/>
    <x v="0"/>
    <x v="5"/>
    <s v="Tenex Chairmats For Use With Carpeted Floors"/>
    <n v="31.96"/>
    <x v="0"/>
    <n v="0"/>
    <n v="1.5980000000000001"/>
  </r>
  <r>
    <n v="9172"/>
    <x v="4587"/>
    <x v="0"/>
    <x v="49"/>
    <d v="2013-12-02T00:00:00"/>
    <x v="3"/>
    <s v="LB-16795"/>
    <s v="Laurel Beltran"/>
    <x v="2"/>
    <x v="0"/>
    <x v="475"/>
    <x v="1"/>
    <x v="568"/>
    <x v="1"/>
    <s v="OFF-PA-10001357"/>
    <x v="1"/>
    <x v="10"/>
    <s v="Xerox 1886"/>
    <n v="47.9"/>
    <x v="7"/>
    <n v="0"/>
    <n v="22.992000000000001"/>
  </r>
  <r>
    <n v="9173"/>
    <x v="4587"/>
    <x v="0"/>
    <x v="49"/>
    <d v="2013-12-02T00:00:00"/>
    <x v="3"/>
    <s v="LB-16795"/>
    <s v="Laurel Beltran"/>
    <x v="2"/>
    <x v="0"/>
    <x v="475"/>
    <x v="1"/>
    <x v="568"/>
    <x v="1"/>
    <s v="OFF-ST-10002292"/>
    <x v="1"/>
    <x v="4"/>
    <s v="Sauder Facets Collection Locker/File Cabinet, Sky Alder Finish"/>
    <n v="1112.94"/>
    <x v="1"/>
    <n v="0"/>
    <n v="222.58799999999999"/>
  </r>
  <r>
    <n v="9174"/>
    <x v="4587"/>
    <x v="0"/>
    <x v="49"/>
    <d v="2013-12-02T00:00:00"/>
    <x v="3"/>
    <s v="LB-16795"/>
    <s v="Laurel Beltran"/>
    <x v="2"/>
    <x v="0"/>
    <x v="475"/>
    <x v="1"/>
    <x v="568"/>
    <x v="1"/>
    <s v="OFF-EN-10001219"/>
    <x v="1"/>
    <x v="12"/>
    <s v="#10- 4 1/8&quot; x 9 1/2&quot; Security-Tint Envelopes"/>
    <n v="22.92"/>
    <x v="1"/>
    <n v="0"/>
    <n v="11.2308"/>
  </r>
  <r>
    <n v="9175"/>
    <x v="4588"/>
    <x v="3"/>
    <x v="492"/>
    <d v="2014-06-15T00:00:00"/>
    <x v="0"/>
    <s v="SB-20185"/>
    <s v="Sarah Brown"/>
    <x v="0"/>
    <x v="0"/>
    <x v="239"/>
    <x v="4"/>
    <x v="297"/>
    <x v="1"/>
    <s v="TEC-PH-10002564"/>
    <x v="2"/>
    <x v="7"/>
    <s v="OtterBox Defender Series Case - Samsung Galaxy S4"/>
    <n v="71.975999999999999"/>
    <x v="1"/>
    <n v="0.2"/>
    <n v="8.9969999999999999"/>
  </r>
  <r>
    <n v="9176"/>
    <x v="4588"/>
    <x v="3"/>
    <x v="492"/>
    <d v="2014-06-15T00:00:00"/>
    <x v="0"/>
    <s v="SB-20185"/>
    <s v="Sarah Brown"/>
    <x v="0"/>
    <x v="0"/>
    <x v="239"/>
    <x v="4"/>
    <x v="297"/>
    <x v="1"/>
    <s v="OFF-PA-10001639"/>
    <x v="1"/>
    <x v="10"/>
    <s v="Xerox 203"/>
    <n v="19.440000000000001"/>
    <x v="1"/>
    <n v="0"/>
    <n v="9.3312000000000008"/>
  </r>
  <r>
    <n v="9177"/>
    <x v="4589"/>
    <x v="0"/>
    <x v="690"/>
    <d v="2013-03-25T00:00:00"/>
    <x v="1"/>
    <s v="CC-12610"/>
    <s v="Corey Catlett"/>
    <x v="1"/>
    <x v="0"/>
    <x v="316"/>
    <x v="18"/>
    <x v="394"/>
    <x v="0"/>
    <s v="OFF-BI-10001153"/>
    <x v="1"/>
    <x v="8"/>
    <s v="Ibico Recycled Grain-Textured Covers"/>
    <n v="31.085999999999999"/>
    <x v="1"/>
    <n v="0.7"/>
    <n v="-20.724"/>
  </r>
  <r>
    <n v="9178"/>
    <x v="4590"/>
    <x v="0"/>
    <x v="696"/>
    <d v="2013-11-19T00:00:00"/>
    <x v="1"/>
    <s v="DP-13000"/>
    <s v="Darren Powers"/>
    <x v="0"/>
    <x v="0"/>
    <x v="20"/>
    <x v="15"/>
    <x v="45"/>
    <x v="3"/>
    <s v="TEC-PH-10003356"/>
    <x v="2"/>
    <x v="7"/>
    <s v="SmartStand Mobile Device Holder, Assorted Colors"/>
    <n v="13.98"/>
    <x v="0"/>
    <n v="0"/>
    <n v="3.9144000000000001"/>
  </r>
  <r>
    <n v="9179"/>
    <x v="4590"/>
    <x v="0"/>
    <x v="696"/>
    <d v="2013-11-19T00:00:00"/>
    <x v="1"/>
    <s v="DP-13000"/>
    <s v="Darren Powers"/>
    <x v="0"/>
    <x v="0"/>
    <x v="20"/>
    <x v="15"/>
    <x v="45"/>
    <x v="3"/>
    <s v="OFF-AR-10001725"/>
    <x v="1"/>
    <x v="6"/>
    <s v="Boston Home &amp; Office Model 2000 Electric Pencil Sharpeners"/>
    <n v="23.65"/>
    <x v="7"/>
    <n v="0"/>
    <n v="6.149"/>
  </r>
  <r>
    <n v="9180"/>
    <x v="4591"/>
    <x v="3"/>
    <x v="783"/>
    <d v="2014-08-12T00:00:00"/>
    <x v="1"/>
    <s v="JL-15505"/>
    <s v="Jeremy Lonsdale"/>
    <x v="0"/>
    <x v="0"/>
    <x v="223"/>
    <x v="1"/>
    <x v="278"/>
    <x v="1"/>
    <s v="TEC-PH-10002415"/>
    <x v="2"/>
    <x v="7"/>
    <s v="Polycom VoiceStation 500 ConferenceÂ phone"/>
    <n v="707.88"/>
    <x v="1"/>
    <n v="0.2"/>
    <n v="44.2425"/>
  </r>
  <r>
    <n v="9181"/>
    <x v="4591"/>
    <x v="3"/>
    <x v="783"/>
    <d v="2014-08-12T00:00:00"/>
    <x v="1"/>
    <s v="JL-15505"/>
    <s v="Jeremy Lonsdale"/>
    <x v="0"/>
    <x v="0"/>
    <x v="223"/>
    <x v="1"/>
    <x v="278"/>
    <x v="1"/>
    <s v="OFF-BI-10003355"/>
    <x v="1"/>
    <x v="8"/>
    <s v="Cardinal Holdit Business Card Pockets"/>
    <n v="11.952"/>
    <x v="1"/>
    <n v="0.2"/>
    <n v="4.1832000000000003"/>
  </r>
  <r>
    <n v="9182"/>
    <x v="4591"/>
    <x v="3"/>
    <x v="783"/>
    <d v="2014-08-12T00:00:00"/>
    <x v="1"/>
    <s v="JL-15505"/>
    <s v="Jeremy Lonsdale"/>
    <x v="0"/>
    <x v="0"/>
    <x v="223"/>
    <x v="1"/>
    <x v="278"/>
    <x v="1"/>
    <s v="OFF-BI-10000216"/>
    <x v="1"/>
    <x v="8"/>
    <s v="Mead 1st Gear 2&quot; Zipper Binder, Asst. Colors"/>
    <n v="31.128"/>
    <x v="1"/>
    <n v="0.2"/>
    <n v="11.673"/>
  </r>
  <r>
    <n v="9183"/>
    <x v="4591"/>
    <x v="3"/>
    <x v="783"/>
    <d v="2014-08-12T00:00:00"/>
    <x v="1"/>
    <s v="JL-15505"/>
    <s v="Jeremy Lonsdale"/>
    <x v="0"/>
    <x v="0"/>
    <x v="223"/>
    <x v="1"/>
    <x v="278"/>
    <x v="1"/>
    <s v="TEC-AC-10004803"/>
    <x v="2"/>
    <x v="11"/>
    <s v="Sony Micro Vault Click 4 GB USB 2.0 Flash Drive"/>
    <n v="55.76"/>
    <x v="4"/>
    <n v="0"/>
    <n v="7.8064"/>
  </r>
  <r>
    <n v="9184"/>
    <x v="4591"/>
    <x v="3"/>
    <x v="783"/>
    <d v="2014-08-12T00:00:00"/>
    <x v="1"/>
    <s v="JL-15505"/>
    <s v="Jeremy Lonsdale"/>
    <x v="0"/>
    <x v="0"/>
    <x v="223"/>
    <x v="1"/>
    <x v="278"/>
    <x v="1"/>
    <s v="OFF-PA-10001970"/>
    <x v="1"/>
    <x v="10"/>
    <s v="Xerox 1881"/>
    <n v="24.56"/>
    <x v="0"/>
    <n v="0"/>
    <n v="11.543200000000001"/>
  </r>
  <r>
    <n v="9185"/>
    <x v="4591"/>
    <x v="3"/>
    <x v="783"/>
    <d v="2014-08-12T00:00:00"/>
    <x v="1"/>
    <s v="JL-15505"/>
    <s v="Jeremy Lonsdale"/>
    <x v="0"/>
    <x v="0"/>
    <x v="223"/>
    <x v="1"/>
    <x v="278"/>
    <x v="1"/>
    <s v="FUR-FU-10004848"/>
    <x v="0"/>
    <x v="5"/>
    <s v="Howard Miller 13-3/4&quot; Diameter Brushed Chrome Round Wall Clock"/>
    <n v="51.75"/>
    <x v="7"/>
    <n v="0"/>
    <n v="15.525"/>
  </r>
  <r>
    <n v="9186"/>
    <x v="4591"/>
    <x v="3"/>
    <x v="783"/>
    <d v="2014-08-12T00:00:00"/>
    <x v="1"/>
    <s v="JL-15505"/>
    <s v="Jeremy Lonsdale"/>
    <x v="0"/>
    <x v="0"/>
    <x v="223"/>
    <x v="1"/>
    <x v="278"/>
    <x v="1"/>
    <s v="FUR-CH-10002317"/>
    <x v="0"/>
    <x v="1"/>
    <s v="Global Enterprise Series Seating Low-Back Swivel/Tilt Chairs"/>
    <n v="207.184"/>
    <x v="7"/>
    <n v="0.2"/>
    <n v="25.898"/>
  </r>
  <r>
    <n v="9187"/>
    <x v="4591"/>
    <x v="3"/>
    <x v="783"/>
    <d v="2014-08-12T00:00:00"/>
    <x v="1"/>
    <s v="JL-15505"/>
    <s v="Jeremy Lonsdale"/>
    <x v="0"/>
    <x v="0"/>
    <x v="223"/>
    <x v="1"/>
    <x v="278"/>
    <x v="1"/>
    <s v="OFF-AP-10002534"/>
    <x v="1"/>
    <x v="9"/>
    <s v="3.6 Cubic Foot Counter Height Office Refrigerator"/>
    <n v="1473.1"/>
    <x v="2"/>
    <n v="0"/>
    <n v="412.46800000000002"/>
  </r>
  <r>
    <n v="9188"/>
    <x v="4592"/>
    <x v="1"/>
    <x v="291"/>
    <d v="2012-08-25T00:00:00"/>
    <x v="1"/>
    <s v="SM-20320"/>
    <s v="Sean Miller"/>
    <x v="2"/>
    <x v="0"/>
    <x v="227"/>
    <x v="9"/>
    <x v="283"/>
    <x v="3"/>
    <s v="OFF-SU-10001935"/>
    <x v="1"/>
    <x v="14"/>
    <s v="Staples"/>
    <n v="3.488"/>
    <x v="0"/>
    <n v="0.2"/>
    <n v="-0.6976"/>
  </r>
  <r>
    <n v="9189"/>
    <x v="4592"/>
    <x v="1"/>
    <x v="291"/>
    <d v="2012-08-25T00:00:00"/>
    <x v="1"/>
    <s v="SM-20320"/>
    <s v="Sean Miller"/>
    <x v="2"/>
    <x v="0"/>
    <x v="227"/>
    <x v="9"/>
    <x v="283"/>
    <x v="3"/>
    <s v="TEC-AC-10000290"/>
    <x v="2"/>
    <x v="11"/>
    <s v="Sabrent 4-Port USB 2.0 Hub"/>
    <n v="21.728000000000002"/>
    <x v="4"/>
    <n v="0.2"/>
    <n v="3.8024"/>
  </r>
  <r>
    <n v="9190"/>
    <x v="4592"/>
    <x v="1"/>
    <x v="291"/>
    <d v="2012-08-25T00:00:00"/>
    <x v="1"/>
    <s v="SM-20320"/>
    <s v="Sean Miller"/>
    <x v="2"/>
    <x v="0"/>
    <x v="227"/>
    <x v="9"/>
    <x v="283"/>
    <x v="3"/>
    <s v="OFF-ST-10002574"/>
    <x v="1"/>
    <x v="4"/>
    <s v="SAFCO Commercial Wire Shelving, Black"/>
    <n v="663.072"/>
    <x v="5"/>
    <n v="0.2"/>
    <n v="-165.768"/>
  </r>
  <r>
    <n v="9191"/>
    <x v="4592"/>
    <x v="1"/>
    <x v="291"/>
    <d v="2012-08-25T00:00:00"/>
    <x v="1"/>
    <s v="SM-20320"/>
    <s v="Sean Miller"/>
    <x v="2"/>
    <x v="0"/>
    <x v="227"/>
    <x v="9"/>
    <x v="283"/>
    <x v="3"/>
    <s v="OFF-BI-10004519"/>
    <x v="1"/>
    <x v="8"/>
    <s v="GBC DocuBind P100 Manual Binding Machine"/>
    <n v="99.587999999999994"/>
    <x v="0"/>
    <n v="0.7"/>
    <n v="-82.99"/>
  </r>
  <r>
    <n v="9192"/>
    <x v="4592"/>
    <x v="1"/>
    <x v="291"/>
    <d v="2012-08-25T00:00:00"/>
    <x v="1"/>
    <s v="SM-20320"/>
    <s v="Sean Miller"/>
    <x v="2"/>
    <x v="0"/>
    <x v="227"/>
    <x v="9"/>
    <x v="283"/>
    <x v="3"/>
    <s v="OFF-PA-10003625"/>
    <x v="1"/>
    <x v="10"/>
    <s v="Xerox 1979"/>
    <n v="49.567999999999998"/>
    <x v="0"/>
    <n v="0.2"/>
    <n v="15.49"/>
  </r>
  <r>
    <n v="9193"/>
    <x v="4593"/>
    <x v="1"/>
    <x v="121"/>
    <d v="2012-11-07T00:00:00"/>
    <x v="1"/>
    <s v="BB-10990"/>
    <s v="Barry Blumstein"/>
    <x v="1"/>
    <x v="0"/>
    <x v="52"/>
    <x v="5"/>
    <x v="65"/>
    <x v="2"/>
    <s v="OFF-BI-10001524"/>
    <x v="1"/>
    <x v="8"/>
    <s v="GBC Premium Transparent Covers with Diagonal Lined Pattern"/>
    <n v="29.372"/>
    <x v="3"/>
    <n v="0.8"/>
    <n v="-46.995199999999997"/>
  </r>
  <r>
    <n v="9194"/>
    <x v="4593"/>
    <x v="1"/>
    <x v="121"/>
    <d v="2012-11-07T00:00:00"/>
    <x v="1"/>
    <s v="BB-10990"/>
    <s v="Barry Blumstein"/>
    <x v="1"/>
    <x v="0"/>
    <x v="52"/>
    <x v="5"/>
    <x v="65"/>
    <x v="2"/>
    <s v="TEC-PH-10002200"/>
    <x v="2"/>
    <x v="7"/>
    <s v="Aastra 6757i CT Wireless VoIP phone"/>
    <n v="344.70400000000001"/>
    <x v="0"/>
    <n v="0.2"/>
    <n v="38.779200000000003"/>
  </r>
  <r>
    <n v="9195"/>
    <x v="4594"/>
    <x v="2"/>
    <x v="953"/>
    <d v="2011-12-06T00:00:00"/>
    <x v="1"/>
    <s v="PB-19150"/>
    <s v="Philip Brown"/>
    <x v="0"/>
    <x v="0"/>
    <x v="418"/>
    <x v="16"/>
    <x v="508"/>
    <x v="1"/>
    <s v="OFF-SU-10001664"/>
    <x v="1"/>
    <x v="14"/>
    <s v="Acme Office Executive Series Stainless Steel Trimmers"/>
    <n v="47.991999999999997"/>
    <x v="3"/>
    <n v="0.2"/>
    <n v="3.5994000000000002"/>
  </r>
  <r>
    <n v="9196"/>
    <x v="4594"/>
    <x v="2"/>
    <x v="953"/>
    <d v="2011-12-06T00:00:00"/>
    <x v="1"/>
    <s v="PB-19150"/>
    <s v="Philip Brown"/>
    <x v="0"/>
    <x v="0"/>
    <x v="418"/>
    <x v="16"/>
    <x v="508"/>
    <x v="1"/>
    <s v="TEC-AC-10002550"/>
    <x v="2"/>
    <x v="11"/>
    <s v="Memorex 25GB 6X Branded Blu-Ray Recordable Disc, 30/Pack"/>
    <n v="102.24"/>
    <x v="4"/>
    <n v="0.2"/>
    <n v="-16.614000000000001"/>
  </r>
  <r>
    <n v="9197"/>
    <x v="4595"/>
    <x v="2"/>
    <x v="1025"/>
    <d v="2011-05-15T00:00:00"/>
    <x v="1"/>
    <s v="GM-14680"/>
    <s v="Greg Matthias"/>
    <x v="0"/>
    <x v="0"/>
    <x v="49"/>
    <x v="1"/>
    <x v="58"/>
    <x v="1"/>
    <s v="OFF-PA-10004353"/>
    <x v="1"/>
    <x v="10"/>
    <s v="Southworth 25% Cotton Premium Laser Paper and Envelopes"/>
    <n v="39.96"/>
    <x v="0"/>
    <n v="0"/>
    <n v="19.180800000000001"/>
  </r>
  <r>
    <n v="9198"/>
    <x v="4595"/>
    <x v="2"/>
    <x v="1025"/>
    <d v="2011-05-15T00:00:00"/>
    <x v="1"/>
    <s v="GM-14680"/>
    <s v="Greg Matthias"/>
    <x v="0"/>
    <x v="0"/>
    <x v="49"/>
    <x v="1"/>
    <x v="58"/>
    <x v="1"/>
    <s v="TEC-PH-10001817"/>
    <x v="2"/>
    <x v="7"/>
    <s v="Wilson Electronics DB Pro Signal Booster"/>
    <n v="1432"/>
    <x v="2"/>
    <n v="0.2"/>
    <n v="125.3"/>
  </r>
  <r>
    <n v="9199"/>
    <x v="4595"/>
    <x v="2"/>
    <x v="1025"/>
    <d v="2011-05-15T00:00:00"/>
    <x v="1"/>
    <s v="GM-14680"/>
    <s v="Greg Matthias"/>
    <x v="0"/>
    <x v="0"/>
    <x v="49"/>
    <x v="1"/>
    <x v="58"/>
    <x v="1"/>
    <s v="OFF-SU-10004737"/>
    <x v="1"/>
    <x v="14"/>
    <s v="Acme Design Stainless Steel Bent Scissors"/>
    <n v="41.04"/>
    <x v="5"/>
    <n v="0"/>
    <n v="11.0808"/>
  </r>
  <r>
    <n v="9200"/>
    <x v="4595"/>
    <x v="2"/>
    <x v="1025"/>
    <d v="2011-05-15T00:00:00"/>
    <x v="1"/>
    <s v="GM-14680"/>
    <s v="Greg Matthias"/>
    <x v="0"/>
    <x v="0"/>
    <x v="49"/>
    <x v="1"/>
    <x v="58"/>
    <x v="1"/>
    <s v="FUR-CH-10002320"/>
    <x v="0"/>
    <x v="1"/>
    <s v="Hon Pagoda Stacking Chairs"/>
    <n v="256.78399999999999"/>
    <x v="7"/>
    <n v="0.2"/>
    <n v="32.097999999999999"/>
  </r>
  <r>
    <n v="9201"/>
    <x v="4596"/>
    <x v="0"/>
    <x v="508"/>
    <d v="2013-10-21T00:00:00"/>
    <x v="2"/>
    <s v="NR-18550"/>
    <s v="Nick Radford"/>
    <x v="0"/>
    <x v="0"/>
    <x v="275"/>
    <x v="30"/>
    <x v="346"/>
    <x v="3"/>
    <s v="FUR-BO-10001337"/>
    <x v="0"/>
    <x v="0"/>
    <s v="O'Sullivan Living Dimensions 2-Shelf Bookcases"/>
    <n v="120.98"/>
    <x v="7"/>
    <n v="0"/>
    <n v="12.098000000000001"/>
  </r>
  <r>
    <n v="9202"/>
    <x v="4596"/>
    <x v="0"/>
    <x v="508"/>
    <d v="2013-10-21T00:00:00"/>
    <x v="2"/>
    <s v="NR-18550"/>
    <s v="Nick Radford"/>
    <x v="0"/>
    <x v="0"/>
    <x v="275"/>
    <x v="30"/>
    <x v="346"/>
    <x v="3"/>
    <s v="OFF-BI-10004584"/>
    <x v="1"/>
    <x v="8"/>
    <s v="GBC ProClick 150 Presentation Binding System"/>
    <n v="315.98"/>
    <x v="7"/>
    <n v="0"/>
    <n v="148.51060000000001"/>
  </r>
  <r>
    <n v="9203"/>
    <x v="4597"/>
    <x v="0"/>
    <x v="859"/>
    <d v="2013-11-04T00:00:00"/>
    <x v="1"/>
    <s v="EH-13765"/>
    <s v="Edward Hooks"/>
    <x v="1"/>
    <x v="0"/>
    <x v="20"/>
    <x v="15"/>
    <x v="164"/>
    <x v="3"/>
    <s v="OFF-BI-10004817"/>
    <x v="1"/>
    <x v="8"/>
    <s v="GBC Personal VeloBind Strips"/>
    <n v="28.751999999999999"/>
    <x v="1"/>
    <n v="0.2"/>
    <n v="10.0632"/>
  </r>
  <r>
    <n v="9204"/>
    <x v="4597"/>
    <x v="0"/>
    <x v="859"/>
    <d v="2013-11-04T00:00:00"/>
    <x v="1"/>
    <s v="EH-13765"/>
    <s v="Edward Hooks"/>
    <x v="1"/>
    <x v="0"/>
    <x v="20"/>
    <x v="15"/>
    <x v="164"/>
    <x v="3"/>
    <s v="OFF-AR-10004602"/>
    <x v="1"/>
    <x v="6"/>
    <s v="Boston KS Multi-Size Manual Pencil Sharpener"/>
    <n v="114.95"/>
    <x v="2"/>
    <n v="0"/>
    <n v="32.186"/>
  </r>
  <r>
    <n v="9205"/>
    <x v="4598"/>
    <x v="0"/>
    <x v="49"/>
    <d v="2013-12-06T00:00:00"/>
    <x v="1"/>
    <s v="FH-14365"/>
    <s v="Fred Hopkins"/>
    <x v="1"/>
    <x v="0"/>
    <x v="1"/>
    <x v="1"/>
    <x v="25"/>
    <x v="1"/>
    <s v="OFF-AR-10001149"/>
    <x v="1"/>
    <x v="6"/>
    <s v="Sanford Colorific Colored Pencils, 12/Box"/>
    <n v="23.04"/>
    <x v="8"/>
    <n v="0"/>
    <n v="6.9119999999999999"/>
  </r>
  <r>
    <n v="9206"/>
    <x v="4599"/>
    <x v="0"/>
    <x v="438"/>
    <d v="2013-04-22T00:00:00"/>
    <x v="3"/>
    <s v="BT-11680"/>
    <s v="Brian Thompson"/>
    <x v="0"/>
    <x v="0"/>
    <x v="451"/>
    <x v="29"/>
    <x v="544"/>
    <x v="3"/>
    <s v="OFF-AR-10004817"/>
    <x v="1"/>
    <x v="6"/>
    <s v="Colorific Watercolor Pencils"/>
    <n v="15.48"/>
    <x v="1"/>
    <n v="0"/>
    <n v="4.4892000000000003"/>
  </r>
  <r>
    <n v="9207"/>
    <x v="4599"/>
    <x v="0"/>
    <x v="438"/>
    <d v="2013-04-22T00:00:00"/>
    <x v="3"/>
    <s v="BT-11680"/>
    <s v="Brian Thompson"/>
    <x v="0"/>
    <x v="0"/>
    <x v="451"/>
    <x v="29"/>
    <x v="544"/>
    <x v="3"/>
    <s v="OFF-PA-10003797"/>
    <x v="1"/>
    <x v="10"/>
    <s v="Xerox 209"/>
    <n v="51.84"/>
    <x v="8"/>
    <n v="0"/>
    <n v="24.883199999999999"/>
  </r>
  <r>
    <n v="9208"/>
    <x v="4600"/>
    <x v="3"/>
    <x v="646"/>
    <d v="2014-08-08T00:00:00"/>
    <x v="1"/>
    <s v="AB-10105"/>
    <s v="Adrian Barton"/>
    <x v="0"/>
    <x v="0"/>
    <x v="41"/>
    <x v="10"/>
    <x v="50"/>
    <x v="2"/>
    <s v="TEC-AC-10000682"/>
    <x v="2"/>
    <x v="11"/>
    <s v="Kensington K72356US Mouse-in-a-Box USB Desktop Mouse"/>
    <n v="39.816000000000003"/>
    <x v="1"/>
    <n v="0.2"/>
    <n v="7.4654999999999996"/>
  </r>
  <r>
    <n v="9209"/>
    <x v="4601"/>
    <x v="3"/>
    <x v="646"/>
    <d v="2014-08-09T00:00:00"/>
    <x v="0"/>
    <s v="SC-20230"/>
    <s v="Scot Coram"/>
    <x v="1"/>
    <x v="0"/>
    <x v="4"/>
    <x v="4"/>
    <x v="59"/>
    <x v="1"/>
    <s v="OFF-ST-10003996"/>
    <x v="1"/>
    <x v="4"/>
    <s v="Letter/Legal File Tote with Clear Snap-On Lid, Black Granite"/>
    <n v="16.059999999999999"/>
    <x v="7"/>
    <n v="0"/>
    <n v="4.1756000000000002"/>
  </r>
  <r>
    <n v="9210"/>
    <x v="4602"/>
    <x v="3"/>
    <x v="157"/>
    <d v="2014-12-15T00:00:00"/>
    <x v="0"/>
    <s v="RS-19870"/>
    <s v="Roy Skaria"/>
    <x v="2"/>
    <x v="0"/>
    <x v="140"/>
    <x v="23"/>
    <x v="223"/>
    <x v="2"/>
    <s v="OFF-EN-10003160"/>
    <x v="1"/>
    <x v="12"/>
    <s v="Pastel Pink Envelopes"/>
    <n v="7.28"/>
    <x v="7"/>
    <n v="0"/>
    <n v="3.4944000000000002"/>
  </r>
  <r>
    <n v="9211"/>
    <x v="4602"/>
    <x v="3"/>
    <x v="157"/>
    <d v="2014-12-15T00:00:00"/>
    <x v="0"/>
    <s v="RS-19870"/>
    <s v="Roy Skaria"/>
    <x v="2"/>
    <x v="0"/>
    <x v="140"/>
    <x v="23"/>
    <x v="223"/>
    <x v="2"/>
    <s v="OFF-BI-10002012"/>
    <x v="1"/>
    <x v="8"/>
    <s v="Wilson Jones Easy Flow II Sheet Lifters"/>
    <n v="5.4"/>
    <x v="1"/>
    <n v="0"/>
    <n v="2.5920000000000001"/>
  </r>
  <r>
    <n v="9212"/>
    <x v="4603"/>
    <x v="1"/>
    <x v="948"/>
    <d v="2012-03-19T00:00:00"/>
    <x v="1"/>
    <s v="AI-10855"/>
    <s v="Arianne Irving"/>
    <x v="0"/>
    <x v="0"/>
    <x v="43"/>
    <x v="1"/>
    <x v="52"/>
    <x v="1"/>
    <s v="OFF-PA-10002105"/>
    <x v="1"/>
    <x v="10"/>
    <s v="Xerox 223"/>
    <n v="19.440000000000001"/>
    <x v="1"/>
    <n v="0"/>
    <n v="9.3312000000000008"/>
  </r>
  <r>
    <n v="9213"/>
    <x v="4604"/>
    <x v="2"/>
    <x v="589"/>
    <d v="2011-12-15T00:00:00"/>
    <x v="1"/>
    <s v="DJ-13420"/>
    <s v="Denny Joy"/>
    <x v="1"/>
    <x v="0"/>
    <x v="8"/>
    <x v="1"/>
    <x v="94"/>
    <x v="1"/>
    <s v="FUR-FU-10000397"/>
    <x v="0"/>
    <x v="5"/>
    <s v="Luxo Economy Swing Arm Lamp"/>
    <n v="39.880000000000003"/>
    <x v="0"/>
    <n v="0"/>
    <n v="11.166399999999999"/>
  </r>
  <r>
    <n v="9214"/>
    <x v="4604"/>
    <x v="2"/>
    <x v="589"/>
    <d v="2011-12-15T00:00:00"/>
    <x v="1"/>
    <s v="DJ-13420"/>
    <s v="Denny Joy"/>
    <x v="1"/>
    <x v="0"/>
    <x v="8"/>
    <x v="1"/>
    <x v="94"/>
    <x v="1"/>
    <s v="FUR-FU-10000758"/>
    <x v="0"/>
    <x v="5"/>
    <s v="DAX Natural Wood-Tone Poster Frame"/>
    <n v="79.44"/>
    <x v="1"/>
    <n v="0"/>
    <n v="28.598400000000002"/>
  </r>
  <r>
    <n v="9215"/>
    <x v="4605"/>
    <x v="3"/>
    <x v="1033"/>
    <d v="2014-10-03T00:00:00"/>
    <x v="2"/>
    <s v="BF-10975"/>
    <s v="Barbara Fisher"/>
    <x v="1"/>
    <x v="0"/>
    <x v="10"/>
    <x v="9"/>
    <x v="74"/>
    <x v="3"/>
    <s v="OFF-LA-10004677"/>
    <x v="1"/>
    <x v="2"/>
    <s v="Self-Adhesive Address Labels for Typewriters with Dispenser Box"/>
    <n v="20.664000000000001"/>
    <x v="3"/>
    <n v="0.2"/>
    <n v="6.9741"/>
  </r>
  <r>
    <n v="9216"/>
    <x v="4606"/>
    <x v="0"/>
    <x v="831"/>
    <d v="2013-11-27T00:00:00"/>
    <x v="1"/>
    <s v="TH-21235"/>
    <s v="Tiffany House"/>
    <x v="1"/>
    <x v="0"/>
    <x v="1"/>
    <x v="1"/>
    <x v="13"/>
    <x v="1"/>
    <s v="OFF-PA-10004451"/>
    <x v="1"/>
    <x v="10"/>
    <s v="Xerox 222"/>
    <n v="32.4"/>
    <x v="2"/>
    <n v="0"/>
    <n v="15.552"/>
  </r>
  <r>
    <n v="9217"/>
    <x v="4607"/>
    <x v="3"/>
    <x v="221"/>
    <d v="2014-12-01T00:00:00"/>
    <x v="1"/>
    <s v="JG-15310"/>
    <s v="Jason Gross"/>
    <x v="1"/>
    <x v="0"/>
    <x v="372"/>
    <x v="5"/>
    <x v="455"/>
    <x v="2"/>
    <s v="OFF-AP-10002311"/>
    <x v="1"/>
    <x v="9"/>
    <s v="Holmes Replacement Filter for HEPA Air Cleaner, Very Large Room, HEPA Filter"/>
    <n v="13.762"/>
    <x v="7"/>
    <n v="0.8"/>
    <n v="-24.771599999999999"/>
  </r>
  <r>
    <n v="9218"/>
    <x v="4608"/>
    <x v="3"/>
    <x v="237"/>
    <d v="2014-11-18T00:00:00"/>
    <x v="2"/>
    <s v="AW-10930"/>
    <s v="Arthur Wiediger"/>
    <x v="2"/>
    <x v="0"/>
    <x v="31"/>
    <x v="11"/>
    <x v="39"/>
    <x v="2"/>
    <s v="OFF-EN-10004459"/>
    <x v="1"/>
    <x v="12"/>
    <s v="Security-Tint Envelopes"/>
    <n v="15.28"/>
    <x v="0"/>
    <n v="0"/>
    <n v="7.4871999999999996"/>
  </r>
  <r>
    <n v="9219"/>
    <x v="4609"/>
    <x v="1"/>
    <x v="748"/>
    <d v="2012-08-20T00:00:00"/>
    <x v="1"/>
    <s v="JW-15955"/>
    <s v="Joni Wasserman"/>
    <x v="0"/>
    <x v="0"/>
    <x v="10"/>
    <x v="9"/>
    <x v="74"/>
    <x v="3"/>
    <s v="OFF-ST-10002352"/>
    <x v="1"/>
    <x v="4"/>
    <s v="Iris Project Case"/>
    <n v="44.688000000000002"/>
    <x v="3"/>
    <n v="0.2"/>
    <n v="3.3515999999999999"/>
  </r>
  <r>
    <n v="9220"/>
    <x v="4609"/>
    <x v="1"/>
    <x v="748"/>
    <d v="2012-08-20T00:00:00"/>
    <x v="1"/>
    <s v="JW-15955"/>
    <s v="Joni Wasserman"/>
    <x v="0"/>
    <x v="0"/>
    <x v="10"/>
    <x v="9"/>
    <x v="74"/>
    <x v="3"/>
    <s v="FUR-BO-10000780"/>
    <x v="0"/>
    <x v="0"/>
    <s v="O'Sullivan Plantations 2-Door Library in Landvery Oak"/>
    <n v="301.47000000000003"/>
    <x v="1"/>
    <n v="0.5"/>
    <n v="-204.99959999999999"/>
  </r>
  <r>
    <n v="9221"/>
    <x v="4610"/>
    <x v="3"/>
    <x v="119"/>
    <d v="2014-10-15T00:00:00"/>
    <x v="2"/>
    <s v="MH-18025"/>
    <s v="Michelle Huthwaite"/>
    <x v="0"/>
    <x v="0"/>
    <x v="240"/>
    <x v="28"/>
    <x v="298"/>
    <x v="0"/>
    <s v="OFF-LA-10000248"/>
    <x v="1"/>
    <x v="2"/>
    <s v="Avery 52"/>
    <n v="11.07"/>
    <x v="1"/>
    <n v="0"/>
    <n v="5.2028999999999996"/>
  </r>
  <r>
    <n v="9222"/>
    <x v="4610"/>
    <x v="3"/>
    <x v="119"/>
    <d v="2014-10-15T00:00:00"/>
    <x v="2"/>
    <s v="MH-18025"/>
    <s v="Michelle Huthwaite"/>
    <x v="0"/>
    <x v="0"/>
    <x v="240"/>
    <x v="28"/>
    <x v="298"/>
    <x v="0"/>
    <s v="FUR-TA-10003473"/>
    <x v="0"/>
    <x v="3"/>
    <s v="Bretford Rectangular Conference Table Tops"/>
    <n v="1504.52"/>
    <x v="4"/>
    <n v="0"/>
    <n v="346.03960000000001"/>
  </r>
  <r>
    <n v="9223"/>
    <x v="4610"/>
    <x v="3"/>
    <x v="119"/>
    <d v="2014-10-15T00:00:00"/>
    <x v="2"/>
    <s v="MH-18025"/>
    <s v="Michelle Huthwaite"/>
    <x v="0"/>
    <x v="0"/>
    <x v="240"/>
    <x v="28"/>
    <x v="298"/>
    <x v="0"/>
    <s v="OFF-PA-10004355"/>
    <x v="1"/>
    <x v="10"/>
    <s v="Xerox 231"/>
    <n v="25.92"/>
    <x v="4"/>
    <n v="0"/>
    <n v="12.441599999999999"/>
  </r>
  <r>
    <n v="9224"/>
    <x v="4611"/>
    <x v="3"/>
    <x v="259"/>
    <d v="2014-11-05T00:00:00"/>
    <x v="3"/>
    <s v="FM-14290"/>
    <s v="Frank Merwin"/>
    <x v="2"/>
    <x v="0"/>
    <x v="518"/>
    <x v="5"/>
    <x v="615"/>
    <x v="2"/>
    <s v="OFF-BI-10001308"/>
    <x v="1"/>
    <x v="8"/>
    <s v="GBC Standard Plastic Binding Systems' Combs"/>
    <n v="7.5359999999999996"/>
    <x v="5"/>
    <n v="0.8"/>
    <n v="-13.188000000000001"/>
  </r>
  <r>
    <n v="9225"/>
    <x v="4611"/>
    <x v="3"/>
    <x v="259"/>
    <d v="2014-11-05T00:00:00"/>
    <x v="3"/>
    <s v="FM-14290"/>
    <s v="Frank Merwin"/>
    <x v="2"/>
    <x v="0"/>
    <x v="518"/>
    <x v="5"/>
    <x v="615"/>
    <x v="2"/>
    <s v="OFF-BI-10003094"/>
    <x v="1"/>
    <x v="8"/>
    <s v="Self-Adhesive Ring Binder Labels"/>
    <n v="1.4079999999999999"/>
    <x v="0"/>
    <n v="0.8"/>
    <n v="-2.3231999999999999"/>
  </r>
  <r>
    <n v="9226"/>
    <x v="4611"/>
    <x v="3"/>
    <x v="259"/>
    <d v="2014-11-05T00:00:00"/>
    <x v="3"/>
    <s v="FM-14290"/>
    <s v="Frank Merwin"/>
    <x v="2"/>
    <x v="0"/>
    <x v="518"/>
    <x v="5"/>
    <x v="615"/>
    <x v="2"/>
    <s v="OFF-BI-10004040"/>
    <x v="1"/>
    <x v="8"/>
    <s v="Wilson Jones Impact Binders"/>
    <n v="4.1440000000000001"/>
    <x v="4"/>
    <n v="0.8"/>
    <n v="-6.4231999999999996"/>
  </r>
  <r>
    <n v="9227"/>
    <x v="4611"/>
    <x v="3"/>
    <x v="259"/>
    <d v="2014-11-05T00:00:00"/>
    <x v="3"/>
    <s v="FM-14290"/>
    <s v="Frank Merwin"/>
    <x v="2"/>
    <x v="0"/>
    <x v="518"/>
    <x v="5"/>
    <x v="615"/>
    <x v="2"/>
    <s v="OFF-ST-10002485"/>
    <x v="1"/>
    <x v="4"/>
    <s v="Rogers Deluxe File Chest"/>
    <n v="52.752000000000002"/>
    <x v="1"/>
    <n v="0.2"/>
    <n v="-12.528600000000001"/>
  </r>
  <r>
    <n v="9228"/>
    <x v="4612"/>
    <x v="3"/>
    <x v="498"/>
    <d v="2014-03-25T00:00:00"/>
    <x v="1"/>
    <s v="GZ-14545"/>
    <s v="George Zrebassa"/>
    <x v="1"/>
    <x v="0"/>
    <x v="1"/>
    <x v="1"/>
    <x v="141"/>
    <x v="1"/>
    <s v="OFF-AP-10001205"/>
    <x v="1"/>
    <x v="9"/>
    <s v="Belkin 5 Outlet SurgeMaster Power Centers"/>
    <n v="381.36"/>
    <x v="3"/>
    <n v="0"/>
    <n v="106.7808"/>
  </r>
  <r>
    <n v="9229"/>
    <x v="4613"/>
    <x v="2"/>
    <x v="935"/>
    <d v="2011-11-03T00:00:00"/>
    <x v="3"/>
    <s v="TC-21535"/>
    <s v="Tracy Collins"/>
    <x v="2"/>
    <x v="0"/>
    <x v="1"/>
    <x v="1"/>
    <x v="13"/>
    <x v="1"/>
    <s v="OFF-AR-10001868"/>
    <x v="1"/>
    <x v="6"/>
    <s v="Prang Dustless Chalk Sticks"/>
    <n v="6.72"/>
    <x v="4"/>
    <n v="0"/>
    <n v="3.36"/>
  </r>
  <r>
    <n v="9230"/>
    <x v="4614"/>
    <x v="3"/>
    <x v="283"/>
    <d v="2014-07-27T00:00:00"/>
    <x v="2"/>
    <s v="TB-21520"/>
    <s v="Tracy Blumstein"/>
    <x v="0"/>
    <x v="0"/>
    <x v="1"/>
    <x v="1"/>
    <x v="62"/>
    <x v="1"/>
    <s v="OFF-BI-10003429"/>
    <x v="1"/>
    <x v="8"/>
    <s v="Cardinal HOLDit! Binder Insert Strips,Extra Strips"/>
    <n v="15.192"/>
    <x v="1"/>
    <n v="0.2"/>
    <n v="5.5071000000000003"/>
  </r>
  <r>
    <n v="9231"/>
    <x v="4614"/>
    <x v="3"/>
    <x v="283"/>
    <d v="2014-07-27T00:00:00"/>
    <x v="2"/>
    <s v="TB-21520"/>
    <s v="Tracy Blumstein"/>
    <x v="0"/>
    <x v="0"/>
    <x v="1"/>
    <x v="1"/>
    <x v="62"/>
    <x v="1"/>
    <s v="OFF-PA-10002689"/>
    <x v="1"/>
    <x v="10"/>
    <s v="Weyerhaeuser First Choice Laser/Copy Paper (20Lb. and 88 Bright)"/>
    <n v="58.32"/>
    <x v="6"/>
    <n v="0"/>
    <n v="27.993600000000001"/>
  </r>
  <r>
    <n v="9232"/>
    <x v="4615"/>
    <x v="2"/>
    <x v="422"/>
    <d v="2011-12-31T00:00:00"/>
    <x v="1"/>
    <s v="RP-19390"/>
    <s v="Resi PÃ¶lking"/>
    <x v="0"/>
    <x v="0"/>
    <x v="42"/>
    <x v="16"/>
    <x v="51"/>
    <x v="1"/>
    <s v="OFF-BI-10003650"/>
    <x v="1"/>
    <x v="8"/>
    <s v="GBC DocuBind 300 Electric Binding Machine"/>
    <n v="946.76400000000001"/>
    <x v="5"/>
    <n v="0.7"/>
    <n v="-694.29359999999997"/>
  </r>
  <r>
    <n v="9233"/>
    <x v="4616"/>
    <x v="0"/>
    <x v="476"/>
    <d v="2013-09-07T00:00:00"/>
    <x v="1"/>
    <s v="LR-16915"/>
    <s v="Lena Radford"/>
    <x v="0"/>
    <x v="0"/>
    <x v="1"/>
    <x v="1"/>
    <x v="1"/>
    <x v="1"/>
    <s v="FUR-FU-10001889"/>
    <x v="0"/>
    <x v="5"/>
    <s v="Ultra Door Pull Handle"/>
    <n v="94.68"/>
    <x v="6"/>
    <n v="0"/>
    <n v="31.244399999999999"/>
  </r>
  <r>
    <n v="9234"/>
    <x v="4616"/>
    <x v="0"/>
    <x v="476"/>
    <d v="2013-09-07T00:00:00"/>
    <x v="1"/>
    <s v="LR-16915"/>
    <s v="Lena Radford"/>
    <x v="0"/>
    <x v="0"/>
    <x v="1"/>
    <x v="1"/>
    <x v="1"/>
    <x v="1"/>
    <s v="OFF-ST-10000321"/>
    <x v="1"/>
    <x v="4"/>
    <s v="Akro Stacking Bins"/>
    <n v="23.67"/>
    <x v="1"/>
    <n v="0"/>
    <n v="0.94679999999999997"/>
  </r>
  <r>
    <n v="9235"/>
    <x v="4616"/>
    <x v="0"/>
    <x v="476"/>
    <d v="2013-09-07T00:00:00"/>
    <x v="1"/>
    <s v="LR-16915"/>
    <s v="Lena Radford"/>
    <x v="0"/>
    <x v="0"/>
    <x v="1"/>
    <x v="1"/>
    <x v="1"/>
    <x v="1"/>
    <s v="TEC-PH-10001530"/>
    <x v="2"/>
    <x v="7"/>
    <s v="Cisco Unified IP Phone 7945G VoIP phone"/>
    <n v="1091.1679999999999"/>
    <x v="4"/>
    <n v="0.2"/>
    <n v="68.197999999999993"/>
  </r>
  <r>
    <n v="9236"/>
    <x v="4616"/>
    <x v="0"/>
    <x v="476"/>
    <d v="2013-09-07T00:00:00"/>
    <x v="1"/>
    <s v="LR-16915"/>
    <s v="Lena Radford"/>
    <x v="0"/>
    <x v="0"/>
    <x v="1"/>
    <x v="1"/>
    <x v="1"/>
    <x v="1"/>
    <s v="OFF-AR-10004752"/>
    <x v="1"/>
    <x v="6"/>
    <s v="Blackstonian Pencils"/>
    <n v="18.690000000000001"/>
    <x v="3"/>
    <n v="0"/>
    <n v="5.2332000000000001"/>
  </r>
  <r>
    <n v="9237"/>
    <x v="4616"/>
    <x v="0"/>
    <x v="476"/>
    <d v="2013-09-07T00:00:00"/>
    <x v="1"/>
    <s v="LR-16915"/>
    <s v="Lena Radford"/>
    <x v="0"/>
    <x v="0"/>
    <x v="1"/>
    <x v="1"/>
    <x v="1"/>
    <x v="1"/>
    <s v="FUR-TA-10001539"/>
    <x v="0"/>
    <x v="3"/>
    <s v="Chromcraft Rectangular Conference Tables"/>
    <n v="568.72799999999995"/>
    <x v="1"/>
    <n v="0.2"/>
    <n v="28.436399999999999"/>
  </r>
  <r>
    <n v="9238"/>
    <x v="4616"/>
    <x v="0"/>
    <x v="476"/>
    <d v="2013-09-07T00:00:00"/>
    <x v="1"/>
    <s v="LR-16915"/>
    <s v="Lena Radford"/>
    <x v="0"/>
    <x v="0"/>
    <x v="1"/>
    <x v="1"/>
    <x v="1"/>
    <x v="1"/>
    <s v="OFF-BI-10001553"/>
    <x v="1"/>
    <x v="8"/>
    <s v="SpineVue Locking Slant-D Ring Binders by Cardinal"/>
    <n v="7.3120000000000003"/>
    <x v="7"/>
    <n v="0.2"/>
    <n v="2.5592000000000001"/>
  </r>
  <r>
    <n v="9239"/>
    <x v="4617"/>
    <x v="3"/>
    <x v="512"/>
    <d v="2014-02-15T00:00:00"/>
    <x v="2"/>
    <s v="MM-17260"/>
    <s v="Magdelene Morse"/>
    <x v="0"/>
    <x v="0"/>
    <x v="38"/>
    <x v="24"/>
    <x v="47"/>
    <x v="3"/>
    <s v="FUR-FU-10003601"/>
    <x v="0"/>
    <x v="5"/>
    <s v="Deflect-o RollaMat Studded, Beveled Mat for Medium Pile Carpeting"/>
    <n v="147.56800000000001"/>
    <x v="0"/>
    <n v="0.2"/>
    <n v="-3.6892"/>
  </r>
  <r>
    <n v="9240"/>
    <x v="4618"/>
    <x v="3"/>
    <x v="855"/>
    <d v="2014-11-03T00:00:00"/>
    <x v="1"/>
    <s v="NB-18655"/>
    <s v="Nona Balk"/>
    <x v="1"/>
    <x v="0"/>
    <x v="315"/>
    <x v="2"/>
    <x v="393"/>
    <x v="0"/>
    <s v="OFF-PA-10001685"/>
    <x v="1"/>
    <x v="10"/>
    <s v="Staples"/>
    <n v="56.783999999999999"/>
    <x v="3"/>
    <n v="0.2"/>
    <n v="20.584199999999999"/>
  </r>
  <r>
    <n v="9241"/>
    <x v="4618"/>
    <x v="3"/>
    <x v="855"/>
    <d v="2014-11-03T00:00:00"/>
    <x v="1"/>
    <s v="NB-18655"/>
    <s v="Nona Balk"/>
    <x v="1"/>
    <x v="0"/>
    <x v="315"/>
    <x v="2"/>
    <x v="393"/>
    <x v="0"/>
    <s v="OFF-BI-10001097"/>
    <x v="1"/>
    <x v="8"/>
    <s v="Avery Hole Reinforcements"/>
    <n v="5.6070000000000002"/>
    <x v="1"/>
    <n v="0.7"/>
    <n v="-3.9249000000000001"/>
  </r>
  <r>
    <n v="9242"/>
    <x v="4618"/>
    <x v="3"/>
    <x v="855"/>
    <d v="2014-11-03T00:00:00"/>
    <x v="1"/>
    <s v="NB-18655"/>
    <s v="Nona Balk"/>
    <x v="1"/>
    <x v="0"/>
    <x v="315"/>
    <x v="2"/>
    <x v="393"/>
    <x v="0"/>
    <s v="OFF-AR-10001662"/>
    <x v="1"/>
    <x v="6"/>
    <s v="Rogers Handheld Barrel Pencil Sharpener"/>
    <n v="6.5759999999999996"/>
    <x v="1"/>
    <n v="0.2"/>
    <n v="0.57540000000000002"/>
  </r>
  <r>
    <n v="9243"/>
    <x v="4619"/>
    <x v="2"/>
    <x v="868"/>
    <d v="2011-07-14T00:00:00"/>
    <x v="1"/>
    <s v="DS-13030"/>
    <s v="Darrin Sayre"/>
    <x v="2"/>
    <x v="0"/>
    <x v="8"/>
    <x v="1"/>
    <x v="34"/>
    <x v="1"/>
    <s v="OFF-BI-10002609"/>
    <x v="1"/>
    <x v="8"/>
    <s v="Avery Hidden Tab Dividers for Binding Systems"/>
    <n v="14.304"/>
    <x v="5"/>
    <n v="0.2"/>
    <n v="4.6487999999999996"/>
  </r>
  <r>
    <n v="9244"/>
    <x v="4619"/>
    <x v="2"/>
    <x v="868"/>
    <d v="2011-07-14T00:00:00"/>
    <x v="1"/>
    <s v="DS-13030"/>
    <s v="Darrin Sayre"/>
    <x v="2"/>
    <x v="0"/>
    <x v="8"/>
    <x v="1"/>
    <x v="34"/>
    <x v="1"/>
    <s v="FUR-BO-10004218"/>
    <x v="0"/>
    <x v="0"/>
    <s v="Bush Heritage Pine Collection 5-Shelf Bookcase, Albany Pine Finish, *Special Order"/>
    <n v="119.833"/>
    <x v="7"/>
    <n v="0.15"/>
    <n v="7.0490000000000004"/>
  </r>
  <r>
    <n v="9245"/>
    <x v="4619"/>
    <x v="2"/>
    <x v="868"/>
    <d v="2011-07-14T00:00:00"/>
    <x v="1"/>
    <s v="DS-13030"/>
    <s v="Darrin Sayre"/>
    <x v="2"/>
    <x v="0"/>
    <x v="8"/>
    <x v="1"/>
    <x v="34"/>
    <x v="1"/>
    <s v="OFF-AR-10003251"/>
    <x v="1"/>
    <x v="6"/>
    <s v="Prang Drawing Pencil Set"/>
    <n v="5.56"/>
    <x v="0"/>
    <n v="0"/>
    <n v="2.2240000000000002"/>
  </r>
  <r>
    <n v="9246"/>
    <x v="4619"/>
    <x v="2"/>
    <x v="868"/>
    <d v="2011-07-14T00:00:00"/>
    <x v="1"/>
    <s v="DS-13030"/>
    <s v="Darrin Sayre"/>
    <x v="2"/>
    <x v="0"/>
    <x v="8"/>
    <x v="1"/>
    <x v="34"/>
    <x v="1"/>
    <s v="OFF-PA-10002365"/>
    <x v="1"/>
    <x v="10"/>
    <s v="Xerox 1967"/>
    <n v="32.4"/>
    <x v="2"/>
    <n v="0"/>
    <n v="15.552"/>
  </r>
  <r>
    <n v="9247"/>
    <x v="4620"/>
    <x v="3"/>
    <x v="1053"/>
    <d v="2014-05-27T00:00:00"/>
    <x v="1"/>
    <s v="VF-21715"/>
    <s v="Vicky Freymann"/>
    <x v="2"/>
    <x v="0"/>
    <x v="8"/>
    <x v="1"/>
    <x v="9"/>
    <x v="1"/>
    <s v="OFF-AR-10003651"/>
    <x v="1"/>
    <x v="6"/>
    <s v="Newell 350"/>
    <n v="9.84"/>
    <x v="1"/>
    <n v="0"/>
    <n v="2.8536000000000001"/>
  </r>
  <r>
    <n v="9248"/>
    <x v="4620"/>
    <x v="3"/>
    <x v="1053"/>
    <d v="2014-05-27T00:00:00"/>
    <x v="1"/>
    <s v="VF-21715"/>
    <s v="Vicky Freymann"/>
    <x v="2"/>
    <x v="0"/>
    <x v="8"/>
    <x v="1"/>
    <x v="9"/>
    <x v="1"/>
    <s v="OFF-AR-10003732"/>
    <x v="1"/>
    <x v="6"/>
    <s v="Newell 333"/>
    <n v="2.78"/>
    <x v="7"/>
    <n v="0"/>
    <n v="0.7228"/>
  </r>
  <r>
    <n v="9249"/>
    <x v="4621"/>
    <x v="0"/>
    <x v="338"/>
    <d v="2013-11-15T00:00:00"/>
    <x v="1"/>
    <s v="SW-20275"/>
    <s v="Scott Williamson"/>
    <x v="0"/>
    <x v="0"/>
    <x v="20"/>
    <x v="15"/>
    <x v="29"/>
    <x v="3"/>
    <s v="OFF-BI-10002557"/>
    <x v="1"/>
    <x v="8"/>
    <s v="Presstex Flexible Ring Binders"/>
    <n v="3.64"/>
    <x v="7"/>
    <n v="0.2"/>
    <n v="1.365"/>
  </r>
  <r>
    <n v="9250"/>
    <x v="4621"/>
    <x v="0"/>
    <x v="338"/>
    <d v="2013-11-15T00:00:00"/>
    <x v="1"/>
    <s v="SW-20275"/>
    <s v="Scott Williamson"/>
    <x v="0"/>
    <x v="0"/>
    <x v="20"/>
    <x v="15"/>
    <x v="29"/>
    <x v="3"/>
    <s v="TEC-PH-10003691"/>
    <x v="2"/>
    <x v="7"/>
    <s v="BlackBerry Q10"/>
    <n v="881.93"/>
    <x v="3"/>
    <n v="0"/>
    <n v="220.48249999999999"/>
  </r>
  <r>
    <n v="9251"/>
    <x v="4622"/>
    <x v="0"/>
    <x v="499"/>
    <d v="2013-12-07T00:00:00"/>
    <x v="1"/>
    <s v="PW-19030"/>
    <s v="Pauline Webber"/>
    <x v="1"/>
    <x v="0"/>
    <x v="292"/>
    <x v="23"/>
    <x v="604"/>
    <x v="2"/>
    <s v="OFF-BI-10001107"/>
    <x v="1"/>
    <x v="8"/>
    <s v="GBC White Gloss Covers, Plain Front"/>
    <n v="115.84"/>
    <x v="8"/>
    <n v="0"/>
    <n v="54.444800000000001"/>
  </r>
  <r>
    <n v="9252"/>
    <x v="4623"/>
    <x v="3"/>
    <x v="580"/>
    <d v="2014-03-09T00:00:00"/>
    <x v="1"/>
    <s v="KD-16615"/>
    <s v="Ken Dana"/>
    <x v="1"/>
    <x v="0"/>
    <x v="1"/>
    <x v="1"/>
    <x v="141"/>
    <x v="1"/>
    <s v="OFF-BI-10004224"/>
    <x v="1"/>
    <x v="8"/>
    <s v="Catalog Binders with Expanding Posts"/>
    <n v="107.648"/>
    <x v="0"/>
    <n v="0.2"/>
    <n v="33.64"/>
  </r>
  <r>
    <n v="9253"/>
    <x v="4624"/>
    <x v="3"/>
    <x v="397"/>
    <d v="2014-09-26T00:00:00"/>
    <x v="0"/>
    <s v="DO-13645"/>
    <s v="Doug O'Connell"/>
    <x v="0"/>
    <x v="0"/>
    <x v="519"/>
    <x v="36"/>
    <x v="616"/>
    <x v="0"/>
    <s v="TEC-AC-10001114"/>
    <x v="2"/>
    <x v="11"/>
    <s v="Microsoft Wireless Mobile Mouse 4000"/>
    <n v="199.95"/>
    <x v="2"/>
    <n v="0"/>
    <n v="63.984000000000002"/>
  </r>
  <r>
    <n v="9254"/>
    <x v="4624"/>
    <x v="3"/>
    <x v="397"/>
    <d v="2014-09-26T00:00:00"/>
    <x v="0"/>
    <s v="DO-13645"/>
    <s v="Doug O'Connell"/>
    <x v="0"/>
    <x v="0"/>
    <x v="519"/>
    <x v="36"/>
    <x v="616"/>
    <x v="0"/>
    <s v="OFF-PA-10002005"/>
    <x v="1"/>
    <x v="10"/>
    <s v="Xerox 225"/>
    <n v="12.96"/>
    <x v="0"/>
    <n v="0"/>
    <n v="6.2207999999999997"/>
  </r>
  <r>
    <n v="9255"/>
    <x v="4625"/>
    <x v="2"/>
    <x v="1058"/>
    <d v="2011-02-16T00:00:00"/>
    <x v="0"/>
    <s v="GA-14725"/>
    <s v="Guy Armstrong"/>
    <x v="0"/>
    <x v="0"/>
    <x v="29"/>
    <x v="25"/>
    <x v="338"/>
    <x v="2"/>
    <s v="FUR-CH-10001146"/>
    <x v="0"/>
    <x v="1"/>
    <s v="Global Value Mid-Back Manager's Chair, Gray"/>
    <n v="60.89"/>
    <x v="7"/>
    <n v="0"/>
    <n v="15.2225"/>
  </r>
  <r>
    <n v="9256"/>
    <x v="4625"/>
    <x v="2"/>
    <x v="1058"/>
    <d v="2011-02-16T00:00:00"/>
    <x v="0"/>
    <s v="GA-14725"/>
    <s v="Guy Armstrong"/>
    <x v="0"/>
    <x v="0"/>
    <x v="29"/>
    <x v="25"/>
    <x v="338"/>
    <x v="2"/>
    <s v="OFF-LA-10004853"/>
    <x v="1"/>
    <x v="2"/>
    <s v="Avery 483"/>
    <n v="14.94"/>
    <x v="1"/>
    <n v="0"/>
    <n v="6.8723999999999998"/>
  </r>
  <r>
    <n v="9257"/>
    <x v="4625"/>
    <x v="2"/>
    <x v="1058"/>
    <d v="2011-02-16T00:00:00"/>
    <x v="0"/>
    <s v="GA-14725"/>
    <s v="Guy Armstrong"/>
    <x v="0"/>
    <x v="0"/>
    <x v="29"/>
    <x v="25"/>
    <x v="338"/>
    <x v="2"/>
    <s v="OFF-BI-10004728"/>
    <x v="1"/>
    <x v="8"/>
    <s v="Wilson Jones Turn Tabs Binder Tool for Ring Binders"/>
    <n v="9.64"/>
    <x v="0"/>
    <n v="0"/>
    <n v="4.4344000000000001"/>
  </r>
  <r>
    <n v="9258"/>
    <x v="4625"/>
    <x v="2"/>
    <x v="1058"/>
    <d v="2011-02-16T00:00:00"/>
    <x v="0"/>
    <s v="GA-14725"/>
    <s v="Guy Armstrong"/>
    <x v="0"/>
    <x v="0"/>
    <x v="29"/>
    <x v="25"/>
    <x v="338"/>
    <x v="2"/>
    <s v="FUR-FU-10002298"/>
    <x v="0"/>
    <x v="5"/>
    <s v="Rubbermaid ClusterMat Chairmats, Mat Size- 66&quot; x 60&quot;, Lip 20&quot; x 11&quot; -90 Degree Angle"/>
    <n v="332.94"/>
    <x v="1"/>
    <n v="0"/>
    <n v="53.270400000000002"/>
  </r>
  <r>
    <n v="9259"/>
    <x v="4625"/>
    <x v="2"/>
    <x v="1058"/>
    <d v="2011-02-16T00:00:00"/>
    <x v="0"/>
    <s v="GA-14725"/>
    <s v="Guy Armstrong"/>
    <x v="0"/>
    <x v="0"/>
    <x v="29"/>
    <x v="25"/>
    <x v="338"/>
    <x v="2"/>
    <s v="OFF-BI-10004654"/>
    <x v="1"/>
    <x v="8"/>
    <s v="VariCap6 Expandable Binder"/>
    <n v="51.9"/>
    <x v="1"/>
    <n v="0"/>
    <n v="24.393000000000001"/>
  </r>
  <r>
    <n v="9260"/>
    <x v="4625"/>
    <x v="2"/>
    <x v="1058"/>
    <d v="2011-02-16T00:00:00"/>
    <x v="0"/>
    <s v="GA-14725"/>
    <s v="Guy Armstrong"/>
    <x v="0"/>
    <x v="0"/>
    <x v="29"/>
    <x v="25"/>
    <x v="338"/>
    <x v="2"/>
    <s v="OFF-ST-10002583"/>
    <x v="1"/>
    <x v="4"/>
    <s v="Fellowes Neat Ideas Storage Cubes"/>
    <n v="64.959999999999994"/>
    <x v="0"/>
    <n v="0"/>
    <n v="2.5983999999999998"/>
  </r>
  <r>
    <n v="9261"/>
    <x v="4626"/>
    <x v="3"/>
    <x v="343"/>
    <d v="2014-11-15T00:00:00"/>
    <x v="0"/>
    <s v="JL-15505"/>
    <s v="Jeremy Lonsdale"/>
    <x v="0"/>
    <x v="0"/>
    <x v="520"/>
    <x v="44"/>
    <x v="617"/>
    <x v="2"/>
    <s v="OFF-SU-10004661"/>
    <x v="1"/>
    <x v="14"/>
    <s v="Acme Titanium Bonded Scissors"/>
    <n v="25.5"/>
    <x v="1"/>
    <n v="0"/>
    <n v="6.63"/>
  </r>
  <r>
    <n v="9262"/>
    <x v="4627"/>
    <x v="3"/>
    <x v="264"/>
    <d v="2014-09-03T00:00:00"/>
    <x v="3"/>
    <s v="SU-20665"/>
    <s v="Stephanie Ulpright"/>
    <x v="2"/>
    <x v="0"/>
    <x v="4"/>
    <x v="4"/>
    <x v="5"/>
    <x v="1"/>
    <s v="FUR-CH-10003061"/>
    <x v="0"/>
    <x v="1"/>
    <s v="Global Leather Task Chair, Black"/>
    <n v="215.976"/>
    <x v="1"/>
    <n v="0.2"/>
    <n v="-2.6997"/>
  </r>
  <r>
    <n v="9263"/>
    <x v="4628"/>
    <x v="1"/>
    <x v="330"/>
    <d v="2012-10-13T00:00:00"/>
    <x v="1"/>
    <s v="FM-14380"/>
    <s v="Fred McMath"/>
    <x v="0"/>
    <x v="0"/>
    <x v="66"/>
    <x v="12"/>
    <x v="83"/>
    <x v="2"/>
    <s v="FUR-CH-10000513"/>
    <x v="0"/>
    <x v="1"/>
    <s v="High-Back Leather Manager's Chair"/>
    <n v="389.97"/>
    <x v="1"/>
    <n v="0"/>
    <n v="35.097299999999997"/>
  </r>
  <r>
    <n v="9264"/>
    <x v="4628"/>
    <x v="1"/>
    <x v="330"/>
    <d v="2012-10-13T00:00:00"/>
    <x v="1"/>
    <s v="FM-14380"/>
    <s v="Fred McMath"/>
    <x v="0"/>
    <x v="0"/>
    <x v="66"/>
    <x v="12"/>
    <x v="83"/>
    <x v="2"/>
    <s v="OFF-AP-10002191"/>
    <x v="1"/>
    <x v="9"/>
    <s v="Belkin 8 Outlet SurgeMaster II Gold Surge Protector"/>
    <n v="269.91000000000003"/>
    <x v="2"/>
    <n v="0.1"/>
    <n v="53.981999999999999"/>
  </r>
  <r>
    <n v="9265"/>
    <x v="4629"/>
    <x v="3"/>
    <x v="221"/>
    <d v="2014-12-02T00:00:00"/>
    <x v="1"/>
    <s v="MY-17380"/>
    <s v="Maribeth Yedwab"/>
    <x v="1"/>
    <x v="0"/>
    <x v="26"/>
    <x v="18"/>
    <x v="31"/>
    <x v="0"/>
    <s v="OFF-BI-10000216"/>
    <x v="1"/>
    <x v="8"/>
    <s v="Mead 1st Gear 2&quot; Zipper Binder, Asst. Colors"/>
    <n v="11.673"/>
    <x v="1"/>
    <n v="0.7"/>
    <n v="-7.782"/>
  </r>
  <r>
    <n v="9266"/>
    <x v="4629"/>
    <x v="3"/>
    <x v="221"/>
    <d v="2014-12-02T00:00:00"/>
    <x v="1"/>
    <s v="MY-17380"/>
    <s v="Maribeth Yedwab"/>
    <x v="1"/>
    <x v="0"/>
    <x v="26"/>
    <x v="18"/>
    <x v="31"/>
    <x v="0"/>
    <s v="OFF-EN-10003448"/>
    <x v="1"/>
    <x v="12"/>
    <s v="Peel &amp; Seel Recycled Catalog Envelopes, Brown"/>
    <n v="64.847999999999999"/>
    <x v="3"/>
    <n v="0.2"/>
    <n v="24.318000000000001"/>
  </r>
  <r>
    <n v="9267"/>
    <x v="4630"/>
    <x v="2"/>
    <x v="1215"/>
    <d v="2011-02-10T00:00:00"/>
    <x v="2"/>
    <s v="NM-18445"/>
    <s v="Nathan Mautz"/>
    <x v="2"/>
    <x v="0"/>
    <x v="226"/>
    <x v="33"/>
    <x v="282"/>
    <x v="1"/>
    <s v="FUR-FU-10002111"/>
    <x v="0"/>
    <x v="5"/>
    <s v="Master Caster Door Stop, Large Brown"/>
    <n v="14.56"/>
    <x v="0"/>
    <n v="0"/>
    <n v="5.5327999999999999"/>
  </r>
  <r>
    <n v="9268"/>
    <x v="4631"/>
    <x v="1"/>
    <x v="12"/>
    <d v="2012-09-25T00:00:00"/>
    <x v="3"/>
    <s v="CS-11950"/>
    <s v="Carlos Soltero"/>
    <x v="0"/>
    <x v="0"/>
    <x v="210"/>
    <x v="15"/>
    <x v="264"/>
    <x v="3"/>
    <s v="FUR-CH-10001545"/>
    <x v="0"/>
    <x v="1"/>
    <s v="Hon Comfortask Task/Swivel Chairs"/>
    <n v="102.58199999999999"/>
    <x v="7"/>
    <n v="0.1"/>
    <n v="6.8388"/>
  </r>
  <r>
    <n v="9269"/>
    <x v="4631"/>
    <x v="1"/>
    <x v="12"/>
    <d v="2012-09-25T00:00:00"/>
    <x v="3"/>
    <s v="CS-11950"/>
    <s v="Carlos Soltero"/>
    <x v="0"/>
    <x v="0"/>
    <x v="210"/>
    <x v="15"/>
    <x v="264"/>
    <x v="3"/>
    <s v="OFF-PA-10002947"/>
    <x v="1"/>
    <x v="10"/>
    <s v="Xerox 1923"/>
    <n v="20.04"/>
    <x v="1"/>
    <n v="0"/>
    <n v="9.6191999999999993"/>
  </r>
  <r>
    <n v="9270"/>
    <x v="4632"/>
    <x v="3"/>
    <x v="170"/>
    <d v="2014-08-29T00:00:00"/>
    <x v="1"/>
    <s v="PK-19075"/>
    <s v="Pete Kriz"/>
    <x v="0"/>
    <x v="0"/>
    <x v="20"/>
    <x v="15"/>
    <x v="45"/>
    <x v="3"/>
    <s v="OFF-BI-10003476"/>
    <x v="1"/>
    <x v="8"/>
    <s v="Avery Metallic Poly Binders"/>
    <n v="32.088000000000001"/>
    <x v="3"/>
    <n v="0.2"/>
    <n v="11.2308"/>
  </r>
  <r>
    <n v="9271"/>
    <x v="4632"/>
    <x v="3"/>
    <x v="170"/>
    <d v="2014-08-29T00:00:00"/>
    <x v="1"/>
    <s v="PK-19075"/>
    <s v="Pete Kriz"/>
    <x v="0"/>
    <x v="0"/>
    <x v="20"/>
    <x v="15"/>
    <x v="45"/>
    <x v="3"/>
    <s v="OFF-BI-10001359"/>
    <x v="1"/>
    <x v="8"/>
    <s v="GBC DocuBind TL300 Electric Binding System"/>
    <n v="4305.5519999999997"/>
    <x v="5"/>
    <n v="0.2"/>
    <n v="1453.1238000000001"/>
  </r>
  <r>
    <n v="9272"/>
    <x v="4633"/>
    <x v="0"/>
    <x v="536"/>
    <d v="2013-05-18T00:00:00"/>
    <x v="1"/>
    <s v="HM-14860"/>
    <s v="Harry Marie"/>
    <x v="1"/>
    <x v="0"/>
    <x v="20"/>
    <x v="15"/>
    <x v="23"/>
    <x v="3"/>
    <s v="FUR-FU-10000320"/>
    <x v="0"/>
    <x v="5"/>
    <s v="OIC Stacking Trays"/>
    <n v="10.02"/>
    <x v="1"/>
    <n v="0"/>
    <n v="4.4088000000000003"/>
  </r>
  <r>
    <n v="9273"/>
    <x v="4633"/>
    <x v="0"/>
    <x v="536"/>
    <d v="2013-05-18T00:00:00"/>
    <x v="1"/>
    <s v="HM-14860"/>
    <s v="Harry Marie"/>
    <x v="1"/>
    <x v="0"/>
    <x v="20"/>
    <x v="15"/>
    <x v="23"/>
    <x v="3"/>
    <s v="TEC-PH-10001835"/>
    <x v="2"/>
    <x v="7"/>
    <s v="Jawbone JAMBOX Wireless Bluetooth Speaker"/>
    <n v="631.96"/>
    <x v="4"/>
    <n v="0"/>
    <n v="303.3408"/>
  </r>
  <r>
    <n v="9274"/>
    <x v="4634"/>
    <x v="3"/>
    <x v="264"/>
    <d v="2014-09-07T00:00:00"/>
    <x v="1"/>
    <s v="AH-10210"/>
    <s v="Alan Hwang"/>
    <x v="0"/>
    <x v="0"/>
    <x v="0"/>
    <x v="0"/>
    <x v="0"/>
    <x v="0"/>
    <s v="OFF-BI-10003650"/>
    <x v="1"/>
    <x v="8"/>
    <s v="GBC DocuBind 300 Electric Binding Machine"/>
    <n v="1577.94"/>
    <x v="1"/>
    <n v="0"/>
    <n v="757.41120000000001"/>
  </r>
  <r>
    <n v="9275"/>
    <x v="4635"/>
    <x v="2"/>
    <x v="982"/>
    <d v="2011-10-10T00:00:00"/>
    <x v="3"/>
    <s v="FC-14335"/>
    <s v="Fred Chung"/>
    <x v="1"/>
    <x v="0"/>
    <x v="305"/>
    <x v="27"/>
    <x v="382"/>
    <x v="1"/>
    <s v="OFF-AR-10000937"/>
    <x v="1"/>
    <x v="6"/>
    <s v="Dixon Ticonderoga Core-Lock Colored Pencils, 48-Color Set"/>
    <n v="255.85"/>
    <x v="3"/>
    <n v="0"/>
    <n v="112.574"/>
  </r>
  <r>
    <n v="9276"/>
    <x v="4636"/>
    <x v="0"/>
    <x v="439"/>
    <d v="2013-05-30T00:00:00"/>
    <x v="0"/>
    <s v="CP-12085"/>
    <s v="Cathy Prescott"/>
    <x v="1"/>
    <x v="0"/>
    <x v="478"/>
    <x v="2"/>
    <x v="571"/>
    <x v="0"/>
    <s v="OFF-ST-10000532"/>
    <x v="1"/>
    <x v="4"/>
    <s v="Advantus Rolling Drawer Organizers"/>
    <n v="184.70400000000001"/>
    <x v="5"/>
    <n v="0.2"/>
    <n v="13.8528"/>
  </r>
  <r>
    <n v="9277"/>
    <x v="4636"/>
    <x v="0"/>
    <x v="439"/>
    <d v="2013-05-30T00:00:00"/>
    <x v="0"/>
    <s v="CP-12085"/>
    <s v="Cathy Prescott"/>
    <x v="1"/>
    <x v="0"/>
    <x v="478"/>
    <x v="2"/>
    <x v="571"/>
    <x v="0"/>
    <s v="TEC-AC-10001267"/>
    <x v="2"/>
    <x v="11"/>
    <s v="ImationÂ 32GB Pocket Pro USB 3.0Â Flash DriveÂ - 32 GB - Black - 1 P ..."/>
    <n v="47.92"/>
    <x v="0"/>
    <n v="0.2"/>
    <n v="11.98"/>
  </r>
  <r>
    <n v="9278"/>
    <x v="4637"/>
    <x v="3"/>
    <x v="96"/>
    <d v="2014-12-06T00:00:00"/>
    <x v="1"/>
    <s v="SC-20305"/>
    <s v="Sean Christensen"/>
    <x v="0"/>
    <x v="0"/>
    <x v="10"/>
    <x v="9"/>
    <x v="11"/>
    <x v="3"/>
    <s v="OFF-LA-10004853"/>
    <x v="1"/>
    <x v="2"/>
    <s v="Avery 483"/>
    <n v="15.936"/>
    <x v="4"/>
    <n v="0.2"/>
    <n v="5.1791999999999998"/>
  </r>
  <r>
    <n v="9279"/>
    <x v="4637"/>
    <x v="3"/>
    <x v="96"/>
    <d v="2014-12-06T00:00:00"/>
    <x v="1"/>
    <s v="SC-20305"/>
    <s v="Sean Christensen"/>
    <x v="0"/>
    <x v="0"/>
    <x v="10"/>
    <x v="9"/>
    <x v="11"/>
    <x v="3"/>
    <s v="OFF-BI-10001759"/>
    <x v="1"/>
    <x v="8"/>
    <s v="Acco Pressboard Covers with Storage Hooks, 14 7/8&quot; x 11&quot;, Dark Blue"/>
    <n v="8.0009999999999994"/>
    <x v="3"/>
    <n v="0.7"/>
    <n v="-5.6006999999999998"/>
  </r>
  <r>
    <n v="9280"/>
    <x v="4637"/>
    <x v="3"/>
    <x v="96"/>
    <d v="2014-12-06T00:00:00"/>
    <x v="1"/>
    <s v="SC-20305"/>
    <s v="Sean Christensen"/>
    <x v="0"/>
    <x v="0"/>
    <x v="10"/>
    <x v="9"/>
    <x v="11"/>
    <x v="3"/>
    <s v="FUR-CH-10003379"/>
    <x v="0"/>
    <x v="1"/>
    <s v="Global Commerce Series High-Back Swivel/Tilt Chairs"/>
    <n v="398.97199999999998"/>
    <x v="0"/>
    <n v="0.3"/>
    <n v="-28.498000000000001"/>
  </r>
  <r>
    <n v="9281"/>
    <x v="4638"/>
    <x v="0"/>
    <x v="873"/>
    <d v="2013-09-25T00:00:00"/>
    <x v="1"/>
    <s v="HJ-14875"/>
    <s v="Heather Jas"/>
    <x v="2"/>
    <x v="0"/>
    <x v="4"/>
    <x v="4"/>
    <x v="59"/>
    <x v="1"/>
    <s v="FUR-BO-10002853"/>
    <x v="0"/>
    <x v="0"/>
    <s v="O'Sullivan 5-Shelf Heavy-Duty Bookcases"/>
    <n v="163.88"/>
    <x v="0"/>
    <n v="0"/>
    <n v="40.97"/>
  </r>
  <r>
    <n v="9282"/>
    <x v="4639"/>
    <x v="3"/>
    <x v="220"/>
    <d v="2014-09-16T00:00:00"/>
    <x v="1"/>
    <s v="CB-12025"/>
    <s v="Cassandra Brandow"/>
    <x v="0"/>
    <x v="0"/>
    <x v="102"/>
    <x v="17"/>
    <x v="195"/>
    <x v="0"/>
    <s v="OFF-AP-10000027"/>
    <x v="1"/>
    <x v="9"/>
    <s v="Hoover Commercial SteamVac"/>
    <n v="67.900000000000006"/>
    <x v="2"/>
    <n v="0"/>
    <n v="20.37"/>
  </r>
  <r>
    <n v="9283"/>
    <x v="4640"/>
    <x v="0"/>
    <x v="945"/>
    <d v="2014-01-05T00:00:00"/>
    <x v="1"/>
    <s v="EH-14185"/>
    <s v="Evan Henry"/>
    <x v="0"/>
    <x v="0"/>
    <x v="487"/>
    <x v="2"/>
    <x v="581"/>
    <x v="0"/>
    <s v="OFF-PA-10002421"/>
    <x v="1"/>
    <x v="10"/>
    <s v="Embossed Ink Jet Note Cards"/>
    <n v="72.224000000000004"/>
    <x v="4"/>
    <n v="0.2"/>
    <n v="25.278400000000001"/>
  </r>
  <r>
    <n v="9284"/>
    <x v="4641"/>
    <x v="3"/>
    <x v="264"/>
    <d v="2014-09-05T00:00:00"/>
    <x v="0"/>
    <s v="LW-17215"/>
    <s v="Luke Weiss"/>
    <x v="0"/>
    <x v="0"/>
    <x v="299"/>
    <x v="22"/>
    <x v="375"/>
    <x v="1"/>
    <s v="OFF-LA-10002475"/>
    <x v="1"/>
    <x v="2"/>
    <s v="Avery 519"/>
    <n v="11.696"/>
    <x v="0"/>
    <n v="0.2"/>
    <n v="3.9474"/>
  </r>
  <r>
    <n v="9285"/>
    <x v="4642"/>
    <x v="2"/>
    <x v="728"/>
    <d v="2011-11-23T00:00:00"/>
    <x v="1"/>
    <s v="MK-17905"/>
    <s v="Michael Kennedy"/>
    <x v="1"/>
    <x v="0"/>
    <x v="47"/>
    <x v="6"/>
    <x v="56"/>
    <x v="2"/>
    <s v="FUR-CH-10001482"/>
    <x v="0"/>
    <x v="1"/>
    <s v="Office Star - Mesh Screen back chair with Vinyl seat"/>
    <n v="392.94"/>
    <x v="1"/>
    <n v="0"/>
    <n v="43.223399999999998"/>
  </r>
  <r>
    <n v="9286"/>
    <x v="4643"/>
    <x v="1"/>
    <x v="82"/>
    <d v="2012-11-24T00:00:00"/>
    <x v="2"/>
    <s v="JH-15820"/>
    <s v="John Huston"/>
    <x v="0"/>
    <x v="0"/>
    <x v="53"/>
    <x v="3"/>
    <x v="233"/>
    <x v="0"/>
    <s v="FUR-FU-10000087"/>
    <x v="0"/>
    <x v="5"/>
    <s v="Executive Impressions 14&quot; Two-Color Numerals Wall Clock"/>
    <n v="18.175999999999998"/>
    <x v="7"/>
    <n v="0.2"/>
    <n v="4.7712000000000003"/>
  </r>
  <r>
    <n v="9287"/>
    <x v="4644"/>
    <x v="3"/>
    <x v="249"/>
    <d v="2014-06-27T00:00:00"/>
    <x v="1"/>
    <s v="DB-13270"/>
    <s v="Deborah Brumfield"/>
    <x v="2"/>
    <x v="0"/>
    <x v="61"/>
    <x v="5"/>
    <x v="176"/>
    <x v="2"/>
    <s v="OFF-BI-10003166"/>
    <x v="1"/>
    <x v="8"/>
    <s v="GBC Plasticlear Binding Covers"/>
    <n v="6.8879999999999999"/>
    <x v="1"/>
    <n v="0.8"/>
    <n v="-11.020799999999999"/>
  </r>
  <r>
    <n v="9288"/>
    <x v="4644"/>
    <x v="3"/>
    <x v="249"/>
    <d v="2014-06-27T00:00:00"/>
    <x v="1"/>
    <s v="DB-13270"/>
    <s v="Deborah Brumfield"/>
    <x v="2"/>
    <x v="0"/>
    <x v="61"/>
    <x v="5"/>
    <x v="176"/>
    <x v="2"/>
    <s v="FUR-TA-10000688"/>
    <x v="0"/>
    <x v="3"/>
    <s v="Chromcraft Bull-Nose Wood Round Conference Table Top, Wood Base"/>
    <n v="457.48500000000001"/>
    <x v="1"/>
    <n v="0.3"/>
    <n v="-84.961500000000001"/>
  </r>
  <r>
    <n v="9289"/>
    <x v="4645"/>
    <x v="3"/>
    <x v="329"/>
    <d v="2014-12-04T00:00:00"/>
    <x v="2"/>
    <s v="TB-21625"/>
    <s v="Trudy Brown"/>
    <x v="0"/>
    <x v="0"/>
    <x v="10"/>
    <x v="9"/>
    <x v="63"/>
    <x v="3"/>
    <s v="FUR-CH-10003981"/>
    <x v="0"/>
    <x v="1"/>
    <s v="Global Commerce Series Low-Back Swivel/Tilt Chairs"/>
    <n v="1079.316"/>
    <x v="5"/>
    <n v="0.3"/>
    <n v="-15.418799999999999"/>
  </r>
  <r>
    <n v="9290"/>
    <x v="4646"/>
    <x v="2"/>
    <x v="488"/>
    <d v="2011-04-26T00:00:00"/>
    <x v="0"/>
    <s v="NM-18445"/>
    <s v="Nathan Mautz"/>
    <x v="2"/>
    <x v="0"/>
    <x v="8"/>
    <x v="1"/>
    <x v="9"/>
    <x v="1"/>
    <s v="OFF-PA-10001878"/>
    <x v="1"/>
    <x v="10"/>
    <s v="Xerox 1891"/>
    <n v="48.91"/>
    <x v="7"/>
    <n v="0"/>
    <n v="22.9877"/>
  </r>
  <r>
    <n v="9291"/>
    <x v="4647"/>
    <x v="2"/>
    <x v="865"/>
    <d v="2011-09-25T00:00:00"/>
    <x v="2"/>
    <s v="TT-21220"/>
    <s v="Thomas Thornton"/>
    <x v="0"/>
    <x v="0"/>
    <x v="18"/>
    <x v="13"/>
    <x v="21"/>
    <x v="3"/>
    <s v="OFF-AR-10002375"/>
    <x v="1"/>
    <x v="6"/>
    <s v="Newell 351"/>
    <n v="9.84"/>
    <x v="1"/>
    <n v="0"/>
    <n v="2.8536000000000001"/>
  </r>
  <r>
    <n v="9292"/>
    <x v="4647"/>
    <x v="2"/>
    <x v="865"/>
    <d v="2011-09-25T00:00:00"/>
    <x v="2"/>
    <s v="TT-21220"/>
    <s v="Thomas Thornton"/>
    <x v="0"/>
    <x v="0"/>
    <x v="18"/>
    <x v="13"/>
    <x v="21"/>
    <x v="3"/>
    <s v="OFF-BI-10004965"/>
    <x v="1"/>
    <x v="8"/>
    <s v="Ibico Covers for Plastic or Wire Binding Elements"/>
    <n v="34.5"/>
    <x v="1"/>
    <n v="0"/>
    <n v="15.525"/>
  </r>
  <r>
    <n v="9293"/>
    <x v="4648"/>
    <x v="3"/>
    <x v="580"/>
    <d v="2014-03-03T00:00:00"/>
    <x v="3"/>
    <s v="RS-19765"/>
    <s v="Roland Schwarz"/>
    <x v="1"/>
    <x v="0"/>
    <x v="435"/>
    <x v="5"/>
    <x v="525"/>
    <x v="2"/>
    <s v="OFF-BI-10004022"/>
    <x v="1"/>
    <x v="8"/>
    <s v="Acco Suede Grain Vinyl Round Ring Binder"/>
    <n v="0.55600000000000005"/>
    <x v="7"/>
    <n v="0.8"/>
    <n v="-0.94520000000000004"/>
  </r>
  <r>
    <n v="9294"/>
    <x v="4649"/>
    <x v="3"/>
    <x v="701"/>
    <d v="2014-11-22T00:00:00"/>
    <x v="0"/>
    <s v="TB-21625"/>
    <s v="Trudy Brown"/>
    <x v="0"/>
    <x v="0"/>
    <x v="521"/>
    <x v="39"/>
    <x v="618"/>
    <x v="3"/>
    <s v="OFF-BI-10000050"/>
    <x v="1"/>
    <x v="8"/>
    <s v="Angle-D Binders with Locking Rings, Label Holders"/>
    <n v="43.8"/>
    <x v="5"/>
    <n v="0"/>
    <n v="20.585999999999999"/>
  </r>
  <r>
    <n v="9295"/>
    <x v="4650"/>
    <x v="3"/>
    <x v="39"/>
    <d v="2014-06-02T00:00:00"/>
    <x v="1"/>
    <s v="AM-10360"/>
    <s v="Alice McCarthy"/>
    <x v="1"/>
    <x v="0"/>
    <x v="138"/>
    <x v="24"/>
    <x v="177"/>
    <x v="3"/>
    <s v="OFF-PA-10002464"/>
    <x v="1"/>
    <x v="10"/>
    <s v="HP Office Recycled Paper (20Lb. and 87 Bright)"/>
    <n v="13.872"/>
    <x v="1"/>
    <n v="0.2"/>
    <n v="5.0286"/>
  </r>
  <r>
    <n v="9296"/>
    <x v="4650"/>
    <x v="3"/>
    <x v="39"/>
    <d v="2014-06-02T00:00:00"/>
    <x v="1"/>
    <s v="AM-10360"/>
    <s v="Alice McCarthy"/>
    <x v="1"/>
    <x v="0"/>
    <x v="138"/>
    <x v="24"/>
    <x v="177"/>
    <x v="3"/>
    <s v="FUR-BO-10004709"/>
    <x v="0"/>
    <x v="0"/>
    <s v="Bush Westfield Collection Bookcases, Medium Cherry Finish"/>
    <n v="115.96"/>
    <x v="4"/>
    <n v="0.5"/>
    <n v="-64.937600000000003"/>
  </r>
  <r>
    <n v="9297"/>
    <x v="4651"/>
    <x v="1"/>
    <x v="24"/>
    <d v="2012-04-22T00:00:00"/>
    <x v="0"/>
    <s v="MP-17965"/>
    <s v="Michael Paige"/>
    <x v="1"/>
    <x v="0"/>
    <x v="392"/>
    <x v="5"/>
    <x v="477"/>
    <x v="2"/>
    <s v="TEC-AC-10003590"/>
    <x v="2"/>
    <x v="11"/>
    <s v="TRENDnet 56K USB 2.0 Phone, Internet and Fax Modem"/>
    <n v="41.423999999999999"/>
    <x v="0"/>
    <n v="0.2"/>
    <n v="8.2848000000000006"/>
  </r>
  <r>
    <n v="9298"/>
    <x v="4651"/>
    <x v="1"/>
    <x v="24"/>
    <d v="2012-04-22T00:00:00"/>
    <x v="0"/>
    <s v="MP-17965"/>
    <s v="Michael Paige"/>
    <x v="1"/>
    <x v="0"/>
    <x v="392"/>
    <x v="5"/>
    <x v="477"/>
    <x v="2"/>
    <s v="TEC-PH-10003357"/>
    <x v="2"/>
    <x v="7"/>
    <s v="Grandstream GXP2100 Mainstream Business Phone"/>
    <n v="244.768"/>
    <x v="4"/>
    <n v="0.2"/>
    <n v="24.476800000000001"/>
  </r>
  <r>
    <n v="9299"/>
    <x v="4651"/>
    <x v="1"/>
    <x v="24"/>
    <d v="2012-04-22T00:00:00"/>
    <x v="0"/>
    <s v="MP-17965"/>
    <s v="Michael Paige"/>
    <x v="1"/>
    <x v="0"/>
    <x v="392"/>
    <x v="5"/>
    <x v="477"/>
    <x v="2"/>
    <s v="OFF-AR-10003373"/>
    <x v="1"/>
    <x v="6"/>
    <s v="Boston School Pro Electric Pencil Sharpener, 1670"/>
    <n v="74.352000000000004"/>
    <x v="1"/>
    <n v="0.2"/>
    <n v="6.5057999999999998"/>
  </r>
  <r>
    <n v="9300"/>
    <x v="4651"/>
    <x v="1"/>
    <x v="24"/>
    <d v="2012-04-22T00:00:00"/>
    <x v="0"/>
    <s v="MP-17965"/>
    <s v="Michael Paige"/>
    <x v="1"/>
    <x v="0"/>
    <x v="392"/>
    <x v="5"/>
    <x v="477"/>
    <x v="2"/>
    <s v="OFF-BI-10003676"/>
    <x v="1"/>
    <x v="8"/>
    <s v="GBC Standard Recycled Report Covers, Clear Plastic Sheets"/>
    <n v="4.3120000000000003"/>
    <x v="0"/>
    <n v="0.8"/>
    <n v="-6.8992000000000004"/>
  </r>
  <r>
    <n v="9301"/>
    <x v="4651"/>
    <x v="1"/>
    <x v="24"/>
    <d v="2012-04-22T00:00:00"/>
    <x v="0"/>
    <s v="MP-17965"/>
    <s v="Michael Paige"/>
    <x v="1"/>
    <x v="0"/>
    <x v="392"/>
    <x v="5"/>
    <x v="477"/>
    <x v="2"/>
    <s v="FUR-CH-10000225"/>
    <x v="0"/>
    <x v="1"/>
    <s v="Global Geo Office Task Chair, Gray"/>
    <n v="56.686"/>
    <x v="7"/>
    <n v="0.3"/>
    <n v="-20.245000000000001"/>
  </r>
  <r>
    <n v="9302"/>
    <x v="4651"/>
    <x v="1"/>
    <x v="24"/>
    <d v="2012-04-22T00:00:00"/>
    <x v="0"/>
    <s v="MP-17965"/>
    <s v="Michael Paige"/>
    <x v="1"/>
    <x v="0"/>
    <x v="392"/>
    <x v="5"/>
    <x v="477"/>
    <x v="2"/>
    <s v="TEC-PH-10001870"/>
    <x v="2"/>
    <x v="7"/>
    <s v="Lunatik TT5L-002 Taktik Strike Impact Protection System for iPhone 5"/>
    <n v="97.968000000000004"/>
    <x v="0"/>
    <n v="0.2"/>
    <n v="6.1230000000000002"/>
  </r>
  <r>
    <n v="9303"/>
    <x v="4651"/>
    <x v="1"/>
    <x v="24"/>
    <d v="2012-04-22T00:00:00"/>
    <x v="0"/>
    <s v="MP-17965"/>
    <s v="Michael Paige"/>
    <x v="1"/>
    <x v="0"/>
    <x v="392"/>
    <x v="5"/>
    <x v="477"/>
    <x v="2"/>
    <s v="OFF-AR-10003481"/>
    <x v="1"/>
    <x v="6"/>
    <s v="Newell 348"/>
    <n v="7.8719999999999999"/>
    <x v="1"/>
    <n v="0.2"/>
    <n v="0.88560000000000005"/>
  </r>
  <r>
    <n v="9304"/>
    <x v="4651"/>
    <x v="1"/>
    <x v="24"/>
    <d v="2012-04-22T00:00:00"/>
    <x v="0"/>
    <s v="MP-17965"/>
    <s v="Michael Paige"/>
    <x v="1"/>
    <x v="0"/>
    <x v="392"/>
    <x v="5"/>
    <x v="477"/>
    <x v="2"/>
    <s v="OFF-PA-10003936"/>
    <x v="1"/>
    <x v="10"/>
    <s v="Xerox 1994"/>
    <n v="15.552"/>
    <x v="1"/>
    <n v="0.2"/>
    <n v="5.4432"/>
  </r>
  <r>
    <n v="9305"/>
    <x v="4651"/>
    <x v="1"/>
    <x v="24"/>
    <d v="2012-04-22T00:00:00"/>
    <x v="0"/>
    <s v="MP-17965"/>
    <s v="Michael Paige"/>
    <x v="1"/>
    <x v="0"/>
    <x v="392"/>
    <x v="5"/>
    <x v="477"/>
    <x v="2"/>
    <s v="OFF-BI-10000320"/>
    <x v="1"/>
    <x v="8"/>
    <s v="GBC Plastic Binding Combs"/>
    <n v="1.476"/>
    <x v="7"/>
    <n v="0.8"/>
    <n v="-2.2877999999999998"/>
  </r>
  <r>
    <n v="9306"/>
    <x v="4652"/>
    <x v="1"/>
    <x v="444"/>
    <d v="2012-09-24T00:00:00"/>
    <x v="1"/>
    <s v="MH-17290"/>
    <s v="Marc Harrigan"/>
    <x v="2"/>
    <x v="0"/>
    <x v="364"/>
    <x v="27"/>
    <x v="446"/>
    <x v="1"/>
    <s v="OFF-AR-10001972"/>
    <x v="1"/>
    <x v="6"/>
    <s v="Newell 323"/>
    <n v="8.4"/>
    <x v="2"/>
    <n v="0"/>
    <n v="2.1840000000000002"/>
  </r>
  <r>
    <n v="9307"/>
    <x v="4653"/>
    <x v="2"/>
    <x v="727"/>
    <d v="2011-03-30T00:00:00"/>
    <x v="1"/>
    <s v="CA-12265"/>
    <s v="Christina Anderson"/>
    <x v="0"/>
    <x v="0"/>
    <x v="8"/>
    <x v="1"/>
    <x v="94"/>
    <x v="1"/>
    <s v="OFF-AR-10003829"/>
    <x v="1"/>
    <x v="6"/>
    <s v="Newell 35"/>
    <n v="6.56"/>
    <x v="0"/>
    <n v="0"/>
    <n v="1.9024000000000001"/>
  </r>
  <r>
    <n v="9308"/>
    <x v="4653"/>
    <x v="2"/>
    <x v="727"/>
    <d v="2011-03-30T00:00:00"/>
    <x v="1"/>
    <s v="CA-12265"/>
    <s v="Christina Anderson"/>
    <x v="0"/>
    <x v="0"/>
    <x v="8"/>
    <x v="1"/>
    <x v="94"/>
    <x v="1"/>
    <s v="OFF-AR-10003338"/>
    <x v="1"/>
    <x v="6"/>
    <s v="Eberhard Faber 3 1/2&quot; Golf Pencils"/>
    <n v="14.88"/>
    <x v="0"/>
    <n v="0"/>
    <n v="3.72"/>
  </r>
  <r>
    <n v="9309"/>
    <x v="4653"/>
    <x v="2"/>
    <x v="727"/>
    <d v="2011-03-30T00:00:00"/>
    <x v="1"/>
    <s v="CA-12265"/>
    <s v="Christina Anderson"/>
    <x v="0"/>
    <x v="0"/>
    <x v="8"/>
    <x v="1"/>
    <x v="94"/>
    <x v="1"/>
    <s v="TEC-AC-10002558"/>
    <x v="2"/>
    <x v="11"/>
    <s v="ImationÂ SwivelÂ Flash DriveÂ USBÂ flash driveÂ - 8 GB"/>
    <n v="45.48"/>
    <x v="4"/>
    <n v="0"/>
    <n v="15.917999999999999"/>
  </r>
  <r>
    <n v="9310"/>
    <x v="4653"/>
    <x v="2"/>
    <x v="727"/>
    <d v="2011-03-30T00:00:00"/>
    <x v="1"/>
    <s v="CA-12265"/>
    <s v="Christina Anderson"/>
    <x v="0"/>
    <x v="0"/>
    <x v="8"/>
    <x v="1"/>
    <x v="94"/>
    <x v="1"/>
    <s v="OFF-AR-10000034"/>
    <x v="1"/>
    <x v="6"/>
    <s v="BIC Brite Liner Grip Highlighters, Assorted, 5/Pack"/>
    <n v="25.44"/>
    <x v="5"/>
    <n v="0"/>
    <n v="9.9215999999999998"/>
  </r>
  <r>
    <n v="9311"/>
    <x v="4654"/>
    <x v="0"/>
    <x v="370"/>
    <d v="2013-09-01T00:00:00"/>
    <x v="1"/>
    <s v="KD-16615"/>
    <s v="Ken Dana"/>
    <x v="1"/>
    <x v="0"/>
    <x v="20"/>
    <x v="15"/>
    <x v="23"/>
    <x v="3"/>
    <s v="OFF-BI-10001510"/>
    <x v="1"/>
    <x v="8"/>
    <s v="Deluxe Heavy-Duty Vinyl Round Ring Binder"/>
    <n v="146.68799999999999"/>
    <x v="8"/>
    <n v="0.2"/>
    <n v="45.84"/>
  </r>
  <r>
    <n v="9312"/>
    <x v="4655"/>
    <x v="3"/>
    <x v="904"/>
    <d v="2014-03-13T00:00:00"/>
    <x v="1"/>
    <s v="DW-13540"/>
    <s v="Don Weiss"/>
    <x v="0"/>
    <x v="0"/>
    <x v="61"/>
    <x v="5"/>
    <x v="77"/>
    <x v="2"/>
    <s v="OFF-LA-10000134"/>
    <x v="1"/>
    <x v="2"/>
    <s v="Avery 511"/>
    <n v="4.9279999999999999"/>
    <x v="0"/>
    <n v="0.2"/>
    <n v="1.7248000000000001"/>
  </r>
  <r>
    <n v="9313"/>
    <x v="4655"/>
    <x v="3"/>
    <x v="904"/>
    <d v="2014-03-13T00:00:00"/>
    <x v="1"/>
    <s v="DW-13540"/>
    <s v="Don Weiss"/>
    <x v="0"/>
    <x v="0"/>
    <x v="61"/>
    <x v="5"/>
    <x v="77"/>
    <x v="2"/>
    <s v="OFF-AR-10000588"/>
    <x v="1"/>
    <x v="6"/>
    <s v="Newell 345"/>
    <n v="63.488"/>
    <x v="4"/>
    <n v="0.2"/>
    <n v="4.7615999999999996"/>
  </r>
  <r>
    <n v="9314"/>
    <x v="4656"/>
    <x v="1"/>
    <x v="1216"/>
    <d v="2012-11-11T00:00:00"/>
    <x v="3"/>
    <s v="AG-10495"/>
    <s v="Andrew Gjertsen"/>
    <x v="1"/>
    <x v="0"/>
    <x v="66"/>
    <x v="12"/>
    <x v="151"/>
    <x v="2"/>
    <s v="OFF-ST-10003282"/>
    <x v="1"/>
    <x v="4"/>
    <s v="Advantus 10-Drawer Portable Organizer, Chrome Metal Frame, Smoke Drawers"/>
    <n v="418.32"/>
    <x v="3"/>
    <n v="0"/>
    <n v="117.1296"/>
  </r>
  <r>
    <n v="9315"/>
    <x v="4656"/>
    <x v="1"/>
    <x v="1216"/>
    <d v="2012-11-11T00:00:00"/>
    <x v="3"/>
    <s v="AG-10495"/>
    <s v="Andrew Gjertsen"/>
    <x v="1"/>
    <x v="0"/>
    <x v="66"/>
    <x v="12"/>
    <x v="151"/>
    <x v="2"/>
    <s v="OFF-AP-10002311"/>
    <x v="1"/>
    <x v="9"/>
    <s v="Holmes Replacement Filter for HEPA Air Cleaner, Very Large Room, HEPA Filter"/>
    <n v="123.858"/>
    <x v="0"/>
    <n v="0.1"/>
    <n v="46.790799999999997"/>
  </r>
  <r>
    <n v="9316"/>
    <x v="4657"/>
    <x v="0"/>
    <x v="41"/>
    <d v="2013-04-10T00:00:00"/>
    <x v="1"/>
    <s v="JH-16180"/>
    <s v="Justin Hirsh"/>
    <x v="0"/>
    <x v="0"/>
    <x v="10"/>
    <x v="9"/>
    <x v="11"/>
    <x v="3"/>
    <s v="TEC-PH-10000141"/>
    <x v="2"/>
    <x v="7"/>
    <s v="Clearsounds A400"/>
    <n v="118.782"/>
    <x v="1"/>
    <n v="0.4"/>
    <n v="-27.715800000000002"/>
  </r>
  <r>
    <n v="9317"/>
    <x v="4657"/>
    <x v="0"/>
    <x v="41"/>
    <d v="2013-04-10T00:00:00"/>
    <x v="1"/>
    <s v="JH-16180"/>
    <s v="Justin Hirsh"/>
    <x v="0"/>
    <x v="0"/>
    <x v="10"/>
    <x v="9"/>
    <x v="11"/>
    <x v="3"/>
    <s v="OFF-SU-10000646"/>
    <x v="1"/>
    <x v="14"/>
    <s v="Premier Automatic Letter Opener"/>
    <n v="769.18399999999997"/>
    <x v="4"/>
    <n v="0.2"/>
    <n v="-163.45160000000001"/>
  </r>
  <r>
    <n v="9318"/>
    <x v="4658"/>
    <x v="3"/>
    <x v="1217"/>
    <d v="2014-02-27T00:00:00"/>
    <x v="1"/>
    <s v="DK-13090"/>
    <s v="Dave Kipp"/>
    <x v="0"/>
    <x v="0"/>
    <x v="238"/>
    <x v="5"/>
    <x v="295"/>
    <x v="2"/>
    <s v="TEC-AC-10002076"/>
    <x v="2"/>
    <x v="11"/>
    <s v="Microsoft Natural Keyboard Elite"/>
    <n v="47.904000000000003"/>
    <x v="7"/>
    <n v="0.2"/>
    <n v="-2.9940000000000002"/>
  </r>
  <r>
    <n v="9319"/>
    <x v="4659"/>
    <x v="3"/>
    <x v="228"/>
    <d v="2014-07-26T00:00:00"/>
    <x v="1"/>
    <s v="AR-10825"/>
    <s v="Anthony Rawles"/>
    <x v="1"/>
    <x v="0"/>
    <x v="20"/>
    <x v="15"/>
    <x v="29"/>
    <x v="3"/>
    <s v="OFF-PA-10000743"/>
    <x v="1"/>
    <x v="10"/>
    <s v="Xerox 1977"/>
    <n v="13.36"/>
    <x v="0"/>
    <n v="0"/>
    <n v="6.4127999999999998"/>
  </r>
  <r>
    <n v="9320"/>
    <x v="4659"/>
    <x v="3"/>
    <x v="228"/>
    <d v="2014-07-26T00:00:00"/>
    <x v="1"/>
    <s v="AR-10825"/>
    <s v="Anthony Rawles"/>
    <x v="1"/>
    <x v="0"/>
    <x v="20"/>
    <x v="15"/>
    <x v="29"/>
    <x v="3"/>
    <s v="FUR-CH-10002780"/>
    <x v="0"/>
    <x v="1"/>
    <s v="Office Star - Task Chair with Contemporary Loop Arms"/>
    <n v="163.76400000000001"/>
    <x v="0"/>
    <n v="0.1"/>
    <n v="25.474399999999999"/>
  </r>
  <r>
    <n v="9321"/>
    <x v="4659"/>
    <x v="3"/>
    <x v="228"/>
    <d v="2014-07-26T00:00:00"/>
    <x v="1"/>
    <s v="AR-10825"/>
    <s v="Anthony Rawles"/>
    <x v="1"/>
    <x v="0"/>
    <x v="20"/>
    <x v="15"/>
    <x v="29"/>
    <x v="3"/>
    <s v="FUR-FU-10000747"/>
    <x v="0"/>
    <x v="5"/>
    <s v="Tenex B1-RE Series Chair Mats for Low Pile Carpets"/>
    <n v="183.92"/>
    <x v="4"/>
    <n v="0"/>
    <n v="31.266400000000001"/>
  </r>
  <r>
    <n v="9322"/>
    <x v="4660"/>
    <x v="0"/>
    <x v="254"/>
    <d v="2013-11-09T00:00:00"/>
    <x v="1"/>
    <s v="SM-20005"/>
    <s v="Sally Matthias"/>
    <x v="0"/>
    <x v="0"/>
    <x v="12"/>
    <x v="5"/>
    <x v="16"/>
    <x v="2"/>
    <s v="FUR-FU-10002445"/>
    <x v="0"/>
    <x v="5"/>
    <s v="DAX Two-Tone Rosewood/Black Document Frame, Desktop, 5 x 7"/>
    <n v="11.375999999999999"/>
    <x v="1"/>
    <n v="0.6"/>
    <n v="-5.6879999999999997"/>
  </r>
  <r>
    <n v="9323"/>
    <x v="4660"/>
    <x v="0"/>
    <x v="254"/>
    <d v="2013-11-09T00:00:00"/>
    <x v="1"/>
    <s v="SM-20005"/>
    <s v="Sally Matthias"/>
    <x v="0"/>
    <x v="0"/>
    <x v="12"/>
    <x v="5"/>
    <x v="16"/>
    <x v="2"/>
    <s v="FUR-FU-10000723"/>
    <x v="0"/>
    <x v="5"/>
    <s v="Deflect-o EconoMat Studded, No Bevel Mat for Low Pile Carpeting"/>
    <n v="66.111999999999995"/>
    <x v="4"/>
    <n v="0.6"/>
    <n v="-84.2928"/>
  </r>
  <r>
    <n v="9324"/>
    <x v="4661"/>
    <x v="3"/>
    <x v="397"/>
    <d v="2014-09-30T00:00:00"/>
    <x v="1"/>
    <s v="DB-13660"/>
    <s v="Duane Benoit"/>
    <x v="0"/>
    <x v="0"/>
    <x v="1"/>
    <x v="1"/>
    <x v="1"/>
    <x v="1"/>
    <s v="OFF-PA-10003641"/>
    <x v="1"/>
    <x v="10"/>
    <s v="Xerox 1909"/>
    <n v="211.04"/>
    <x v="8"/>
    <n v="0"/>
    <n v="97.078400000000002"/>
  </r>
  <r>
    <n v="9325"/>
    <x v="4661"/>
    <x v="3"/>
    <x v="397"/>
    <d v="2014-09-30T00:00:00"/>
    <x v="1"/>
    <s v="DB-13660"/>
    <s v="Duane Benoit"/>
    <x v="0"/>
    <x v="0"/>
    <x v="1"/>
    <x v="1"/>
    <x v="1"/>
    <x v="1"/>
    <s v="FUR-CH-10003973"/>
    <x v="0"/>
    <x v="1"/>
    <s v="GuestStacker Chair with Chrome Finish Legs"/>
    <n v="594.81600000000003"/>
    <x v="0"/>
    <n v="0.2"/>
    <n v="59.4816"/>
  </r>
  <r>
    <n v="9326"/>
    <x v="4661"/>
    <x v="3"/>
    <x v="397"/>
    <d v="2014-09-30T00:00:00"/>
    <x v="1"/>
    <s v="DB-13660"/>
    <s v="Duane Benoit"/>
    <x v="0"/>
    <x v="0"/>
    <x v="1"/>
    <x v="1"/>
    <x v="1"/>
    <x v="1"/>
    <s v="OFF-BI-10000977"/>
    <x v="1"/>
    <x v="8"/>
    <s v="Ibico Plastic Spiral Binding Combs"/>
    <n v="72.959999999999994"/>
    <x v="1"/>
    <n v="0.2"/>
    <n v="23.712"/>
  </r>
  <r>
    <n v="9327"/>
    <x v="4662"/>
    <x v="3"/>
    <x v="210"/>
    <d v="2014-09-11T00:00:00"/>
    <x v="2"/>
    <s v="PF-19225"/>
    <s v="Phillip Flathmann"/>
    <x v="0"/>
    <x v="0"/>
    <x v="156"/>
    <x v="4"/>
    <x v="199"/>
    <x v="1"/>
    <s v="FUR-FU-10004053"/>
    <x v="0"/>
    <x v="5"/>
    <s v="DAX Two-Tone Silver Metal Document Frame"/>
    <n v="80.959999999999994"/>
    <x v="4"/>
    <n v="0"/>
    <n v="34.812800000000003"/>
  </r>
  <r>
    <n v="9328"/>
    <x v="4662"/>
    <x v="3"/>
    <x v="210"/>
    <d v="2014-09-11T00:00:00"/>
    <x v="2"/>
    <s v="PF-19225"/>
    <s v="Phillip Flathmann"/>
    <x v="0"/>
    <x v="0"/>
    <x v="156"/>
    <x v="4"/>
    <x v="199"/>
    <x v="1"/>
    <s v="TEC-PH-10002033"/>
    <x v="2"/>
    <x v="7"/>
    <s v="Konftel 250 ConferenceÂ phoneÂ - Charcoal black"/>
    <n v="455.71199999999999"/>
    <x v="0"/>
    <n v="0.2"/>
    <n v="34.178400000000003"/>
  </r>
  <r>
    <n v="9329"/>
    <x v="4662"/>
    <x v="3"/>
    <x v="210"/>
    <d v="2014-09-11T00:00:00"/>
    <x v="2"/>
    <s v="PF-19225"/>
    <s v="Phillip Flathmann"/>
    <x v="0"/>
    <x v="0"/>
    <x v="156"/>
    <x v="4"/>
    <x v="199"/>
    <x v="1"/>
    <s v="OFF-AR-10004260"/>
    <x v="1"/>
    <x v="6"/>
    <s v="Boston 1799 Powerhouse Electric Pencil Sharpener"/>
    <n v="25.98"/>
    <x v="7"/>
    <n v="0"/>
    <n v="7.2744"/>
  </r>
  <r>
    <n v="9330"/>
    <x v="4663"/>
    <x v="1"/>
    <x v="109"/>
    <d v="2012-11-30T00:00:00"/>
    <x v="2"/>
    <s v="AJ-10945"/>
    <s v="Ashley Jarboe"/>
    <x v="0"/>
    <x v="0"/>
    <x v="8"/>
    <x v="1"/>
    <x v="94"/>
    <x v="1"/>
    <s v="OFF-AP-10004655"/>
    <x v="1"/>
    <x v="9"/>
    <s v="Holmes Visible Mist Ultrasonic Humidifier with 2.3-Gallon Output per Day, Replacement Filter"/>
    <n v="45.28"/>
    <x v="4"/>
    <n v="0"/>
    <n v="15.395200000000001"/>
  </r>
  <r>
    <n v="9331"/>
    <x v="4664"/>
    <x v="1"/>
    <x v="768"/>
    <d v="2012-11-18T00:00:00"/>
    <x v="1"/>
    <s v="EB-14110"/>
    <s v="Eugene Barchas"/>
    <x v="0"/>
    <x v="0"/>
    <x v="20"/>
    <x v="15"/>
    <x v="45"/>
    <x v="3"/>
    <s v="OFF-EN-10001539"/>
    <x v="1"/>
    <x v="12"/>
    <s v="Staples"/>
    <n v="15.56"/>
    <x v="0"/>
    <n v="0"/>
    <n v="7.3132000000000001"/>
  </r>
  <r>
    <n v="9332"/>
    <x v="4665"/>
    <x v="0"/>
    <x v="321"/>
    <d v="2013-10-04T00:00:00"/>
    <x v="1"/>
    <s v="ES-14080"/>
    <s v="Erin Smith"/>
    <x v="1"/>
    <x v="0"/>
    <x v="24"/>
    <x v="21"/>
    <x v="329"/>
    <x v="1"/>
    <s v="TEC-PH-10001817"/>
    <x v="2"/>
    <x v="7"/>
    <s v="Wilson Electronics DB Pro Signal Booster"/>
    <n v="859.2"/>
    <x v="1"/>
    <n v="0.2"/>
    <n v="75.180000000000007"/>
  </r>
  <r>
    <n v="9333"/>
    <x v="4666"/>
    <x v="3"/>
    <x v="220"/>
    <d v="2014-09-14T00:00:00"/>
    <x v="0"/>
    <s v="SS-20410"/>
    <s v="Shahid Shariari"/>
    <x v="0"/>
    <x v="0"/>
    <x v="430"/>
    <x v="0"/>
    <x v="520"/>
    <x v="0"/>
    <s v="OFF-AP-10002578"/>
    <x v="1"/>
    <x v="9"/>
    <s v="Fellowes Premier Superior Surge Suppressor, 10-Outlet, With Phone and Remote"/>
    <n v="195.68"/>
    <x v="4"/>
    <n v="0"/>
    <n v="50.876800000000003"/>
  </r>
  <r>
    <n v="9334"/>
    <x v="4666"/>
    <x v="3"/>
    <x v="220"/>
    <d v="2014-09-14T00:00:00"/>
    <x v="0"/>
    <s v="SS-20410"/>
    <s v="Shahid Shariari"/>
    <x v="0"/>
    <x v="0"/>
    <x v="430"/>
    <x v="0"/>
    <x v="520"/>
    <x v="0"/>
    <s v="OFF-FA-10000992"/>
    <x v="1"/>
    <x v="13"/>
    <s v="Acco Clips to Go Binder Clips, 24 Clips in Two Sizes"/>
    <n v="14.2"/>
    <x v="4"/>
    <n v="0"/>
    <n v="6.6740000000000004"/>
  </r>
  <r>
    <n v="9335"/>
    <x v="4667"/>
    <x v="3"/>
    <x v="927"/>
    <d v="2014-05-03T00:00:00"/>
    <x v="2"/>
    <s v="AG-10900"/>
    <s v="Arthur Gainer"/>
    <x v="0"/>
    <x v="0"/>
    <x v="197"/>
    <x v="2"/>
    <x v="248"/>
    <x v="0"/>
    <s v="FUR-BO-10001798"/>
    <x v="0"/>
    <x v="0"/>
    <s v="Bush Somerset Collection Bookcase"/>
    <n v="314.35199999999998"/>
    <x v="1"/>
    <n v="0.2"/>
    <n v="-15.717599999999999"/>
  </r>
  <r>
    <n v="9336"/>
    <x v="4667"/>
    <x v="3"/>
    <x v="927"/>
    <d v="2014-05-03T00:00:00"/>
    <x v="2"/>
    <s v="AG-10900"/>
    <s v="Arthur Gainer"/>
    <x v="0"/>
    <x v="0"/>
    <x v="197"/>
    <x v="2"/>
    <x v="248"/>
    <x v="0"/>
    <s v="OFF-LA-10004409"/>
    <x v="1"/>
    <x v="2"/>
    <s v="Avery 492"/>
    <n v="4.6079999999999997"/>
    <x v="0"/>
    <n v="0.2"/>
    <n v="1.4976"/>
  </r>
  <r>
    <n v="9337"/>
    <x v="4668"/>
    <x v="3"/>
    <x v="118"/>
    <d v="2014-09-21T00:00:00"/>
    <x v="1"/>
    <s v="CY-12745"/>
    <s v="Craig Yedwab"/>
    <x v="1"/>
    <x v="0"/>
    <x v="8"/>
    <x v="1"/>
    <x v="94"/>
    <x v="1"/>
    <s v="OFF-FA-10000621"/>
    <x v="1"/>
    <x v="13"/>
    <s v="OIC Colored Binder Clips, Assorted Sizes"/>
    <n v="17.899999999999999"/>
    <x v="2"/>
    <n v="0"/>
    <n v="8.7710000000000008"/>
  </r>
  <r>
    <n v="9338"/>
    <x v="4669"/>
    <x v="2"/>
    <x v="538"/>
    <d v="2011-10-22T00:00:00"/>
    <x v="0"/>
    <s v="RP-19270"/>
    <s v="Rachel Payne"/>
    <x v="1"/>
    <x v="0"/>
    <x v="8"/>
    <x v="1"/>
    <x v="94"/>
    <x v="1"/>
    <s v="OFF-BI-10003196"/>
    <x v="1"/>
    <x v="8"/>
    <s v="Accohide Poly Flexible Ring Binders"/>
    <n v="2.992"/>
    <x v="7"/>
    <n v="0.2"/>
    <n v="1.1220000000000001"/>
  </r>
  <r>
    <n v="9339"/>
    <x v="4669"/>
    <x v="2"/>
    <x v="538"/>
    <d v="2011-10-22T00:00:00"/>
    <x v="0"/>
    <s v="RP-19270"/>
    <s v="Rachel Payne"/>
    <x v="1"/>
    <x v="0"/>
    <x v="8"/>
    <x v="1"/>
    <x v="94"/>
    <x v="1"/>
    <s v="OFF-BI-10003727"/>
    <x v="1"/>
    <x v="8"/>
    <s v="Avery Durable Slant Ring Binders With Label Holder"/>
    <n v="20.064"/>
    <x v="5"/>
    <n v="0.2"/>
    <n v="7.0224000000000002"/>
  </r>
  <r>
    <n v="9340"/>
    <x v="4669"/>
    <x v="2"/>
    <x v="538"/>
    <d v="2011-10-22T00:00:00"/>
    <x v="0"/>
    <s v="RP-19270"/>
    <s v="Rachel Payne"/>
    <x v="1"/>
    <x v="0"/>
    <x v="8"/>
    <x v="1"/>
    <x v="94"/>
    <x v="1"/>
    <s v="OFF-PA-10003228"/>
    <x v="1"/>
    <x v="10"/>
    <s v="Xerox 1917"/>
    <n v="146.72999999999999"/>
    <x v="1"/>
    <n v="0"/>
    <n v="68.963099999999997"/>
  </r>
  <r>
    <n v="9341"/>
    <x v="4669"/>
    <x v="2"/>
    <x v="538"/>
    <d v="2011-10-22T00:00:00"/>
    <x v="0"/>
    <s v="RP-19270"/>
    <s v="Rachel Payne"/>
    <x v="1"/>
    <x v="0"/>
    <x v="8"/>
    <x v="1"/>
    <x v="94"/>
    <x v="1"/>
    <s v="OFF-LA-10002787"/>
    <x v="1"/>
    <x v="2"/>
    <s v="Avery 480"/>
    <n v="18.75"/>
    <x v="2"/>
    <n v="0"/>
    <n v="9"/>
  </r>
  <r>
    <n v="9342"/>
    <x v="4669"/>
    <x v="2"/>
    <x v="538"/>
    <d v="2011-10-22T00:00:00"/>
    <x v="0"/>
    <s v="RP-19270"/>
    <s v="Rachel Payne"/>
    <x v="1"/>
    <x v="0"/>
    <x v="8"/>
    <x v="1"/>
    <x v="94"/>
    <x v="1"/>
    <s v="TEC-PH-10001305"/>
    <x v="2"/>
    <x v="7"/>
    <s v="Panasonic KX TS208W Corded phone"/>
    <n v="117.57599999999999"/>
    <x v="1"/>
    <n v="0.2"/>
    <n v="11.7576"/>
  </r>
  <r>
    <n v="9343"/>
    <x v="4670"/>
    <x v="0"/>
    <x v="69"/>
    <d v="2013-03-19T00:00:00"/>
    <x v="1"/>
    <s v="DB-13360"/>
    <s v="Dennis Bolton"/>
    <x v="2"/>
    <x v="0"/>
    <x v="169"/>
    <x v="1"/>
    <x v="215"/>
    <x v="1"/>
    <s v="OFF-BI-10001036"/>
    <x v="1"/>
    <x v="8"/>
    <s v="Cardinal EasyOpen D-Ring Binders"/>
    <n v="51.183999999999997"/>
    <x v="3"/>
    <n v="0.2"/>
    <n v="19.193999999999999"/>
  </r>
  <r>
    <n v="9344"/>
    <x v="4671"/>
    <x v="3"/>
    <x v="922"/>
    <d v="2014-02-21T00:00:00"/>
    <x v="2"/>
    <s v="CK-12325"/>
    <s v="Christine Kargatis"/>
    <x v="2"/>
    <x v="0"/>
    <x v="21"/>
    <x v="24"/>
    <x v="411"/>
    <x v="3"/>
    <s v="FUR-TA-10001086"/>
    <x v="0"/>
    <x v="3"/>
    <s v="SAFCO PlanMaster Boards, 60w x 37-1/2d, White Melamine"/>
    <n v="455.97"/>
    <x v="2"/>
    <n v="0.4"/>
    <n v="-106.393"/>
  </r>
  <r>
    <n v="9345"/>
    <x v="4671"/>
    <x v="3"/>
    <x v="922"/>
    <d v="2014-02-21T00:00:00"/>
    <x v="2"/>
    <s v="CK-12325"/>
    <s v="Christine Kargatis"/>
    <x v="2"/>
    <x v="0"/>
    <x v="21"/>
    <x v="24"/>
    <x v="411"/>
    <x v="3"/>
    <s v="OFF-BI-10001525"/>
    <x v="1"/>
    <x v="8"/>
    <s v="Acco Pressboard Covers with Storage Hooks, 14 7/8&quot; x 11&quot;, Executive Red"/>
    <n v="5.7149999999999999"/>
    <x v="2"/>
    <n v="0.7"/>
    <n v="-4.7625000000000002"/>
  </r>
  <r>
    <n v="9346"/>
    <x v="4671"/>
    <x v="3"/>
    <x v="922"/>
    <d v="2014-02-21T00:00:00"/>
    <x v="2"/>
    <s v="CK-12325"/>
    <s v="Christine Kargatis"/>
    <x v="2"/>
    <x v="0"/>
    <x v="21"/>
    <x v="24"/>
    <x v="411"/>
    <x v="3"/>
    <s v="TEC-PH-10000526"/>
    <x v="2"/>
    <x v="7"/>
    <s v="Vtech CS6719"/>
    <n v="57.594000000000001"/>
    <x v="7"/>
    <n v="0.4"/>
    <n v="-11.518800000000001"/>
  </r>
  <r>
    <n v="9347"/>
    <x v="4671"/>
    <x v="3"/>
    <x v="922"/>
    <d v="2014-02-21T00:00:00"/>
    <x v="2"/>
    <s v="CK-12325"/>
    <s v="Christine Kargatis"/>
    <x v="2"/>
    <x v="0"/>
    <x v="21"/>
    <x v="24"/>
    <x v="411"/>
    <x v="3"/>
    <s v="FUR-FU-10004973"/>
    <x v="0"/>
    <x v="5"/>
    <s v="Flat Face Poster Frame"/>
    <n v="30.143999999999998"/>
    <x v="0"/>
    <n v="0.2"/>
    <n v="8.2896000000000001"/>
  </r>
  <r>
    <n v="9348"/>
    <x v="4671"/>
    <x v="3"/>
    <x v="922"/>
    <d v="2014-02-21T00:00:00"/>
    <x v="2"/>
    <s v="CK-12325"/>
    <s v="Christine Kargatis"/>
    <x v="2"/>
    <x v="0"/>
    <x v="21"/>
    <x v="24"/>
    <x v="411"/>
    <x v="3"/>
    <s v="FUR-CH-10003981"/>
    <x v="0"/>
    <x v="1"/>
    <s v="Global Commerce Series Low-Back Swivel/Tilt Chairs"/>
    <n v="899.43"/>
    <x v="2"/>
    <n v="0.3"/>
    <n v="-12.849"/>
  </r>
  <r>
    <n v="9349"/>
    <x v="4672"/>
    <x v="0"/>
    <x v="596"/>
    <d v="2013-12-29T00:00:00"/>
    <x v="1"/>
    <s v="DN-13690"/>
    <s v="Duane Noonan"/>
    <x v="0"/>
    <x v="0"/>
    <x v="429"/>
    <x v="1"/>
    <x v="519"/>
    <x v="1"/>
    <s v="FUR-FU-10000277"/>
    <x v="0"/>
    <x v="5"/>
    <s v="Deflect-o DuraMat Antistatic Studded Beveled Mat for Medium Pile Carpeting"/>
    <n v="842.72"/>
    <x v="8"/>
    <n v="0"/>
    <n v="202.25280000000001"/>
  </r>
  <r>
    <n v="9350"/>
    <x v="4672"/>
    <x v="0"/>
    <x v="596"/>
    <d v="2013-12-29T00:00:00"/>
    <x v="1"/>
    <s v="DN-13690"/>
    <s v="Duane Noonan"/>
    <x v="0"/>
    <x v="0"/>
    <x v="429"/>
    <x v="1"/>
    <x v="519"/>
    <x v="1"/>
    <s v="FUR-FU-10001934"/>
    <x v="0"/>
    <x v="5"/>
    <s v="Magnifier Swing Arm Lamp"/>
    <n v="41.96"/>
    <x v="0"/>
    <n v="0"/>
    <n v="10.909599999999999"/>
  </r>
  <r>
    <n v="9351"/>
    <x v="4673"/>
    <x v="0"/>
    <x v="713"/>
    <d v="2013-09-28T00:00:00"/>
    <x v="1"/>
    <s v="DP-13105"/>
    <s v="Dave Poirier"/>
    <x v="1"/>
    <x v="0"/>
    <x v="4"/>
    <x v="4"/>
    <x v="60"/>
    <x v="1"/>
    <s v="OFF-BI-10004970"/>
    <x v="1"/>
    <x v="8"/>
    <s v="ACCOHIDE 3-Ring Binder, Blue, 1&quot;"/>
    <n v="13.215999999999999"/>
    <x v="4"/>
    <n v="0.2"/>
    <n v="4.4603999999999999"/>
  </r>
  <r>
    <n v="9352"/>
    <x v="4673"/>
    <x v="0"/>
    <x v="713"/>
    <d v="2013-09-28T00:00:00"/>
    <x v="1"/>
    <s v="DP-13105"/>
    <s v="Dave Poirier"/>
    <x v="1"/>
    <x v="0"/>
    <x v="4"/>
    <x v="4"/>
    <x v="60"/>
    <x v="1"/>
    <s v="FUR-CH-10003396"/>
    <x v="0"/>
    <x v="1"/>
    <s v="Global Deluxe Steno Chair"/>
    <n v="184.75200000000001"/>
    <x v="1"/>
    <n v="0.2"/>
    <n v="-20.784600000000001"/>
  </r>
  <r>
    <n v="9353"/>
    <x v="4674"/>
    <x v="3"/>
    <x v="241"/>
    <d v="2014-09-27T00:00:00"/>
    <x v="2"/>
    <s v="RO-19780"/>
    <s v="Rose O'Brian"/>
    <x v="0"/>
    <x v="0"/>
    <x v="22"/>
    <x v="10"/>
    <x v="36"/>
    <x v="2"/>
    <s v="FUR-CH-10003973"/>
    <x v="0"/>
    <x v="1"/>
    <s v="GuestStacker Chair with Chrome Finish Legs"/>
    <n v="520.46400000000006"/>
    <x v="0"/>
    <n v="0.3"/>
    <n v="-14.8704"/>
  </r>
  <r>
    <n v="9354"/>
    <x v="4674"/>
    <x v="3"/>
    <x v="241"/>
    <d v="2014-09-27T00:00:00"/>
    <x v="2"/>
    <s v="RO-19780"/>
    <s v="Rose O'Brian"/>
    <x v="0"/>
    <x v="0"/>
    <x v="22"/>
    <x v="10"/>
    <x v="36"/>
    <x v="2"/>
    <s v="OFF-PA-10002109"/>
    <x v="1"/>
    <x v="10"/>
    <s v="Wirebound Voice Message Log Book"/>
    <n v="11.423999999999999"/>
    <x v="1"/>
    <n v="0.2"/>
    <n v="3.7128000000000001"/>
  </r>
  <r>
    <n v="9355"/>
    <x v="4675"/>
    <x v="1"/>
    <x v="494"/>
    <d v="2012-12-05T00:00:00"/>
    <x v="1"/>
    <s v="MA-17560"/>
    <s v="Matt Abelman"/>
    <x v="2"/>
    <x v="0"/>
    <x v="25"/>
    <x v="12"/>
    <x v="30"/>
    <x v="2"/>
    <s v="OFF-PA-10001826"/>
    <x v="1"/>
    <x v="10"/>
    <s v="Xerox 207"/>
    <n v="19.440000000000001"/>
    <x v="1"/>
    <n v="0"/>
    <n v="9.3312000000000008"/>
  </r>
  <r>
    <n v="9356"/>
    <x v="4675"/>
    <x v="1"/>
    <x v="494"/>
    <d v="2012-12-05T00:00:00"/>
    <x v="1"/>
    <s v="MA-17560"/>
    <s v="Matt Abelman"/>
    <x v="2"/>
    <x v="0"/>
    <x v="25"/>
    <x v="12"/>
    <x v="30"/>
    <x v="2"/>
    <s v="OFF-AR-10000823"/>
    <x v="1"/>
    <x v="6"/>
    <s v="Newell 307"/>
    <n v="3.64"/>
    <x v="0"/>
    <n v="0"/>
    <n v="1.0192000000000001"/>
  </r>
  <r>
    <n v="9357"/>
    <x v="4675"/>
    <x v="1"/>
    <x v="494"/>
    <d v="2012-12-05T00:00:00"/>
    <x v="1"/>
    <s v="MA-17560"/>
    <s v="Matt Abelman"/>
    <x v="2"/>
    <x v="0"/>
    <x v="25"/>
    <x v="12"/>
    <x v="30"/>
    <x v="2"/>
    <s v="OFF-PA-10001776"/>
    <x v="1"/>
    <x v="10"/>
    <s v="Wirebound Message Books, Four 2 3/4&quot; x 5&quot; Forms per Page, 600 Sets per Book"/>
    <n v="18.54"/>
    <x v="0"/>
    <n v="0"/>
    <n v="8.7138000000000009"/>
  </r>
  <r>
    <n v="9358"/>
    <x v="4676"/>
    <x v="0"/>
    <x v="967"/>
    <d v="2013-01-28T00:00:00"/>
    <x v="0"/>
    <s v="JD-15895"/>
    <s v="Jonathan Doherty"/>
    <x v="1"/>
    <x v="0"/>
    <x v="20"/>
    <x v="15"/>
    <x v="23"/>
    <x v="3"/>
    <s v="OFF-BI-10003676"/>
    <x v="1"/>
    <x v="8"/>
    <s v="GBC Standard Recycled Report Covers, Clear Plastic Sheets"/>
    <n v="43.12"/>
    <x v="2"/>
    <n v="0.2"/>
    <n v="15.092000000000001"/>
  </r>
  <r>
    <n v="9359"/>
    <x v="4676"/>
    <x v="0"/>
    <x v="967"/>
    <d v="2013-01-28T00:00:00"/>
    <x v="0"/>
    <s v="JD-15895"/>
    <s v="Jonathan Doherty"/>
    <x v="1"/>
    <x v="0"/>
    <x v="20"/>
    <x v="15"/>
    <x v="23"/>
    <x v="3"/>
    <s v="FUR-TA-10001095"/>
    <x v="0"/>
    <x v="3"/>
    <s v="Chromcraft Round Conference Tables"/>
    <n v="313.72199999999998"/>
    <x v="1"/>
    <n v="0.4"/>
    <n v="-99.345299999999995"/>
  </r>
  <r>
    <n v="9360"/>
    <x v="4676"/>
    <x v="0"/>
    <x v="967"/>
    <d v="2013-01-28T00:00:00"/>
    <x v="0"/>
    <s v="JD-15895"/>
    <s v="Jonathan Doherty"/>
    <x v="1"/>
    <x v="0"/>
    <x v="20"/>
    <x v="15"/>
    <x v="23"/>
    <x v="3"/>
    <s v="FUR-FU-10000747"/>
    <x v="0"/>
    <x v="5"/>
    <s v="Tenex B1-RE Series Chair Mats for Low Pile Carpets"/>
    <n v="45.98"/>
    <x v="7"/>
    <n v="0"/>
    <n v="7.8166000000000002"/>
  </r>
  <r>
    <n v="9361"/>
    <x v="4676"/>
    <x v="0"/>
    <x v="967"/>
    <d v="2013-01-28T00:00:00"/>
    <x v="0"/>
    <s v="JD-15895"/>
    <s v="Jonathan Doherty"/>
    <x v="1"/>
    <x v="0"/>
    <x v="20"/>
    <x v="15"/>
    <x v="23"/>
    <x v="3"/>
    <s v="OFF-ST-10004337"/>
    <x v="1"/>
    <x v="4"/>
    <s v="SAFCO Commercial Wire Shelving, 72h"/>
    <n v="428.68"/>
    <x v="3"/>
    <n v="0"/>
    <n v="0"/>
  </r>
  <r>
    <n v="9362"/>
    <x v="4677"/>
    <x v="3"/>
    <x v="708"/>
    <d v="2014-03-26T00:00:00"/>
    <x v="1"/>
    <s v="PS-18970"/>
    <s v="Paul Stevenson"/>
    <x v="2"/>
    <x v="0"/>
    <x v="4"/>
    <x v="4"/>
    <x v="59"/>
    <x v="1"/>
    <s v="OFF-BI-10004410"/>
    <x v="1"/>
    <x v="8"/>
    <s v="C-Line Peel &amp; Stick Add-On Filing Pockets, 8-3/4 x 5-1/8, 10/Pack"/>
    <n v="30.576000000000001"/>
    <x v="5"/>
    <n v="0.2"/>
    <n v="10.3194"/>
  </r>
  <r>
    <n v="9363"/>
    <x v="4677"/>
    <x v="3"/>
    <x v="708"/>
    <d v="2014-03-26T00:00:00"/>
    <x v="1"/>
    <s v="PS-18970"/>
    <s v="Paul Stevenson"/>
    <x v="2"/>
    <x v="0"/>
    <x v="4"/>
    <x v="4"/>
    <x v="59"/>
    <x v="1"/>
    <s v="OFF-FA-10004838"/>
    <x v="1"/>
    <x v="13"/>
    <s v="Super Bands, 12/Pack"/>
    <n v="13.02"/>
    <x v="3"/>
    <n v="0"/>
    <n v="0.3906"/>
  </r>
  <r>
    <n v="9364"/>
    <x v="4677"/>
    <x v="3"/>
    <x v="708"/>
    <d v="2014-03-26T00:00:00"/>
    <x v="1"/>
    <s v="PS-18970"/>
    <s v="Paul Stevenson"/>
    <x v="2"/>
    <x v="0"/>
    <x v="4"/>
    <x v="4"/>
    <x v="59"/>
    <x v="1"/>
    <s v="FUR-FU-10002364"/>
    <x v="0"/>
    <x v="5"/>
    <s v="Eldon Expressions Wood Desk Accessories, Oak"/>
    <n v="22.14"/>
    <x v="1"/>
    <n v="0"/>
    <n v="6.4206000000000003"/>
  </r>
  <r>
    <n v="9365"/>
    <x v="4677"/>
    <x v="3"/>
    <x v="708"/>
    <d v="2014-03-26T00:00:00"/>
    <x v="1"/>
    <s v="PS-18970"/>
    <s v="Paul Stevenson"/>
    <x v="2"/>
    <x v="0"/>
    <x v="4"/>
    <x v="4"/>
    <x v="59"/>
    <x v="1"/>
    <s v="OFF-ST-10001809"/>
    <x v="1"/>
    <x v="4"/>
    <s v="Fellowes Officeware Wire Shelving"/>
    <n v="359.32"/>
    <x v="4"/>
    <n v="0"/>
    <n v="7.1863999999999999"/>
  </r>
  <r>
    <n v="9366"/>
    <x v="4678"/>
    <x v="2"/>
    <x v="963"/>
    <d v="2011-08-25T00:00:00"/>
    <x v="2"/>
    <s v="JF-15415"/>
    <s v="Jennifer Ferguson"/>
    <x v="0"/>
    <x v="0"/>
    <x v="490"/>
    <x v="25"/>
    <x v="584"/>
    <x v="2"/>
    <s v="OFF-PA-10001846"/>
    <x v="1"/>
    <x v="10"/>
    <s v="Xerox 1899"/>
    <n v="11.56"/>
    <x v="0"/>
    <n v="0"/>
    <n v="5.6643999999999997"/>
  </r>
  <r>
    <n v="9367"/>
    <x v="4679"/>
    <x v="2"/>
    <x v="785"/>
    <d v="2011-06-13T00:00:00"/>
    <x v="1"/>
    <s v="RD-19480"/>
    <s v="Rick Duston"/>
    <x v="0"/>
    <x v="0"/>
    <x v="85"/>
    <x v="15"/>
    <x v="254"/>
    <x v="3"/>
    <s v="OFF-BI-10003876"/>
    <x v="1"/>
    <x v="8"/>
    <s v="Green Canvas Binder for 8-1/2&quot; x 14&quot; Sheets"/>
    <n v="68.48"/>
    <x v="0"/>
    <n v="0.2"/>
    <n v="25.68"/>
  </r>
  <r>
    <n v="9368"/>
    <x v="4679"/>
    <x v="2"/>
    <x v="785"/>
    <d v="2011-06-13T00:00:00"/>
    <x v="1"/>
    <s v="RD-19480"/>
    <s v="Rick Duston"/>
    <x v="0"/>
    <x v="0"/>
    <x v="85"/>
    <x v="15"/>
    <x v="254"/>
    <x v="3"/>
    <s v="OFF-ST-10003470"/>
    <x v="1"/>
    <x v="4"/>
    <s v="Tennsco Snap-Together Open Shelving Units, Starter Sets and Add-On Units"/>
    <n v="1676.88"/>
    <x v="5"/>
    <n v="0"/>
    <n v="83.843999999999994"/>
  </r>
  <r>
    <n v="9369"/>
    <x v="4680"/>
    <x v="0"/>
    <x v="281"/>
    <d v="2013-04-10T00:00:00"/>
    <x v="2"/>
    <s v="ES-14080"/>
    <s v="Erin Smith"/>
    <x v="1"/>
    <x v="0"/>
    <x v="80"/>
    <x v="30"/>
    <x v="100"/>
    <x v="3"/>
    <s v="OFF-PA-10004243"/>
    <x v="1"/>
    <x v="10"/>
    <s v="Xerox 1939"/>
    <n v="37.94"/>
    <x v="0"/>
    <n v="0"/>
    <n v="18.211200000000002"/>
  </r>
  <r>
    <n v="9370"/>
    <x v="4681"/>
    <x v="3"/>
    <x v="659"/>
    <d v="2014-11-10T00:00:00"/>
    <x v="0"/>
    <s v="KN-16390"/>
    <s v="Katherine Nockton"/>
    <x v="1"/>
    <x v="0"/>
    <x v="183"/>
    <x v="39"/>
    <x v="234"/>
    <x v="3"/>
    <s v="FUR-CH-10000422"/>
    <x v="0"/>
    <x v="1"/>
    <s v="Global Highback Leather Tilter in Burgundy"/>
    <n v="272.97000000000003"/>
    <x v="1"/>
    <n v="0"/>
    <n v="43.675199999999997"/>
  </r>
  <r>
    <n v="9371"/>
    <x v="4682"/>
    <x v="1"/>
    <x v="352"/>
    <d v="2012-05-31T00:00:00"/>
    <x v="2"/>
    <s v="VP-21760"/>
    <s v="Victoria Pisteka"/>
    <x v="1"/>
    <x v="0"/>
    <x v="38"/>
    <x v="24"/>
    <x v="47"/>
    <x v="3"/>
    <s v="FUR-FU-10002506"/>
    <x v="0"/>
    <x v="5"/>
    <s v="Tensor &quot;Hersey Kiss&quot; Styled Floor Lamp"/>
    <n v="41.567999999999998"/>
    <x v="4"/>
    <n v="0.2"/>
    <n v="-4.1567999999999996"/>
  </r>
  <r>
    <n v="9372"/>
    <x v="4682"/>
    <x v="1"/>
    <x v="352"/>
    <d v="2012-05-31T00:00:00"/>
    <x v="2"/>
    <s v="VP-21760"/>
    <s v="Victoria Pisteka"/>
    <x v="1"/>
    <x v="0"/>
    <x v="38"/>
    <x v="24"/>
    <x v="47"/>
    <x v="3"/>
    <s v="FUR-CH-10000863"/>
    <x v="0"/>
    <x v="1"/>
    <s v="Novimex Swivel Fabric Task Chair"/>
    <n v="317.05799999999999"/>
    <x v="1"/>
    <n v="0.3"/>
    <n v="-86.058599999999998"/>
  </r>
  <r>
    <n v="9373"/>
    <x v="4682"/>
    <x v="1"/>
    <x v="352"/>
    <d v="2012-05-31T00:00:00"/>
    <x v="2"/>
    <s v="VP-21760"/>
    <s v="Victoria Pisteka"/>
    <x v="1"/>
    <x v="0"/>
    <x v="38"/>
    <x v="24"/>
    <x v="47"/>
    <x v="3"/>
    <s v="OFF-FA-10002988"/>
    <x v="1"/>
    <x v="13"/>
    <s v="Ideal Clamps"/>
    <n v="8.0399999999999991"/>
    <x v="2"/>
    <n v="0.2"/>
    <n v="2.9144999999999999"/>
  </r>
  <r>
    <n v="9374"/>
    <x v="4683"/>
    <x v="3"/>
    <x v="917"/>
    <d v="2014-05-12T00:00:00"/>
    <x v="1"/>
    <s v="CS-11950"/>
    <s v="Carlos Soltero"/>
    <x v="0"/>
    <x v="0"/>
    <x v="45"/>
    <x v="1"/>
    <x v="54"/>
    <x v="1"/>
    <s v="TEC-PH-10003437"/>
    <x v="2"/>
    <x v="7"/>
    <s v="Blue Parrot B250XT Professional Grade Wireless BluetoothÂ HeadsetÂ with"/>
    <n v="419.94400000000002"/>
    <x v="3"/>
    <n v="0.2"/>
    <n v="52.493000000000002"/>
  </r>
  <r>
    <n v="9375"/>
    <x v="4684"/>
    <x v="0"/>
    <x v="410"/>
    <d v="2013-06-10T00:00:00"/>
    <x v="1"/>
    <s v="KB-16600"/>
    <s v="Ken Brennan"/>
    <x v="1"/>
    <x v="0"/>
    <x v="4"/>
    <x v="4"/>
    <x v="59"/>
    <x v="1"/>
    <s v="OFF-SU-10002537"/>
    <x v="1"/>
    <x v="14"/>
    <s v="Acme Box Cutter Scissors"/>
    <n v="61.38"/>
    <x v="5"/>
    <n v="0"/>
    <n v="15.9588"/>
  </r>
  <r>
    <n v="9376"/>
    <x v="4685"/>
    <x v="1"/>
    <x v="639"/>
    <d v="2012-12-19T00:00:00"/>
    <x v="0"/>
    <s v="AJ-10945"/>
    <s v="Ashley Jarboe"/>
    <x v="0"/>
    <x v="0"/>
    <x v="1"/>
    <x v="1"/>
    <x v="62"/>
    <x v="1"/>
    <s v="TEC-AC-10003063"/>
    <x v="2"/>
    <x v="11"/>
    <s v="Micro Innovations USB RF Wireless Keyboard with Mouse"/>
    <n v="50"/>
    <x v="0"/>
    <n v="0"/>
    <n v="10.5"/>
  </r>
  <r>
    <n v="9377"/>
    <x v="4686"/>
    <x v="3"/>
    <x v="53"/>
    <d v="2014-12-30T00:00:00"/>
    <x v="1"/>
    <s v="PO-18865"/>
    <s v="Patrick O'Donnell"/>
    <x v="0"/>
    <x v="0"/>
    <x v="522"/>
    <x v="30"/>
    <x v="619"/>
    <x v="3"/>
    <s v="TEC-AC-10003237"/>
    <x v="2"/>
    <x v="11"/>
    <s v="Memorex Micro Travel Drive 4 GB"/>
    <n v="31.8"/>
    <x v="1"/>
    <n v="0"/>
    <n v="13.673999999999999"/>
  </r>
  <r>
    <n v="9378"/>
    <x v="4687"/>
    <x v="3"/>
    <x v="94"/>
    <d v="2014-12-22T00:00:00"/>
    <x v="1"/>
    <s v="DP-13105"/>
    <s v="Dave Poirier"/>
    <x v="1"/>
    <x v="0"/>
    <x v="342"/>
    <x v="6"/>
    <x v="423"/>
    <x v="2"/>
    <s v="OFF-ST-10001031"/>
    <x v="1"/>
    <x v="4"/>
    <s v="Adjustable Personal File Tote"/>
    <n v="32.56"/>
    <x v="0"/>
    <n v="0"/>
    <n v="8.4656000000000002"/>
  </r>
  <r>
    <n v="9379"/>
    <x v="4688"/>
    <x v="0"/>
    <x v="1120"/>
    <d v="2013-05-16T00:00:00"/>
    <x v="1"/>
    <s v="GM-14500"/>
    <s v="Gene McClure"/>
    <x v="0"/>
    <x v="0"/>
    <x v="22"/>
    <x v="10"/>
    <x v="26"/>
    <x v="2"/>
    <s v="OFF-EN-10001535"/>
    <x v="1"/>
    <x v="12"/>
    <s v="Grip Seal Envelopes"/>
    <n v="7.0720000000000001"/>
    <x v="0"/>
    <n v="0.2"/>
    <n v="2.3868"/>
  </r>
  <r>
    <n v="9380"/>
    <x v="4689"/>
    <x v="2"/>
    <x v="851"/>
    <d v="2011-12-27T00:00:00"/>
    <x v="0"/>
    <s v="CC-12670"/>
    <s v="Craig Carreira"/>
    <x v="0"/>
    <x v="0"/>
    <x v="67"/>
    <x v="2"/>
    <x v="85"/>
    <x v="0"/>
    <s v="OFF-PA-10001295"/>
    <x v="1"/>
    <x v="10"/>
    <s v="Computer Printout Paper with Letter-Trim Perforations"/>
    <n v="45.527999999999999"/>
    <x v="1"/>
    <n v="0.2"/>
    <n v="15.934799999999999"/>
  </r>
  <r>
    <n v="9381"/>
    <x v="4689"/>
    <x v="2"/>
    <x v="851"/>
    <d v="2011-12-27T00:00:00"/>
    <x v="0"/>
    <s v="CC-12670"/>
    <s v="Craig Carreira"/>
    <x v="0"/>
    <x v="0"/>
    <x v="67"/>
    <x v="2"/>
    <x v="85"/>
    <x v="0"/>
    <s v="FUR-CH-10004698"/>
    <x v="0"/>
    <x v="1"/>
    <s v="Padded Folding Chairs, Black, 4/Carton"/>
    <n v="64.784000000000006"/>
    <x v="7"/>
    <n v="0.2"/>
    <n v="6.4783999999999997"/>
  </r>
  <r>
    <n v="9382"/>
    <x v="4689"/>
    <x v="2"/>
    <x v="851"/>
    <d v="2011-12-27T00:00:00"/>
    <x v="0"/>
    <s v="CC-12670"/>
    <s v="Craig Carreira"/>
    <x v="0"/>
    <x v="0"/>
    <x v="67"/>
    <x v="2"/>
    <x v="85"/>
    <x v="0"/>
    <s v="OFF-ST-10000078"/>
    <x v="1"/>
    <x v="4"/>
    <s v="Tennsco 6- and 18-Compartment Lockers"/>
    <n v="424.27199999999999"/>
    <x v="0"/>
    <n v="0.2"/>
    <n v="-10.6068"/>
  </r>
  <r>
    <n v="9383"/>
    <x v="4689"/>
    <x v="2"/>
    <x v="851"/>
    <d v="2011-12-27T00:00:00"/>
    <x v="0"/>
    <s v="CC-12670"/>
    <s v="Craig Carreira"/>
    <x v="0"/>
    <x v="0"/>
    <x v="67"/>
    <x v="2"/>
    <x v="85"/>
    <x v="0"/>
    <s v="OFF-AR-10001868"/>
    <x v="1"/>
    <x v="6"/>
    <s v="Prang Dustless Chalk Sticks"/>
    <n v="1.3440000000000001"/>
    <x v="7"/>
    <n v="0.2"/>
    <n v="0.504"/>
  </r>
  <r>
    <n v="9384"/>
    <x v="4689"/>
    <x v="2"/>
    <x v="851"/>
    <d v="2011-12-27T00:00:00"/>
    <x v="0"/>
    <s v="CC-12670"/>
    <s v="Craig Carreira"/>
    <x v="0"/>
    <x v="0"/>
    <x v="67"/>
    <x v="2"/>
    <x v="85"/>
    <x v="0"/>
    <s v="OFF-ST-10004950"/>
    <x v="1"/>
    <x v="4"/>
    <s v="Acco Perma 3000 Stacking Storage Drawers"/>
    <n v="83.92"/>
    <x v="2"/>
    <n v="0.2"/>
    <n v="-1.0489999999999999"/>
  </r>
  <r>
    <n v="9385"/>
    <x v="4690"/>
    <x v="3"/>
    <x v="938"/>
    <d v="2014-08-17T00:00:00"/>
    <x v="1"/>
    <s v="SJ-20125"/>
    <s v="Sanjit Jacobs"/>
    <x v="2"/>
    <x v="0"/>
    <x v="20"/>
    <x v="15"/>
    <x v="29"/>
    <x v="3"/>
    <s v="OFF-PA-10003441"/>
    <x v="1"/>
    <x v="10"/>
    <s v="Xerox 226"/>
    <n v="25.92"/>
    <x v="4"/>
    <n v="0"/>
    <n v="12.441599999999999"/>
  </r>
  <r>
    <n v="9386"/>
    <x v="4691"/>
    <x v="3"/>
    <x v="151"/>
    <d v="2014-09-01T00:00:00"/>
    <x v="1"/>
    <s v="SF-20200"/>
    <s v="Sarah Foster"/>
    <x v="0"/>
    <x v="0"/>
    <x v="123"/>
    <x v="16"/>
    <x v="154"/>
    <x v="1"/>
    <s v="FUR-FU-10004973"/>
    <x v="0"/>
    <x v="5"/>
    <s v="Flat Face Poster Frame"/>
    <n v="120.57599999999999"/>
    <x v="8"/>
    <n v="0.2"/>
    <n v="33.1584"/>
  </r>
  <r>
    <n v="9387"/>
    <x v="4692"/>
    <x v="3"/>
    <x v="617"/>
    <d v="2014-01-24T00:00:00"/>
    <x v="1"/>
    <s v="RM-19375"/>
    <s v="Raymond Messe"/>
    <x v="0"/>
    <x v="0"/>
    <x v="140"/>
    <x v="42"/>
    <x v="369"/>
    <x v="3"/>
    <s v="OFF-PA-10000157"/>
    <x v="1"/>
    <x v="10"/>
    <s v="Xerox 191"/>
    <n v="79.92"/>
    <x v="4"/>
    <n v="0"/>
    <n v="37.562399999999997"/>
  </r>
  <r>
    <n v="9388"/>
    <x v="4692"/>
    <x v="3"/>
    <x v="617"/>
    <d v="2014-01-24T00:00:00"/>
    <x v="1"/>
    <s v="RM-19375"/>
    <s v="Raymond Messe"/>
    <x v="0"/>
    <x v="0"/>
    <x v="140"/>
    <x v="42"/>
    <x v="369"/>
    <x v="3"/>
    <s v="OFF-PA-10001970"/>
    <x v="1"/>
    <x v="10"/>
    <s v="Xerox 1881"/>
    <n v="12.28"/>
    <x v="7"/>
    <n v="0"/>
    <n v="5.7716000000000003"/>
  </r>
  <r>
    <n v="9389"/>
    <x v="4692"/>
    <x v="3"/>
    <x v="617"/>
    <d v="2014-01-24T00:00:00"/>
    <x v="1"/>
    <s v="RM-19375"/>
    <s v="Raymond Messe"/>
    <x v="0"/>
    <x v="0"/>
    <x v="140"/>
    <x v="42"/>
    <x v="369"/>
    <x v="3"/>
    <s v="OFF-AP-10000828"/>
    <x v="1"/>
    <x v="9"/>
    <s v="Avanti 4.4 Cu. Ft. Refrigerator"/>
    <n v="542.94000000000005"/>
    <x v="1"/>
    <n v="0"/>
    <n v="152.0232"/>
  </r>
  <r>
    <n v="9390"/>
    <x v="4692"/>
    <x v="3"/>
    <x v="617"/>
    <d v="2014-01-24T00:00:00"/>
    <x v="1"/>
    <s v="RM-19375"/>
    <s v="Raymond Messe"/>
    <x v="0"/>
    <x v="0"/>
    <x v="140"/>
    <x v="42"/>
    <x v="369"/>
    <x v="3"/>
    <s v="OFF-EN-10001509"/>
    <x v="1"/>
    <x v="12"/>
    <s v="Poly String Tie Envelopes"/>
    <n v="2.04"/>
    <x v="7"/>
    <n v="0"/>
    <n v="0.95879999999999999"/>
  </r>
  <r>
    <n v="9391"/>
    <x v="4693"/>
    <x v="1"/>
    <x v="974"/>
    <d v="2012-06-24T00:00:00"/>
    <x v="1"/>
    <s v="KM-16375"/>
    <s v="Katherine Murray"/>
    <x v="2"/>
    <x v="0"/>
    <x v="12"/>
    <x v="5"/>
    <x v="32"/>
    <x v="2"/>
    <s v="OFF-ST-10003692"/>
    <x v="1"/>
    <x v="4"/>
    <s v="Recycled Steel Personal File for Hanging File Folders"/>
    <n v="228.92"/>
    <x v="2"/>
    <n v="0.2"/>
    <n v="14.307499999999999"/>
  </r>
  <r>
    <n v="9392"/>
    <x v="4694"/>
    <x v="3"/>
    <x v="677"/>
    <d v="2014-03-17T00:00:00"/>
    <x v="2"/>
    <s v="FH-14275"/>
    <s v="Frank Hawley"/>
    <x v="1"/>
    <x v="0"/>
    <x v="34"/>
    <x v="10"/>
    <x v="173"/>
    <x v="2"/>
    <s v="TEC-PH-10004700"/>
    <x v="2"/>
    <x v="7"/>
    <s v="PowerGen Dual USB Car Charger"/>
    <n v="7.992"/>
    <x v="7"/>
    <n v="0.2"/>
    <n v="2.5973999999999999"/>
  </r>
  <r>
    <n v="9393"/>
    <x v="4695"/>
    <x v="1"/>
    <x v="969"/>
    <d v="2012-10-25T00:00:00"/>
    <x v="3"/>
    <s v="DG-13300"/>
    <s v="Deirdre Greer"/>
    <x v="1"/>
    <x v="0"/>
    <x v="60"/>
    <x v="22"/>
    <x v="76"/>
    <x v="1"/>
    <s v="FUR-CH-10000422"/>
    <x v="0"/>
    <x v="1"/>
    <s v="Global Highback Leather Tilter in Burgundy"/>
    <n v="582.33600000000001"/>
    <x v="8"/>
    <n v="0.2"/>
    <n v="-29.116800000000001"/>
  </r>
  <r>
    <n v="9394"/>
    <x v="4696"/>
    <x v="2"/>
    <x v="59"/>
    <d v="2011-09-23T00:00:00"/>
    <x v="2"/>
    <s v="MW-18220"/>
    <s v="Mitch Webber"/>
    <x v="0"/>
    <x v="0"/>
    <x v="20"/>
    <x v="15"/>
    <x v="164"/>
    <x v="3"/>
    <s v="TEC-PH-10003484"/>
    <x v="2"/>
    <x v="7"/>
    <s v="Ooma Telo VoIP Home Phone System"/>
    <n v="629.95000000000005"/>
    <x v="2"/>
    <n v="0"/>
    <n v="157.48750000000001"/>
  </r>
  <r>
    <n v="9395"/>
    <x v="4696"/>
    <x v="2"/>
    <x v="59"/>
    <d v="2011-09-23T00:00:00"/>
    <x v="2"/>
    <s v="MW-18220"/>
    <s v="Mitch Webber"/>
    <x v="0"/>
    <x v="0"/>
    <x v="20"/>
    <x v="15"/>
    <x v="164"/>
    <x v="3"/>
    <s v="FUR-CH-10001394"/>
    <x v="0"/>
    <x v="1"/>
    <s v="Global Leather Executive Chair"/>
    <n v="631.78200000000004"/>
    <x v="0"/>
    <n v="0.1"/>
    <n v="140.39599999999999"/>
  </r>
  <r>
    <n v="9396"/>
    <x v="4696"/>
    <x v="2"/>
    <x v="59"/>
    <d v="2011-09-23T00:00:00"/>
    <x v="2"/>
    <s v="MW-18220"/>
    <s v="Mitch Webber"/>
    <x v="0"/>
    <x v="0"/>
    <x v="20"/>
    <x v="15"/>
    <x v="164"/>
    <x v="3"/>
    <s v="FUR-BO-10002213"/>
    <x v="0"/>
    <x v="0"/>
    <s v="DMI Eclipse Executive Suite Bookcases"/>
    <n v="801.56799999999998"/>
    <x v="0"/>
    <n v="0.2"/>
    <n v="-10.019600000000001"/>
  </r>
  <r>
    <n v="9397"/>
    <x v="4696"/>
    <x v="2"/>
    <x v="59"/>
    <d v="2011-09-23T00:00:00"/>
    <x v="2"/>
    <s v="MW-18220"/>
    <s v="Mitch Webber"/>
    <x v="0"/>
    <x v="0"/>
    <x v="20"/>
    <x v="15"/>
    <x v="164"/>
    <x v="3"/>
    <s v="OFF-LA-10002762"/>
    <x v="1"/>
    <x v="2"/>
    <s v="Avery 485"/>
    <n v="75.180000000000007"/>
    <x v="5"/>
    <n v="0"/>
    <n v="35.334600000000002"/>
  </r>
  <r>
    <n v="9398"/>
    <x v="4696"/>
    <x v="2"/>
    <x v="59"/>
    <d v="2011-09-23T00:00:00"/>
    <x v="2"/>
    <s v="MW-18220"/>
    <s v="Mitch Webber"/>
    <x v="0"/>
    <x v="0"/>
    <x v="20"/>
    <x v="15"/>
    <x v="164"/>
    <x v="3"/>
    <s v="OFF-AP-10003842"/>
    <x v="1"/>
    <x v="9"/>
    <s v="Euro-Pro Shark Turbo Vacuum"/>
    <n v="30.98"/>
    <x v="7"/>
    <n v="0"/>
    <n v="8.0548000000000002"/>
  </r>
  <r>
    <n v="9399"/>
    <x v="4696"/>
    <x v="2"/>
    <x v="59"/>
    <d v="2011-09-23T00:00:00"/>
    <x v="2"/>
    <s v="MW-18220"/>
    <s v="Mitch Webber"/>
    <x v="0"/>
    <x v="0"/>
    <x v="20"/>
    <x v="15"/>
    <x v="164"/>
    <x v="3"/>
    <s v="TEC-PH-10003072"/>
    <x v="2"/>
    <x v="7"/>
    <s v="Panasonic KX-TG9541B DECT 6.0 Digital 2-Line Expandable Cordless Phone With Digital Answering System"/>
    <n v="1349.91"/>
    <x v="6"/>
    <n v="0"/>
    <n v="661.45590000000004"/>
  </r>
  <r>
    <n v="9400"/>
    <x v="4697"/>
    <x v="0"/>
    <x v="583"/>
    <d v="2013-11-16T00:00:00"/>
    <x v="1"/>
    <s v="SC-20845"/>
    <s v="Sung Chung"/>
    <x v="0"/>
    <x v="0"/>
    <x v="523"/>
    <x v="10"/>
    <x v="620"/>
    <x v="2"/>
    <s v="OFF-AR-10003394"/>
    <x v="1"/>
    <x v="6"/>
    <s v="Newell 332"/>
    <n v="14.112"/>
    <x v="5"/>
    <n v="0.2"/>
    <n v="1.2347999999999999"/>
  </r>
  <r>
    <n v="9401"/>
    <x v="4698"/>
    <x v="1"/>
    <x v="1218"/>
    <d v="2012-09-21T00:00:00"/>
    <x v="1"/>
    <s v="BD-11500"/>
    <s v="Bradley Drucker"/>
    <x v="0"/>
    <x v="0"/>
    <x v="311"/>
    <x v="17"/>
    <x v="388"/>
    <x v="0"/>
    <s v="OFF-EN-10001539"/>
    <x v="1"/>
    <x v="12"/>
    <s v="Staples"/>
    <n v="31.12"/>
    <x v="4"/>
    <n v="0"/>
    <n v="14.6264"/>
  </r>
  <r>
    <n v="9402"/>
    <x v="4699"/>
    <x v="2"/>
    <x v="1219"/>
    <d v="2011-06-28T00:00:00"/>
    <x v="1"/>
    <s v="LP-17080"/>
    <s v="Liz Pelletier"/>
    <x v="0"/>
    <x v="0"/>
    <x v="93"/>
    <x v="16"/>
    <x v="115"/>
    <x v="1"/>
    <s v="FUR-FU-10001731"/>
    <x v="0"/>
    <x v="5"/>
    <s v="Acrylic Self-Standing Desk Frames"/>
    <n v="4.2720000000000002"/>
    <x v="0"/>
    <n v="0.2"/>
    <n v="0.96120000000000005"/>
  </r>
  <r>
    <n v="9403"/>
    <x v="4700"/>
    <x v="0"/>
    <x v="399"/>
    <d v="2013-08-18T00:00:00"/>
    <x v="0"/>
    <s v="NP-18700"/>
    <s v="Nora Preis"/>
    <x v="0"/>
    <x v="0"/>
    <x v="20"/>
    <x v="15"/>
    <x v="23"/>
    <x v="3"/>
    <s v="FUR-TA-10001095"/>
    <x v="0"/>
    <x v="3"/>
    <s v="Chromcraft Round Conference Tables"/>
    <n v="209.148"/>
    <x v="0"/>
    <n v="0.4"/>
    <n v="-66.230199999999996"/>
  </r>
  <r>
    <n v="9404"/>
    <x v="4700"/>
    <x v="0"/>
    <x v="399"/>
    <d v="2013-08-18T00:00:00"/>
    <x v="0"/>
    <s v="NP-18700"/>
    <s v="Nora Preis"/>
    <x v="0"/>
    <x v="0"/>
    <x v="20"/>
    <x v="15"/>
    <x v="23"/>
    <x v="3"/>
    <s v="OFF-ST-10000078"/>
    <x v="1"/>
    <x v="4"/>
    <s v="Tennsco 6- and 18-Compartment Lockers"/>
    <n v="1591.02"/>
    <x v="5"/>
    <n v="0"/>
    <n v="286.3836"/>
  </r>
  <r>
    <n v="9405"/>
    <x v="4701"/>
    <x v="3"/>
    <x v="669"/>
    <d v="2014-04-18T00:00:00"/>
    <x v="1"/>
    <s v="DP-13105"/>
    <s v="Dave Poirier"/>
    <x v="1"/>
    <x v="0"/>
    <x v="10"/>
    <x v="9"/>
    <x v="63"/>
    <x v="3"/>
    <s v="OFF-FA-10004076"/>
    <x v="1"/>
    <x v="13"/>
    <s v="Translucent Push Pins by OIC"/>
    <n v="7.92"/>
    <x v="2"/>
    <n v="0.2"/>
    <n v="1.6830000000000001"/>
  </r>
  <r>
    <n v="9406"/>
    <x v="4702"/>
    <x v="2"/>
    <x v="619"/>
    <d v="2011-03-17T00:00:00"/>
    <x v="2"/>
    <s v="RB-19465"/>
    <s v="Rick Bensley"/>
    <x v="2"/>
    <x v="0"/>
    <x v="22"/>
    <x v="10"/>
    <x v="155"/>
    <x v="2"/>
    <s v="TEC-MA-10003626"/>
    <x v="2"/>
    <x v="15"/>
    <s v="Hewlett-Packard Deskjet 6540 Color Inkjet Printer"/>
    <n v="574.91"/>
    <x v="0"/>
    <n v="0.3"/>
    <n v="156.047"/>
  </r>
  <r>
    <n v="9407"/>
    <x v="4702"/>
    <x v="2"/>
    <x v="619"/>
    <d v="2011-03-17T00:00:00"/>
    <x v="2"/>
    <s v="RB-19465"/>
    <s v="Rick Bensley"/>
    <x v="2"/>
    <x v="0"/>
    <x v="22"/>
    <x v="10"/>
    <x v="155"/>
    <x v="2"/>
    <s v="OFF-PA-10001215"/>
    <x v="1"/>
    <x v="10"/>
    <s v="Xerox 1963"/>
    <n v="8.4480000000000004"/>
    <x v="0"/>
    <n v="0.2"/>
    <n v="2.64"/>
  </r>
  <r>
    <n v="9408"/>
    <x v="4703"/>
    <x v="3"/>
    <x v="585"/>
    <d v="2014-09-25T00:00:00"/>
    <x v="0"/>
    <s v="LC-17140"/>
    <s v="Logan Currie"/>
    <x v="0"/>
    <x v="0"/>
    <x v="20"/>
    <x v="15"/>
    <x v="45"/>
    <x v="3"/>
    <s v="TEC-AC-10002842"/>
    <x v="2"/>
    <x v="11"/>
    <s v="WD My Passport Ultra 2TB Portable External Hard Drive"/>
    <n v="1071"/>
    <x v="6"/>
    <n v="0"/>
    <n v="171.36"/>
  </r>
  <r>
    <n v="9409"/>
    <x v="4703"/>
    <x v="3"/>
    <x v="585"/>
    <d v="2014-09-25T00:00:00"/>
    <x v="0"/>
    <s v="LC-17140"/>
    <s v="Logan Currie"/>
    <x v="0"/>
    <x v="0"/>
    <x v="20"/>
    <x v="15"/>
    <x v="45"/>
    <x v="3"/>
    <s v="FUR-FU-10004864"/>
    <x v="0"/>
    <x v="5"/>
    <s v="Eldon 500 Class Desk Accessories"/>
    <n v="12.07"/>
    <x v="7"/>
    <n v="0"/>
    <n v="3.9830999999999999"/>
  </r>
  <r>
    <n v="9410"/>
    <x v="4704"/>
    <x v="3"/>
    <x v="389"/>
    <d v="2014-12-14T00:00:00"/>
    <x v="2"/>
    <s v="WB-21850"/>
    <s v="William Brown"/>
    <x v="0"/>
    <x v="0"/>
    <x v="10"/>
    <x v="9"/>
    <x v="105"/>
    <x v="3"/>
    <s v="OFF-BI-10000014"/>
    <x v="1"/>
    <x v="8"/>
    <s v="Heavy-Duty E-Z-D Binders"/>
    <n v="3.2730000000000001"/>
    <x v="7"/>
    <n v="0.7"/>
    <n v="-2.5093000000000001"/>
  </r>
  <r>
    <n v="9411"/>
    <x v="4704"/>
    <x v="3"/>
    <x v="389"/>
    <d v="2014-12-14T00:00:00"/>
    <x v="2"/>
    <s v="WB-21850"/>
    <s v="William Brown"/>
    <x v="0"/>
    <x v="0"/>
    <x v="10"/>
    <x v="9"/>
    <x v="105"/>
    <x v="3"/>
    <s v="FUR-FU-10001475"/>
    <x v="0"/>
    <x v="5"/>
    <s v="Contract Clock, 14&quot;, Brown"/>
    <n v="87.92"/>
    <x v="2"/>
    <n v="0.2"/>
    <n v="15.385999999999999"/>
  </r>
  <r>
    <n v="9412"/>
    <x v="4705"/>
    <x v="0"/>
    <x v="612"/>
    <d v="2013-03-15T00:00:00"/>
    <x v="0"/>
    <s v="MH-17785"/>
    <s v="Maya Herman"/>
    <x v="1"/>
    <x v="0"/>
    <x v="220"/>
    <x v="16"/>
    <x v="275"/>
    <x v="1"/>
    <s v="OFF-ST-10001272"/>
    <x v="1"/>
    <x v="4"/>
    <s v="Mini 13-1/2 Capacity Data Binder Rack, Pearl"/>
    <n v="104.696"/>
    <x v="7"/>
    <n v="0.2"/>
    <n v="6.5434999999999999"/>
  </r>
  <r>
    <n v="9413"/>
    <x v="4706"/>
    <x v="1"/>
    <x v="746"/>
    <d v="2012-01-29T00:00:00"/>
    <x v="2"/>
    <s v="SC-20305"/>
    <s v="Sean Christensen"/>
    <x v="0"/>
    <x v="0"/>
    <x v="1"/>
    <x v="1"/>
    <x v="1"/>
    <x v="1"/>
    <s v="FUR-CH-10002024"/>
    <x v="0"/>
    <x v="1"/>
    <s v="HON 5400 Series Task Chairs for Big and Tall"/>
    <n v="2803.92"/>
    <x v="2"/>
    <n v="0.2"/>
    <n v="0"/>
  </r>
  <r>
    <n v="9414"/>
    <x v="4707"/>
    <x v="0"/>
    <x v="182"/>
    <d v="2013-09-28T00:00:00"/>
    <x v="2"/>
    <s v="MH-17620"/>
    <s v="Matt Hagelstein"/>
    <x v="1"/>
    <x v="0"/>
    <x v="12"/>
    <x v="5"/>
    <x v="16"/>
    <x v="2"/>
    <s v="OFF-BI-10004001"/>
    <x v="1"/>
    <x v="8"/>
    <s v="GBC Recycled VeloBinder Covers"/>
    <n v="6.8159999999999998"/>
    <x v="0"/>
    <n v="0.8"/>
    <n v="-11.587199999999999"/>
  </r>
  <r>
    <n v="9415"/>
    <x v="4708"/>
    <x v="1"/>
    <x v="1090"/>
    <d v="2012-10-22T00:00:00"/>
    <x v="1"/>
    <s v="JC-15775"/>
    <s v="John Castell"/>
    <x v="0"/>
    <x v="0"/>
    <x v="4"/>
    <x v="4"/>
    <x v="60"/>
    <x v="1"/>
    <s v="TEC-PH-10004094"/>
    <x v="2"/>
    <x v="7"/>
    <s v="Motorola L703CM"/>
    <n v="249.584"/>
    <x v="0"/>
    <n v="0.2"/>
    <n v="15.599"/>
  </r>
  <r>
    <n v="9416"/>
    <x v="4708"/>
    <x v="1"/>
    <x v="1090"/>
    <d v="2012-10-22T00:00:00"/>
    <x v="1"/>
    <s v="JC-15775"/>
    <s v="John Castell"/>
    <x v="0"/>
    <x v="0"/>
    <x v="4"/>
    <x v="4"/>
    <x v="60"/>
    <x v="1"/>
    <s v="OFF-PA-10001184"/>
    <x v="1"/>
    <x v="10"/>
    <s v="Xerox 1903"/>
    <n v="17.940000000000001"/>
    <x v="1"/>
    <n v="0"/>
    <n v="8.7905999999999995"/>
  </r>
  <r>
    <n v="9417"/>
    <x v="4708"/>
    <x v="1"/>
    <x v="1090"/>
    <d v="2012-10-22T00:00:00"/>
    <x v="1"/>
    <s v="JC-15775"/>
    <s v="John Castell"/>
    <x v="0"/>
    <x v="0"/>
    <x v="4"/>
    <x v="4"/>
    <x v="60"/>
    <x v="1"/>
    <s v="FUR-FU-10002505"/>
    <x v="0"/>
    <x v="5"/>
    <s v="Eldon 100 Class Desk Accessories"/>
    <n v="10.11"/>
    <x v="1"/>
    <n v="0"/>
    <n v="3.2351999999999999"/>
  </r>
  <r>
    <n v="9418"/>
    <x v="4709"/>
    <x v="2"/>
    <x v="1220"/>
    <d v="2011-11-01T00:00:00"/>
    <x v="1"/>
    <s v="RD-19810"/>
    <s v="Ross DeVincentis"/>
    <x v="2"/>
    <x v="0"/>
    <x v="115"/>
    <x v="3"/>
    <x v="305"/>
    <x v="0"/>
    <s v="OFF-PA-10001166"/>
    <x v="1"/>
    <x v="10"/>
    <s v="Xerox 2"/>
    <n v="10.368"/>
    <x v="0"/>
    <n v="0.2"/>
    <n v="3.6288"/>
  </r>
  <r>
    <n v="9419"/>
    <x v="4709"/>
    <x v="2"/>
    <x v="1220"/>
    <d v="2011-11-01T00:00:00"/>
    <x v="1"/>
    <s v="RD-19810"/>
    <s v="Ross DeVincentis"/>
    <x v="2"/>
    <x v="0"/>
    <x v="115"/>
    <x v="3"/>
    <x v="305"/>
    <x v="0"/>
    <s v="OFF-PA-10000349"/>
    <x v="1"/>
    <x v="10"/>
    <s v="Staples"/>
    <n v="11.952"/>
    <x v="1"/>
    <n v="0.2"/>
    <n v="4.0338000000000003"/>
  </r>
  <r>
    <n v="9420"/>
    <x v="4710"/>
    <x v="3"/>
    <x v="280"/>
    <d v="2014-10-05T00:00:00"/>
    <x v="0"/>
    <s v="SC-20695"/>
    <s v="Steve Chapman"/>
    <x v="1"/>
    <x v="0"/>
    <x v="12"/>
    <x v="5"/>
    <x v="16"/>
    <x v="2"/>
    <s v="OFF-AP-10004708"/>
    <x v="1"/>
    <x v="9"/>
    <s v="Fellowes Superior 10 Outlet Split Surge Protector"/>
    <n v="15.224"/>
    <x v="0"/>
    <n v="0.8"/>
    <n v="-38.821199999999997"/>
  </r>
  <r>
    <n v="9421"/>
    <x v="4710"/>
    <x v="3"/>
    <x v="280"/>
    <d v="2014-10-05T00:00:00"/>
    <x v="0"/>
    <s v="SC-20695"/>
    <s v="Steve Chapman"/>
    <x v="1"/>
    <x v="0"/>
    <x v="12"/>
    <x v="5"/>
    <x v="16"/>
    <x v="2"/>
    <s v="OFF-AP-10001947"/>
    <x v="1"/>
    <x v="9"/>
    <s v="Acco 6 Outlet Guardian Premium Plus Surge Suppressor"/>
    <n v="21.984000000000002"/>
    <x v="5"/>
    <n v="0.8"/>
    <n v="-56.059199999999997"/>
  </r>
  <r>
    <n v="9422"/>
    <x v="4711"/>
    <x v="2"/>
    <x v="149"/>
    <d v="2011-07-27T00:00:00"/>
    <x v="1"/>
    <s v="NC-18535"/>
    <s v="Nick Crebassa"/>
    <x v="1"/>
    <x v="0"/>
    <x v="8"/>
    <x v="1"/>
    <x v="34"/>
    <x v="1"/>
    <s v="TEC-PH-10000441"/>
    <x v="2"/>
    <x v="7"/>
    <s v="VTech DS6151"/>
    <n v="604.75199999999995"/>
    <x v="5"/>
    <n v="0.2"/>
    <n v="60.475200000000001"/>
  </r>
  <r>
    <n v="9423"/>
    <x v="4711"/>
    <x v="2"/>
    <x v="149"/>
    <d v="2011-07-27T00:00:00"/>
    <x v="1"/>
    <s v="NC-18535"/>
    <s v="Nick Crebassa"/>
    <x v="1"/>
    <x v="0"/>
    <x v="8"/>
    <x v="1"/>
    <x v="34"/>
    <x v="1"/>
    <s v="OFF-SU-10004664"/>
    <x v="1"/>
    <x v="14"/>
    <s v="Acme Softgrip Scissors"/>
    <n v="40.700000000000003"/>
    <x v="2"/>
    <n v="0"/>
    <n v="11.803000000000001"/>
  </r>
  <r>
    <n v="9424"/>
    <x v="4711"/>
    <x v="2"/>
    <x v="149"/>
    <d v="2011-07-27T00:00:00"/>
    <x v="1"/>
    <s v="NC-18535"/>
    <s v="Nick Crebassa"/>
    <x v="1"/>
    <x v="0"/>
    <x v="8"/>
    <x v="1"/>
    <x v="34"/>
    <x v="1"/>
    <s v="TEC-PH-10004531"/>
    <x v="2"/>
    <x v="7"/>
    <s v="AT&amp;T CL2909"/>
    <n v="302.37599999999998"/>
    <x v="1"/>
    <n v="0.2"/>
    <n v="37.796999999999997"/>
  </r>
  <r>
    <n v="9425"/>
    <x v="4711"/>
    <x v="2"/>
    <x v="149"/>
    <d v="2011-07-27T00:00:00"/>
    <x v="1"/>
    <s v="NC-18535"/>
    <s v="Nick Crebassa"/>
    <x v="1"/>
    <x v="0"/>
    <x v="8"/>
    <x v="1"/>
    <x v="34"/>
    <x v="1"/>
    <s v="TEC-AC-10002167"/>
    <x v="2"/>
    <x v="11"/>
    <s v="ImationÂ 8gb Micro Traveldrive Usb 2.0Â Flash Drive"/>
    <n v="45"/>
    <x v="1"/>
    <n v="0"/>
    <n v="4.95"/>
  </r>
  <r>
    <n v="9426"/>
    <x v="4712"/>
    <x v="2"/>
    <x v="171"/>
    <d v="2011-09-17T00:00:00"/>
    <x v="0"/>
    <s v="LW-17215"/>
    <s v="Luke Weiss"/>
    <x v="0"/>
    <x v="0"/>
    <x v="20"/>
    <x v="15"/>
    <x v="45"/>
    <x v="3"/>
    <s v="FUR-CH-10002024"/>
    <x v="0"/>
    <x v="1"/>
    <s v="HON 5400 Series Task Chairs for Big and Tall"/>
    <n v="3785.2919999999999"/>
    <x v="5"/>
    <n v="0.1"/>
    <n v="420.58800000000002"/>
  </r>
  <r>
    <n v="9427"/>
    <x v="4713"/>
    <x v="0"/>
    <x v="306"/>
    <d v="2013-09-21T00:00:00"/>
    <x v="1"/>
    <s v="AH-10585"/>
    <s v="Angele Hood"/>
    <x v="0"/>
    <x v="0"/>
    <x v="4"/>
    <x v="4"/>
    <x v="59"/>
    <x v="1"/>
    <s v="OFF-AR-10002445"/>
    <x v="1"/>
    <x v="6"/>
    <s v="SANFORD Major Accent Highlighters"/>
    <n v="35.4"/>
    <x v="2"/>
    <n v="0"/>
    <n v="13.452"/>
  </r>
  <r>
    <n v="9428"/>
    <x v="4714"/>
    <x v="2"/>
    <x v="501"/>
    <d v="2011-12-01T00:00:00"/>
    <x v="1"/>
    <s v="JO-15145"/>
    <s v="Jack O'Briant"/>
    <x v="1"/>
    <x v="0"/>
    <x v="198"/>
    <x v="15"/>
    <x v="249"/>
    <x v="3"/>
    <s v="FUR-FU-10003268"/>
    <x v="0"/>
    <x v="5"/>
    <s v="Eldon Radial Chair Mat for Low to Medium Pile Carpets"/>
    <n v="199.9"/>
    <x v="2"/>
    <n v="0"/>
    <n v="39.979999999999997"/>
  </r>
  <r>
    <n v="9429"/>
    <x v="4715"/>
    <x v="2"/>
    <x v="218"/>
    <d v="2011-05-16T00:00:00"/>
    <x v="1"/>
    <s v="VW-21775"/>
    <s v="Victoria Wilson"/>
    <x v="1"/>
    <x v="0"/>
    <x v="114"/>
    <x v="5"/>
    <x v="143"/>
    <x v="2"/>
    <s v="FUR-CH-10000015"/>
    <x v="0"/>
    <x v="1"/>
    <s v="Hon Multipurpose Stacking Arm Chairs"/>
    <n v="1212.96"/>
    <x v="8"/>
    <n v="0.3"/>
    <n v="-69.311999999999998"/>
  </r>
  <r>
    <n v="9430"/>
    <x v="4716"/>
    <x v="1"/>
    <x v="834"/>
    <d v="2012-09-01T00:00:00"/>
    <x v="1"/>
    <s v="BP-11185"/>
    <s v="Ben Peterman"/>
    <x v="1"/>
    <x v="0"/>
    <x v="61"/>
    <x v="5"/>
    <x v="176"/>
    <x v="2"/>
    <s v="TEC-PH-10004165"/>
    <x v="2"/>
    <x v="7"/>
    <s v="Mitel MiVoice 5330e IP Phone"/>
    <n v="1099.96"/>
    <x v="2"/>
    <n v="0.2"/>
    <n v="82.497"/>
  </r>
  <r>
    <n v="9431"/>
    <x v="4716"/>
    <x v="1"/>
    <x v="834"/>
    <d v="2012-09-01T00:00:00"/>
    <x v="1"/>
    <s v="BP-11185"/>
    <s v="Ben Peterman"/>
    <x v="1"/>
    <x v="0"/>
    <x v="61"/>
    <x v="5"/>
    <x v="176"/>
    <x v="2"/>
    <s v="FUR-TA-10004607"/>
    <x v="0"/>
    <x v="3"/>
    <s v="Hon 2111 Invitation Series Straight Table"/>
    <n v="103.48099999999999"/>
    <x v="7"/>
    <n v="0.3"/>
    <n v="-16.261299999999999"/>
  </r>
  <r>
    <n v="9432"/>
    <x v="4717"/>
    <x v="1"/>
    <x v="974"/>
    <d v="2012-06-19T00:00:00"/>
    <x v="3"/>
    <s v="PP-18955"/>
    <s v="Paul Prost"/>
    <x v="2"/>
    <x v="0"/>
    <x v="10"/>
    <x v="9"/>
    <x v="63"/>
    <x v="3"/>
    <s v="OFF-LA-10004677"/>
    <x v="1"/>
    <x v="2"/>
    <s v="Self-Adhesive Address Labels for Typewriters with Dispenser Box"/>
    <n v="5.9039999999999999"/>
    <x v="0"/>
    <n v="0.2"/>
    <n v="1.9925999999999999"/>
  </r>
  <r>
    <n v="9433"/>
    <x v="4718"/>
    <x v="1"/>
    <x v="493"/>
    <d v="2012-08-23T00:00:00"/>
    <x v="1"/>
    <s v="SC-20725"/>
    <s v="Steven Cartwright"/>
    <x v="0"/>
    <x v="0"/>
    <x v="97"/>
    <x v="16"/>
    <x v="344"/>
    <x v="1"/>
    <s v="TEC-AC-10002217"/>
    <x v="2"/>
    <x v="11"/>
    <s v="ImationÂ Clip USBÂ flash driveÂ - 8 GB"/>
    <n v="30.08"/>
    <x v="0"/>
    <n v="0.2"/>
    <n v="-5.2640000000000002"/>
  </r>
  <r>
    <n v="9434"/>
    <x v="4718"/>
    <x v="1"/>
    <x v="493"/>
    <d v="2012-08-23T00:00:00"/>
    <x v="1"/>
    <s v="SC-20725"/>
    <s v="Steven Cartwright"/>
    <x v="0"/>
    <x v="0"/>
    <x v="97"/>
    <x v="16"/>
    <x v="344"/>
    <x v="1"/>
    <s v="OFF-PA-10001937"/>
    <x v="1"/>
    <x v="10"/>
    <s v="Xerox 21"/>
    <n v="36.287999999999997"/>
    <x v="3"/>
    <n v="0.2"/>
    <n v="12.700799999999999"/>
  </r>
  <r>
    <n v="9435"/>
    <x v="4718"/>
    <x v="1"/>
    <x v="493"/>
    <d v="2012-08-23T00:00:00"/>
    <x v="1"/>
    <s v="SC-20725"/>
    <s v="Steven Cartwright"/>
    <x v="0"/>
    <x v="0"/>
    <x v="97"/>
    <x v="16"/>
    <x v="344"/>
    <x v="1"/>
    <s v="OFF-AR-10000203"/>
    <x v="1"/>
    <x v="6"/>
    <s v="Newell 336"/>
    <n v="10.272"/>
    <x v="1"/>
    <n v="0.2"/>
    <n v="1.1556"/>
  </r>
  <r>
    <n v="9436"/>
    <x v="4718"/>
    <x v="1"/>
    <x v="493"/>
    <d v="2012-08-23T00:00:00"/>
    <x v="1"/>
    <s v="SC-20725"/>
    <s v="Steven Cartwright"/>
    <x v="0"/>
    <x v="0"/>
    <x v="97"/>
    <x v="16"/>
    <x v="344"/>
    <x v="1"/>
    <s v="TEC-AC-10001142"/>
    <x v="2"/>
    <x v="11"/>
    <s v="First Data FD10 PIN Pad"/>
    <n v="252.8"/>
    <x v="4"/>
    <n v="0.2"/>
    <n v="-31.6"/>
  </r>
  <r>
    <n v="9437"/>
    <x v="4719"/>
    <x v="1"/>
    <x v="12"/>
    <d v="2012-09-25T00:00:00"/>
    <x v="3"/>
    <s v="BM-11785"/>
    <s v="Bryan Mills"/>
    <x v="0"/>
    <x v="0"/>
    <x v="10"/>
    <x v="9"/>
    <x v="105"/>
    <x v="3"/>
    <s v="OFF-BI-10003712"/>
    <x v="1"/>
    <x v="8"/>
    <s v="Acco Pressboard Covers with Storage Hooks, 14 7/8&quot; x 11&quot;, Light Blue"/>
    <n v="2.9460000000000002"/>
    <x v="0"/>
    <n v="0.7"/>
    <n v="-2.0621999999999998"/>
  </r>
  <r>
    <n v="9438"/>
    <x v="4720"/>
    <x v="3"/>
    <x v="1143"/>
    <d v="2014-06-01T00:00:00"/>
    <x v="1"/>
    <s v="CD-11920"/>
    <s v="Carlos Daly"/>
    <x v="0"/>
    <x v="0"/>
    <x v="147"/>
    <x v="1"/>
    <x v="218"/>
    <x v="1"/>
    <s v="OFF-PA-10000520"/>
    <x v="1"/>
    <x v="10"/>
    <s v="Xerox 201"/>
    <n v="12.96"/>
    <x v="0"/>
    <n v="0"/>
    <n v="6.2207999999999997"/>
  </r>
  <r>
    <n v="9439"/>
    <x v="4721"/>
    <x v="3"/>
    <x v="689"/>
    <d v="2014-08-06T00:00:00"/>
    <x v="1"/>
    <s v="GM-14680"/>
    <s v="Greg Matthias"/>
    <x v="0"/>
    <x v="0"/>
    <x v="10"/>
    <x v="9"/>
    <x v="63"/>
    <x v="3"/>
    <s v="TEC-PH-10001079"/>
    <x v="2"/>
    <x v="7"/>
    <s v="Polycom SoundPoint Pro SE-225 Corded phone"/>
    <n v="285.57600000000002"/>
    <x v="4"/>
    <n v="0.4"/>
    <n v="-57.115200000000002"/>
  </r>
  <r>
    <n v="9440"/>
    <x v="4722"/>
    <x v="2"/>
    <x v="36"/>
    <d v="2011-10-17T00:00:00"/>
    <x v="1"/>
    <s v="BP-11050"/>
    <s v="Barry Pond"/>
    <x v="1"/>
    <x v="0"/>
    <x v="22"/>
    <x v="10"/>
    <x v="36"/>
    <x v="2"/>
    <s v="OFF-SU-10000898"/>
    <x v="1"/>
    <x v="14"/>
    <s v="Acme Hot Forged Carbon Steel Scissors with Nickel-Plated Handles, 3 7/8&quot; Cut, 8&quot;L"/>
    <n v="22.24"/>
    <x v="0"/>
    <n v="0.2"/>
    <n v="2.5019999999999998"/>
  </r>
  <r>
    <n v="9441"/>
    <x v="4723"/>
    <x v="2"/>
    <x v="594"/>
    <d v="2011-05-29T00:00:00"/>
    <x v="1"/>
    <s v="BW-11065"/>
    <s v="Barry Weirich"/>
    <x v="0"/>
    <x v="0"/>
    <x v="20"/>
    <x v="15"/>
    <x v="45"/>
    <x v="3"/>
    <s v="OFF-PA-10001471"/>
    <x v="1"/>
    <x v="10"/>
    <s v="Strathmore Photo Frame Cards"/>
    <n v="14.62"/>
    <x v="0"/>
    <n v="0"/>
    <n v="6.7252000000000001"/>
  </r>
  <r>
    <n v="9442"/>
    <x v="4724"/>
    <x v="2"/>
    <x v="282"/>
    <d v="2011-12-31T00:00:00"/>
    <x v="0"/>
    <s v="RE-19405"/>
    <s v="Ricardo Emerson"/>
    <x v="0"/>
    <x v="0"/>
    <x v="239"/>
    <x v="24"/>
    <x v="360"/>
    <x v="3"/>
    <s v="OFF-AP-10003281"/>
    <x v="1"/>
    <x v="9"/>
    <s v="Acco 6 Outlet Guardian Standard Surge Suppressor"/>
    <n v="48.36"/>
    <x v="2"/>
    <n v="0.2"/>
    <n v="6.0449999999999999"/>
  </r>
  <r>
    <n v="9443"/>
    <x v="4725"/>
    <x v="3"/>
    <x v="104"/>
    <d v="2014-04-12T00:00:00"/>
    <x v="1"/>
    <s v="HR-14770"/>
    <s v="Hallie Redmond"/>
    <x v="2"/>
    <x v="0"/>
    <x v="108"/>
    <x v="2"/>
    <x v="133"/>
    <x v="0"/>
    <s v="OFF-AR-10003156"/>
    <x v="1"/>
    <x v="6"/>
    <s v="50 Colored Long Pencils"/>
    <n v="16.256"/>
    <x v="0"/>
    <n v="0.2"/>
    <n v="1.2192000000000001"/>
  </r>
  <r>
    <n v="9444"/>
    <x v="4725"/>
    <x v="3"/>
    <x v="104"/>
    <d v="2014-04-12T00:00:00"/>
    <x v="1"/>
    <s v="HR-14770"/>
    <s v="Hallie Redmond"/>
    <x v="2"/>
    <x v="0"/>
    <x v="108"/>
    <x v="2"/>
    <x v="133"/>
    <x v="0"/>
    <s v="TEC-PH-10000576"/>
    <x v="2"/>
    <x v="7"/>
    <s v="AT&amp;T 1080 Corded phone"/>
    <n v="219.184"/>
    <x v="0"/>
    <n v="0.2"/>
    <n v="19.178599999999999"/>
  </r>
  <r>
    <n v="9445"/>
    <x v="4726"/>
    <x v="1"/>
    <x v="1201"/>
    <d v="2012-03-02T00:00:00"/>
    <x v="2"/>
    <s v="TP-21565"/>
    <s v="Tracy Poddar"/>
    <x v="1"/>
    <x v="0"/>
    <x v="224"/>
    <x v="5"/>
    <x v="280"/>
    <x v="2"/>
    <s v="TEC-PH-10003215"/>
    <x v="2"/>
    <x v="7"/>
    <s v="Jackery Bar Premium Fast-charging Portable Charger"/>
    <n v="95.84"/>
    <x v="4"/>
    <n v="0.2"/>
    <n v="34.741999999999997"/>
  </r>
  <r>
    <n v="9446"/>
    <x v="4727"/>
    <x v="1"/>
    <x v="352"/>
    <d v="2012-06-03T00:00:00"/>
    <x v="1"/>
    <s v="KB-16315"/>
    <s v="Karl Braun"/>
    <x v="0"/>
    <x v="0"/>
    <x v="245"/>
    <x v="14"/>
    <x v="303"/>
    <x v="2"/>
    <s v="OFF-LA-10004484"/>
    <x v="1"/>
    <x v="2"/>
    <s v="Avery 476"/>
    <n v="12.39"/>
    <x v="1"/>
    <n v="0"/>
    <n v="5.6993999999999998"/>
  </r>
  <r>
    <n v="9447"/>
    <x v="4728"/>
    <x v="0"/>
    <x v="897"/>
    <d v="2013-09-29T00:00:00"/>
    <x v="1"/>
    <s v="AC-10660"/>
    <s v="Anna Chung"/>
    <x v="0"/>
    <x v="0"/>
    <x v="104"/>
    <x v="14"/>
    <x v="451"/>
    <x v="2"/>
    <s v="OFF-PA-10002245"/>
    <x v="1"/>
    <x v="10"/>
    <s v="Xerox 1895"/>
    <n v="35.880000000000003"/>
    <x v="5"/>
    <n v="0"/>
    <n v="16.146000000000001"/>
  </r>
  <r>
    <n v="9448"/>
    <x v="4729"/>
    <x v="3"/>
    <x v="837"/>
    <d v="2014-06-04T00:00:00"/>
    <x v="1"/>
    <s v="DN-13690"/>
    <s v="Duane Noonan"/>
    <x v="0"/>
    <x v="0"/>
    <x v="251"/>
    <x v="26"/>
    <x v="311"/>
    <x v="2"/>
    <s v="FUR-FU-10003664"/>
    <x v="0"/>
    <x v="5"/>
    <s v="Electrix Architect's Clamp-On Swing Arm Lamp, Black"/>
    <n v="477.3"/>
    <x v="2"/>
    <n v="0"/>
    <n v="138.417"/>
  </r>
  <r>
    <n v="9449"/>
    <x v="4730"/>
    <x v="0"/>
    <x v="42"/>
    <d v="2013-09-24T00:00:00"/>
    <x v="1"/>
    <s v="CC-12430"/>
    <s v="Chuck Clark"/>
    <x v="2"/>
    <x v="0"/>
    <x v="252"/>
    <x v="4"/>
    <x v="485"/>
    <x v="1"/>
    <s v="OFF-LA-10002195"/>
    <x v="1"/>
    <x v="2"/>
    <s v="Avery 481"/>
    <n v="12.32"/>
    <x v="4"/>
    <n v="0"/>
    <n v="5.9135999999999997"/>
  </r>
  <r>
    <n v="9450"/>
    <x v="4731"/>
    <x v="2"/>
    <x v="78"/>
    <d v="2011-09-13T00:00:00"/>
    <x v="1"/>
    <s v="TS-21340"/>
    <s v="Toby Swindell"/>
    <x v="0"/>
    <x v="0"/>
    <x v="8"/>
    <x v="1"/>
    <x v="9"/>
    <x v="1"/>
    <s v="OFF-BI-10000822"/>
    <x v="1"/>
    <x v="8"/>
    <s v="Acco PRESSTEX Data Binder with Storage Hooks, Light Blue, 9 1/2&quot; X 11&quot;"/>
    <n v="8.6080000000000005"/>
    <x v="0"/>
    <n v="0.2"/>
    <n v="3.0127999999999999"/>
  </r>
  <r>
    <n v="9451"/>
    <x v="4732"/>
    <x v="3"/>
    <x v="95"/>
    <d v="2014-06-08T00:00:00"/>
    <x v="1"/>
    <s v="MO-17800"/>
    <s v="Meg O'Connel"/>
    <x v="2"/>
    <x v="0"/>
    <x v="258"/>
    <x v="4"/>
    <x v="320"/>
    <x v="1"/>
    <s v="OFF-ST-10004963"/>
    <x v="1"/>
    <x v="4"/>
    <s v="Eldon Gobal File Keepers"/>
    <n v="136.26"/>
    <x v="6"/>
    <n v="0"/>
    <n v="5.4504000000000001"/>
  </r>
  <r>
    <n v="9452"/>
    <x v="4733"/>
    <x v="1"/>
    <x v="694"/>
    <d v="2012-10-05T00:00:00"/>
    <x v="1"/>
    <s v="RP-19855"/>
    <s v="Roy Phan"/>
    <x v="1"/>
    <x v="0"/>
    <x v="1"/>
    <x v="1"/>
    <x v="3"/>
    <x v="1"/>
    <s v="OFF-AP-10002495"/>
    <x v="1"/>
    <x v="9"/>
    <s v="Acco Smartsocket Table Surge Protector, 6 Color-Coded Adapter Outlets"/>
    <n v="186.15"/>
    <x v="1"/>
    <n v="0"/>
    <n v="55.844999999999999"/>
  </r>
  <r>
    <n v="9453"/>
    <x v="4733"/>
    <x v="1"/>
    <x v="694"/>
    <d v="2012-10-05T00:00:00"/>
    <x v="1"/>
    <s v="RP-19855"/>
    <s v="Roy Phan"/>
    <x v="1"/>
    <x v="0"/>
    <x v="1"/>
    <x v="1"/>
    <x v="3"/>
    <x v="1"/>
    <s v="OFF-BI-10004001"/>
    <x v="1"/>
    <x v="8"/>
    <s v="GBC Recycled VeloBinder Covers"/>
    <n v="81.792000000000002"/>
    <x v="5"/>
    <n v="0.2"/>
    <n v="26.5824"/>
  </r>
  <r>
    <n v="9454"/>
    <x v="4733"/>
    <x v="1"/>
    <x v="694"/>
    <d v="2012-10-05T00:00:00"/>
    <x v="1"/>
    <s v="RP-19855"/>
    <s v="Roy Phan"/>
    <x v="1"/>
    <x v="0"/>
    <x v="1"/>
    <x v="1"/>
    <x v="3"/>
    <x v="1"/>
    <s v="OFF-SU-10004884"/>
    <x v="1"/>
    <x v="14"/>
    <s v="Acme Galleria Hot Forged Steel Scissors with Colored Handles"/>
    <n v="47.19"/>
    <x v="1"/>
    <n v="0"/>
    <n v="13.6851"/>
  </r>
  <r>
    <n v="9455"/>
    <x v="4733"/>
    <x v="1"/>
    <x v="694"/>
    <d v="2012-10-05T00:00:00"/>
    <x v="1"/>
    <s v="RP-19855"/>
    <s v="Roy Phan"/>
    <x v="1"/>
    <x v="0"/>
    <x v="1"/>
    <x v="1"/>
    <x v="3"/>
    <x v="1"/>
    <s v="TEC-PH-10003555"/>
    <x v="2"/>
    <x v="7"/>
    <s v="Motorola HK250 Universal Bluetooth Headset"/>
    <n v="36.783999999999999"/>
    <x v="0"/>
    <n v="0.2"/>
    <n v="-8.2764000000000006"/>
  </r>
  <r>
    <n v="9456"/>
    <x v="4734"/>
    <x v="0"/>
    <x v="950"/>
    <d v="2013-06-20T00:00:00"/>
    <x v="0"/>
    <s v="JL-15175"/>
    <s v="James Lanier"/>
    <x v="2"/>
    <x v="0"/>
    <x v="346"/>
    <x v="18"/>
    <x v="427"/>
    <x v="0"/>
    <s v="TEC-MA-10003493"/>
    <x v="2"/>
    <x v="15"/>
    <s v="Penpower WorldCard Pro Card Scanner"/>
    <n v="91.474999999999994"/>
    <x v="7"/>
    <n v="0.5"/>
    <n v="-1.8294999999999999"/>
  </r>
  <r>
    <n v="9457"/>
    <x v="4735"/>
    <x v="3"/>
    <x v="837"/>
    <d v="2014-06-04T00:00:00"/>
    <x v="1"/>
    <s v="BW-11110"/>
    <s v="Bart Watters"/>
    <x v="1"/>
    <x v="0"/>
    <x v="247"/>
    <x v="3"/>
    <x v="306"/>
    <x v="0"/>
    <s v="TEC-AC-10002380"/>
    <x v="2"/>
    <x v="11"/>
    <s v="Sony 8GB Class 10 Micro SDHC R40 Memory Card"/>
    <n v="27.192"/>
    <x v="1"/>
    <n v="0.2"/>
    <n v="0.33989999999999998"/>
  </r>
  <r>
    <n v="9458"/>
    <x v="4735"/>
    <x v="3"/>
    <x v="837"/>
    <d v="2014-06-04T00:00:00"/>
    <x v="1"/>
    <s v="BW-11110"/>
    <s v="Bart Watters"/>
    <x v="1"/>
    <x v="0"/>
    <x v="247"/>
    <x v="3"/>
    <x v="306"/>
    <x v="0"/>
    <s v="OFF-BI-10004209"/>
    <x v="1"/>
    <x v="8"/>
    <s v="Fellowes Twister Kit, Gray/Clear, 3/pkg"/>
    <n v="12.06"/>
    <x v="2"/>
    <n v="0.7"/>
    <n v="-10.050000000000001"/>
  </r>
  <r>
    <n v="9459"/>
    <x v="4736"/>
    <x v="2"/>
    <x v="1148"/>
    <d v="2011-10-14T00:00:00"/>
    <x v="1"/>
    <s v="SJ-20500"/>
    <s v="Shirley Jackson"/>
    <x v="0"/>
    <x v="0"/>
    <x v="8"/>
    <x v="1"/>
    <x v="34"/>
    <x v="1"/>
    <s v="OFF-AR-10002135"/>
    <x v="1"/>
    <x v="6"/>
    <s v="Boston Heavy-Duty Trimline Electric Pencil Sharpeners"/>
    <n v="144.6"/>
    <x v="1"/>
    <n v="0"/>
    <n v="41.933999999999997"/>
  </r>
  <r>
    <n v="9460"/>
    <x v="4736"/>
    <x v="2"/>
    <x v="1148"/>
    <d v="2011-10-14T00:00:00"/>
    <x v="1"/>
    <s v="SJ-20500"/>
    <s v="Shirley Jackson"/>
    <x v="0"/>
    <x v="0"/>
    <x v="8"/>
    <x v="1"/>
    <x v="34"/>
    <x v="1"/>
    <s v="TEC-PH-10002583"/>
    <x v="2"/>
    <x v="7"/>
    <s v="iOttie HLCRIO102 Car Mount"/>
    <n v="15.992000000000001"/>
    <x v="7"/>
    <n v="0.2"/>
    <n v="-2.9984999999999999"/>
  </r>
  <r>
    <n v="9461"/>
    <x v="4737"/>
    <x v="2"/>
    <x v="664"/>
    <d v="2011-11-22T00:00:00"/>
    <x v="0"/>
    <s v="FG-14260"/>
    <s v="Frank Gastineau"/>
    <x v="2"/>
    <x v="0"/>
    <x v="20"/>
    <x v="15"/>
    <x v="23"/>
    <x v="3"/>
    <s v="OFF-PA-10003591"/>
    <x v="1"/>
    <x v="10"/>
    <s v="Southworth 100% Cotton The Best Paper"/>
    <n v="34.44"/>
    <x v="1"/>
    <n v="0"/>
    <n v="17.22"/>
  </r>
  <r>
    <n v="9462"/>
    <x v="4738"/>
    <x v="2"/>
    <x v="538"/>
    <d v="2011-10-24T00:00:00"/>
    <x v="1"/>
    <s v="EH-14125"/>
    <s v="Eugene Hildebrand"/>
    <x v="2"/>
    <x v="0"/>
    <x v="80"/>
    <x v="1"/>
    <x v="467"/>
    <x v="1"/>
    <s v="TEC-PH-10004922"/>
    <x v="2"/>
    <x v="7"/>
    <s v="RCA Visys Integrated PBX 8-Line Router"/>
    <n v="321.55200000000002"/>
    <x v="5"/>
    <n v="0.2"/>
    <n v="20.097000000000001"/>
  </r>
  <r>
    <n v="9463"/>
    <x v="4739"/>
    <x v="3"/>
    <x v="920"/>
    <d v="2014-12-01T00:00:00"/>
    <x v="0"/>
    <s v="BS-11590"/>
    <s v="Brendan Sweed"/>
    <x v="1"/>
    <x v="0"/>
    <x v="103"/>
    <x v="0"/>
    <x v="175"/>
    <x v="0"/>
    <s v="FUR-CH-10001854"/>
    <x v="0"/>
    <x v="1"/>
    <s v="Office Star - Professional Matrix Back Chair with 2-to-1 Synchro Tilt and Mesh Fabric Seat"/>
    <n v="701.96"/>
    <x v="0"/>
    <n v="0"/>
    <n v="168.47040000000001"/>
  </r>
  <r>
    <n v="9464"/>
    <x v="4740"/>
    <x v="2"/>
    <x v="1221"/>
    <d v="2011-03-03T00:00:00"/>
    <x v="2"/>
    <s v="JS-16030"/>
    <s v="Joy Smith"/>
    <x v="0"/>
    <x v="0"/>
    <x v="38"/>
    <x v="24"/>
    <x v="47"/>
    <x v="3"/>
    <s v="OFF-AR-10003560"/>
    <x v="1"/>
    <x v="6"/>
    <s v="Zebra Zazzle Fluorescent Highlighters"/>
    <n v="19.456"/>
    <x v="4"/>
    <n v="0.2"/>
    <n v="3.4047999999999998"/>
  </r>
  <r>
    <n v="9465"/>
    <x v="4741"/>
    <x v="2"/>
    <x v="1059"/>
    <d v="2011-12-25T00:00:00"/>
    <x v="1"/>
    <s v="JC-15775"/>
    <s v="John Castell"/>
    <x v="0"/>
    <x v="0"/>
    <x v="46"/>
    <x v="13"/>
    <x v="284"/>
    <x v="3"/>
    <s v="OFF-LA-10004409"/>
    <x v="1"/>
    <x v="2"/>
    <s v="Avery 492"/>
    <n v="17.28"/>
    <x v="5"/>
    <n v="0"/>
    <n v="7.9488000000000003"/>
  </r>
  <r>
    <n v="9466"/>
    <x v="4742"/>
    <x v="0"/>
    <x v="258"/>
    <d v="2013-11-24T00:00:00"/>
    <x v="1"/>
    <s v="JM-15265"/>
    <s v="Janet Molinari"/>
    <x v="1"/>
    <x v="0"/>
    <x v="4"/>
    <x v="4"/>
    <x v="60"/>
    <x v="1"/>
    <s v="FUR-FU-10000448"/>
    <x v="0"/>
    <x v="5"/>
    <s v="Tenex Chairmats For Use With Carpeted Floors"/>
    <n v="31.96"/>
    <x v="0"/>
    <n v="0"/>
    <n v="1.5980000000000001"/>
  </r>
  <r>
    <n v="9467"/>
    <x v="4743"/>
    <x v="3"/>
    <x v="60"/>
    <d v="2014-11-11T00:00:00"/>
    <x v="0"/>
    <s v="CD-12280"/>
    <s v="Christina DeMoss"/>
    <x v="0"/>
    <x v="0"/>
    <x v="20"/>
    <x v="15"/>
    <x v="23"/>
    <x v="3"/>
    <s v="OFF-BI-10002735"/>
    <x v="1"/>
    <x v="8"/>
    <s v="GBC Prestige Therm-A-Bind Covers"/>
    <n v="164.68799999999999"/>
    <x v="5"/>
    <n v="0.2"/>
    <n v="55.5822"/>
  </r>
  <r>
    <n v="9468"/>
    <x v="4743"/>
    <x v="3"/>
    <x v="60"/>
    <d v="2014-11-11T00:00:00"/>
    <x v="0"/>
    <s v="CD-12280"/>
    <s v="Christina DeMoss"/>
    <x v="0"/>
    <x v="0"/>
    <x v="20"/>
    <x v="15"/>
    <x v="23"/>
    <x v="3"/>
    <s v="FUR-TA-10003469"/>
    <x v="0"/>
    <x v="3"/>
    <s v="Balt Split Level Computer Training Table"/>
    <n v="166.5"/>
    <x v="0"/>
    <n v="0.4"/>
    <n v="-66.599999999999994"/>
  </r>
  <r>
    <n v="9469"/>
    <x v="4743"/>
    <x v="3"/>
    <x v="60"/>
    <d v="2014-11-11T00:00:00"/>
    <x v="0"/>
    <s v="CD-12280"/>
    <s v="Christina DeMoss"/>
    <x v="0"/>
    <x v="0"/>
    <x v="20"/>
    <x v="15"/>
    <x v="23"/>
    <x v="3"/>
    <s v="OFF-PA-10001870"/>
    <x v="1"/>
    <x v="10"/>
    <s v="Xerox 202"/>
    <n v="12.96"/>
    <x v="0"/>
    <n v="0"/>
    <n v="6.2207999999999997"/>
  </r>
  <r>
    <n v="9470"/>
    <x v="4743"/>
    <x v="3"/>
    <x v="60"/>
    <d v="2014-11-11T00:00:00"/>
    <x v="0"/>
    <s v="CD-12280"/>
    <s v="Christina DeMoss"/>
    <x v="0"/>
    <x v="0"/>
    <x v="20"/>
    <x v="15"/>
    <x v="23"/>
    <x v="3"/>
    <s v="OFF-PA-10004071"/>
    <x v="1"/>
    <x v="10"/>
    <s v="Eaton Premium Continuous-Feed Paper, 25% Cotton, Letter Size, White, 1000 Shts/Box"/>
    <n v="110.96"/>
    <x v="0"/>
    <n v="0"/>
    <n v="53.260800000000003"/>
  </r>
  <r>
    <n v="9471"/>
    <x v="4743"/>
    <x v="3"/>
    <x v="60"/>
    <d v="2014-11-11T00:00:00"/>
    <x v="0"/>
    <s v="CD-12280"/>
    <s v="Christina DeMoss"/>
    <x v="0"/>
    <x v="0"/>
    <x v="20"/>
    <x v="15"/>
    <x v="23"/>
    <x v="3"/>
    <s v="TEC-PH-10001448"/>
    <x v="2"/>
    <x v="7"/>
    <s v="Anker Astro 15000mAh USB Portable Charger"/>
    <n v="99.98"/>
    <x v="0"/>
    <n v="0"/>
    <n v="3.9992000000000001"/>
  </r>
  <r>
    <n v="9472"/>
    <x v="4743"/>
    <x v="3"/>
    <x v="60"/>
    <d v="2014-11-11T00:00:00"/>
    <x v="0"/>
    <s v="CD-12280"/>
    <s v="Christina DeMoss"/>
    <x v="0"/>
    <x v="0"/>
    <x v="20"/>
    <x v="15"/>
    <x v="23"/>
    <x v="3"/>
    <s v="OFF-BI-10002706"/>
    <x v="1"/>
    <x v="8"/>
    <s v="Avery Premier Heavy-Duty Binder with Round Locking Rings"/>
    <n v="11.423999999999999"/>
    <x v="7"/>
    <n v="0.2"/>
    <n v="3.7128000000000001"/>
  </r>
  <r>
    <n v="9473"/>
    <x v="4743"/>
    <x v="3"/>
    <x v="60"/>
    <d v="2014-11-11T00:00:00"/>
    <x v="0"/>
    <s v="CD-12280"/>
    <s v="Christina DeMoss"/>
    <x v="0"/>
    <x v="0"/>
    <x v="20"/>
    <x v="15"/>
    <x v="23"/>
    <x v="3"/>
    <s v="FUR-CH-10004875"/>
    <x v="0"/>
    <x v="1"/>
    <s v="Harbour Creations 67200 Series Stacking Chairs"/>
    <n v="128.124"/>
    <x v="0"/>
    <n v="0.1"/>
    <n v="24.2012"/>
  </r>
  <r>
    <n v="9474"/>
    <x v="4743"/>
    <x v="3"/>
    <x v="60"/>
    <d v="2014-11-11T00:00:00"/>
    <x v="0"/>
    <s v="CD-12280"/>
    <s v="Christina DeMoss"/>
    <x v="0"/>
    <x v="0"/>
    <x v="20"/>
    <x v="15"/>
    <x v="23"/>
    <x v="3"/>
    <s v="FUR-FU-10004245"/>
    <x v="0"/>
    <x v="5"/>
    <s v="Career Cubicle Clock, 8 1/4&quot;, Black"/>
    <n v="101.4"/>
    <x v="2"/>
    <n v="0"/>
    <n v="38.531999999999996"/>
  </r>
  <r>
    <n v="9475"/>
    <x v="4744"/>
    <x v="1"/>
    <x v="70"/>
    <d v="2012-06-05T00:00:00"/>
    <x v="0"/>
    <s v="JM-15265"/>
    <s v="Janet Molinari"/>
    <x v="1"/>
    <x v="0"/>
    <x v="22"/>
    <x v="10"/>
    <x v="155"/>
    <x v="2"/>
    <s v="OFF-LA-10000443"/>
    <x v="1"/>
    <x v="2"/>
    <s v="Avery 501"/>
    <n v="5.9039999999999999"/>
    <x v="0"/>
    <n v="0.2"/>
    <n v="1.9925999999999999"/>
  </r>
  <r>
    <n v="9476"/>
    <x v="4744"/>
    <x v="1"/>
    <x v="70"/>
    <d v="2012-06-05T00:00:00"/>
    <x v="0"/>
    <s v="JM-15265"/>
    <s v="Janet Molinari"/>
    <x v="1"/>
    <x v="0"/>
    <x v="22"/>
    <x v="10"/>
    <x v="155"/>
    <x v="2"/>
    <s v="OFF-PA-10001125"/>
    <x v="1"/>
    <x v="10"/>
    <s v="Xerox 1988"/>
    <n v="173.488"/>
    <x v="3"/>
    <n v="0.2"/>
    <n v="54.215000000000003"/>
  </r>
  <r>
    <n v="9477"/>
    <x v="4744"/>
    <x v="1"/>
    <x v="70"/>
    <d v="2012-06-05T00:00:00"/>
    <x v="0"/>
    <s v="JM-15265"/>
    <s v="Janet Molinari"/>
    <x v="1"/>
    <x v="0"/>
    <x v="22"/>
    <x v="10"/>
    <x v="155"/>
    <x v="2"/>
    <s v="FUR-FU-10002703"/>
    <x v="0"/>
    <x v="5"/>
    <s v="Tenex Traditional Chairmats for Hard Floors, Average Lip, 36&quot; x 48&quot;"/>
    <n v="51.56"/>
    <x v="0"/>
    <n v="0.6"/>
    <n v="-61.872"/>
  </r>
  <r>
    <n v="9478"/>
    <x v="4744"/>
    <x v="1"/>
    <x v="70"/>
    <d v="2012-06-05T00:00:00"/>
    <x v="0"/>
    <s v="JM-15265"/>
    <s v="Janet Molinari"/>
    <x v="1"/>
    <x v="0"/>
    <x v="22"/>
    <x v="10"/>
    <x v="155"/>
    <x v="2"/>
    <s v="OFF-BI-10004364"/>
    <x v="1"/>
    <x v="8"/>
    <s v="Storex Dura Pro Binders"/>
    <n v="3.5640000000000001"/>
    <x v="1"/>
    <n v="0.8"/>
    <n v="-6.2370000000000001"/>
  </r>
  <r>
    <n v="9479"/>
    <x v="4745"/>
    <x v="2"/>
    <x v="557"/>
    <d v="2011-09-14T00:00:00"/>
    <x v="1"/>
    <s v="SS-20410"/>
    <s v="Shahid Shariari"/>
    <x v="0"/>
    <x v="0"/>
    <x v="524"/>
    <x v="10"/>
    <x v="621"/>
    <x v="2"/>
    <s v="OFF-FA-10000936"/>
    <x v="1"/>
    <x v="13"/>
    <s v="Acco Hot Clips Clips to Go"/>
    <n v="13.16"/>
    <x v="2"/>
    <n v="0.2"/>
    <n v="4.1124999999999998"/>
  </r>
  <r>
    <n v="9480"/>
    <x v="4745"/>
    <x v="2"/>
    <x v="557"/>
    <d v="2011-09-14T00:00:00"/>
    <x v="1"/>
    <s v="SS-20410"/>
    <s v="Shahid Shariari"/>
    <x v="0"/>
    <x v="0"/>
    <x v="524"/>
    <x v="10"/>
    <x v="621"/>
    <x v="2"/>
    <s v="OFF-BI-10001249"/>
    <x v="1"/>
    <x v="8"/>
    <s v="Avery Heavy-Duty EZD View Binder with Locking Rings"/>
    <n v="3.8279999999999998"/>
    <x v="1"/>
    <n v="0.8"/>
    <n v="-6.5076000000000001"/>
  </r>
  <r>
    <n v="9481"/>
    <x v="4745"/>
    <x v="2"/>
    <x v="557"/>
    <d v="2011-09-14T00:00:00"/>
    <x v="1"/>
    <s v="SS-20410"/>
    <s v="Shahid Shariari"/>
    <x v="0"/>
    <x v="0"/>
    <x v="524"/>
    <x v="10"/>
    <x v="621"/>
    <x v="2"/>
    <s v="OFF-BI-10004632"/>
    <x v="1"/>
    <x v="8"/>
    <s v="Ibico Hi-Tech Manual Binding System"/>
    <n v="304.99"/>
    <x v="2"/>
    <n v="0.8"/>
    <n v="-533.73249999999996"/>
  </r>
  <r>
    <n v="9482"/>
    <x v="4746"/>
    <x v="3"/>
    <x v="44"/>
    <d v="2014-11-13T00:00:00"/>
    <x v="1"/>
    <s v="HG-14845"/>
    <s v="Harry Greene"/>
    <x v="0"/>
    <x v="0"/>
    <x v="61"/>
    <x v="5"/>
    <x v="77"/>
    <x v="2"/>
    <s v="OFF-ST-10000615"/>
    <x v="1"/>
    <x v="4"/>
    <s v="SimpliFile Personal File, Black Granite, 15w x 6-15/16d x 11-1/4h"/>
    <n v="18.16"/>
    <x v="0"/>
    <n v="0.2"/>
    <n v="1.8160000000000001"/>
  </r>
  <r>
    <n v="9483"/>
    <x v="4747"/>
    <x v="1"/>
    <x v="782"/>
    <d v="2012-06-24T00:00:00"/>
    <x v="0"/>
    <s v="BC-11125"/>
    <s v="Becky Castell"/>
    <x v="2"/>
    <x v="0"/>
    <x v="10"/>
    <x v="9"/>
    <x v="63"/>
    <x v="3"/>
    <s v="TEC-AC-10001838"/>
    <x v="2"/>
    <x v="11"/>
    <s v="Razer Tiamat Over Ear 7.1 Surround Sound PC Gaming Headset"/>
    <n v="319.98399999999998"/>
    <x v="0"/>
    <n v="0.2"/>
    <n v="91.995400000000004"/>
  </r>
  <r>
    <n v="9484"/>
    <x v="4748"/>
    <x v="2"/>
    <x v="192"/>
    <d v="2011-07-28T00:00:00"/>
    <x v="1"/>
    <s v="AB-10255"/>
    <s v="Alejandro Ballentine"/>
    <x v="2"/>
    <x v="0"/>
    <x v="1"/>
    <x v="1"/>
    <x v="141"/>
    <x v="1"/>
    <s v="OFF-AR-10004757"/>
    <x v="1"/>
    <x v="6"/>
    <s v="Crayola Colored Pencils"/>
    <n v="19.68"/>
    <x v="5"/>
    <n v="0"/>
    <n v="6.4943999999999997"/>
  </r>
  <r>
    <n v="9485"/>
    <x v="4749"/>
    <x v="0"/>
    <x v="499"/>
    <d v="2013-12-05T00:00:00"/>
    <x v="0"/>
    <s v="MY-18295"/>
    <s v="Muhammed Yedwab"/>
    <x v="1"/>
    <x v="0"/>
    <x v="12"/>
    <x v="5"/>
    <x v="66"/>
    <x v="2"/>
    <s v="FUR-BO-10003893"/>
    <x v="0"/>
    <x v="0"/>
    <s v="Sauder Camden County Collection Library"/>
    <n v="781.86400000000003"/>
    <x v="12"/>
    <n v="0.32"/>
    <n v="-137.976"/>
  </r>
  <r>
    <n v="9486"/>
    <x v="4749"/>
    <x v="0"/>
    <x v="499"/>
    <d v="2013-12-05T00:00:00"/>
    <x v="0"/>
    <s v="MY-18295"/>
    <s v="Muhammed Yedwab"/>
    <x v="1"/>
    <x v="0"/>
    <x v="12"/>
    <x v="5"/>
    <x v="66"/>
    <x v="2"/>
    <s v="OFF-PA-10003893"/>
    <x v="1"/>
    <x v="10"/>
    <s v="Xerox 1962"/>
    <n v="30.815999999999999"/>
    <x v="6"/>
    <n v="0.2"/>
    <n v="9.6300000000000008"/>
  </r>
  <r>
    <n v="9487"/>
    <x v="4750"/>
    <x v="3"/>
    <x v="386"/>
    <d v="2014-10-13T00:00:00"/>
    <x v="3"/>
    <s v="NF-18385"/>
    <s v="Natalie Fritzler"/>
    <x v="0"/>
    <x v="0"/>
    <x v="320"/>
    <x v="48"/>
    <x v="594"/>
    <x v="3"/>
    <s v="FUR-TA-10001932"/>
    <x v="0"/>
    <x v="3"/>
    <s v="Chromcraft 48&quot; x 96&quot; Racetrack Double Pedestal Table"/>
    <n v="673.34400000000005"/>
    <x v="1"/>
    <n v="0.3"/>
    <n v="-76.953599999999994"/>
  </r>
  <r>
    <n v="9488"/>
    <x v="4751"/>
    <x v="3"/>
    <x v="157"/>
    <d v="2014-12-14T00:00:00"/>
    <x v="2"/>
    <s v="NB-18655"/>
    <s v="Nona Balk"/>
    <x v="1"/>
    <x v="0"/>
    <x v="267"/>
    <x v="30"/>
    <x v="334"/>
    <x v="3"/>
    <s v="OFF-FA-10001561"/>
    <x v="1"/>
    <x v="13"/>
    <s v="Stockwell Push Pins"/>
    <n v="6.54"/>
    <x v="1"/>
    <n v="0"/>
    <n v="2.1581999999999999"/>
  </r>
  <r>
    <n v="9489"/>
    <x v="4752"/>
    <x v="1"/>
    <x v="486"/>
    <d v="2012-10-04T00:00:00"/>
    <x v="2"/>
    <s v="EM-13960"/>
    <s v="Eric Murdock"/>
    <x v="0"/>
    <x v="0"/>
    <x v="32"/>
    <x v="21"/>
    <x v="40"/>
    <x v="1"/>
    <s v="TEC-PH-10001817"/>
    <x v="2"/>
    <x v="7"/>
    <s v="Wilson Electronics DB Pro Signal Booster"/>
    <n v="572.79999999999995"/>
    <x v="0"/>
    <n v="0.2"/>
    <n v="50.12"/>
  </r>
  <r>
    <n v="9490"/>
    <x v="4753"/>
    <x v="0"/>
    <x v="1222"/>
    <d v="2013-08-12T00:00:00"/>
    <x v="1"/>
    <s v="MF-17665"/>
    <s v="Maureen Fritzler"/>
    <x v="1"/>
    <x v="0"/>
    <x v="114"/>
    <x v="19"/>
    <x v="363"/>
    <x v="0"/>
    <s v="OFF-AR-10000538"/>
    <x v="1"/>
    <x v="6"/>
    <s v="Boston Model 1800 Electric Pencil Sharpener, Gray"/>
    <n v="197.05"/>
    <x v="3"/>
    <n v="0"/>
    <n v="59.115000000000002"/>
  </r>
  <r>
    <n v="9491"/>
    <x v="4754"/>
    <x v="3"/>
    <x v="1032"/>
    <d v="2014-01-08T00:00:00"/>
    <x v="1"/>
    <s v="CM-12385"/>
    <s v="Christopher Martinez"/>
    <x v="0"/>
    <x v="0"/>
    <x v="8"/>
    <x v="1"/>
    <x v="94"/>
    <x v="1"/>
    <s v="OFF-BI-10004584"/>
    <x v="1"/>
    <x v="8"/>
    <s v="GBC ProClick 150 Presentation Binding System"/>
    <n v="2022.2719999999999"/>
    <x v="8"/>
    <n v="0.2"/>
    <n v="682.51679999999999"/>
  </r>
  <r>
    <n v="9492"/>
    <x v="4754"/>
    <x v="3"/>
    <x v="1032"/>
    <d v="2014-01-08T00:00:00"/>
    <x v="1"/>
    <s v="CM-12385"/>
    <s v="Christopher Martinez"/>
    <x v="0"/>
    <x v="0"/>
    <x v="8"/>
    <x v="1"/>
    <x v="94"/>
    <x v="1"/>
    <s v="OFF-AR-10000817"/>
    <x v="1"/>
    <x v="6"/>
    <s v="Manco Dry-Lighter Erasable Highlighter"/>
    <n v="9.1199999999999992"/>
    <x v="1"/>
    <n v="0"/>
    <n v="3.1008"/>
  </r>
  <r>
    <n v="9493"/>
    <x v="4755"/>
    <x v="3"/>
    <x v="659"/>
    <d v="2014-11-08T00:00:00"/>
    <x v="3"/>
    <s v="EC-14050"/>
    <s v="Erin Creighton"/>
    <x v="0"/>
    <x v="0"/>
    <x v="268"/>
    <x v="26"/>
    <x v="335"/>
    <x v="2"/>
    <s v="OFF-BI-10000756"/>
    <x v="1"/>
    <x v="8"/>
    <s v="Storex DuraTech Recycled Plastic Frosted Binders"/>
    <n v="38.159999999999997"/>
    <x v="6"/>
    <n v="0"/>
    <n v="19.079999999999998"/>
  </r>
  <r>
    <n v="9494"/>
    <x v="4756"/>
    <x v="0"/>
    <x v="835"/>
    <d v="2013-01-08T00:00:00"/>
    <x v="1"/>
    <s v="BO-11350"/>
    <s v="Bill Overfelt"/>
    <x v="1"/>
    <x v="0"/>
    <x v="387"/>
    <x v="26"/>
    <x v="472"/>
    <x v="2"/>
    <s v="FUR-TA-10000617"/>
    <x v="0"/>
    <x v="3"/>
    <s v="Hon Practical Foundations 30 x 60 Training Table, Light Gray/Charcoal"/>
    <n v="1592.85"/>
    <x v="3"/>
    <n v="0"/>
    <n v="350.42700000000002"/>
  </r>
  <r>
    <n v="9495"/>
    <x v="4756"/>
    <x v="0"/>
    <x v="835"/>
    <d v="2013-01-08T00:00:00"/>
    <x v="1"/>
    <s v="BO-11350"/>
    <s v="Bill Overfelt"/>
    <x v="1"/>
    <x v="0"/>
    <x v="387"/>
    <x v="26"/>
    <x v="472"/>
    <x v="2"/>
    <s v="OFF-BI-10004364"/>
    <x v="1"/>
    <x v="8"/>
    <s v="Storex Dura Pro Binders"/>
    <n v="11.88"/>
    <x v="0"/>
    <n v="0"/>
    <n v="5.3460000000000001"/>
  </r>
  <r>
    <n v="9496"/>
    <x v="4757"/>
    <x v="0"/>
    <x v="536"/>
    <d v="2013-05-17T00:00:00"/>
    <x v="1"/>
    <s v="VM-21835"/>
    <s v="Vivian Mathis"/>
    <x v="0"/>
    <x v="0"/>
    <x v="133"/>
    <x v="1"/>
    <x v="168"/>
    <x v="1"/>
    <s v="TEC-AC-10004518"/>
    <x v="2"/>
    <x v="11"/>
    <s v="Memorex Mini Travel Drive 32 GB USB 2.0 Flash Drive"/>
    <n v="120"/>
    <x v="5"/>
    <n v="0"/>
    <n v="46.8"/>
  </r>
  <r>
    <n v="9497"/>
    <x v="4757"/>
    <x v="0"/>
    <x v="536"/>
    <d v="2013-05-17T00:00:00"/>
    <x v="1"/>
    <s v="VM-21835"/>
    <s v="Vivian Mathis"/>
    <x v="0"/>
    <x v="0"/>
    <x v="133"/>
    <x v="1"/>
    <x v="168"/>
    <x v="1"/>
    <s v="OFF-AP-10002222"/>
    <x v="1"/>
    <x v="9"/>
    <s v="Staples"/>
    <n v="8.67"/>
    <x v="7"/>
    <n v="0"/>
    <n v="2.3409"/>
  </r>
  <r>
    <n v="9498"/>
    <x v="4758"/>
    <x v="3"/>
    <x v="60"/>
    <d v="2014-11-08T00:00:00"/>
    <x v="2"/>
    <s v="AB-10060"/>
    <s v="Adam Bellavance"/>
    <x v="2"/>
    <x v="0"/>
    <x v="382"/>
    <x v="14"/>
    <x v="466"/>
    <x v="2"/>
    <s v="OFF-PA-10002615"/>
    <x v="1"/>
    <x v="10"/>
    <s v="Ampad Gold Fibre Wirebound Steno Books, 6&quot; x 9&quot;, Gregg Ruled"/>
    <n v="4.41"/>
    <x v="7"/>
    <n v="0"/>
    <n v="2.0286"/>
  </r>
  <r>
    <n v="9499"/>
    <x v="4758"/>
    <x v="3"/>
    <x v="60"/>
    <d v="2014-11-08T00:00:00"/>
    <x v="2"/>
    <s v="AB-10060"/>
    <s v="Adam Bellavance"/>
    <x v="2"/>
    <x v="0"/>
    <x v="382"/>
    <x v="14"/>
    <x v="466"/>
    <x v="2"/>
    <s v="OFF-PA-10000565"/>
    <x v="1"/>
    <x v="10"/>
    <s v="Staples"/>
    <n v="167.94"/>
    <x v="1"/>
    <n v="0"/>
    <n v="82.290599999999998"/>
  </r>
  <r>
    <n v="9500"/>
    <x v="4758"/>
    <x v="3"/>
    <x v="60"/>
    <d v="2014-11-08T00:00:00"/>
    <x v="2"/>
    <s v="AB-10060"/>
    <s v="Adam Bellavance"/>
    <x v="2"/>
    <x v="0"/>
    <x v="382"/>
    <x v="14"/>
    <x v="466"/>
    <x v="2"/>
    <s v="OFF-PA-10003673"/>
    <x v="1"/>
    <x v="10"/>
    <s v="Strathmore Photo Mount Cards"/>
    <n v="67.8"/>
    <x v="12"/>
    <n v="0"/>
    <n v="31.187999999999999"/>
  </r>
  <r>
    <n v="9501"/>
    <x v="4759"/>
    <x v="0"/>
    <x v="439"/>
    <d v="2013-05-31T00:00:00"/>
    <x v="1"/>
    <s v="CM-12235"/>
    <s v="Chris McAfee"/>
    <x v="0"/>
    <x v="0"/>
    <x v="158"/>
    <x v="6"/>
    <x v="201"/>
    <x v="2"/>
    <s v="FUR-FU-10002088"/>
    <x v="0"/>
    <x v="5"/>
    <s v="Nu-Dell Float Frame 11 x 14 1/2"/>
    <n v="26.94"/>
    <x v="1"/>
    <n v="0"/>
    <n v="11.3148"/>
  </r>
  <r>
    <n v="9502"/>
    <x v="4760"/>
    <x v="1"/>
    <x v="312"/>
    <d v="2012-11-24T00:00:00"/>
    <x v="1"/>
    <s v="KW-16570"/>
    <s v="Kelly Williams"/>
    <x v="0"/>
    <x v="0"/>
    <x v="8"/>
    <x v="1"/>
    <x v="9"/>
    <x v="1"/>
    <s v="FUR-FU-10001546"/>
    <x v="0"/>
    <x v="5"/>
    <s v="Dana Swing-Arm Lamps"/>
    <n v="32.04"/>
    <x v="1"/>
    <n v="0"/>
    <n v="8.01"/>
  </r>
  <r>
    <n v="9503"/>
    <x v="4761"/>
    <x v="0"/>
    <x v="183"/>
    <d v="2013-04-30T00:00:00"/>
    <x v="1"/>
    <s v="MM-17920"/>
    <s v="Michael Moore"/>
    <x v="0"/>
    <x v="0"/>
    <x v="410"/>
    <x v="15"/>
    <x v="497"/>
    <x v="3"/>
    <s v="OFF-AR-10000614"/>
    <x v="1"/>
    <x v="6"/>
    <s v="Barrel Sharpener"/>
    <n v="32.130000000000003"/>
    <x v="6"/>
    <n v="0"/>
    <n v="8.3537999999999997"/>
  </r>
  <r>
    <n v="9504"/>
    <x v="4761"/>
    <x v="0"/>
    <x v="183"/>
    <d v="2013-04-30T00:00:00"/>
    <x v="1"/>
    <s v="MM-17920"/>
    <s v="Michael Moore"/>
    <x v="0"/>
    <x v="0"/>
    <x v="410"/>
    <x v="15"/>
    <x v="497"/>
    <x v="3"/>
    <s v="OFF-AR-10003190"/>
    <x v="1"/>
    <x v="6"/>
    <s v="Newell 32"/>
    <n v="2.88"/>
    <x v="7"/>
    <n v="0"/>
    <n v="0.80640000000000001"/>
  </r>
  <r>
    <n v="9505"/>
    <x v="4762"/>
    <x v="0"/>
    <x v="500"/>
    <d v="2013-10-19T00:00:00"/>
    <x v="1"/>
    <s v="PW-19030"/>
    <s v="Pauline Webber"/>
    <x v="1"/>
    <x v="0"/>
    <x v="20"/>
    <x v="15"/>
    <x v="29"/>
    <x v="3"/>
    <s v="TEC-PH-10004094"/>
    <x v="2"/>
    <x v="7"/>
    <s v="Motorola L703CM"/>
    <n v="1091.93"/>
    <x v="3"/>
    <n v="0"/>
    <n v="272.98250000000002"/>
  </r>
  <r>
    <n v="9506"/>
    <x v="4762"/>
    <x v="0"/>
    <x v="500"/>
    <d v="2013-10-19T00:00:00"/>
    <x v="1"/>
    <s v="PW-19030"/>
    <s v="Pauline Webber"/>
    <x v="1"/>
    <x v="0"/>
    <x v="20"/>
    <x v="15"/>
    <x v="29"/>
    <x v="3"/>
    <s v="OFF-PA-10001970"/>
    <x v="1"/>
    <x v="10"/>
    <s v="Xerox 1908"/>
    <n v="111.96"/>
    <x v="0"/>
    <n v="0"/>
    <n v="54.860399999999998"/>
  </r>
  <r>
    <n v="9507"/>
    <x v="4763"/>
    <x v="2"/>
    <x v="267"/>
    <d v="2011-04-07T00:00:00"/>
    <x v="0"/>
    <s v="RD-19900"/>
    <s v="Ruben Dartt"/>
    <x v="0"/>
    <x v="0"/>
    <x v="363"/>
    <x v="12"/>
    <x v="445"/>
    <x v="2"/>
    <s v="OFF-AR-10002952"/>
    <x v="1"/>
    <x v="6"/>
    <s v="Stanley Contemporary Battery Pencil Sharpeners"/>
    <n v="26.7"/>
    <x v="0"/>
    <n v="0"/>
    <n v="7.476"/>
  </r>
  <r>
    <n v="9508"/>
    <x v="4763"/>
    <x v="2"/>
    <x v="267"/>
    <d v="2011-04-07T00:00:00"/>
    <x v="0"/>
    <s v="RD-19900"/>
    <s v="Ruben Dartt"/>
    <x v="0"/>
    <x v="0"/>
    <x v="363"/>
    <x v="12"/>
    <x v="445"/>
    <x v="2"/>
    <s v="OFF-BI-10004209"/>
    <x v="1"/>
    <x v="8"/>
    <s v="Fellowes Twister Kit, Gray/Clear, 3/pkg"/>
    <n v="40.200000000000003"/>
    <x v="2"/>
    <n v="0"/>
    <n v="18.09"/>
  </r>
  <r>
    <n v="9509"/>
    <x v="4763"/>
    <x v="2"/>
    <x v="267"/>
    <d v="2011-04-07T00:00:00"/>
    <x v="0"/>
    <s v="RD-19900"/>
    <s v="Ruben Dartt"/>
    <x v="0"/>
    <x v="0"/>
    <x v="363"/>
    <x v="12"/>
    <x v="445"/>
    <x v="2"/>
    <s v="OFF-AR-10004685"/>
    <x v="1"/>
    <x v="6"/>
    <s v="Binney &amp; Smith Crayola Metallic Colored Pencils, 8-Color Set"/>
    <n v="13.89"/>
    <x v="1"/>
    <n v="0"/>
    <n v="4.5837000000000003"/>
  </r>
  <r>
    <n v="9510"/>
    <x v="4763"/>
    <x v="2"/>
    <x v="267"/>
    <d v="2011-04-07T00:00:00"/>
    <x v="0"/>
    <s v="RD-19900"/>
    <s v="Ruben Dartt"/>
    <x v="0"/>
    <x v="0"/>
    <x v="363"/>
    <x v="12"/>
    <x v="445"/>
    <x v="2"/>
    <s v="OFF-ST-10000991"/>
    <x v="1"/>
    <x v="4"/>
    <s v="Space Solutions HD Industrial Steel Shelving."/>
    <n v="689.82"/>
    <x v="5"/>
    <n v="0"/>
    <n v="20.694600000000001"/>
  </r>
  <r>
    <n v="9511"/>
    <x v="4764"/>
    <x v="0"/>
    <x v="876"/>
    <d v="2013-08-12T00:00:00"/>
    <x v="1"/>
    <s v="LM-17065"/>
    <s v="Liz MacKendrick"/>
    <x v="0"/>
    <x v="0"/>
    <x v="20"/>
    <x v="15"/>
    <x v="23"/>
    <x v="3"/>
    <s v="OFF-AR-10002399"/>
    <x v="1"/>
    <x v="6"/>
    <s v="Dixon Prang Watercolor Pencils, 10-Color Set with Brush"/>
    <n v="38.340000000000003"/>
    <x v="6"/>
    <n v="0"/>
    <n v="15.7194"/>
  </r>
  <r>
    <n v="9512"/>
    <x v="4765"/>
    <x v="2"/>
    <x v="637"/>
    <d v="2011-12-16T00:00:00"/>
    <x v="2"/>
    <s v="CS-11845"/>
    <s v="Cari Sayre"/>
    <x v="1"/>
    <x v="0"/>
    <x v="22"/>
    <x v="10"/>
    <x v="36"/>
    <x v="2"/>
    <s v="OFF-BI-10002353"/>
    <x v="1"/>
    <x v="8"/>
    <s v="GBC VeloBind Cover Sets"/>
    <n v="9.2639999999999993"/>
    <x v="1"/>
    <n v="0.8"/>
    <n v="-13.896000000000001"/>
  </r>
  <r>
    <n v="9513"/>
    <x v="4766"/>
    <x v="3"/>
    <x v="1109"/>
    <d v="2014-06-04T00:00:00"/>
    <x v="0"/>
    <s v="KT-16480"/>
    <s v="Kean Thornton"/>
    <x v="0"/>
    <x v="0"/>
    <x v="61"/>
    <x v="5"/>
    <x v="162"/>
    <x v="2"/>
    <s v="FUR-BO-10001811"/>
    <x v="0"/>
    <x v="0"/>
    <s v="Atlantic Metals Mobile 5-Shelf Bookcases, Custom Colors"/>
    <n v="204.66640000000001"/>
    <x v="7"/>
    <n v="0.32"/>
    <n v="-6.0195999999999996"/>
  </r>
  <r>
    <n v="9514"/>
    <x v="4767"/>
    <x v="0"/>
    <x v="500"/>
    <d v="2013-10-20T00:00:00"/>
    <x v="1"/>
    <s v="BE-11410"/>
    <s v="Bobby Elias"/>
    <x v="0"/>
    <x v="0"/>
    <x v="233"/>
    <x v="6"/>
    <x v="290"/>
    <x v="2"/>
    <s v="TEC-AC-10003033"/>
    <x v="2"/>
    <x v="11"/>
    <s v="Plantronics CS510 - Over-the-Head monaural Wireless Headset System"/>
    <n v="1649.75"/>
    <x v="2"/>
    <n v="0"/>
    <n v="544.41750000000002"/>
  </r>
  <r>
    <n v="9515"/>
    <x v="4768"/>
    <x v="2"/>
    <x v="619"/>
    <d v="2011-03-18T00:00:00"/>
    <x v="1"/>
    <s v="NF-18475"/>
    <s v="Neil FranzÃ¶sisch"/>
    <x v="2"/>
    <x v="0"/>
    <x v="108"/>
    <x v="2"/>
    <x v="133"/>
    <x v="0"/>
    <s v="OFF-PA-10000176"/>
    <x v="1"/>
    <x v="10"/>
    <s v="Xerox 1887"/>
    <n v="91.055999999999997"/>
    <x v="5"/>
    <n v="0.2"/>
    <n v="31.869599999999998"/>
  </r>
  <r>
    <n v="9516"/>
    <x v="4769"/>
    <x v="2"/>
    <x v="1223"/>
    <d v="2011-02-25T00:00:00"/>
    <x v="1"/>
    <s v="DL-13315"/>
    <s v="Delfina Latchford"/>
    <x v="0"/>
    <x v="0"/>
    <x v="22"/>
    <x v="10"/>
    <x v="155"/>
    <x v="2"/>
    <s v="OFF-AR-10003631"/>
    <x v="1"/>
    <x v="6"/>
    <s v="Staples"/>
    <n v="54.207999999999998"/>
    <x v="9"/>
    <n v="0.2"/>
    <n v="8.8087999999999997"/>
  </r>
  <r>
    <n v="9517"/>
    <x v="4770"/>
    <x v="1"/>
    <x v="252"/>
    <d v="2012-08-26T00:00:00"/>
    <x v="0"/>
    <s v="MS-17710"/>
    <s v="Maurice Satty"/>
    <x v="0"/>
    <x v="0"/>
    <x v="256"/>
    <x v="24"/>
    <x v="391"/>
    <x v="3"/>
    <s v="TEC-PH-10000923"/>
    <x v="2"/>
    <x v="7"/>
    <s v="Belkin SportFit Armband For iPhone 5s/5c, Fuchsia"/>
    <n v="26.981999999999999"/>
    <x v="1"/>
    <n v="0.4"/>
    <n v="4.0472999999999999"/>
  </r>
  <r>
    <n v="9518"/>
    <x v="4770"/>
    <x v="1"/>
    <x v="252"/>
    <d v="2012-08-26T00:00:00"/>
    <x v="0"/>
    <s v="MS-17710"/>
    <s v="Maurice Satty"/>
    <x v="0"/>
    <x v="0"/>
    <x v="256"/>
    <x v="24"/>
    <x v="391"/>
    <x v="3"/>
    <s v="OFF-LA-10003190"/>
    <x v="1"/>
    <x v="2"/>
    <s v="Avery 474"/>
    <n v="6.9119999999999999"/>
    <x v="1"/>
    <n v="0.2"/>
    <n v="2.5055999999999998"/>
  </r>
  <r>
    <n v="9519"/>
    <x v="4770"/>
    <x v="1"/>
    <x v="252"/>
    <d v="2012-08-26T00:00:00"/>
    <x v="0"/>
    <s v="MS-17710"/>
    <s v="Maurice Satty"/>
    <x v="0"/>
    <x v="0"/>
    <x v="256"/>
    <x v="24"/>
    <x v="391"/>
    <x v="3"/>
    <s v="OFF-ST-10003208"/>
    <x v="1"/>
    <x v="4"/>
    <s v="Adjustable Depth Letter/Legal Cart"/>
    <n v="435.50400000000002"/>
    <x v="1"/>
    <n v="0.2"/>
    <n v="48.994199999999999"/>
  </r>
  <r>
    <n v="9520"/>
    <x v="4771"/>
    <x v="3"/>
    <x v="540"/>
    <d v="2014-05-13T00:00:00"/>
    <x v="0"/>
    <s v="MM-18055"/>
    <s v="Michelle Moray"/>
    <x v="0"/>
    <x v="0"/>
    <x v="8"/>
    <x v="1"/>
    <x v="94"/>
    <x v="1"/>
    <s v="OFF-AP-10000692"/>
    <x v="1"/>
    <x v="9"/>
    <s v="Fellowes Mighty 8 Compact Surge Protector"/>
    <n v="81.08"/>
    <x v="4"/>
    <n v="0"/>
    <n v="22.702400000000001"/>
  </r>
  <r>
    <n v="9521"/>
    <x v="4772"/>
    <x v="0"/>
    <x v="1084"/>
    <d v="2013-02-09T00:00:00"/>
    <x v="1"/>
    <s v="JB-15400"/>
    <s v="Jennifer Braxton"/>
    <x v="1"/>
    <x v="0"/>
    <x v="1"/>
    <x v="1"/>
    <x v="13"/>
    <x v="1"/>
    <s v="OFF-ST-10004180"/>
    <x v="1"/>
    <x v="4"/>
    <s v="Safco Commercial Shelving"/>
    <n v="93.02"/>
    <x v="0"/>
    <n v="0"/>
    <n v="3.7208000000000001"/>
  </r>
  <r>
    <n v="9522"/>
    <x v="4773"/>
    <x v="2"/>
    <x v="174"/>
    <d v="2011-12-25T00:00:00"/>
    <x v="1"/>
    <s v="SG-20605"/>
    <s v="Speros Goranitis"/>
    <x v="0"/>
    <x v="0"/>
    <x v="22"/>
    <x v="10"/>
    <x v="36"/>
    <x v="2"/>
    <s v="TEC-PH-10002817"/>
    <x v="2"/>
    <x v="7"/>
    <s v="RCA ViSYS 25425RE1 Corded phone"/>
    <n v="323.976"/>
    <x v="1"/>
    <n v="0.2"/>
    <n v="36.447299999999998"/>
  </r>
  <r>
    <n v="9523"/>
    <x v="4773"/>
    <x v="2"/>
    <x v="174"/>
    <d v="2011-12-25T00:00:00"/>
    <x v="1"/>
    <s v="SG-20605"/>
    <s v="Speros Goranitis"/>
    <x v="0"/>
    <x v="0"/>
    <x v="22"/>
    <x v="10"/>
    <x v="36"/>
    <x v="2"/>
    <s v="OFF-PA-10000295"/>
    <x v="1"/>
    <x v="10"/>
    <s v="Xerox 229"/>
    <n v="15.552"/>
    <x v="1"/>
    <n v="0.2"/>
    <n v="5.4432"/>
  </r>
  <r>
    <n v="9524"/>
    <x v="4773"/>
    <x v="2"/>
    <x v="174"/>
    <d v="2011-12-25T00:00:00"/>
    <x v="1"/>
    <s v="SG-20605"/>
    <s v="Speros Goranitis"/>
    <x v="0"/>
    <x v="0"/>
    <x v="22"/>
    <x v="10"/>
    <x v="36"/>
    <x v="2"/>
    <s v="OFF-ST-10000419"/>
    <x v="1"/>
    <x v="4"/>
    <s v="Rogers Jumbo File, Granite"/>
    <n v="32.591999999999999"/>
    <x v="1"/>
    <n v="0.2"/>
    <n v="-7.7405999999999997"/>
  </r>
  <r>
    <n v="9525"/>
    <x v="4774"/>
    <x v="3"/>
    <x v="256"/>
    <d v="2014-12-07T00:00:00"/>
    <x v="2"/>
    <s v="PB-18805"/>
    <s v="Patrick Bzostek"/>
    <x v="2"/>
    <x v="0"/>
    <x v="4"/>
    <x v="4"/>
    <x v="60"/>
    <x v="1"/>
    <s v="OFF-BI-10001524"/>
    <x v="1"/>
    <x v="8"/>
    <s v="GBC Premium Transparent Covers with Diagonal Lined Pattern"/>
    <n v="83.92"/>
    <x v="2"/>
    <n v="0.2"/>
    <n v="29.372"/>
  </r>
  <r>
    <n v="9526"/>
    <x v="4774"/>
    <x v="3"/>
    <x v="256"/>
    <d v="2014-12-07T00:00:00"/>
    <x v="2"/>
    <s v="PB-18805"/>
    <s v="Patrick Bzostek"/>
    <x v="2"/>
    <x v="0"/>
    <x v="4"/>
    <x v="4"/>
    <x v="60"/>
    <x v="1"/>
    <s v="FUR-FU-10003268"/>
    <x v="0"/>
    <x v="5"/>
    <s v="Eldon Radial Chair Mat for Low to Medium Pile Carpets"/>
    <n v="199.9"/>
    <x v="2"/>
    <n v="0"/>
    <n v="39.979999999999997"/>
  </r>
  <r>
    <n v="9527"/>
    <x v="4774"/>
    <x v="3"/>
    <x v="256"/>
    <d v="2014-12-07T00:00:00"/>
    <x v="2"/>
    <s v="PB-18805"/>
    <s v="Patrick Bzostek"/>
    <x v="2"/>
    <x v="0"/>
    <x v="4"/>
    <x v="4"/>
    <x v="60"/>
    <x v="1"/>
    <s v="TEC-PH-10000148"/>
    <x v="2"/>
    <x v="7"/>
    <s v="Cyber Acoustics AC-202b Speech Recognition Stereo Headset"/>
    <n v="31.175999999999998"/>
    <x v="1"/>
    <n v="0.2"/>
    <n v="-7.0145999999999997"/>
  </r>
  <r>
    <n v="9528"/>
    <x v="4774"/>
    <x v="3"/>
    <x v="256"/>
    <d v="2014-12-07T00:00:00"/>
    <x v="2"/>
    <s v="PB-18805"/>
    <s v="Patrick Bzostek"/>
    <x v="2"/>
    <x v="0"/>
    <x v="4"/>
    <x v="4"/>
    <x v="60"/>
    <x v="1"/>
    <s v="OFF-BI-10001543"/>
    <x v="1"/>
    <x v="8"/>
    <s v="GBC VeloBinder Manual Binding System"/>
    <n v="172.75200000000001"/>
    <x v="5"/>
    <n v="0.2"/>
    <n v="60.463200000000001"/>
  </r>
  <r>
    <n v="9529"/>
    <x v="4774"/>
    <x v="3"/>
    <x v="256"/>
    <d v="2014-12-07T00:00:00"/>
    <x v="2"/>
    <s v="PB-18805"/>
    <s v="Patrick Bzostek"/>
    <x v="2"/>
    <x v="0"/>
    <x v="4"/>
    <x v="4"/>
    <x v="60"/>
    <x v="1"/>
    <s v="OFF-BI-10002071"/>
    <x v="1"/>
    <x v="8"/>
    <s v="Fellowes Black Plastic Comb Bindings"/>
    <n v="9.2959999999999994"/>
    <x v="0"/>
    <n v="0.2"/>
    <n v="3.0211999999999999"/>
  </r>
  <r>
    <n v="9530"/>
    <x v="4775"/>
    <x v="3"/>
    <x v="668"/>
    <d v="2014-03-26T00:00:00"/>
    <x v="3"/>
    <s v="AC-10615"/>
    <s v="Ann Chong"/>
    <x v="1"/>
    <x v="0"/>
    <x v="486"/>
    <x v="5"/>
    <x v="580"/>
    <x v="2"/>
    <s v="OFF-ST-10002352"/>
    <x v="1"/>
    <x v="4"/>
    <s v="Iris Project Case"/>
    <n v="12.768000000000001"/>
    <x v="0"/>
    <n v="0.2"/>
    <n v="0.95760000000000001"/>
  </r>
  <r>
    <n v="9531"/>
    <x v="4776"/>
    <x v="3"/>
    <x v="141"/>
    <d v="2014-07-13T00:00:00"/>
    <x v="1"/>
    <s v="MR-17545"/>
    <s v="Mathew Reese"/>
    <x v="2"/>
    <x v="0"/>
    <x v="4"/>
    <x v="4"/>
    <x v="5"/>
    <x v="1"/>
    <s v="OFF-PA-10003127"/>
    <x v="1"/>
    <x v="10"/>
    <s v="Staples"/>
    <n v="52.76"/>
    <x v="0"/>
    <n v="0"/>
    <n v="24.269600000000001"/>
  </r>
  <r>
    <n v="9532"/>
    <x v="4777"/>
    <x v="3"/>
    <x v="40"/>
    <d v="2014-11-01T00:00:00"/>
    <x v="1"/>
    <s v="BF-11215"/>
    <s v="Benjamin Farhat"/>
    <x v="2"/>
    <x v="0"/>
    <x v="61"/>
    <x v="5"/>
    <x v="162"/>
    <x v="2"/>
    <s v="OFF-ST-10000464"/>
    <x v="1"/>
    <x v="4"/>
    <s v="Multi-Use Personal File Cart and Caster Set, Three Stacking Bins"/>
    <n v="55.616"/>
    <x v="0"/>
    <n v="0.2"/>
    <n v="5.5616000000000003"/>
  </r>
  <r>
    <n v="9533"/>
    <x v="4778"/>
    <x v="0"/>
    <x v="189"/>
    <d v="2013-11-01T00:00:00"/>
    <x v="1"/>
    <s v="BW-11200"/>
    <s v="Ben Wallace"/>
    <x v="0"/>
    <x v="0"/>
    <x v="20"/>
    <x v="15"/>
    <x v="164"/>
    <x v="3"/>
    <s v="FUR-CH-10000553"/>
    <x v="0"/>
    <x v="1"/>
    <s v="Metal Folding Chairs, Beige, 4/Carton"/>
    <n v="427.64400000000001"/>
    <x v="9"/>
    <n v="0.1"/>
    <n v="80.777199999999993"/>
  </r>
  <r>
    <n v="9534"/>
    <x v="4778"/>
    <x v="0"/>
    <x v="189"/>
    <d v="2013-11-01T00:00:00"/>
    <x v="1"/>
    <s v="BW-11200"/>
    <s v="Ben Wallace"/>
    <x v="0"/>
    <x v="0"/>
    <x v="20"/>
    <x v="15"/>
    <x v="164"/>
    <x v="3"/>
    <s v="OFF-FA-10000134"/>
    <x v="1"/>
    <x v="13"/>
    <s v="Advantus Push Pins, Aluminum Head"/>
    <n v="40.67"/>
    <x v="3"/>
    <n v="0"/>
    <n v="12.607699999999999"/>
  </r>
  <r>
    <n v="9535"/>
    <x v="4778"/>
    <x v="0"/>
    <x v="189"/>
    <d v="2013-11-01T00:00:00"/>
    <x v="1"/>
    <s v="BW-11200"/>
    <s v="Ben Wallace"/>
    <x v="0"/>
    <x v="0"/>
    <x v="20"/>
    <x v="15"/>
    <x v="164"/>
    <x v="3"/>
    <s v="OFF-ST-10000636"/>
    <x v="1"/>
    <x v="4"/>
    <s v="Rogers Profile Extra Capacity Storage Tub"/>
    <n v="33.479999999999997"/>
    <x v="0"/>
    <n v="0"/>
    <n v="1.3391999999999999"/>
  </r>
  <r>
    <n v="9536"/>
    <x v="4778"/>
    <x v="0"/>
    <x v="189"/>
    <d v="2013-11-01T00:00:00"/>
    <x v="1"/>
    <s v="BW-11200"/>
    <s v="Ben Wallace"/>
    <x v="0"/>
    <x v="0"/>
    <x v="20"/>
    <x v="15"/>
    <x v="164"/>
    <x v="3"/>
    <s v="OFF-BI-10002949"/>
    <x v="1"/>
    <x v="8"/>
    <s v="Prestige Round Ring Binders"/>
    <n v="9.7279999999999998"/>
    <x v="0"/>
    <n v="0.2"/>
    <n v="3.2831999999999999"/>
  </r>
  <r>
    <n v="9537"/>
    <x v="4779"/>
    <x v="3"/>
    <x v="492"/>
    <d v="2014-06-15T00:00:00"/>
    <x v="0"/>
    <s v="TS-21610"/>
    <s v="Troy Staebel"/>
    <x v="0"/>
    <x v="0"/>
    <x v="22"/>
    <x v="10"/>
    <x v="26"/>
    <x v="2"/>
    <s v="FUR-FU-10002364"/>
    <x v="0"/>
    <x v="5"/>
    <s v="Eldon Expressions Wood Desk Accessories, Oak"/>
    <n v="8.8559999999999999"/>
    <x v="1"/>
    <n v="0.6"/>
    <n v="-6.8634000000000004"/>
  </r>
  <r>
    <n v="9538"/>
    <x v="4780"/>
    <x v="0"/>
    <x v="477"/>
    <d v="2013-09-28T00:00:00"/>
    <x v="2"/>
    <s v="AS-10045"/>
    <s v="Aaron Smayling"/>
    <x v="1"/>
    <x v="0"/>
    <x v="8"/>
    <x v="1"/>
    <x v="94"/>
    <x v="1"/>
    <s v="FUR-BO-10002613"/>
    <x v="0"/>
    <x v="0"/>
    <s v="Atlantic Metals Mobile 4-Shelf Bookcases, Custom Colors"/>
    <n v="477.666"/>
    <x v="0"/>
    <n v="0.15"/>
    <n v="84.293999999999997"/>
  </r>
  <r>
    <n v="9539"/>
    <x v="4781"/>
    <x v="3"/>
    <x v="210"/>
    <d v="2014-09-10T00:00:00"/>
    <x v="2"/>
    <s v="AA-10375"/>
    <s v="Allen Armold"/>
    <x v="0"/>
    <x v="0"/>
    <x v="205"/>
    <x v="34"/>
    <x v="258"/>
    <x v="3"/>
    <s v="OFF-PA-10002659"/>
    <x v="1"/>
    <x v="10"/>
    <s v="Avoid Verbal Orders Carbonless Minifold Book"/>
    <n v="16.899999999999999"/>
    <x v="2"/>
    <n v="0"/>
    <n v="7.774"/>
  </r>
  <r>
    <n v="9540"/>
    <x v="4781"/>
    <x v="3"/>
    <x v="210"/>
    <d v="2014-09-10T00:00:00"/>
    <x v="2"/>
    <s v="AA-10375"/>
    <s v="Allen Armold"/>
    <x v="0"/>
    <x v="0"/>
    <x v="205"/>
    <x v="34"/>
    <x v="258"/>
    <x v="3"/>
    <s v="OFF-PA-10000157"/>
    <x v="1"/>
    <x v="10"/>
    <s v="Xerox 191"/>
    <n v="39.96"/>
    <x v="0"/>
    <n v="0"/>
    <n v="18.781199999999998"/>
  </r>
  <r>
    <n v="9541"/>
    <x v="4782"/>
    <x v="1"/>
    <x v="1224"/>
    <d v="2012-05-16T00:00:00"/>
    <x v="0"/>
    <s v="PS-18970"/>
    <s v="Paul Stevenson"/>
    <x v="2"/>
    <x v="0"/>
    <x v="42"/>
    <x v="16"/>
    <x v="51"/>
    <x v="1"/>
    <s v="FUR-CH-10004540"/>
    <x v="0"/>
    <x v="1"/>
    <s v="Global Chrome Stack Chair"/>
    <n v="191.96799999999999"/>
    <x v="3"/>
    <n v="0.2"/>
    <n v="16.7972"/>
  </r>
  <r>
    <n v="9542"/>
    <x v="4783"/>
    <x v="1"/>
    <x v="705"/>
    <d v="2012-08-10T00:00:00"/>
    <x v="1"/>
    <s v="RP-19270"/>
    <s v="Rachel Payne"/>
    <x v="1"/>
    <x v="0"/>
    <x v="12"/>
    <x v="5"/>
    <x v="14"/>
    <x v="2"/>
    <s v="OFF-LA-10004544"/>
    <x v="1"/>
    <x v="2"/>
    <s v="Avery 505"/>
    <n v="35.520000000000003"/>
    <x v="1"/>
    <n v="0.2"/>
    <n v="13.32"/>
  </r>
  <r>
    <n v="9543"/>
    <x v="4783"/>
    <x v="1"/>
    <x v="705"/>
    <d v="2012-08-10T00:00:00"/>
    <x v="1"/>
    <s v="RP-19270"/>
    <s v="Rachel Payne"/>
    <x v="1"/>
    <x v="0"/>
    <x v="12"/>
    <x v="5"/>
    <x v="14"/>
    <x v="2"/>
    <s v="OFF-BI-10001097"/>
    <x v="1"/>
    <x v="8"/>
    <s v="Avery Hole Reinforcements"/>
    <n v="6.23"/>
    <x v="2"/>
    <n v="0.8"/>
    <n v="-9.6564999999999994"/>
  </r>
  <r>
    <n v="9544"/>
    <x v="4783"/>
    <x v="1"/>
    <x v="705"/>
    <d v="2012-08-10T00:00:00"/>
    <x v="1"/>
    <s v="RP-19270"/>
    <s v="Rachel Payne"/>
    <x v="1"/>
    <x v="0"/>
    <x v="12"/>
    <x v="5"/>
    <x v="14"/>
    <x v="2"/>
    <s v="OFF-PA-10003302"/>
    <x v="1"/>
    <x v="10"/>
    <s v="Xerox 1906"/>
    <n v="56.704000000000001"/>
    <x v="0"/>
    <n v="0.2"/>
    <n v="19.137599999999999"/>
  </r>
  <r>
    <n v="9545"/>
    <x v="4783"/>
    <x v="1"/>
    <x v="705"/>
    <d v="2012-08-10T00:00:00"/>
    <x v="1"/>
    <s v="RP-19270"/>
    <s v="Rachel Payne"/>
    <x v="1"/>
    <x v="0"/>
    <x v="12"/>
    <x v="5"/>
    <x v="14"/>
    <x v="2"/>
    <s v="FUR-BO-10003965"/>
    <x v="0"/>
    <x v="0"/>
    <s v="O'Sullivan Manor Hill 2-Door Library in Brianna Oak"/>
    <n v="369.19920000000002"/>
    <x v="1"/>
    <n v="0.32"/>
    <n v="-114.01739999999999"/>
  </r>
  <r>
    <n v="9546"/>
    <x v="4784"/>
    <x v="2"/>
    <x v="194"/>
    <d v="2011-11-02T00:00:00"/>
    <x v="1"/>
    <s v="NC-18625"/>
    <s v="Noah Childs"/>
    <x v="1"/>
    <x v="0"/>
    <x v="38"/>
    <x v="14"/>
    <x v="134"/>
    <x v="2"/>
    <s v="TEC-AC-10003433"/>
    <x v="2"/>
    <x v="11"/>
    <s v="Maxell 4.7GB DVD+R 5/Pack"/>
    <n v="1.98"/>
    <x v="0"/>
    <n v="0"/>
    <n v="0.89100000000000001"/>
  </r>
  <r>
    <n v="9547"/>
    <x v="4784"/>
    <x v="2"/>
    <x v="194"/>
    <d v="2011-11-02T00:00:00"/>
    <x v="1"/>
    <s v="NC-18625"/>
    <s v="Noah Childs"/>
    <x v="1"/>
    <x v="0"/>
    <x v="38"/>
    <x v="14"/>
    <x v="134"/>
    <x v="2"/>
    <s v="OFF-PA-10000482"/>
    <x v="1"/>
    <x v="10"/>
    <s v="Snap-A-Way Black Print Carbonless Ruled Speed Letter, Triplicate"/>
    <n v="75.88"/>
    <x v="0"/>
    <n v="0"/>
    <n v="35.663600000000002"/>
  </r>
  <r>
    <n v="9548"/>
    <x v="4785"/>
    <x v="0"/>
    <x v="1133"/>
    <d v="2013-06-21T00:00:00"/>
    <x v="0"/>
    <s v="SC-20770"/>
    <s v="Stewart Carmichael"/>
    <x v="1"/>
    <x v="0"/>
    <x v="10"/>
    <x v="9"/>
    <x v="63"/>
    <x v="3"/>
    <s v="OFF-PA-10004610"/>
    <x v="1"/>
    <x v="10"/>
    <s v="Xerox 1900"/>
    <n v="6.8479999999999999"/>
    <x v="0"/>
    <n v="0.2"/>
    <n v="2.14"/>
  </r>
  <r>
    <n v="9549"/>
    <x v="4785"/>
    <x v="0"/>
    <x v="1133"/>
    <d v="2013-06-21T00:00:00"/>
    <x v="0"/>
    <s v="SC-20770"/>
    <s v="Stewart Carmichael"/>
    <x v="1"/>
    <x v="0"/>
    <x v="10"/>
    <x v="9"/>
    <x v="63"/>
    <x v="3"/>
    <s v="OFF-BI-10003910"/>
    <x v="1"/>
    <x v="8"/>
    <s v="DXL Angle-View Binders with Locking Rings by Samsill"/>
    <n v="4.6260000000000003"/>
    <x v="0"/>
    <n v="0.7"/>
    <n v="-3.855"/>
  </r>
  <r>
    <n v="9550"/>
    <x v="4785"/>
    <x v="0"/>
    <x v="1133"/>
    <d v="2013-06-21T00:00:00"/>
    <x v="0"/>
    <s v="SC-20770"/>
    <s v="Stewart Carmichael"/>
    <x v="1"/>
    <x v="0"/>
    <x v="10"/>
    <x v="9"/>
    <x v="63"/>
    <x v="3"/>
    <s v="OFF-AP-10001394"/>
    <x v="1"/>
    <x v="9"/>
    <s v="Harmony Air Purifier"/>
    <n v="453.6"/>
    <x v="1"/>
    <n v="0.2"/>
    <n v="90.72"/>
  </r>
  <r>
    <n v="9551"/>
    <x v="4786"/>
    <x v="1"/>
    <x v="910"/>
    <d v="2012-05-06T00:00:00"/>
    <x v="2"/>
    <s v="NF-18595"/>
    <s v="Nicole Fjeld"/>
    <x v="2"/>
    <x v="0"/>
    <x v="49"/>
    <x v="1"/>
    <x v="58"/>
    <x v="1"/>
    <s v="OFF-BI-10004654"/>
    <x v="1"/>
    <x v="8"/>
    <s v="Avery Binding System Hidden Tab Executive Style Index Sets"/>
    <n v="13.848000000000001"/>
    <x v="1"/>
    <n v="0.2"/>
    <n v="5.1929999999999996"/>
  </r>
  <r>
    <n v="9552"/>
    <x v="4787"/>
    <x v="1"/>
    <x v="113"/>
    <d v="2012-11-14T00:00:00"/>
    <x v="1"/>
    <s v="SC-20020"/>
    <s v="Sam Craven"/>
    <x v="0"/>
    <x v="0"/>
    <x v="10"/>
    <x v="9"/>
    <x v="11"/>
    <x v="3"/>
    <s v="OFF-ST-10001526"/>
    <x v="1"/>
    <x v="4"/>
    <s v="Iceberg Mobile Mega Data/Printer Cart "/>
    <n v="577.58399999999995"/>
    <x v="5"/>
    <n v="0.2"/>
    <n v="43.318800000000003"/>
  </r>
  <r>
    <n v="9553"/>
    <x v="4788"/>
    <x v="1"/>
    <x v="1051"/>
    <d v="2012-06-03T00:00:00"/>
    <x v="1"/>
    <s v="BD-11560"/>
    <s v="Brendan Dodson"/>
    <x v="2"/>
    <x v="0"/>
    <x v="24"/>
    <x v="17"/>
    <x v="28"/>
    <x v="0"/>
    <s v="TEC-AC-10000358"/>
    <x v="2"/>
    <x v="11"/>
    <s v="ImationÂ SecureÂ DriveÂ + Hardware Encrypted USBÂ flash driveÂ - 16 GB"/>
    <n v="151.96"/>
    <x v="4"/>
    <n v="0"/>
    <n v="36.470399999999998"/>
  </r>
  <r>
    <n v="9554"/>
    <x v="4789"/>
    <x v="0"/>
    <x v="897"/>
    <d v="2013-09-28T00:00:00"/>
    <x v="1"/>
    <s v="SM-20950"/>
    <s v="Suzanne McNair"/>
    <x v="1"/>
    <x v="0"/>
    <x v="266"/>
    <x v="22"/>
    <x v="332"/>
    <x v="1"/>
    <s v="FUR-FU-10000246"/>
    <x v="0"/>
    <x v="5"/>
    <s v="Aluminum Document Frame"/>
    <n v="68.432000000000002"/>
    <x v="3"/>
    <n v="0.2"/>
    <n v="8.5540000000000003"/>
  </r>
  <r>
    <n v="9555"/>
    <x v="4790"/>
    <x v="1"/>
    <x v="109"/>
    <d v="2012-12-02T00:00:00"/>
    <x v="1"/>
    <s v="EB-14110"/>
    <s v="Eugene Barchas"/>
    <x v="0"/>
    <x v="0"/>
    <x v="38"/>
    <x v="24"/>
    <x v="47"/>
    <x v="3"/>
    <s v="FUR-FU-10003799"/>
    <x v="0"/>
    <x v="5"/>
    <s v="Seth Thomas 13 1/2&quot; Wall Clock"/>
    <n v="71.12"/>
    <x v="2"/>
    <n v="0.2"/>
    <n v="9.7789999999999999"/>
  </r>
  <r>
    <n v="9556"/>
    <x v="4790"/>
    <x v="1"/>
    <x v="109"/>
    <d v="2012-12-02T00:00:00"/>
    <x v="1"/>
    <s v="EB-14110"/>
    <s v="Eugene Barchas"/>
    <x v="0"/>
    <x v="0"/>
    <x v="38"/>
    <x v="24"/>
    <x v="47"/>
    <x v="3"/>
    <s v="OFF-FA-10003021"/>
    <x v="1"/>
    <x v="13"/>
    <s v="Staples"/>
    <n v="3.008"/>
    <x v="0"/>
    <n v="0.2"/>
    <n v="0.56399999999999995"/>
  </r>
  <r>
    <n v="9557"/>
    <x v="4791"/>
    <x v="1"/>
    <x v="155"/>
    <d v="2012-12-05T00:00:00"/>
    <x v="0"/>
    <s v="HP-14815"/>
    <s v="Harold Pawlan"/>
    <x v="2"/>
    <x v="0"/>
    <x v="3"/>
    <x v="38"/>
    <x v="208"/>
    <x v="3"/>
    <s v="OFF-PA-10003656"/>
    <x v="1"/>
    <x v="10"/>
    <s v="Xerox 1935"/>
    <n v="184.66"/>
    <x v="3"/>
    <n v="0"/>
    <n v="84.943600000000004"/>
  </r>
  <r>
    <n v="9558"/>
    <x v="4792"/>
    <x v="2"/>
    <x v="1136"/>
    <d v="2011-10-19T00:00:00"/>
    <x v="0"/>
    <s v="EB-14170"/>
    <s v="Evan Bailliet"/>
    <x v="0"/>
    <x v="0"/>
    <x v="12"/>
    <x v="5"/>
    <x v="14"/>
    <x v="2"/>
    <s v="FUR-FU-10004586"/>
    <x v="0"/>
    <x v="5"/>
    <s v="G.E. Longer-Life Indoor Recessed Floodlight Bulbs"/>
    <n v="5.3120000000000003"/>
    <x v="0"/>
    <n v="0.6"/>
    <n v="-1.5935999999999999"/>
  </r>
  <r>
    <n v="9559"/>
    <x v="4793"/>
    <x v="0"/>
    <x v="973"/>
    <d v="2013-05-06T00:00:00"/>
    <x v="2"/>
    <s v="SM-20905"/>
    <s v="Susan MacKendrick"/>
    <x v="0"/>
    <x v="0"/>
    <x v="46"/>
    <x v="24"/>
    <x v="55"/>
    <x v="3"/>
    <s v="TEC-AC-10003832"/>
    <x v="2"/>
    <x v="11"/>
    <s v="ImationÂ 16GB Mini TravelDrive USB 2.0Â Flash Drive"/>
    <n v="132.52000000000001"/>
    <x v="2"/>
    <n v="0.2"/>
    <n v="34.786499999999997"/>
  </r>
  <r>
    <n v="9560"/>
    <x v="4793"/>
    <x v="0"/>
    <x v="973"/>
    <d v="2013-05-06T00:00:00"/>
    <x v="2"/>
    <s v="SM-20905"/>
    <s v="Susan MacKendrick"/>
    <x v="0"/>
    <x v="0"/>
    <x v="46"/>
    <x v="24"/>
    <x v="55"/>
    <x v="3"/>
    <s v="OFF-ST-10002554"/>
    <x v="1"/>
    <x v="4"/>
    <s v="Tennsco Industrial Shelving"/>
    <n v="195.64"/>
    <x v="2"/>
    <n v="0.2"/>
    <n v="-44.018999999999998"/>
  </r>
  <r>
    <n v="9561"/>
    <x v="4793"/>
    <x v="0"/>
    <x v="973"/>
    <d v="2013-05-06T00:00:00"/>
    <x v="2"/>
    <s v="SM-20905"/>
    <s v="Susan MacKendrick"/>
    <x v="0"/>
    <x v="0"/>
    <x v="46"/>
    <x v="24"/>
    <x v="55"/>
    <x v="3"/>
    <s v="FUR-FU-10001876"/>
    <x v="0"/>
    <x v="5"/>
    <s v="Computer Room Manger, 14&quot;"/>
    <n v="51.968000000000004"/>
    <x v="0"/>
    <n v="0.2"/>
    <n v="10.393599999999999"/>
  </r>
  <r>
    <n v="9562"/>
    <x v="4793"/>
    <x v="0"/>
    <x v="973"/>
    <d v="2013-05-06T00:00:00"/>
    <x v="2"/>
    <s v="SM-20905"/>
    <s v="Susan MacKendrick"/>
    <x v="0"/>
    <x v="0"/>
    <x v="46"/>
    <x v="24"/>
    <x v="55"/>
    <x v="3"/>
    <s v="TEC-AC-10002637"/>
    <x v="2"/>
    <x v="11"/>
    <s v="LogitechÂ VX Revolution Cordless Laser Mouse for Notebooks (Black)"/>
    <n v="431.976"/>
    <x v="1"/>
    <n v="0.2"/>
    <n v="-75.595799999999997"/>
  </r>
  <r>
    <n v="9563"/>
    <x v="4793"/>
    <x v="0"/>
    <x v="973"/>
    <d v="2013-05-06T00:00:00"/>
    <x v="2"/>
    <s v="SM-20905"/>
    <s v="Susan MacKendrick"/>
    <x v="0"/>
    <x v="0"/>
    <x v="46"/>
    <x v="24"/>
    <x v="55"/>
    <x v="3"/>
    <s v="TEC-MA-10003589"/>
    <x v="2"/>
    <x v="15"/>
    <s v="Cisco 8961 IP Phone Charcoal"/>
    <n v="224.93700000000001"/>
    <x v="1"/>
    <n v="0.7"/>
    <n v="-164.9538"/>
  </r>
  <r>
    <n v="9564"/>
    <x v="4793"/>
    <x v="0"/>
    <x v="973"/>
    <d v="2013-05-06T00:00:00"/>
    <x v="2"/>
    <s v="SM-20905"/>
    <s v="Susan MacKendrick"/>
    <x v="0"/>
    <x v="0"/>
    <x v="46"/>
    <x v="24"/>
    <x v="55"/>
    <x v="3"/>
    <s v="OFF-LA-10000081"/>
    <x v="1"/>
    <x v="2"/>
    <s v="Avery 496"/>
    <n v="6"/>
    <x v="0"/>
    <n v="0.2"/>
    <n v="2.1"/>
  </r>
  <r>
    <n v="9565"/>
    <x v="4794"/>
    <x v="1"/>
    <x v="932"/>
    <d v="2012-06-08T00:00:00"/>
    <x v="1"/>
    <s v="CG-12040"/>
    <s v="Catherine Glotzbach"/>
    <x v="2"/>
    <x v="0"/>
    <x v="1"/>
    <x v="1"/>
    <x v="62"/>
    <x v="1"/>
    <s v="OFF-PA-10001838"/>
    <x v="1"/>
    <x v="10"/>
    <s v="Adams Telephone Message Book W/Dividers/Space For Phone Numbers, 5 1/4&quot;X8 1/2&quot;, 300/Messages"/>
    <n v="11.76"/>
    <x v="0"/>
    <n v="0"/>
    <n v="5.7624000000000004"/>
  </r>
  <r>
    <n v="9566"/>
    <x v="4795"/>
    <x v="2"/>
    <x v="691"/>
    <d v="2011-03-31T00:00:00"/>
    <x v="3"/>
    <s v="TG-21640"/>
    <s v="Trudy Glocke"/>
    <x v="0"/>
    <x v="0"/>
    <x v="67"/>
    <x v="2"/>
    <x v="85"/>
    <x v="0"/>
    <s v="FUR-CH-10002965"/>
    <x v="0"/>
    <x v="1"/>
    <s v="Global Leather Highback Executive Chair with Pneumatic Height Adjustment, Black"/>
    <n v="1125.4880000000001"/>
    <x v="3"/>
    <n v="0.2"/>
    <n v="98.480199999999996"/>
  </r>
  <r>
    <n v="9567"/>
    <x v="4795"/>
    <x v="2"/>
    <x v="691"/>
    <d v="2011-03-31T00:00:00"/>
    <x v="3"/>
    <s v="TG-21640"/>
    <s v="Trudy Glocke"/>
    <x v="0"/>
    <x v="0"/>
    <x v="67"/>
    <x v="2"/>
    <x v="85"/>
    <x v="0"/>
    <s v="OFF-BI-10001636"/>
    <x v="1"/>
    <x v="8"/>
    <s v="Ibico Plastic and Wire Spiral Binding Combs"/>
    <n v="12.645"/>
    <x v="2"/>
    <n v="0.7"/>
    <n v="-10.116"/>
  </r>
  <r>
    <n v="9568"/>
    <x v="4795"/>
    <x v="2"/>
    <x v="691"/>
    <d v="2011-03-31T00:00:00"/>
    <x v="3"/>
    <s v="TG-21640"/>
    <s v="Trudy Glocke"/>
    <x v="0"/>
    <x v="0"/>
    <x v="67"/>
    <x v="2"/>
    <x v="85"/>
    <x v="0"/>
    <s v="OFF-AR-10004027"/>
    <x v="1"/>
    <x v="6"/>
    <s v="Binney &amp; Smith inkTank Erasable Desk Highlighter, Chisel Tip, Yellow, 12/Box"/>
    <n v="4.032"/>
    <x v="0"/>
    <n v="0.2"/>
    <n v="1.0584"/>
  </r>
  <r>
    <n v="9569"/>
    <x v="4796"/>
    <x v="3"/>
    <x v="957"/>
    <d v="2014-07-08T00:00:00"/>
    <x v="2"/>
    <s v="DK-12835"/>
    <s v="Damala Kotsonis"/>
    <x v="1"/>
    <x v="0"/>
    <x v="9"/>
    <x v="8"/>
    <x v="10"/>
    <x v="2"/>
    <s v="TEC-PH-10002293"/>
    <x v="2"/>
    <x v="7"/>
    <s v="Anker 36W 4-Port USB Wall Charger Travel Power Adapter for iPhone 5s 5c 5"/>
    <n v="79.959999999999994"/>
    <x v="4"/>
    <n v="0"/>
    <n v="22.3888"/>
  </r>
  <r>
    <n v="9570"/>
    <x v="4797"/>
    <x v="1"/>
    <x v="496"/>
    <d v="2012-09-24T00:00:00"/>
    <x v="3"/>
    <s v="MB-17305"/>
    <s v="Maria Bertelson"/>
    <x v="0"/>
    <x v="0"/>
    <x v="38"/>
    <x v="24"/>
    <x v="47"/>
    <x v="3"/>
    <s v="OFF-BI-10003196"/>
    <x v="1"/>
    <x v="8"/>
    <s v="Accohide Poly Flexible Ring Binders"/>
    <n v="6.7320000000000002"/>
    <x v="5"/>
    <n v="0.7"/>
    <n v="-4.4880000000000004"/>
  </r>
  <r>
    <n v="9571"/>
    <x v="4797"/>
    <x v="1"/>
    <x v="496"/>
    <d v="2012-09-24T00:00:00"/>
    <x v="3"/>
    <s v="MB-17305"/>
    <s v="Maria Bertelson"/>
    <x v="0"/>
    <x v="0"/>
    <x v="38"/>
    <x v="24"/>
    <x v="47"/>
    <x v="3"/>
    <s v="OFF-ST-10001172"/>
    <x v="1"/>
    <x v="4"/>
    <s v="Tennsco Lockers, Sand"/>
    <n v="33.567999999999998"/>
    <x v="0"/>
    <n v="0.2"/>
    <n v="1.6783999999999999"/>
  </r>
  <r>
    <n v="9572"/>
    <x v="4797"/>
    <x v="1"/>
    <x v="496"/>
    <d v="2012-09-24T00:00:00"/>
    <x v="3"/>
    <s v="MB-17305"/>
    <s v="Maria Bertelson"/>
    <x v="0"/>
    <x v="0"/>
    <x v="38"/>
    <x v="24"/>
    <x v="47"/>
    <x v="3"/>
    <s v="OFF-EN-10003068"/>
    <x v="1"/>
    <x v="12"/>
    <s v="#6 3/4 Gummed Flap White Envelopes"/>
    <n v="15.84"/>
    <x v="0"/>
    <n v="0.2"/>
    <n v="5.5439999999999996"/>
  </r>
  <r>
    <n v="9573"/>
    <x v="4797"/>
    <x v="1"/>
    <x v="496"/>
    <d v="2012-09-24T00:00:00"/>
    <x v="3"/>
    <s v="MB-17305"/>
    <s v="Maria Bertelson"/>
    <x v="0"/>
    <x v="0"/>
    <x v="38"/>
    <x v="24"/>
    <x v="47"/>
    <x v="3"/>
    <s v="OFF-LA-10003510"/>
    <x v="1"/>
    <x v="2"/>
    <s v="Avery 4027 File Folder Labels for Dot Matrix Printers, 5000 Labels per Box, White"/>
    <n v="24.423999999999999"/>
    <x v="7"/>
    <n v="0.2"/>
    <n v="7.9378000000000002"/>
  </r>
  <r>
    <n v="9574"/>
    <x v="4797"/>
    <x v="1"/>
    <x v="496"/>
    <d v="2012-09-24T00:00:00"/>
    <x v="3"/>
    <s v="MB-17305"/>
    <s v="Maria Bertelson"/>
    <x v="0"/>
    <x v="0"/>
    <x v="38"/>
    <x v="24"/>
    <x v="47"/>
    <x v="3"/>
    <s v="OFF-AR-10003504"/>
    <x v="1"/>
    <x v="6"/>
    <s v="Newell 347"/>
    <n v="17.12"/>
    <x v="2"/>
    <n v="0.2"/>
    <n v="1.9259999999999999"/>
  </r>
  <r>
    <n v="9575"/>
    <x v="4798"/>
    <x v="1"/>
    <x v="863"/>
    <d v="2012-08-13T00:00:00"/>
    <x v="3"/>
    <s v="SF-20065"/>
    <s v="Sandra Flanagan"/>
    <x v="0"/>
    <x v="0"/>
    <x v="225"/>
    <x v="1"/>
    <x v="281"/>
    <x v="1"/>
    <s v="FUR-FU-10001889"/>
    <x v="0"/>
    <x v="5"/>
    <s v="Ultra Door Pull Handle"/>
    <n v="31.56"/>
    <x v="1"/>
    <n v="0"/>
    <n v="10.4148"/>
  </r>
  <r>
    <n v="9576"/>
    <x v="4799"/>
    <x v="1"/>
    <x v="989"/>
    <d v="2012-05-28T00:00:00"/>
    <x v="0"/>
    <s v="PS-18760"/>
    <s v="Pamela Stobb"/>
    <x v="0"/>
    <x v="0"/>
    <x v="52"/>
    <x v="5"/>
    <x v="65"/>
    <x v="2"/>
    <s v="FUR-CH-10000863"/>
    <x v="0"/>
    <x v="1"/>
    <s v="Novimex Swivel Fabric Task Chair"/>
    <n v="105.68600000000001"/>
    <x v="7"/>
    <n v="0.3"/>
    <n v="-28.686199999999999"/>
  </r>
  <r>
    <n v="9577"/>
    <x v="4799"/>
    <x v="1"/>
    <x v="989"/>
    <d v="2012-05-28T00:00:00"/>
    <x v="0"/>
    <s v="PS-18760"/>
    <s v="Pamela Stobb"/>
    <x v="0"/>
    <x v="0"/>
    <x v="52"/>
    <x v="5"/>
    <x v="65"/>
    <x v="2"/>
    <s v="TEC-MA-10004679"/>
    <x v="2"/>
    <x v="15"/>
    <s v="StarTech.com 10/100 VDSL2 Ethernet Extender Kit"/>
    <n v="399.54"/>
    <x v="0"/>
    <n v="0.4"/>
    <n v="-79.908000000000001"/>
  </r>
  <r>
    <n v="9578"/>
    <x v="4799"/>
    <x v="1"/>
    <x v="989"/>
    <d v="2012-05-28T00:00:00"/>
    <x v="0"/>
    <s v="PS-18760"/>
    <s v="Pamela Stobb"/>
    <x v="0"/>
    <x v="0"/>
    <x v="52"/>
    <x v="5"/>
    <x v="65"/>
    <x v="2"/>
    <s v="FUR-CH-10004754"/>
    <x v="0"/>
    <x v="1"/>
    <s v="Global Stack Chair with Arms, Black"/>
    <n v="104.93"/>
    <x v="2"/>
    <n v="0.3"/>
    <n v="-4.4969999999999999"/>
  </r>
  <r>
    <n v="9579"/>
    <x v="4800"/>
    <x v="3"/>
    <x v="32"/>
    <d v="2014-09-17T00:00:00"/>
    <x v="2"/>
    <s v="RB-19705"/>
    <s v="Roger Barcio"/>
    <x v="2"/>
    <x v="0"/>
    <x v="20"/>
    <x v="15"/>
    <x v="45"/>
    <x v="3"/>
    <s v="TEC-PH-10004586"/>
    <x v="2"/>
    <x v="7"/>
    <s v="Wilson SignalBoost 841262 DB PRO Amplifier Kit"/>
    <n v="1079.8499999999999"/>
    <x v="1"/>
    <n v="0"/>
    <n v="323.95499999999998"/>
  </r>
  <r>
    <n v="9580"/>
    <x v="4800"/>
    <x v="3"/>
    <x v="32"/>
    <d v="2014-09-17T00:00:00"/>
    <x v="2"/>
    <s v="RB-19705"/>
    <s v="Roger Barcio"/>
    <x v="2"/>
    <x v="0"/>
    <x v="20"/>
    <x v="15"/>
    <x v="45"/>
    <x v="3"/>
    <s v="OFF-ST-10001370"/>
    <x v="1"/>
    <x v="4"/>
    <s v="Sensible Storage WireTech Storage Systems"/>
    <n v="70.98"/>
    <x v="7"/>
    <n v="0"/>
    <n v="3.5489999999999999"/>
  </r>
  <r>
    <n v="9581"/>
    <x v="4800"/>
    <x v="3"/>
    <x v="32"/>
    <d v="2014-09-17T00:00:00"/>
    <x v="2"/>
    <s v="RB-19705"/>
    <s v="Roger Barcio"/>
    <x v="2"/>
    <x v="0"/>
    <x v="20"/>
    <x v="15"/>
    <x v="45"/>
    <x v="3"/>
    <s v="OFF-AR-10001988"/>
    <x v="1"/>
    <x v="6"/>
    <s v="Bulldog Table or Wall-Mount Pencil Sharpener"/>
    <n v="29.95"/>
    <x v="2"/>
    <n v="0"/>
    <n v="8.6854999999999993"/>
  </r>
  <r>
    <n v="9582"/>
    <x v="4800"/>
    <x v="3"/>
    <x v="32"/>
    <d v="2014-09-17T00:00:00"/>
    <x v="2"/>
    <s v="RB-19705"/>
    <s v="Roger Barcio"/>
    <x v="2"/>
    <x v="0"/>
    <x v="20"/>
    <x v="15"/>
    <x v="45"/>
    <x v="3"/>
    <s v="FUR-CH-10003298"/>
    <x v="0"/>
    <x v="1"/>
    <s v="Office Star - Contemporary Task Swivel chair with Loop Arms, Charcoal"/>
    <n v="589.41"/>
    <x v="2"/>
    <n v="0.1"/>
    <n v="-6.5490000000000004"/>
  </r>
  <r>
    <n v="9583"/>
    <x v="4801"/>
    <x v="0"/>
    <x v="843"/>
    <d v="2013-06-12T00:00:00"/>
    <x v="1"/>
    <s v="RS-19870"/>
    <s v="Roy Skaria"/>
    <x v="2"/>
    <x v="0"/>
    <x v="10"/>
    <x v="9"/>
    <x v="74"/>
    <x v="3"/>
    <s v="OFF-FA-10002988"/>
    <x v="1"/>
    <x v="13"/>
    <s v="Ideal Clamps"/>
    <n v="9.6479999999999997"/>
    <x v="5"/>
    <n v="0.2"/>
    <n v="3.4973999999999998"/>
  </r>
  <r>
    <n v="9584"/>
    <x v="4802"/>
    <x v="3"/>
    <x v="643"/>
    <d v="2014-06-28T00:00:00"/>
    <x v="0"/>
    <s v="SB-20185"/>
    <s v="Sarah Brown"/>
    <x v="0"/>
    <x v="0"/>
    <x v="20"/>
    <x v="15"/>
    <x v="23"/>
    <x v="3"/>
    <s v="FUR-BO-10002213"/>
    <x v="0"/>
    <x v="0"/>
    <s v="DMI Eclipse Executive Suite Bookcases"/>
    <n v="400.78399999999999"/>
    <x v="7"/>
    <n v="0.2"/>
    <n v="-5.0098000000000003"/>
  </r>
  <r>
    <n v="9585"/>
    <x v="4803"/>
    <x v="3"/>
    <x v="775"/>
    <d v="2014-08-28T00:00:00"/>
    <x v="2"/>
    <s v="HJ-14875"/>
    <s v="Heather Jas"/>
    <x v="2"/>
    <x v="0"/>
    <x v="66"/>
    <x v="12"/>
    <x v="151"/>
    <x v="2"/>
    <s v="OFF-ST-10000344"/>
    <x v="1"/>
    <x v="4"/>
    <s v="Neat Ideas Personal Hanging Folder Files, Black"/>
    <n v="53.72"/>
    <x v="4"/>
    <n v="0"/>
    <n v="13.9672"/>
  </r>
  <r>
    <n v="9586"/>
    <x v="4804"/>
    <x v="0"/>
    <x v="370"/>
    <d v="2013-08-29T00:00:00"/>
    <x v="2"/>
    <s v="SV-20815"/>
    <s v="Stuart Van"/>
    <x v="1"/>
    <x v="0"/>
    <x v="100"/>
    <x v="2"/>
    <x v="229"/>
    <x v="0"/>
    <s v="OFF-PA-10002319"/>
    <x v="1"/>
    <x v="10"/>
    <s v="Xerox 1944"/>
    <n v="31.007999999999999"/>
    <x v="7"/>
    <n v="0.2"/>
    <n v="11.240399999999999"/>
  </r>
  <r>
    <n v="9587"/>
    <x v="4805"/>
    <x v="0"/>
    <x v="741"/>
    <d v="2013-11-19T00:00:00"/>
    <x v="3"/>
    <s v="BE-11410"/>
    <s v="Bobby Elias"/>
    <x v="0"/>
    <x v="0"/>
    <x v="3"/>
    <x v="1"/>
    <x v="137"/>
    <x v="1"/>
    <s v="OFF-BI-10002437"/>
    <x v="1"/>
    <x v="8"/>
    <s v="Recycled Premium Regency Composition Covers"/>
    <n v="61.12"/>
    <x v="2"/>
    <n v="0.2"/>
    <n v="22.155999999999999"/>
  </r>
  <r>
    <n v="9588"/>
    <x v="4806"/>
    <x v="3"/>
    <x v="827"/>
    <d v="2014-04-23T00:00:00"/>
    <x v="1"/>
    <s v="BM-11575"/>
    <s v="Brendan Murry"/>
    <x v="1"/>
    <x v="0"/>
    <x v="22"/>
    <x v="10"/>
    <x v="155"/>
    <x v="2"/>
    <s v="OFF-ST-10001418"/>
    <x v="1"/>
    <x v="4"/>
    <s v="Carina Media Storage Towers in Natural &amp; Black"/>
    <n v="195.136"/>
    <x v="4"/>
    <n v="0.2"/>
    <n v="-43.9056"/>
  </r>
  <r>
    <n v="9589"/>
    <x v="4807"/>
    <x v="3"/>
    <x v="283"/>
    <d v="2014-07-29T00:00:00"/>
    <x v="1"/>
    <s v="AZ-10750"/>
    <s v="Annie Zypern"/>
    <x v="0"/>
    <x v="0"/>
    <x v="320"/>
    <x v="10"/>
    <x v="398"/>
    <x v="2"/>
    <s v="OFF-AR-10000380"/>
    <x v="1"/>
    <x v="6"/>
    <s v="Hunt PowerHouse Electric Pencil Sharpener, Blue"/>
    <n v="121.536"/>
    <x v="4"/>
    <n v="0.2"/>
    <n v="15.192"/>
  </r>
  <r>
    <n v="9590"/>
    <x v="4808"/>
    <x v="2"/>
    <x v="218"/>
    <d v="2011-05-15T00:00:00"/>
    <x v="1"/>
    <s v="HD-14785"/>
    <s v="Harold Dahlen"/>
    <x v="2"/>
    <x v="0"/>
    <x v="22"/>
    <x v="10"/>
    <x v="26"/>
    <x v="2"/>
    <s v="OFF-PA-10003036"/>
    <x v="1"/>
    <x v="10"/>
    <s v="Black Print Carbonless 8 1/2&quot; x 8 1/4&quot; Rapid Memo Book"/>
    <n v="17.472000000000001"/>
    <x v="1"/>
    <n v="0.2"/>
    <n v="5.6783999999999999"/>
  </r>
  <r>
    <n v="9591"/>
    <x v="4808"/>
    <x v="2"/>
    <x v="218"/>
    <d v="2011-05-15T00:00:00"/>
    <x v="1"/>
    <s v="HD-14785"/>
    <s v="Harold Dahlen"/>
    <x v="2"/>
    <x v="0"/>
    <x v="22"/>
    <x v="10"/>
    <x v="26"/>
    <x v="2"/>
    <s v="OFF-BI-10002026"/>
    <x v="1"/>
    <x v="8"/>
    <s v="Avery Arch Ring Binders"/>
    <n v="104.58"/>
    <x v="6"/>
    <n v="0.8"/>
    <n v="-172.55699999999999"/>
  </r>
  <r>
    <n v="9592"/>
    <x v="4809"/>
    <x v="0"/>
    <x v="1062"/>
    <d v="2013-08-02T00:00:00"/>
    <x v="1"/>
    <s v="BF-11005"/>
    <s v="Barry Franz"/>
    <x v="2"/>
    <x v="0"/>
    <x v="45"/>
    <x v="5"/>
    <x v="89"/>
    <x v="2"/>
    <s v="FUR-FU-10003691"/>
    <x v="0"/>
    <x v="5"/>
    <s v="Eldon Image Series Desk Accessories, Ebony"/>
    <n v="24.7"/>
    <x v="2"/>
    <n v="0.6"/>
    <n v="-9.8800000000000008"/>
  </r>
  <r>
    <n v="9593"/>
    <x v="4809"/>
    <x v="0"/>
    <x v="1062"/>
    <d v="2013-08-02T00:00:00"/>
    <x v="1"/>
    <s v="BF-11005"/>
    <s v="Barry Franz"/>
    <x v="2"/>
    <x v="0"/>
    <x v="45"/>
    <x v="5"/>
    <x v="89"/>
    <x v="2"/>
    <s v="FUR-FU-10003806"/>
    <x v="0"/>
    <x v="5"/>
    <s v="Tenex Chairmat w/ Average Lip, 45&quot; x 53&quot;"/>
    <n v="302.72000000000003"/>
    <x v="2"/>
    <n v="0.6"/>
    <n v="-378.4"/>
  </r>
  <r>
    <n v="9594"/>
    <x v="4810"/>
    <x v="3"/>
    <x v="32"/>
    <d v="2014-09-20T00:00:00"/>
    <x v="1"/>
    <s v="HZ-14950"/>
    <s v="Henia Zydlo"/>
    <x v="0"/>
    <x v="0"/>
    <x v="20"/>
    <x v="15"/>
    <x v="23"/>
    <x v="3"/>
    <s v="OFF-PA-10002741"/>
    <x v="1"/>
    <x v="10"/>
    <s v="Xerox 1980"/>
    <n v="8.56"/>
    <x v="0"/>
    <n v="0"/>
    <n v="3.8519999999999999"/>
  </r>
  <r>
    <n v="9595"/>
    <x v="4810"/>
    <x v="3"/>
    <x v="32"/>
    <d v="2014-09-20T00:00:00"/>
    <x v="1"/>
    <s v="HZ-14950"/>
    <s v="Henia Zydlo"/>
    <x v="0"/>
    <x v="0"/>
    <x v="20"/>
    <x v="15"/>
    <x v="23"/>
    <x v="3"/>
    <s v="OFF-PA-10003845"/>
    <x v="1"/>
    <x v="10"/>
    <s v="Xerox 1987"/>
    <n v="11.56"/>
    <x v="0"/>
    <n v="0"/>
    <n v="5.6643999999999997"/>
  </r>
  <r>
    <n v="9596"/>
    <x v="4811"/>
    <x v="3"/>
    <x v="714"/>
    <d v="2014-01-30T00:00:00"/>
    <x v="1"/>
    <s v="KD-16495"/>
    <s v="Keith Dawkins"/>
    <x v="1"/>
    <x v="0"/>
    <x v="49"/>
    <x v="1"/>
    <x v="58"/>
    <x v="1"/>
    <s v="OFF-AP-10001492"/>
    <x v="1"/>
    <x v="9"/>
    <s v="Acco Six-Outlet Power Strip, 4' Cord Length"/>
    <n v="25.86"/>
    <x v="1"/>
    <n v="0"/>
    <n v="6.7236000000000002"/>
  </r>
  <r>
    <n v="9597"/>
    <x v="4811"/>
    <x v="3"/>
    <x v="714"/>
    <d v="2014-01-30T00:00:00"/>
    <x v="1"/>
    <s v="KD-16495"/>
    <s v="Keith Dawkins"/>
    <x v="1"/>
    <x v="0"/>
    <x v="49"/>
    <x v="1"/>
    <x v="58"/>
    <x v="1"/>
    <s v="OFF-BI-10004318"/>
    <x v="1"/>
    <x v="8"/>
    <s v="Ibico EB-19 Dual Function Manual Binding System"/>
    <n v="276.78399999999999"/>
    <x v="0"/>
    <n v="0.2"/>
    <n v="89.954800000000006"/>
  </r>
  <r>
    <n v="9598"/>
    <x v="4811"/>
    <x v="3"/>
    <x v="714"/>
    <d v="2014-01-30T00:00:00"/>
    <x v="1"/>
    <s v="KD-16495"/>
    <s v="Keith Dawkins"/>
    <x v="1"/>
    <x v="0"/>
    <x v="49"/>
    <x v="1"/>
    <x v="58"/>
    <x v="1"/>
    <s v="TEC-PH-10000193"/>
    <x v="2"/>
    <x v="7"/>
    <s v="Jensen SMPS-640 -Â speaker phone"/>
    <n v="110.352"/>
    <x v="1"/>
    <n v="0.2"/>
    <n v="8.2764000000000006"/>
  </r>
  <r>
    <n v="9599"/>
    <x v="4812"/>
    <x v="1"/>
    <x v="444"/>
    <d v="2012-09-23T00:00:00"/>
    <x v="1"/>
    <s v="FC-14245"/>
    <s v="Frank Carlisle"/>
    <x v="2"/>
    <x v="0"/>
    <x v="301"/>
    <x v="1"/>
    <x v="378"/>
    <x v="1"/>
    <s v="FUR-FU-10003464"/>
    <x v="0"/>
    <x v="5"/>
    <s v="Seth Thomas 8 1/2&quot; Cubicle Clock"/>
    <n v="60.84"/>
    <x v="1"/>
    <n v="0"/>
    <n v="19.468800000000002"/>
  </r>
  <r>
    <n v="9600"/>
    <x v="4813"/>
    <x v="1"/>
    <x v="1225"/>
    <d v="2012-04-18T00:00:00"/>
    <x v="1"/>
    <s v="TP-21130"/>
    <s v="Theone Pippenger"/>
    <x v="0"/>
    <x v="0"/>
    <x v="24"/>
    <x v="21"/>
    <x v="329"/>
    <x v="1"/>
    <s v="OFF-AP-10002403"/>
    <x v="1"/>
    <x v="9"/>
    <s v="Acco Smartsocket Color-Coded Six-Outlet AC Adapter Model Surge Protectors"/>
    <n v="35.207999999999998"/>
    <x v="7"/>
    <n v="0.2"/>
    <n v="2.6406000000000001"/>
  </r>
  <r>
    <n v="9601"/>
    <x v="4814"/>
    <x v="3"/>
    <x v="540"/>
    <d v="2014-05-12T00:00:00"/>
    <x v="0"/>
    <s v="EB-13705"/>
    <s v="Ed Braxton"/>
    <x v="1"/>
    <x v="0"/>
    <x v="511"/>
    <x v="5"/>
    <x v="608"/>
    <x v="2"/>
    <s v="OFF-PA-10003848"/>
    <x v="1"/>
    <x v="10"/>
    <s v="Xerox 1997"/>
    <n v="41.472000000000001"/>
    <x v="8"/>
    <n v="0.2"/>
    <n v="14.5152"/>
  </r>
  <r>
    <n v="9602"/>
    <x v="4815"/>
    <x v="0"/>
    <x v="913"/>
    <d v="2013-09-10T00:00:00"/>
    <x v="1"/>
    <s v="JP-15520"/>
    <s v="Jeremy Pistek"/>
    <x v="0"/>
    <x v="0"/>
    <x v="186"/>
    <x v="36"/>
    <x v="236"/>
    <x v="0"/>
    <s v="OFF-PA-10001357"/>
    <x v="1"/>
    <x v="10"/>
    <s v="Xerox 1886"/>
    <n v="239.5"/>
    <x v="2"/>
    <n v="0"/>
    <n v="114.96"/>
  </r>
  <r>
    <n v="9603"/>
    <x v="4816"/>
    <x v="2"/>
    <x v="946"/>
    <d v="2011-05-22T00:00:00"/>
    <x v="2"/>
    <s v="TD-20995"/>
    <s v="Tamara Dahlen"/>
    <x v="0"/>
    <x v="0"/>
    <x v="173"/>
    <x v="17"/>
    <x v="220"/>
    <x v="0"/>
    <s v="OFF-SU-10004737"/>
    <x v="1"/>
    <x v="14"/>
    <s v="Acme Design Stainless Steel Bent Scissors"/>
    <n v="34.200000000000003"/>
    <x v="2"/>
    <n v="0"/>
    <n v="9.234"/>
  </r>
  <r>
    <n v="9604"/>
    <x v="4817"/>
    <x v="0"/>
    <x v="26"/>
    <d v="2013-06-24T00:00:00"/>
    <x v="1"/>
    <s v="DM-13345"/>
    <s v="Denise Monton"/>
    <x v="1"/>
    <x v="0"/>
    <x v="30"/>
    <x v="15"/>
    <x v="144"/>
    <x v="3"/>
    <s v="FUR-TA-10003715"/>
    <x v="0"/>
    <x v="3"/>
    <s v="Hon 2111 Invitation Series Corner Table"/>
    <n v="376.86599999999999"/>
    <x v="1"/>
    <n v="0.4"/>
    <n v="-213.5574"/>
  </r>
  <r>
    <n v="9605"/>
    <x v="4818"/>
    <x v="1"/>
    <x v="121"/>
    <d v="2012-11-05T00:00:00"/>
    <x v="2"/>
    <s v="EG-13900"/>
    <s v="Emily Grady"/>
    <x v="0"/>
    <x v="0"/>
    <x v="269"/>
    <x v="17"/>
    <x v="336"/>
    <x v="0"/>
    <s v="OFF-AP-10003099"/>
    <x v="1"/>
    <x v="9"/>
    <s v="Eureka Hand Vacuum, Bagless"/>
    <n v="197.72"/>
    <x v="4"/>
    <n v="0"/>
    <n v="55.361600000000003"/>
  </r>
  <r>
    <n v="9606"/>
    <x v="4819"/>
    <x v="3"/>
    <x v="259"/>
    <d v="2014-11-10T00:00:00"/>
    <x v="1"/>
    <s v="HG-14965"/>
    <s v="Henry Goldwyn"/>
    <x v="1"/>
    <x v="0"/>
    <x v="152"/>
    <x v="24"/>
    <x v="402"/>
    <x v="3"/>
    <s v="TEC-AC-10002323"/>
    <x v="2"/>
    <x v="11"/>
    <s v="SanDisk Ultra 32 GB MicroSDHC Class 10 Memory Card"/>
    <n v="70.72"/>
    <x v="4"/>
    <n v="0.2"/>
    <n v="-6.1879999999999997"/>
  </r>
  <r>
    <n v="9607"/>
    <x v="4819"/>
    <x v="3"/>
    <x v="259"/>
    <d v="2014-11-10T00:00:00"/>
    <x v="1"/>
    <s v="HG-14965"/>
    <s v="Henry Goldwyn"/>
    <x v="1"/>
    <x v="0"/>
    <x v="152"/>
    <x v="24"/>
    <x v="402"/>
    <x v="3"/>
    <s v="OFF-ST-10002344"/>
    <x v="1"/>
    <x v="4"/>
    <s v="Carina 42&quot;Hx23 3/4&quot;W Media Storage Unit"/>
    <n v="194.352"/>
    <x v="1"/>
    <n v="0.2"/>
    <n v="-43.729199999999999"/>
  </r>
  <r>
    <n v="9608"/>
    <x v="4820"/>
    <x v="3"/>
    <x v="256"/>
    <d v="2014-12-09T00:00:00"/>
    <x v="0"/>
    <s v="BF-11080"/>
    <s v="Bart Folk"/>
    <x v="0"/>
    <x v="0"/>
    <x v="20"/>
    <x v="15"/>
    <x v="23"/>
    <x v="3"/>
    <s v="OFF-PA-10000007"/>
    <x v="1"/>
    <x v="10"/>
    <s v="Telephone Message Books with Fax/Mobile Section, 4 1/4&quot; x 6&quot;"/>
    <n v="21.6"/>
    <x v="5"/>
    <n v="0"/>
    <n v="9.9359999999999999"/>
  </r>
  <r>
    <n v="9609"/>
    <x v="4820"/>
    <x v="3"/>
    <x v="256"/>
    <d v="2014-12-09T00:00:00"/>
    <x v="0"/>
    <s v="BF-11080"/>
    <s v="Bart Folk"/>
    <x v="0"/>
    <x v="0"/>
    <x v="20"/>
    <x v="15"/>
    <x v="23"/>
    <x v="3"/>
    <s v="OFF-LA-10000248"/>
    <x v="1"/>
    <x v="2"/>
    <s v="Avery 52"/>
    <n v="11.07"/>
    <x v="1"/>
    <n v="0"/>
    <n v="5.2028999999999996"/>
  </r>
  <r>
    <n v="9610"/>
    <x v="4821"/>
    <x v="0"/>
    <x v="458"/>
    <d v="2013-05-20T00:00:00"/>
    <x v="0"/>
    <s v="SC-20095"/>
    <s v="Sanjit Chand"/>
    <x v="0"/>
    <x v="0"/>
    <x v="1"/>
    <x v="1"/>
    <x v="62"/>
    <x v="1"/>
    <s v="FUR-FU-10002116"/>
    <x v="0"/>
    <x v="5"/>
    <s v="Tenex Carpeted, Granite-Look or Clear Contemporary Contour Shape Chair Mats"/>
    <n v="282.83999999999997"/>
    <x v="4"/>
    <n v="0"/>
    <n v="19.7988"/>
  </r>
  <r>
    <n v="9611"/>
    <x v="4821"/>
    <x v="0"/>
    <x v="458"/>
    <d v="2013-05-20T00:00:00"/>
    <x v="0"/>
    <s v="SC-20095"/>
    <s v="Sanjit Chand"/>
    <x v="0"/>
    <x v="0"/>
    <x v="1"/>
    <x v="1"/>
    <x v="62"/>
    <x v="1"/>
    <s v="OFF-LA-10002195"/>
    <x v="1"/>
    <x v="2"/>
    <s v="Avery 481"/>
    <n v="27.72"/>
    <x v="6"/>
    <n v="0"/>
    <n v="13.3056"/>
  </r>
  <r>
    <n v="9612"/>
    <x v="4822"/>
    <x v="3"/>
    <x v="1200"/>
    <d v="2014-10-31T00:00:00"/>
    <x v="1"/>
    <s v="CS-11950"/>
    <s v="Carlos Soltero"/>
    <x v="0"/>
    <x v="0"/>
    <x v="25"/>
    <x v="35"/>
    <x v="129"/>
    <x v="0"/>
    <s v="OFF-FA-10000735"/>
    <x v="1"/>
    <x v="13"/>
    <s v="Staples"/>
    <n v="11.68"/>
    <x v="4"/>
    <n v="0"/>
    <n v="5.2560000000000002"/>
  </r>
  <r>
    <n v="9613"/>
    <x v="4823"/>
    <x v="0"/>
    <x v="31"/>
    <d v="2013-09-23T00:00:00"/>
    <x v="1"/>
    <s v="BD-11320"/>
    <s v="Bill Donatelli"/>
    <x v="0"/>
    <x v="0"/>
    <x v="350"/>
    <x v="1"/>
    <x v="432"/>
    <x v="1"/>
    <s v="TEC-PH-10001299"/>
    <x v="2"/>
    <x v="7"/>
    <s v="Polycom CX300 Desktop Phone USB VoIP phone"/>
    <n v="239.98400000000001"/>
    <x v="0"/>
    <n v="0.2"/>
    <n v="23.9984"/>
  </r>
  <r>
    <n v="9614"/>
    <x v="4824"/>
    <x v="2"/>
    <x v="7"/>
    <d v="2011-11-13T00:00:00"/>
    <x v="2"/>
    <s v="MZ-17515"/>
    <s v="Mary Zewe"/>
    <x v="1"/>
    <x v="0"/>
    <x v="4"/>
    <x v="4"/>
    <x v="60"/>
    <x v="1"/>
    <s v="OFF-AP-10002892"/>
    <x v="1"/>
    <x v="9"/>
    <s v="Belkin F5C206VTEL 6 Outlet Surge"/>
    <n v="22.98"/>
    <x v="7"/>
    <n v="0"/>
    <n v="6.8940000000000001"/>
  </r>
  <r>
    <n v="9615"/>
    <x v="4824"/>
    <x v="2"/>
    <x v="7"/>
    <d v="2011-11-13T00:00:00"/>
    <x v="2"/>
    <s v="MZ-17515"/>
    <s v="Mary Zewe"/>
    <x v="1"/>
    <x v="0"/>
    <x v="4"/>
    <x v="4"/>
    <x v="60"/>
    <x v="1"/>
    <s v="TEC-AC-10002718"/>
    <x v="2"/>
    <x v="11"/>
    <s v="Belkin Standard 104 key USB Keyboard"/>
    <n v="102.13"/>
    <x v="3"/>
    <n v="0"/>
    <n v="15.3195"/>
  </r>
  <r>
    <n v="9616"/>
    <x v="4824"/>
    <x v="2"/>
    <x v="7"/>
    <d v="2011-11-13T00:00:00"/>
    <x v="2"/>
    <s v="MZ-17515"/>
    <s v="Mary Zewe"/>
    <x v="1"/>
    <x v="0"/>
    <x v="4"/>
    <x v="4"/>
    <x v="60"/>
    <x v="1"/>
    <s v="OFF-BI-10003527"/>
    <x v="1"/>
    <x v="8"/>
    <s v="Fellowes PB500 Electric Punch Plastic Comb Binding Machine with Manual Bind"/>
    <n v="2033.5840000000001"/>
    <x v="0"/>
    <n v="0.2"/>
    <n v="762.59400000000005"/>
  </r>
  <r>
    <n v="9617"/>
    <x v="4825"/>
    <x v="0"/>
    <x v="250"/>
    <d v="2013-08-30T00:00:00"/>
    <x v="1"/>
    <s v="PW-19030"/>
    <s v="Pauline Webber"/>
    <x v="1"/>
    <x v="0"/>
    <x v="1"/>
    <x v="1"/>
    <x v="13"/>
    <x v="1"/>
    <s v="OFF-AR-10002255"/>
    <x v="1"/>
    <x v="6"/>
    <s v="Newell 346"/>
    <n v="5.76"/>
    <x v="0"/>
    <n v="0"/>
    <n v="1.6704000000000001"/>
  </r>
  <r>
    <n v="9618"/>
    <x v="4826"/>
    <x v="3"/>
    <x v="673"/>
    <d v="2014-11-22T00:00:00"/>
    <x v="1"/>
    <s v="BS-11380"/>
    <s v="Bill Stewart"/>
    <x v="1"/>
    <x v="0"/>
    <x v="256"/>
    <x v="24"/>
    <x v="391"/>
    <x v="3"/>
    <s v="TEC-CO-10002095"/>
    <x v="2"/>
    <x v="16"/>
    <s v="Hewlett Packard 610 Color Digital Copier / Printer"/>
    <n v="899.98199999999997"/>
    <x v="1"/>
    <n v="0.4"/>
    <n v="74.998500000000007"/>
  </r>
  <r>
    <n v="9619"/>
    <x v="4826"/>
    <x v="3"/>
    <x v="673"/>
    <d v="2014-11-22T00:00:00"/>
    <x v="1"/>
    <s v="BS-11380"/>
    <s v="Bill Stewart"/>
    <x v="1"/>
    <x v="0"/>
    <x v="256"/>
    <x v="24"/>
    <x v="391"/>
    <x v="3"/>
    <s v="OFF-AR-10004022"/>
    <x v="1"/>
    <x v="6"/>
    <s v="Panasonic KP-380BK Classic Electric Pencil Sharpener"/>
    <n v="86.352000000000004"/>
    <x v="1"/>
    <n v="0.2"/>
    <n v="5.3970000000000002"/>
  </r>
  <r>
    <n v="9620"/>
    <x v="4826"/>
    <x v="3"/>
    <x v="673"/>
    <d v="2014-11-22T00:00:00"/>
    <x v="1"/>
    <s v="BS-11380"/>
    <s v="Bill Stewart"/>
    <x v="1"/>
    <x v="0"/>
    <x v="256"/>
    <x v="24"/>
    <x v="391"/>
    <x v="3"/>
    <s v="TEC-AC-10002335"/>
    <x v="2"/>
    <x v="11"/>
    <s v="Logitech Media Keyboard K200"/>
    <n v="139.96"/>
    <x v="2"/>
    <n v="0.2"/>
    <n v="-1.7495000000000001"/>
  </r>
  <r>
    <n v="9621"/>
    <x v="4827"/>
    <x v="2"/>
    <x v="467"/>
    <d v="2011-09-30T00:00:00"/>
    <x v="1"/>
    <s v="DA-13450"/>
    <s v="Dianna Arnett"/>
    <x v="2"/>
    <x v="0"/>
    <x v="152"/>
    <x v="24"/>
    <x v="402"/>
    <x v="3"/>
    <s v="OFF-AP-10001634"/>
    <x v="1"/>
    <x v="9"/>
    <s v="Hoover Commercial Lightweight Upright Vacuum"/>
    <n v="16.704000000000001"/>
    <x v="5"/>
    <n v="0.2"/>
    <n v="1.2527999999999999"/>
  </r>
  <r>
    <n v="9622"/>
    <x v="4827"/>
    <x v="2"/>
    <x v="467"/>
    <d v="2011-09-30T00:00:00"/>
    <x v="1"/>
    <s v="DA-13450"/>
    <s v="Dianna Arnett"/>
    <x v="2"/>
    <x v="0"/>
    <x v="152"/>
    <x v="24"/>
    <x v="402"/>
    <x v="3"/>
    <s v="TEC-AC-10002370"/>
    <x v="2"/>
    <x v="11"/>
    <s v="Maxell CD-R Discs"/>
    <n v="3.1520000000000001"/>
    <x v="0"/>
    <n v="0.2"/>
    <n v="0.4728"/>
  </r>
  <r>
    <n v="9623"/>
    <x v="4827"/>
    <x v="2"/>
    <x v="467"/>
    <d v="2011-09-30T00:00:00"/>
    <x v="1"/>
    <s v="DA-13450"/>
    <s v="Dianna Arnett"/>
    <x v="2"/>
    <x v="0"/>
    <x v="152"/>
    <x v="24"/>
    <x v="402"/>
    <x v="3"/>
    <s v="OFF-PA-10000174"/>
    <x v="1"/>
    <x v="10"/>
    <s v="Message Book, Wirebound, Four 5 1/2&quot; X 4&quot; Forms/Pg., 200 Dupl. Sets/Book"/>
    <n v="32.896000000000001"/>
    <x v="4"/>
    <n v="0.2"/>
    <n v="11.102399999999999"/>
  </r>
  <r>
    <n v="9624"/>
    <x v="4828"/>
    <x v="3"/>
    <x v="222"/>
    <d v="2014-07-01T00:00:00"/>
    <x v="2"/>
    <s v="ME-17725"/>
    <s v="Max Engle"/>
    <x v="0"/>
    <x v="0"/>
    <x v="61"/>
    <x v="5"/>
    <x v="77"/>
    <x v="2"/>
    <s v="OFF-AP-10000240"/>
    <x v="1"/>
    <x v="9"/>
    <s v="Belkin F9G930V10-GRY 9 Outlet Surge"/>
    <n v="21.391999999999999"/>
    <x v="0"/>
    <n v="0.8"/>
    <n v="-54.549599999999998"/>
  </r>
  <r>
    <n v="9625"/>
    <x v="4828"/>
    <x v="3"/>
    <x v="222"/>
    <d v="2014-07-01T00:00:00"/>
    <x v="2"/>
    <s v="ME-17725"/>
    <s v="Max Engle"/>
    <x v="0"/>
    <x v="0"/>
    <x v="61"/>
    <x v="5"/>
    <x v="77"/>
    <x v="2"/>
    <s v="FUR-TA-10002855"/>
    <x v="0"/>
    <x v="3"/>
    <s v="Bevis Round Conference Table Top &amp; Single Column Base"/>
    <n v="307.31400000000002"/>
    <x v="1"/>
    <n v="0.3"/>
    <n v="-39.511800000000001"/>
  </r>
  <r>
    <n v="9626"/>
    <x v="4828"/>
    <x v="3"/>
    <x v="222"/>
    <d v="2014-07-01T00:00:00"/>
    <x v="2"/>
    <s v="ME-17725"/>
    <s v="Max Engle"/>
    <x v="0"/>
    <x v="0"/>
    <x v="61"/>
    <x v="5"/>
    <x v="77"/>
    <x v="2"/>
    <s v="FUR-BO-10000780"/>
    <x v="0"/>
    <x v="0"/>
    <s v="O'Sullivan Plantations 2-Door Library in Landvery Oak"/>
    <n v="409.99919999999997"/>
    <x v="1"/>
    <n v="0.32"/>
    <n v="-96.470399999999998"/>
  </r>
  <r>
    <n v="9627"/>
    <x v="4829"/>
    <x v="3"/>
    <x v="397"/>
    <d v="2014-09-26T00:00:00"/>
    <x v="2"/>
    <s v="MH-17785"/>
    <s v="Maya Herman"/>
    <x v="1"/>
    <x v="0"/>
    <x v="270"/>
    <x v="5"/>
    <x v="337"/>
    <x v="2"/>
    <s v="OFF-PA-10001846"/>
    <x v="1"/>
    <x v="10"/>
    <s v="Xerox 1899"/>
    <n v="9.2479999999999993"/>
    <x v="0"/>
    <n v="0.2"/>
    <n v="3.3523999999999998"/>
  </r>
  <r>
    <n v="9628"/>
    <x v="4830"/>
    <x v="2"/>
    <x v="533"/>
    <d v="2011-11-27T00:00:00"/>
    <x v="1"/>
    <s v="BT-11440"/>
    <s v="Bobby Trafton"/>
    <x v="0"/>
    <x v="0"/>
    <x v="66"/>
    <x v="12"/>
    <x v="83"/>
    <x v="2"/>
    <s v="OFF-BI-10002049"/>
    <x v="1"/>
    <x v="8"/>
    <s v="UniKeep View Case Binders"/>
    <n v="14.67"/>
    <x v="1"/>
    <n v="0"/>
    <n v="6.7481999999999998"/>
  </r>
  <r>
    <n v="9629"/>
    <x v="4831"/>
    <x v="2"/>
    <x v="286"/>
    <d v="2011-01-19T00:00:00"/>
    <x v="1"/>
    <s v="MM-17920"/>
    <s v="Michael Moore"/>
    <x v="0"/>
    <x v="0"/>
    <x v="46"/>
    <x v="24"/>
    <x v="55"/>
    <x v="3"/>
    <s v="OFF-PA-10002947"/>
    <x v="1"/>
    <x v="10"/>
    <s v="Xerox 1923"/>
    <n v="37.408000000000001"/>
    <x v="3"/>
    <n v="0.2"/>
    <n v="13.0928"/>
  </r>
  <r>
    <n v="9630"/>
    <x v="4831"/>
    <x v="2"/>
    <x v="286"/>
    <d v="2011-01-19T00:00:00"/>
    <x v="1"/>
    <s v="MM-17920"/>
    <s v="Michael Moore"/>
    <x v="0"/>
    <x v="0"/>
    <x v="46"/>
    <x v="24"/>
    <x v="55"/>
    <x v="3"/>
    <s v="OFF-BI-10003476"/>
    <x v="1"/>
    <x v="8"/>
    <s v="Avery Metallic Poly Binders"/>
    <n v="3.4380000000000002"/>
    <x v="0"/>
    <n v="0.7"/>
    <n v="-2.5211999999999999"/>
  </r>
  <r>
    <n v="9631"/>
    <x v="4832"/>
    <x v="0"/>
    <x v="1207"/>
    <d v="2013-06-07T00:00:00"/>
    <x v="1"/>
    <s v="NM-18520"/>
    <s v="Neoma Murray"/>
    <x v="0"/>
    <x v="0"/>
    <x v="20"/>
    <x v="15"/>
    <x v="164"/>
    <x v="3"/>
    <s v="OFF-BI-10002609"/>
    <x v="1"/>
    <x v="8"/>
    <s v="Avery Hidden Tab Dividers for Binding Systems"/>
    <n v="7.1520000000000001"/>
    <x v="1"/>
    <n v="0.2"/>
    <n v="2.3243999999999998"/>
  </r>
  <r>
    <n v="9632"/>
    <x v="4832"/>
    <x v="0"/>
    <x v="1207"/>
    <d v="2013-06-07T00:00:00"/>
    <x v="1"/>
    <s v="NM-18520"/>
    <s v="Neoma Murray"/>
    <x v="0"/>
    <x v="0"/>
    <x v="20"/>
    <x v="15"/>
    <x v="164"/>
    <x v="3"/>
    <s v="TEC-PH-10003215"/>
    <x v="2"/>
    <x v="7"/>
    <s v="Jackery Bar Premium Fast-charging Portable Charger"/>
    <n v="179.7"/>
    <x v="5"/>
    <n v="0"/>
    <n v="88.052999999999997"/>
  </r>
  <r>
    <n v="9633"/>
    <x v="4833"/>
    <x v="3"/>
    <x v="778"/>
    <d v="2014-02-18T00:00:00"/>
    <x v="1"/>
    <s v="MH-17455"/>
    <s v="Mark Hamilton"/>
    <x v="0"/>
    <x v="0"/>
    <x v="31"/>
    <x v="11"/>
    <x v="39"/>
    <x v="2"/>
    <s v="OFF-AP-10004785"/>
    <x v="1"/>
    <x v="9"/>
    <s v="Holmes Replacement Filter for HEPA Air Cleaner, Medium Room"/>
    <n v="90.64"/>
    <x v="8"/>
    <n v="0"/>
    <n v="38.975200000000001"/>
  </r>
  <r>
    <n v="9634"/>
    <x v="4834"/>
    <x v="2"/>
    <x v="1005"/>
    <d v="2011-10-17T00:00:00"/>
    <x v="2"/>
    <s v="TC-21295"/>
    <s v="Toby Carlisle"/>
    <x v="0"/>
    <x v="0"/>
    <x v="231"/>
    <x v="31"/>
    <x v="288"/>
    <x v="3"/>
    <s v="TEC-AC-10000865"/>
    <x v="2"/>
    <x v="11"/>
    <s v="WD My Passport Ultra 500GB Portable External Hard Drive"/>
    <n v="177"/>
    <x v="1"/>
    <n v="0"/>
    <n v="30.09"/>
  </r>
  <r>
    <n v="9635"/>
    <x v="4834"/>
    <x v="2"/>
    <x v="1005"/>
    <d v="2011-10-17T00:00:00"/>
    <x v="2"/>
    <s v="TC-21295"/>
    <s v="Toby Carlisle"/>
    <x v="0"/>
    <x v="0"/>
    <x v="231"/>
    <x v="31"/>
    <x v="288"/>
    <x v="3"/>
    <s v="OFF-ST-10000615"/>
    <x v="1"/>
    <x v="4"/>
    <s v="SimpliFile Personal File, Black Granite, 15w x 6-15/16d x 11-1/4h"/>
    <n v="79.45"/>
    <x v="3"/>
    <n v="0"/>
    <n v="22.245999999999999"/>
  </r>
  <r>
    <n v="9636"/>
    <x v="4834"/>
    <x v="2"/>
    <x v="1005"/>
    <d v="2011-10-17T00:00:00"/>
    <x v="2"/>
    <s v="TC-21295"/>
    <s v="Toby Carlisle"/>
    <x v="0"/>
    <x v="0"/>
    <x v="231"/>
    <x v="31"/>
    <x v="288"/>
    <x v="3"/>
    <s v="FUR-CH-10000749"/>
    <x v="0"/>
    <x v="1"/>
    <s v="Office Star - Ergonomic Mid Back Chair with 2-Way Adjustable Arms"/>
    <n v="1628.82"/>
    <x v="6"/>
    <n v="0"/>
    <n v="260.6112"/>
  </r>
  <r>
    <n v="9637"/>
    <x v="4835"/>
    <x v="2"/>
    <x v="728"/>
    <d v="2011-11-25T00:00:00"/>
    <x v="1"/>
    <s v="MH-17785"/>
    <s v="Maya Herman"/>
    <x v="1"/>
    <x v="0"/>
    <x v="4"/>
    <x v="4"/>
    <x v="59"/>
    <x v="1"/>
    <s v="FUR-FU-10003553"/>
    <x v="0"/>
    <x v="5"/>
    <s v="Howard Miller 13-1/2&quot; Diameter Rosebrook Wall Clock"/>
    <n v="137.54"/>
    <x v="0"/>
    <n v="0"/>
    <n v="55.015999999999998"/>
  </r>
  <r>
    <n v="9638"/>
    <x v="4835"/>
    <x v="2"/>
    <x v="728"/>
    <d v="2011-11-25T00:00:00"/>
    <x v="1"/>
    <s v="MH-17785"/>
    <s v="Maya Herman"/>
    <x v="1"/>
    <x v="0"/>
    <x v="4"/>
    <x v="4"/>
    <x v="59"/>
    <x v="1"/>
    <s v="FUR-TA-10003008"/>
    <x v="0"/>
    <x v="3"/>
    <s v="Lesro Round Back Collection Coffee Table, End Table"/>
    <n v="730.2"/>
    <x v="4"/>
    <n v="0"/>
    <n v="94.926000000000002"/>
  </r>
  <r>
    <n v="9639"/>
    <x v="4836"/>
    <x v="3"/>
    <x v="105"/>
    <d v="2014-11-16T00:00:00"/>
    <x v="0"/>
    <s v="EP-13915"/>
    <s v="Emily Phan"/>
    <x v="0"/>
    <x v="0"/>
    <x v="1"/>
    <x v="1"/>
    <x v="3"/>
    <x v="1"/>
    <s v="OFF-PA-10001846"/>
    <x v="1"/>
    <x v="10"/>
    <s v="Xerox 1899"/>
    <n v="11.56"/>
    <x v="0"/>
    <n v="0"/>
    <n v="5.6643999999999997"/>
  </r>
  <r>
    <n v="9640"/>
    <x v="4837"/>
    <x v="1"/>
    <x v="1226"/>
    <d v="2012-01-31T00:00:00"/>
    <x v="0"/>
    <s v="JH-15985"/>
    <s v="Joseph Holt"/>
    <x v="0"/>
    <x v="0"/>
    <x v="3"/>
    <x v="3"/>
    <x v="4"/>
    <x v="0"/>
    <s v="FUR-TA-10000198"/>
    <x v="0"/>
    <x v="3"/>
    <s v="Chromcraft Bull-Nose Wood Oval Conference Tables &amp; Bases"/>
    <n v="4297.6440000000002"/>
    <x v="11"/>
    <n v="0.4"/>
    <n v="-1862.3124"/>
  </r>
  <r>
    <n v="9641"/>
    <x v="4838"/>
    <x v="2"/>
    <x v="1009"/>
    <d v="2011-03-12T00:00:00"/>
    <x v="1"/>
    <s v="CM-12715"/>
    <s v="Craig Molinari"/>
    <x v="1"/>
    <x v="0"/>
    <x v="4"/>
    <x v="4"/>
    <x v="5"/>
    <x v="1"/>
    <s v="OFF-AR-10000390"/>
    <x v="1"/>
    <x v="6"/>
    <s v="Newell Chalk Holder"/>
    <n v="20.65"/>
    <x v="2"/>
    <n v="0"/>
    <n v="9.4990000000000006"/>
  </r>
  <r>
    <n v="9642"/>
    <x v="4838"/>
    <x v="2"/>
    <x v="1009"/>
    <d v="2011-03-12T00:00:00"/>
    <x v="1"/>
    <s v="CM-12715"/>
    <s v="Craig Molinari"/>
    <x v="1"/>
    <x v="0"/>
    <x v="4"/>
    <x v="4"/>
    <x v="5"/>
    <x v="1"/>
    <s v="OFF-ST-10000934"/>
    <x v="1"/>
    <x v="4"/>
    <s v="Contico 72&quot;H Heavy-Duty Storage System"/>
    <n v="204.9"/>
    <x v="2"/>
    <n v="0"/>
    <n v="0"/>
  </r>
  <r>
    <n v="9643"/>
    <x v="4838"/>
    <x v="2"/>
    <x v="1009"/>
    <d v="2011-03-12T00:00:00"/>
    <x v="1"/>
    <s v="CM-12715"/>
    <s v="Craig Molinari"/>
    <x v="1"/>
    <x v="0"/>
    <x v="4"/>
    <x v="4"/>
    <x v="5"/>
    <x v="1"/>
    <s v="FUR-CH-10002780"/>
    <x v="0"/>
    <x v="1"/>
    <s v="Office Star - Task Chair with Contemporary Loop Arms"/>
    <n v="436.70400000000001"/>
    <x v="5"/>
    <n v="0.2"/>
    <n v="21.8352"/>
  </r>
  <r>
    <n v="9644"/>
    <x v="4838"/>
    <x v="2"/>
    <x v="1009"/>
    <d v="2011-03-12T00:00:00"/>
    <x v="1"/>
    <s v="CM-12715"/>
    <s v="Craig Molinari"/>
    <x v="1"/>
    <x v="0"/>
    <x v="4"/>
    <x v="4"/>
    <x v="5"/>
    <x v="1"/>
    <s v="FUR-CH-10004495"/>
    <x v="0"/>
    <x v="1"/>
    <s v="Global Leather and Oak Executive Chair, Black"/>
    <n v="481.56799999999998"/>
    <x v="0"/>
    <n v="0.2"/>
    <n v="54.176400000000001"/>
  </r>
  <r>
    <n v="9645"/>
    <x v="4839"/>
    <x v="3"/>
    <x v="110"/>
    <d v="2014-06-14T00:00:00"/>
    <x v="1"/>
    <s v="FO-14305"/>
    <s v="Frank Olsen"/>
    <x v="0"/>
    <x v="0"/>
    <x v="220"/>
    <x v="16"/>
    <x v="275"/>
    <x v="1"/>
    <s v="TEC-AC-10002006"/>
    <x v="2"/>
    <x v="11"/>
    <s v="Memorex Micro Travel Drive 16 GB"/>
    <n v="89.543999999999997"/>
    <x v="3"/>
    <n v="0.2"/>
    <n v="12.3123"/>
  </r>
  <r>
    <n v="9646"/>
    <x v="4839"/>
    <x v="3"/>
    <x v="110"/>
    <d v="2014-06-14T00:00:00"/>
    <x v="1"/>
    <s v="FO-14305"/>
    <s v="Frank Olsen"/>
    <x v="0"/>
    <x v="0"/>
    <x v="220"/>
    <x v="16"/>
    <x v="275"/>
    <x v="1"/>
    <s v="OFF-ST-10002485"/>
    <x v="1"/>
    <x v="4"/>
    <s v="Rogers Deluxe File Chest"/>
    <n v="35.167999999999999"/>
    <x v="0"/>
    <n v="0.2"/>
    <n v="-8.3523999999999994"/>
  </r>
  <r>
    <n v="9647"/>
    <x v="4839"/>
    <x v="3"/>
    <x v="110"/>
    <d v="2014-06-14T00:00:00"/>
    <x v="1"/>
    <s v="FO-14305"/>
    <s v="Frank Olsen"/>
    <x v="0"/>
    <x v="0"/>
    <x v="220"/>
    <x v="16"/>
    <x v="275"/>
    <x v="1"/>
    <s v="OFF-BI-10000778"/>
    <x v="1"/>
    <x v="8"/>
    <s v="GBC VeloBinder Electric Binding Machine"/>
    <n v="72.587999999999994"/>
    <x v="0"/>
    <n v="0.7"/>
    <n v="-48.392000000000003"/>
  </r>
  <r>
    <n v="9648"/>
    <x v="4840"/>
    <x v="2"/>
    <x v="84"/>
    <d v="2011-11-24T00:00:00"/>
    <x v="1"/>
    <s v="MW-18220"/>
    <s v="Mitch Webber"/>
    <x v="0"/>
    <x v="0"/>
    <x v="525"/>
    <x v="11"/>
    <x v="622"/>
    <x v="2"/>
    <s v="OFF-ST-10000877"/>
    <x v="1"/>
    <x v="4"/>
    <s v="Recycled Steel Personal File for Standard File Folders"/>
    <n v="221.16"/>
    <x v="4"/>
    <n v="0"/>
    <n v="57.501600000000003"/>
  </r>
  <r>
    <n v="9649"/>
    <x v="4840"/>
    <x v="2"/>
    <x v="84"/>
    <d v="2011-11-24T00:00:00"/>
    <x v="1"/>
    <s v="MW-18220"/>
    <s v="Mitch Webber"/>
    <x v="0"/>
    <x v="0"/>
    <x v="525"/>
    <x v="11"/>
    <x v="622"/>
    <x v="2"/>
    <s v="TEC-PH-10002103"/>
    <x v="2"/>
    <x v="7"/>
    <s v="Jabra SPEAK 410"/>
    <n v="281.97000000000003"/>
    <x v="1"/>
    <n v="0"/>
    <n v="78.951599999999999"/>
  </r>
  <r>
    <n v="9650"/>
    <x v="4841"/>
    <x v="0"/>
    <x v="491"/>
    <d v="2013-12-01T00:00:00"/>
    <x v="1"/>
    <s v="MS-17365"/>
    <s v="Maribeth Schnelling"/>
    <x v="0"/>
    <x v="0"/>
    <x v="1"/>
    <x v="1"/>
    <x v="62"/>
    <x v="1"/>
    <s v="FUR-BO-10002213"/>
    <x v="0"/>
    <x v="0"/>
    <s v="DMI Eclipse Executive Suite Bookcases"/>
    <n v="3406.6640000000002"/>
    <x v="8"/>
    <n v="0.15"/>
    <n v="160.31360000000001"/>
  </r>
  <r>
    <n v="9651"/>
    <x v="4841"/>
    <x v="0"/>
    <x v="491"/>
    <d v="2013-12-01T00:00:00"/>
    <x v="1"/>
    <s v="MS-17365"/>
    <s v="Maribeth Schnelling"/>
    <x v="0"/>
    <x v="0"/>
    <x v="1"/>
    <x v="1"/>
    <x v="62"/>
    <x v="1"/>
    <s v="OFF-AR-10004269"/>
    <x v="1"/>
    <x v="6"/>
    <s v="Newell 31"/>
    <n v="37.17"/>
    <x v="6"/>
    <n v="0"/>
    <n v="10.4076"/>
  </r>
  <r>
    <n v="9652"/>
    <x v="4841"/>
    <x v="0"/>
    <x v="491"/>
    <d v="2013-12-01T00:00:00"/>
    <x v="1"/>
    <s v="MS-17365"/>
    <s v="Maribeth Schnelling"/>
    <x v="0"/>
    <x v="0"/>
    <x v="1"/>
    <x v="1"/>
    <x v="62"/>
    <x v="1"/>
    <s v="OFF-AP-10000055"/>
    <x v="1"/>
    <x v="9"/>
    <s v="Belkin F9S820V06 8 Outlet Surge"/>
    <n v="64.959999999999994"/>
    <x v="0"/>
    <n v="0"/>
    <n v="19.488"/>
  </r>
  <r>
    <n v="9653"/>
    <x v="4841"/>
    <x v="0"/>
    <x v="491"/>
    <d v="2013-12-01T00:00:00"/>
    <x v="1"/>
    <s v="MS-17365"/>
    <s v="Maribeth Schnelling"/>
    <x v="0"/>
    <x v="0"/>
    <x v="1"/>
    <x v="1"/>
    <x v="62"/>
    <x v="1"/>
    <s v="FUR-FU-10002937"/>
    <x v="0"/>
    <x v="5"/>
    <s v="GE 48&quot; Fluorescent Tube, Cool White Energy Saver, 34 Watts, 30/Box"/>
    <n v="595.38"/>
    <x v="5"/>
    <n v="0"/>
    <n v="297.69"/>
  </r>
  <r>
    <n v="9654"/>
    <x v="4842"/>
    <x v="3"/>
    <x v="205"/>
    <d v="2014-01-28T00:00:00"/>
    <x v="1"/>
    <s v="HP-14815"/>
    <s v="Harold Pawlan"/>
    <x v="2"/>
    <x v="0"/>
    <x v="93"/>
    <x v="16"/>
    <x v="115"/>
    <x v="1"/>
    <s v="TEC-AC-10001874"/>
    <x v="2"/>
    <x v="11"/>
    <s v="Logitech Wireless Anywhere Mouse MX for PC and Mac"/>
    <n v="95.983999999999995"/>
    <x v="0"/>
    <n v="0.2"/>
    <n v="11.997999999999999"/>
  </r>
  <r>
    <n v="9655"/>
    <x v="4842"/>
    <x v="3"/>
    <x v="205"/>
    <d v="2014-01-28T00:00:00"/>
    <x v="1"/>
    <s v="HP-14815"/>
    <s v="Harold Pawlan"/>
    <x v="2"/>
    <x v="0"/>
    <x v="93"/>
    <x v="16"/>
    <x v="115"/>
    <x v="1"/>
    <s v="OFF-BI-10004506"/>
    <x v="1"/>
    <x v="8"/>
    <s v="Wilson Jones data.warehouse D-Ring Binders with DublLock"/>
    <n v="4.9379999999999997"/>
    <x v="0"/>
    <n v="0.7"/>
    <n v="-3.6212"/>
  </r>
  <r>
    <n v="9656"/>
    <x v="4843"/>
    <x v="2"/>
    <x v="358"/>
    <d v="2011-09-29T00:00:00"/>
    <x v="1"/>
    <s v="AS-10090"/>
    <s v="Adam Shillingsburg"/>
    <x v="0"/>
    <x v="0"/>
    <x v="20"/>
    <x v="15"/>
    <x v="45"/>
    <x v="3"/>
    <s v="FUR-FU-10001876"/>
    <x v="0"/>
    <x v="5"/>
    <s v="Computer Room Manger, 14&quot;"/>
    <n v="97.44"/>
    <x v="1"/>
    <n v="0"/>
    <n v="35.078400000000002"/>
  </r>
  <r>
    <n v="9657"/>
    <x v="4843"/>
    <x v="2"/>
    <x v="358"/>
    <d v="2011-09-29T00:00:00"/>
    <x v="1"/>
    <s v="AS-10090"/>
    <s v="Adam Shillingsburg"/>
    <x v="0"/>
    <x v="0"/>
    <x v="20"/>
    <x v="15"/>
    <x v="45"/>
    <x v="3"/>
    <s v="OFF-BI-10003355"/>
    <x v="1"/>
    <x v="8"/>
    <s v="Cardinal Holdit Business Card Pockets"/>
    <n v="3.984"/>
    <x v="7"/>
    <n v="0.2"/>
    <n v="1.3944000000000001"/>
  </r>
  <r>
    <n v="9658"/>
    <x v="4843"/>
    <x v="2"/>
    <x v="358"/>
    <d v="2011-09-29T00:00:00"/>
    <x v="1"/>
    <s v="AS-10090"/>
    <s v="Adam Shillingsburg"/>
    <x v="0"/>
    <x v="0"/>
    <x v="20"/>
    <x v="15"/>
    <x v="45"/>
    <x v="3"/>
    <s v="OFF-AR-10003876"/>
    <x v="1"/>
    <x v="6"/>
    <s v="Avery Hi-Liter GlideStik Fluorescent Highlighter, Yellow Ink"/>
    <n v="13.04"/>
    <x v="4"/>
    <n v="0"/>
    <n v="5.7375999999999996"/>
  </r>
  <r>
    <n v="9659"/>
    <x v="4843"/>
    <x v="2"/>
    <x v="358"/>
    <d v="2011-09-29T00:00:00"/>
    <x v="1"/>
    <s v="AS-10090"/>
    <s v="Adam Shillingsburg"/>
    <x v="0"/>
    <x v="0"/>
    <x v="20"/>
    <x v="15"/>
    <x v="45"/>
    <x v="3"/>
    <s v="FUR-CH-10004983"/>
    <x v="0"/>
    <x v="1"/>
    <s v="Office Star - Mid Back Dual function Ergonomic High Back Chair with 2-Way Adjustable Arms"/>
    <n v="579.52800000000002"/>
    <x v="4"/>
    <n v="0.1"/>
    <n v="83.709599999999995"/>
  </r>
  <r>
    <n v="9660"/>
    <x v="4844"/>
    <x v="2"/>
    <x v="959"/>
    <d v="2011-03-30T00:00:00"/>
    <x v="0"/>
    <s v="CS-12505"/>
    <s v="Cindy Stewart"/>
    <x v="0"/>
    <x v="0"/>
    <x v="225"/>
    <x v="1"/>
    <x v="281"/>
    <x v="1"/>
    <s v="OFF-LA-10001982"/>
    <x v="1"/>
    <x v="2"/>
    <s v="Smead Alpha-Z Color-Coded Name Labels First Letter Starter Set"/>
    <n v="18.75"/>
    <x v="2"/>
    <n v="0"/>
    <n v="9"/>
  </r>
  <r>
    <n v="9661"/>
    <x v="4845"/>
    <x v="0"/>
    <x v="112"/>
    <d v="2013-06-12T00:00:00"/>
    <x v="1"/>
    <s v="ME-17320"/>
    <s v="Maria Etezadi"/>
    <x v="2"/>
    <x v="0"/>
    <x v="443"/>
    <x v="1"/>
    <x v="536"/>
    <x v="1"/>
    <s v="TEC-PH-10001459"/>
    <x v="2"/>
    <x v="7"/>
    <s v="Samsung Galaxy Mega 6.3"/>
    <n v="3023.9279999999999"/>
    <x v="6"/>
    <n v="0.2"/>
    <n v="226.7946"/>
  </r>
  <r>
    <n v="9662"/>
    <x v="4845"/>
    <x v="0"/>
    <x v="112"/>
    <d v="2013-06-12T00:00:00"/>
    <x v="1"/>
    <s v="ME-17320"/>
    <s v="Maria Etezadi"/>
    <x v="2"/>
    <x v="0"/>
    <x v="443"/>
    <x v="1"/>
    <x v="536"/>
    <x v="1"/>
    <s v="TEC-AC-10002134"/>
    <x v="2"/>
    <x v="11"/>
    <s v="Rosewill 107 Normal Keys USB Wired Standard Keyboard"/>
    <n v="26.96"/>
    <x v="0"/>
    <n v="0"/>
    <n v="3.7744"/>
  </r>
  <r>
    <n v="9663"/>
    <x v="4845"/>
    <x v="0"/>
    <x v="112"/>
    <d v="2013-06-12T00:00:00"/>
    <x v="1"/>
    <s v="ME-17320"/>
    <s v="Maria Etezadi"/>
    <x v="2"/>
    <x v="0"/>
    <x v="443"/>
    <x v="1"/>
    <x v="536"/>
    <x v="1"/>
    <s v="TEC-PH-10001760"/>
    <x v="2"/>
    <x v="7"/>
    <s v="Bose SoundLink Bluetooth Speaker"/>
    <n v="477.6"/>
    <x v="1"/>
    <n v="0.2"/>
    <n v="161.19"/>
  </r>
  <r>
    <n v="9664"/>
    <x v="4846"/>
    <x v="3"/>
    <x v="515"/>
    <d v="2014-09-06T00:00:00"/>
    <x v="1"/>
    <s v="MS-17770"/>
    <s v="Maxwell Schwartz"/>
    <x v="0"/>
    <x v="0"/>
    <x v="8"/>
    <x v="1"/>
    <x v="9"/>
    <x v="1"/>
    <s v="OFF-ST-10001511"/>
    <x v="1"/>
    <x v="4"/>
    <s v="Space Solutions Commercial Steel Shelving"/>
    <n v="193.95"/>
    <x v="1"/>
    <n v="0"/>
    <n v="9.6974999999999998"/>
  </r>
  <r>
    <n v="9665"/>
    <x v="4847"/>
    <x v="1"/>
    <x v="214"/>
    <d v="2012-12-07T00:00:00"/>
    <x v="3"/>
    <s v="KH-16690"/>
    <s v="Kristen Hastings"/>
    <x v="1"/>
    <x v="0"/>
    <x v="169"/>
    <x v="1"/>
    <x v="215"/>
    <x v="1"/>
    <s v="OFF-PA-10003953"/>
    <x v="1"/>
    <x v="10"/>
    <s v="Xerox 218"/>
    <n v="12.96"/>
    <x v="0"/>
    <n v="0"/>
    <n v="6.2207999999999997"/>
  </r>
  <r>
    <n v="9666"/>
    <x v="4848"/>
    <x v="3"/>
    <x v="673"/>
    <d v="2014-11-21T00:00:00"/>
    <x v="1"/>
    <s v="LC-16885"/>
    <s v="Lena Creighton"/>
    <x v="0"/>
    <x v="0"/>
    <x v="1"/>
    <x v="1"/>
    <x v="13"/>
    <x v="1"/>
    <s v="FUR-FU-10003268"/>
    <x v="0"/>
    <x v="5"/>
    <s v="Eldon Radial Chair Mat for Low to Medium Pile Carpets"/>
    <n v="119.94"/>
    <x v="1"/>
    <n v="0"/>
    <n v="23.988"/>
  </r>
  <r>
    <n v="9667"/>
    <x v="4848"/>
    <x v="3"/>
    <x v="673"/>
    <d v="2014-11-21T00:00:00"/>
    <x v="1"/>
    <s v="LC-16885"/>
    <s v="Lena Creighton"/>
    <x v="0"/>
    <x v="0"/>
    <x v="1"/>
    <x v="1"/>
    <x v="13"/>
    <x v="1"/>
    <s v="FUR-FU-10001847"/>
    <x v="0"/>
    <x v="5"/>
    <s v="Eldon Image Series Black Desk Accessories"/>
    <n v="12.42"/>
    <x v="1"/>
    <n v="0"/>
    <n v="4.4711999999999996"/>
  </r>
  <r>
    <n v="9668"/>
    <x v="4849"/>
    <x v="0"/>
    <x v="131"/>
    <d v="2013-04-28T00:00:00"/>
    <x v="1"/>
    <s v="AF-10870"/>
    <s v="Art Ferguson"/>
    <x v="0"/>
    <x v="0"/>
    <x v="526"/>
    <x v="1"/>
    <x v="623"/>
    <x v="1"/>
    <s v="OFF-BI-10002764"/>
    <x v="1"/>
    <x v="8"/>
    <s v="Recycled Pressboard Report Cover with Reinforced Top Hinge"/>
    <n v="18.088000000000001"/>
    <x v="3"/>
    <n v="0.2"/>
    <n v="6.5568999999999997"/>
  </r>
  <r>
    <n v="9669"/>
    <x v="4849"/>
    <x v="0"/>
    <x v="131"/>
    <d v="2013-04-28T00:00:00"/>
    <x v="1"/>
    <s v="AF-10870"/>
    <s v="Art Ferguson"/>
    <x v="0"/>
    <x v="0"/>
    <x v="526"/>
    <x v="1"/>
    <x v="623"/>
    <x v="1"/>
    <s v="OFF-EN-10004386"/>
    <x v="1"/>
    <x v="12"/>
    <s v="Recycled Interoffice Envelopes with String and Button Closure, 10 x 13"/>
    <n v="71.97"/>
    <x v="1"/>
    <n v="0"/>
    <n v="35.984999999999999"/>
  </r>
  <r>
    <n v="9670"/>
    <x v="4850"/>
    <x v="3"/>
    <x v="459"/>
    <d v="2014-04-07T00:00:00"/>
    <x v="1"/>
    <s v="AH-10465"/>
    <s v="Amy Hunt"/>
    <x v="0"/>
    <x v="0"/>
    <x v="27"/>
    <x v="19"/>
    <x v="33"/>
    <x v="0"/>
    <s v="OFF-LA-10001569"/>
    <x v="1"/>
    <x v="2"/>
    <s v="Avery 499"/>
    <n v="14.94"/>
    <x v="1"/>
    <n v="0"/>
    <n v="6.8723999999999998"/>
  </r>
  <r>
    <n v="9671"/>
    <x v="4851"/>
    <x v="1"/>
    <x v="863"/>
    <d v="2012-08-15T00:00:00"/>
    <x v="2"/>
    <s v="GK-14620"/>
    <s v="Grace Kelly"/>
    <x v="1"/>
    <x v="0"/>
    <x v="247"/>
    <x v="3"/>
    <x v="306"/>
    <x v="0"/>
    <s v="OFF-AR-10001446"/>
    <x v="1"/>
    <x v="6"/>
    <s v="Newell 309"/>
    <n v="64.680000000000007"/>
    <x v="3"/>
    <n v="0.2"/>
    <n v="8.0850000000000009"/>
  </r>
  <r>
    <n v="9672"/>
    <x v="4852"/>
    <x v="3"/>
    <x v="38"/>
    <d v="2014-11-20T00:00:00"/>
    <x v="1"/>
    <s v="KL-16645"/>
    <s v="Ken Lonsdale"/>
    <x v="0"/>
    <x v="0"/>
    <x v="65"/>
    <x v="1"/>
    <x v="624"/>
    <x v="1"/>
    <s v="TEC-PH-10003442"/>
    <x v="2"/>
    <x v="7"/>
    <s v="Samsung Replacement EH64AVFWE Premium Headset"/>
    <n v="22"/>
    <x v="2"/>
    <n v="0.2"/>
    <n v="1.375"/>
  </r>
  <r>
    <n v="9673"/>
    <x v="4853"/>
    <x v="0"/>
    <x v="443"/>
    <d v="2013-12-29T00:00:00"/>
    <x v="1"/>
    <s v="FM-14290"/>
    <s v="Frank Merwin"/>
    <x v="2"/>
    <x v="0"/>
    <x v="10"/>
    <x v="9"/>
    <x v="105"/>
    <x v="3"/>
    <s v="OFF-PA-10000477"/>
    <x v="1"/>
    <x v="10"/>
    <s v="Xerox 1952"/>
    <n v="7.968"/>
    <x v="0"/>
    <n v="0.2"/>
    <n v="2.6892"/>
  </r>
  <r>
    <n v="9674"/>
    <x v="4853"/>
    <x v="0"/>
    <x v="443"/>
    <d v="2013-12-29T00:00:00"/>
    <x v="1"/>
    <s v="FM-14290"/>
    <s v="Frank Merwin"/>
    <x v="2"/>
    <x v="0"/>
    <x v="10"/>
    <x v="9"/>
    <x v="105"/>
    <x v="3"/>
    <s v="TEC-PH-10002645"/>
    <x v="2"/>
    <x v="7"/>
    <s v="LG G2"/>
    <n v="1499.97"/>
    <x v="2"/>
    <n v="0.4"/>
    <n v="-374.99250000000001"/>
  </r>
  <r>
    <n v="9675"/>
    <x v="4854"/>
    <x v="2"/>
    <x v="192"/>
    <d v="2011-07-24T00:00:00"/>
    <x v="0"/>
    <s v="JL-15850"/>
    <s v="John Lucas"/>
    <x v="0"/>
    <x v="0"/>
    <x v="12"/>
    <x v="5"/>
    <x v="14"/>
    <x v="2"/>
    <s v="OFF-ST-10003123"/>
    <x v="1"/>
    <x v="4"/>
    <s v="Fellowes Bases and Tops For Staxonsteel/High-Stak Systems"/>
    <n v="26.632000000000001"/>
    <x v="7"/>
    <n v="0.2"/>
    <n v="1.3315999999999999"/>
  </r>
  <r>
    <n v="9676"/>
    <x v="4855"/>
    <x v="0"/>
    <x v="715"/>
    <d v="2013-05-11T00:00:00"/>
    <x v="1"/>
    <s v="GM-14500"/>
    <s v="Gene McClure"/>
    <x v="0"/>
    <x v="0"/>
    <x v="329"/>
    <x v="1"/>
    <x v="409"/>
    <x v="1"/>
    <s v="FUR-FU-10001617"/>
    <x v="0"/>
    <x v="5"/>
    <s v="Executive Impressions 8-1/2&quot; Career Panel/Partition Cubicle Clock"/>
    <n v="41.6"/>
    <x v="4"/>
    <n v="0"/>
    <n v="14.144"/>
  </r>
  <r>
    <n v="9677"/>
    <x v="4856"/>
    <x v="2"/>
    <x v="683"/>
    <d v="2011-12-03T00:00:00"/>
    <x v="1"/>
    <s v="MC-17635"/>
    <s v="Matthew Clasen"/>
    <x v="1"/>
    <x v="0"/>
    <x v="102"/>
    <x v="14"/>
    <x v="237"/>
    <x v="2"/>
    <s v="OFF-EN-10003862"/>
    <x v="1"/>
    <x v="12"/>
    <s v="Laser &amp; Ink Jet Business Envelopes"/>
    <n v="64.02"/>
    <x v="5"/>
    <n v="0"/>
    <n v="29.449200000000001"/>
  </r>
  <r>
    <n v="9678"/>
    <x v="4857"/>
    <x v="0"/>
    <x v="724"/>
    <d v="2013-04-24T00:00:00"/>
    <x v="1"/>
    <s v="CS-12490"/>
    <s v="Cindy Schnelling"/>
    <x v="1"/>
    <x v="0"/>
    <x v="20"/>
    <x v="15"/>
    <x v="29"/>
    <x v="3"/>
    <s v="OFF-AR-10001573"/>
    <x v="1"/>
    <x v="6"/>
    <s v="American Pencil"/>
    <n v="6.99"/>
    <x v="1"/>
    <n v="0"/>
    <n v="2.0270999999999999"/>
  </r>
  <r>
    <n v="9679"/>
    <x v="4857"/>
    <x v="0"/>
    <x v="724"/>
    <d v="2013-04-24T00:00:00"/>
    <x v="1"/>
    <s v="CS-12490"/>
    <s v="Cindy Schnelling"/>
    <x v="1"/>
    <x v="0"/>
    <x v="20"/>
    <x v="15"/>
    <x v="29"/>
    <x v="3"/>
    <s v="OFF-SU-10004290"/>
    <x v="1"/>
    <x v="14"/>
    <s v="Acme Design Line 8&quot; Stainless Steel Bent Scissors w/Champagne Handles, 3-1/8&quot; Cut"/>
    <n v="6.84"/>
    <x v="7"/>
    <n v="0"/>
    <n v="1.8468"/>
  </r>
  <r>
    <n v="9680"/>
    <x v="4858"/>
    <x v="1"/>
    <x v="17"/>
    <d v="2012-12-31T00:00:00"/>
    <x v="1"/>
    <s v="AH-10030"/>
    <s v="Aaron Hawkins"/>
    <x v="1"/>
    <x v="0"/>
    <x v="8"/>
    <x v="1"/>
    <x v="34"/>
    <x v="1"/>
    <s v="OFF-ST-10000046"/>
    <x v="1"/>
    <x v="4"/>
    <s v="Fellowes Super Stor/Drawer Files"/>
    <n v="323.10000000000002"/>
    <x v="0"/>
    <n v="0"/>
    <n v="61.389000000000003"/>
  </r>
  <r>
    <n v="9681"/>
    <x v="4858"/>
    <x v="1"/>
    <x v="17"/>
    <d v="2012-12-31T00:00:00"/>
    <x v="1"/>
    <s v="AH-10030"/>
    <s v="Aaron Hawkins"/>
    <x v="1"/>
    <x v="0"/>
    <x v="8"/>
    <x v="1"/>
    <x v="34"/>
    <x v="1"/>
    <s v="TEC-PH-10003505"/>
    <x v="2"/>
    <x v="7"/>
    <s v="Geemarc AmpliPOWER60"/>
    <n v="668.16"/>
    <x v="6"/>
    <n v="0.2"/>
    <n v="75.168000000000006"/>
  </r>
  <r>
    <n v="9682"/>
    <x v="4859"/>
    <x v="3"/>
    <x v="1096"/>
    <d v="2014-12-19T00:00:00"/>
    <x v="1"/>
    <s v="EP-13915"/>
    <s v="Emily Phan"/>
    <x v="0"/>
    <x v="0"/>
    <x v="8"/>
    <x v="1"/>
    <x v="34"/>
    <x v="1"/>
    <s v="OFF-LA-10004559"/>
    <x v="1"/>
    <x v="2"/>
    <s v="Avery 49"/>
    <n v="8.64"/>
    <x v="1"/>
    <n v="0"/>
    <n v="4.2336"/>
  </r>
  <r>
    <n v="9683"/>
    <x v="4859"/>
    <x v="3"/>
    <x v="1096"/>
    <d v="2014-12-19T00:00:00"/>
    <x v="1"/>
    <s v="EP-13915"/>
    <s v="Emily Phan"/>
    <x v="0"/>
    <x v="0"/>
    <x v="8"/>
    <x v="1"/>
    <x v="34"/>
    <x v="1"/>
    <s v="OFF-PA-10003172"/>
    <x v="1"/>
    <x v="10"/>
    <s v="Xerox 1996"/>
    <n v="38.880000000000003"/>
    <x v="5"/>
    <n v="0"/>
    <n v="18.662400000000002"/>
  </r>
  <r>
    <n v="9684"/>
    <x v="4859"/>
    <x v="3"/>
    <x v="1096"/>
    <d v="2014-12-19T00:00:00"/>
    <x v="1"/>
    <s v="EP-13915"/>
    <s v="Emily Phan"/>
    <x v="0"/>
    <x v="0"/>
    <x v="8"/>
    <x v="1"/>
    <x v="34"/>
    <x v="1"/>
    <s v="FUR-FU-10001473"/>
    <x v="0"/>
    <x v="5"/>
    <s v="Eldon Executive Woodline II Desk Accessories, Mahogany"/>
    <n v="201.04"/>
    <x v="8"/>
    <n v="0"/>
    <n v="54.280799999999999"/>
  </r>
  <r>
    <n v="9685"/>
    <x v="4859"/>
    <x v="3"/>
    <x v="1096"/>
    <d v="2014-12-19T00:00:00"/>
    <x v="1"/>
    <s v="EP-13915"/>
    <s v="Emily Phan"/>
    <x v="0"/>
    <x v="0"/>
    <x v="8"/>
    <x v="1"/>
    <x v="34"/>
    <x v="1"/>
    <s v="OFF-PA-10000232"/>
    <x v="1"/>
    <x v="10"/>
    <s v="Xerox 1975"/>
    <n v="12.96"/>
    <x v="0"/>
    <n v="0"/>
    <n v="6.3503999999999996"/>
  </r>
  <r>
    <n v="9686"/>
    <x v="4860"/>
    <x v="3"/>
    <x v="460"/>
    <d v="2014-01-05T00:00:00"/>
    <x v="0"/>
    <s v="FW-14395"/>
    <s v="Fred Wasserman"/>
    <x v="1"/>
    <x v="0"/>
    <x v="1"/>
    <x v="1"/>
    <x v="3"/>
    <x v="1"/>
    <s v="TEC-AC-10000682"/>
    <x v="2"/>
    <x v="11"/>
    <s v="Kensington K72356US Mouse-in-a-Box USB Desktop Mouse"/>
    <n v="16.59"/>
    <x v="7"/>
    <n v="0"/>
    <n v="5.8064999999999998"/>
  </r>
  <r>
    <n v="9687"/>
    <x v="4861"/>
    <x v="3"/>
    <x v="1109"/>
    <d v="2014-06-04T00:00:00"/>
    <x v="1"/>
    <s v="KA-16525"/>
    <s v="Kelly Andreada"/>
    <x v="0"/>
    <x v="0"/>
    <x v="70"/>
    <x v="1"/>
    <x v="88"/>
    <x v="1"/>
    <s v="OFF-AR-10003405"/>
    <x v="1"/>
    <x v="6"/>
    <s v="Dixon My First Ticonderoga Pencil, #2"/>
    <n v="35.1"/>
    <x v="5"/>
    <n v="0"/>
    <n v="10.179"/>
  </r>
  <r>
    <n v="9688"/>
    <x v="4862"/>
    <x v="3"/>
    <x v="1033"/>
    <d v="2014-10-07T00:00:00"/>
    <x v="1"/>
    <s v="SC-20050"/>
    <s v="Sample Company A"/>
    <x v="2"/>
    <x v="0"/>
    <x v="81"/>
    <x v="5"/>
    <x v="174"/>
    <x v="2"/>
    <s v="OFF-BI-10000301"/>
    <x v="1"/>
    <x v="8"/>
    <s v="GBC Instant Report Kit"/>
    <n v="11.646000000000001"/>
    <x v="6"/>
    <n v="0.8"/>
    <n v="-17.469000000000001"/>
  </r>
  <r>
    <n v="9689"/>
    <x v="4863"/>
    <x v="3"/>
    <x v="308"/>
    <d v="2014-06-28T00:00:00"/>
    <x v="1"/>
    <s v="PG-18895"/>
    <s v="Paul Gonzalez"/>
    <x v="0"/>
    <x v="0"/>
    <x v="102"/>
    <x v="17"/>
    <x v="195"/>
    <x v="0"/>
    <s v="OFF-PA-10001534"/>
    <x v="1"/>
    <x v="10"/>
    <s v="Xerox 230"/>
    <n v="32.4"/>
    <x v="2"/>
    <n v="0"/>
    <n v="15.552"/>
  </r>
  <r>
    <n v="9690"/>
    <x v="4863"/>
    <x v="3"/>
    <x v="308"/>
    <d v="2014-06-28T00:00:00"/>
    <x v="1"/>
    <s v="PG-18895"/>
    <s v="Paul Gonzalez"/>
    <x v="0"/>
    <x v="0"/>
    <x v="102"/>
    <x v="17"/>
    <x v="195"/>
    <x v="0"/>
    <s v="TEC-PH-10003691"/>
    <x v="2"/>
    <x v="7"/>
    <s v="BlackBerry Q10"/>
    <n v="503.96"/>
    <x v="4"/>
    <n v="0"/>
    <n v="125.99"/>
  </r>
  <r>
    <n v="9691"/>
    <x v="4864"/>
    <x v="3"/>
    <x v="1095"/>
    <d v="2014-04-06T00:00:00"/>
    <x v="2"/>
    <s v="TA-21385"/>
    <s v="Tom Ashbrook"/>
    <x v="2"/>
    <x v="0"/>
    <x v="20"/>
    <x v="15"/>
    <x v="45"/>
    <x v="3"/>
    <s v="OFF-AR-10001545"/>
    <x v="1"/>
    <x v="6"/>
    <s v="Newell 326"/>
    <n v="7.04"/>
    <x v="4"/>
    <n v="0"/>
    <n v="2.0415999999999999"/>
  </r>
  <r>
    <n v="9692"/>
    <x v="4865"/>
    <x v="1"/>
    <x v="50"/>
    <d v="2012-11-17T00:00:00"/>
    <x v="1"/>
    <s v="PO-18850"/>
    <s v="Patrick O'Brill"/>
    <x v="0"/>
    <x v="0"/>
    <x v="12"/>
    <x v="5"/>
    <x v="16"/>
    <x v="2"/>
    <s v="FUR-BO-10001811"/>
    <x v="0"/>
    <x v="0"/>
    <s v="Atlantic Metals Mobile 5-Shelf Bookcases, Custom Colors"/>
    <n v="613.99919999999997"/>
    <x v="1"/>
    <n v="0.32"/>
    <n v="-18.058800000000002"/>
  </r>
  <r>
    <n v="9693"/>
    <x v="4866"/>
    <x v="1"/>
    <x v="834"/>
    <d v="2012-09-02T00:00:00"/>
    <x v="1"/>
    <s v="SM-20950"/>
    <s v="Suzanne McNair"/>
    <x v="1"/>
    <x v="0"/>
    <x v="54"/>
    <x v="29"/>
    <x v="69"/>
    <x v="3"/>
    <s v="OFF-ST-10001837"/>
    <x v="1"/>
    <x v="4"/>
    <s v="SAFCO Mobile Desk Side File, Wire Frame"/>
    <n v="470.36"/>
    <x v="10"/>
    <n v="0"/>
    <n v="122.2936"/>
  </r>
  <r>
    <n v="9694"/>
    <x v="4867"/>
    <x v="3"/>
    <x v="241"/>
    <d v="2014-09-29T00:00:00"/>
    <x v="0"/>
    <s v="NK-18490"/>
    <s v="Neil Knudson"/>
    <x v="2"/>
    <x v="0"/>
    <x v="8"/>
    <x v="1"/>
    <x v="94"/>
    <x v="1"/>
    <s v="OFF-PA-10000551"/>
    <x v="1"/>
    <x v="10"/>
    <s v="Array Memo Cubes"/>
    <n v="31.08"/>
    <x v="5"/>
    <n v="0"/>
    <n v="15.229200000000001"/>
  </r>
  <r>
    <n v="9695"/>
    <x v="4867"/>
    <x v="3"/>
    <x v="241"/>
    <d v="2014-09-29T00:00:00"/>
    <x v="0"/>
    <s v="NK-18490"/>
    <s v="Neil Knudson"/>
    <x v="2"/>
    <x v="0"/>
    <x v="8"/>
    <x v="1"/>
    <x v="94"/>
    <x v="1"/>
    <s v="OFF-SU-10001574"/>
    <x v="1"/>
    <x v="14"/>
    <s v="Acme Value Line Scissors"/>
    <n v="7.3"/>
    <x v="0"/>
    <n v="0"/>
    <n v="2.19"/>
  </r>
  <r>
    <n v="9696"/>
    <x v="4868"/>
    <x v="0"/>
    <x v="25"/>
    <d v="2013-12-15T00:00:00"/>
    <x v="2"/>
    <s v="SC-20695"/>
    <s v="Steve Chapman"/>
    <x v="1"/>
    <x v="0"/>
    <x v="24"/>
    <x v="24"/>
    <x v="157"/>
    <x v="3"/>
    <s v="OFF-AP-10002892"/>
    <x v="1"/>
    <x v="9"/>
    <s v="Belkin F5C206VTEL 6 Outlet Surge"/>
    <n v="73.536000000000001"/>
    <x v="4"/>
    <n v="0.2"/>
    <n v="9.1920000000000002"/>
  </r>
  <r>
    <n v="9697"/>
    <x v="4869"/>
    <x v="2"/>
    <x v="1227"/>
    <d v="2011-06-15T00:00:00"/>
    <x v="0"/>
    <s v="HK-14890"/>
    <s v="Heather Kirkland"/>
    <x v="1"/>
    <x v="0"/>
    <x v="66"/>
    <x v="12"/>
    <x v="151"/>
    <x v="2"/>
    <s v="OFF-LA-10003930"/>
    <x v="1"/>
    <x v="2"/>
    <s v="Dot Matrix Printer Tape Reel Labels, White, 5000/Box"/>
    <n v="491.55"/>
    <x v="2"/>
    <n v="0"/>
    <n v="240.8595"/>
  </r>
  <r>
    <n v="9698"/>
    <x v="4870"/>
    <x v="0"/>
    <x v="21"/>
    <d v="2013-03-12T00:00:00"/>
    <x v="3"/>
    <s v="BT-11485"/>
    <s v="Brad Thomas"/>
    <x v="2"/>
    <x v="0"/>
    <x v="10"/>
    <x v="9"/>
    <x v="11"/>
    <x v="3"/>
    <s v="FUR-FU-10001037"/>
    <x v="0"/>
    <x v="5"/>
    <s v="DAX Charcoal/Nickel-Tone Document Frame, 5 x 7"/>
    <n v="30.335999999999999"/>
    <x v="4"/>
    <n v="0.2"/>
    <n v="9.48"/>
  </r>
  <r>
    <n v="9699"/>
    <x v="4871"/>
    <x v="3"/>
    <x v="934"/>
    <d v="2014-12-20T00:00:00"/>
    <x v="1"/>
    <s v="KM-16660"/>
    <s v="Khloe Miller"/>
    <x v="0"/>
    <x v="0"/>
    <x v="75"/>
    <x v="1"/>
    <x v="95"/>
    <x v="1"/>
    <s v="OFF-PA-10004569"/>
    <x v="1"/>
    <x v="10"/>
    <s v="Wirebound Message Books, Two 4 1/4&quot; x 5&quot; Forms per Page"/>
    <n v="22.83"/>
    <x v="1"/>
    <n v="0"/>
    <n v="10.7301"/>
  </r>
  <r>
    <n v="9700"/>
    <x v="4871"/>
    <x v="3"/>
    <x v="934"/>
    <d v="2014-12-20T00:00:00"/>
    <x v="1"/>
    <s v="KM-16660"/>
    <s v="Khloe Miller"/>
    <x v="0"/>
    <x v="0"/>
    <x v="75"/>
    <x v="1"/>
    <x v="95"/>
    <x v="1"/>
    <s v="OFF-AP-10000027"/>
    <x v="1"/>
    <x v="9"/>
    <s v="Hoover Commercial SteamVac"/>
    <n v="54.32"/>
    <x v="4"/>
    <n v="0"/>
    <n v="16.295999999999999"/>
  </r>
  <r>
    <n v="9701"/>
    <x v="4871"/>
    <x v="3"/>
    <x v="934"/>
    <d v="2014-12-20T00:00:00"/>
    <x v="1"/>
    <s v="KM-16660"/>
    <s v="Khloe Miller"/>
    <x v="0"/>
    <x v="0"/>
    <x v="75"/>
    <x v="1"/>
    <x v="95"/>
    <x v="1"/>
    <s v="TEC-PH-10000675"/>
    <x v="2"/>
    <x v="7"/>
    <s v="Panasonic KX TS3282B Corded phone"/>
    <n v="196.77600000000001"/>
    <x v="1"/>
    <n v="0.2"/>
    <n v="14.7582"/>
  </r>
  <r>
    <n v="9702"/>
    <x v="4872"/>
    <x v="0"/>
    <x v="859"/>
    <d v="2013-11-05T00:00:00"/>
    <x v="1"/>
    <s v="SP-20920"/>
    <s v="Susan Pistek"/>
    <x v="0"/>
    <x v="0"/>
    <x v="527"/>
    <x v="1"/>
    <x v="625"/>
    <x v="1"/>
    <s v="OFF-FA-10003059"/>
    <x v="1"/>
    <x v="13"/>
    <s v="Assorted Color Push Pins"/>
    <n v="3.62"/>
    <x v="0"/>
    <n v="0"/>
    <n v="1.1946000000000001"/>
  </r>
  <r>
    <n v="9703"/>
    <x v="4873"/>
    <x v="3"/>
    <x v="689"/>
    <d v="2014-08-05T00:00:00"/>
    <x v="1"/>
    <s v="LB-16795"/>
    <s v="Laurel Beltran"/>
    <x v="2"/>
    <x v="0"/>
    <x v="40"/>
    <x v="13"/>
    <x v="49"/>
    <x v="3"/>
    <s v="OFF-PA-10003256"/>
    <x v="1"/>
    <x v="10"/>
    <s v="Avery Personal Creations Heavyweight Cards"/>
    <n v="11.54"/>
    <x v="7"/>
    <n v="0"/>
    <n v="5.5392000000000001"/>
  </r>
  <r>
    <n v="9704"/>
    <x v="4873"/>
    <x v="3"/>
    <x v="689"/>
    <d v="2014-08-05T00:00:00"/>
    <x v="1"/>
    <s v="LB-16795"/>
    <s v="Laurel Beltran"/>
    <x v="2"/>
    <x v="0"/>
    <x v="40"/>
    <x v="13"/>
    <x v="49"/>
    <x v="3"/>
    <s v="OFF-BI-10003656"/>
    <x v="1"/>
    <x v="8"/>
    <s v="Fellowes PB200 Plastic Comb Binding Machine"/>
    <n v="849.95"/>
    <x v="2"/>
    <n v="0"/>
    <n v="390.97699999999998"/>
  </r>
  <r>
    <n v="9705"/>
    <x v="4873"/>
    <x v="3"/>
    <x v="689"/>
    <d v="2014-08-05T00:00:00"/>
    <x v="1"/>
    <s v="LB-16795"/>
    <s v="Laurel Beltran"/>
    <x v="2"/>
    <x v="0"/>
    <x v="40"/>
    <x v="13"/>
    <x v="49"/>
    <x v="3"/>
    <s v="OFF-BI-10002897"/>
    <x v="1"/>
    <x v="8"/>
    <s v="Black Avery Memo-Size 3-Ring Binder, 5 1/2&quot; x 8 1/2&quot;"/>
    <n v="11.01"/>
    <x v="1"/>
    <n v="0"/>
    <n v="5.3948999999999998"/>
  </r>
  <r>
    <n v="9706"/>
    <x v="4874"/>
    <x v="3"/>
    <x v="15"/>
    <d v="2014-10-24T00:00:00"/>
    <x v="1"/>
    <s v="JS-16030"/>
    <s v="Joy Smith"/>
    <x v="0"/>
    <x v="0"/>
    <x v="8"/>
    <x v="1"/>
    <x v="34"/>
    <x v="1"/>
    <s v="OFF-BI-10004826"/>
    <x v="1"/>
    <x v="8"/>
    <s v="JM Magazine Binder"/>
    <n v="39.624000000000002"/>
    <x v="1"/>
    <n v="0.2"/>
    <n v="13.868399999999999"/>
  </r>
  <r>
    <n v="9707"/>
    <x v="4875"/>
    <x v="0"/>
    <x v="147"/>
    <d v="2013-10-28T00:00:00"/>
    <x v="1"/>
    <s v="CS-11950"/>
    <s v="Carlos Soltero"/>
    <x v="0"/>
    <x v="0"/>
    <x v="1"/>
    <x v="1"/>
    <x v="62"/>
    <x v="1"/>
    <s v="FUR-CH-10004626"/>
    <x v="0"/>
    <x v="1"/>
    <s v="Office Star Flex Back Scooter Chair with Aluminum Finish Frame"/>
    <n v="242.136"/>
    <x v="1"/>
    <n v="0.2"/>
    <n v="12.1068"/>
  </r>
  <r>
    <n v="9708"/>
    <x v="4875"/>
    <x v="0"/>
    <x v="147"/>
    <d v="2013-10-28T00:00:00"/>
    <x v="1"/>
    <s v="CS-11950"/>
    <s v="Carlos Soltero"/>
    <x v="0"/>
    <x v="0"/>
    <x v="1"/>
    <x v="1"/>
    <x v="62"/>
    <x v="1"/>
    <s v="OFF-AR-10000390"/>
    <x v="1"/>
    <x v="6"/>
    <s v="Newell Chalk Holder"/>
    <n v="12.39"/>
    <x v="1"/>
    <n v="0"/>
    <n v="5.6993999999999998"/>
  </r>
  <r>
    <n v="9709"/>
    <x v="4875"/>
    <x v="0"/>
    <x v="147"/>
    <d v="2013-10-28T00:00:00"/>
    <x v="1"/>
    <s v="CS-11950"/>
    <s v="Carlos Soltero"/>
    <x v="0"/>
    <x v="0"/>
    <x v="1"/>
    <x v="1"/>
    <x v="62"/>
    <x v="1"/>
    <s v="FUR-FU-10003731"/>
    <x v="0"/>
    <x v="5"/>
    <s v="Eldon Expressions Wood and Plastic Desk Accessories, Oak"/>
    <n v="19.96"/>
    <x v="0"/>
    <n v="0"/>
    <n v="5.5888"/>
  </r>
  <r>
    <n v="9710"/>
    <x v="4875"/>
    <x v="0"/>
    <x v="147"/>
    <d v="2013-10-28T00:00:00"/>
    <x v="1"/>
    <s v="CS-11950"/>
    <s v="Carlos Soltero"/>
    <x v="0"/>
    <x v="0"/>
    <x v="1"/>
    <x v="1"/>
    <x v="62"/>
    <x v="1"/>
    <s v="OFF-ST-10002743"/>
    <x v="1"/>
    <x v="4"/>
    <s v="SAFCO Boltless Steel Shelving"/>
    <n v="340.92"/>
    <x v="1"/>
    <n v="0"/>
    <n v="3.4091999999999998"/>
  </r>
  <r>
    <n v="9711"/>
    <x v="4876"/>
    <x v="2"/>
    <x v="1127"/>
    <d v="2011-11-10T00:00:00"/>
    <x v="1"/>
    <s v="MD-17350"/>
    <s v="Maribeth Dona"/>
    <x v="0"/>
    <x v="0"/>
    <x v="10"/>
    <x v="9"/>
    <x v="105"/>
    <x v="3"/>
    <s v="FUR-FU-10001468"/>
    <x v="0"/>
    <x v="5"/>
    <s v="Tenex Antistatic Computer Chair Mats"/>
    <n v="273.56799999999998"/>
    <x v="0"/>
    <n v="0.2"/>
    <n v="-34.195999999999998"/>
  </r>
  <r>
    <n v="9712"/>
    <x v="4876"/>
    <x v="2"/>
    <x v="1127"/>
    <d v="2011-11-10T00:00:00"/>
    <x v="1"/>
    <s v="MD-17350"/>
    <s v="Maribeth Dona"/>
    <x v="0"/>
    <x v="0"/>
    <x v="10"/>
    <x v="9"/>
    <x v="105"/>
    <x v="3"/>
    <s v="OFF-BI-10003684"/>
    <x v="1"/>
    <x v="8"/>
    <s v="Wilson Jones Legal Size Ring Binders"/>
    <n v="13.194000000000001"/>
    <x v="0"/>
    <n v="0.7"/>
    <n v="-8.7959999999999994"/>
  </r>
  <r>
    <n v="9713"/>
    <x v="4876"/>
    <x v="2"/>
    <x v="1127"/>
    <d v="2011-11-10T00:00:00"/>
    <x v="1"/>
    <s v="MD-17350"/>
    <s v="Maribeth Dona"/>
    <x v="0"/>
    <x v="0"/>
    <x v="10"/>
    <x v="9"/>
    <x v="105"/>
    <x v="3"/>
    <s v="OFF-ST-10003716"/>
    <x v="1"/>
    <x v="4"/>
    <s v="Tennsco Double-Tier Lockers"/>
    <n v="1080.096"/>
    <x v="5"/>
    <n v="0.2"/>
    <n v="-94.508399999999995"/>
  </r>
  <r>
    <n v="9714"/>
    <x v="4876"/>
    <x v="2"/>
    <x v="1127"/>
    <d v="2011-11-10T00:00:00"/>
    <x v="1"/>
    <s v="MD-17350"/>
    <s v="Maribeth Dona"/>
    <x v="0"/>
    <x v="0"/>
    <x v="10"/>
    <x v="9"/>
    <x v="105"/>
    <x v="3"/>
    <s v="TEC-AC-10001101"/>
    <x v="2"/>
    <x v="11"/>
    <s v="Sony 16GB Class 10 Micro SDHC R40 Memory Card"/>
    <n v="51.56"/>
    <x v="2"/>
    <n v="0.2"/>
    <n v="-6.4450000000000003"/>
  </r>
  <r>
    <n v="9715"/>
    <x v="4876"/>
    <x v="2"/>
    <x v="1127"/>
    <d v="2011-11-10T00:00:00"/>
    <x v="1"/>
    <s v="MD-17350"/>
    <s v="Maribeth Dona"/>
    <x v="0"/>
    <x v="0"/>
    <x v="10"/>
    <x v="9"/>
    <x v="105"/>
    <x v="3"/>
    <s v="TEC-AC-10004864"/>
    <x v="2"/>
    <x v="11"/>
    <s v="Memorex Micro Travel Drive 32 GB"/>
    <n v="58.415999999999997"/>
    <x v="0"/>
    <n v="0.2"/>
    <n v="16.794599999999999"/>
  </r>
  <r>
    <n v="9716"/>
    <x v="4877"/>
    <x v="0"/>
    <x v="77"/>
    <d v="2013-11-13T00:00:00"/>
    <x v="1"/>
    <s v="LD-17005"/>
    <s v="Lisa DeCherney"/>
    <x v="0"/>
    <x v="0"/>
    <x v="8"/>
    <x v="1"/>
    <x v="34"/>
    <x v="1"/>
    <s v="OFF-BI-10001543"/>
    <x v="1"/>
    <x v="8"/>
    <s v="GBC VeloBinder Manual Binding System"/>
    <n v="57.584000000000003"/>
    <x v="0"/>
    <n v="0.2"/>
    <n v="20.154399999999999"/>
  </r>
  <r>
    <n v="9717"/>
    <x v="4878"/>
    <x v="0"/>
    <x v="399"/>
    <d v="2013-08-15T00:00:00"/>
    <x v="0"/>
    <s v="DB-13270"/>
    <s v="Deborah Brumfield"/>
    <x v="2"/>
    <x v="0"/>
    <x v="10"/>
    <x v="9"/>
    <x v="63"/>
    <x v="3"/>
    <s v="OFF-AR-10000914"/>
    <x v="1"/>
    <x v="6"/>
    <s v="Boston 16765 Mini Stand Up Battery Pencil Sharpener"/>
    <n v="37.311999999999998"/>
    <x v="4"/>
    <n v="0.2"/>
    <n v="2.7984"/>
  </r>
  <r>
    <n v="9718"/>
    <x v="4879"/>
    <x v="0"/>
    <x v="198"/>
    <d v="2013-06-01T00:00:00"/>
    <x v="3"/>
    <s v="AT-10735"/>
    <s v="Annie Thurman"/>
    <x v="0"/>
    <x v="0"/>
    <x v="12"/>
    <x v="5"/>
    <x v="16"/>
    <x v="2"/>
    <s v="TEC-PH-10002293"/>
    <x v="2"/>
    <x v="7"/>
    <s v="Anker 36W 4-Port USB Wall Charger Travel Power Adapter for iPhone 5s 5c 5"/>
    <n v="79.959999999999994"/>
    <x v="2"/>
    <n v="0.2"/>
    <n v="7.9960000000000004"/>
  </r>
  <r>
    <n v="9719"/>
    <x v="4879"/>
    <x v="0"/>
    <x v="198"/>
    <d v="2013-06-01T00:00:00"/>
    <x v="3"/>
    <s v="AT-10735"/>
    <s v="Annie Thurman"/>
    <x v="0"/>
    <x v="0"/>
    <x v="12"/>
    <x v="5"/>
    <x v="16"/>
    <x v="2"/>
    <s v="TEC-AC-10000109"/>
    <x v="2"/>
    <x v="11"/>
    <s v="Sony Micro Vault Click 16 GB USB 2.0 Flash Drive"/>
    <n v="223.96"/>
    <x v="2"/>
    <n v="0.2"/>
    <n v="11.198"/>
  </r>
  <r>
    <n v="9720"/>
    <x v="4880"/>
    <x v="3"/>
    <x v="105"/>
    <d v="2014-11-15T00:00:00"/>
    <x v="0"/>
    <s v="DK-13375"/>
    <s v="Dennis Kane"/>
    <x v="0"/>
    <x v="0"/>
    <x v="152"/>
    <x v="9"/>
    <x v="207"/>
    <x v="3"/>
    <s v="OFF-ST-10002574"/>
    <x v="1"/>
    <x v="4"/>
    <s v="SAFCO Commercial Wire Shelving, Black"/>
    <n v="221.024"/>
    <x v="0"/>
    <n v="0.2"/>
    <n v="-55.256"/>
  </r>
  <r>
    <n v="9721"/>
    <x v="4881"/>
    <x v="0"/>
    <x v="897"/>
    <d v="2013-09-27T00:00:00"/>
    <x v="1"/>
    <s v="CS-12250"/>
    <s v="Chris Selesnick"/>
    <x v="1"/>
    <x v="0"/>
    <x v="124"/>
    <x v="6"/>
    <x v="156"/>
    <x v="2"/>
    <s v="FUR-FU-10002445"/>
    <x v="0"/>
    <x v="5"/>
    <s v="DAX Two-Tone Rosewood/Black Document Frame, Desktop, 5 x 7"/>
    <n v="18.96"/>
    <x v="0"/>
    <n v="0"/>
    <n v="7.5839999999999996"/>
  </r>
  <r>
    <n v="9722"/>
    <x v="4882"/>
    <x v="0"/>
    <x v="595"/>
    <d v="2013-02-20T00:00:00"/>
    <x v="1"/>
    <s v="JF-15565"/>
    <s v="Jill Fjeld"/>
    <x v="0"/>
    <x v="0"/>
    <x v="20"/>
    <x v="15"/>
    <x v="23"/>
    <x v="3"/>
    <s v="FUR-CH-10001802"/>
    <x v="0"/>
    <x v="1"/>
    <s v="Hon Every-Day Chair Series Swivel Task Chairs"/>
    <n v="326.64600000000002"/>
    <x v="1"/>
    <n v="0.1"/>
    <n v="39.923400000000001"/>
  </r>
  <r>
    <n v="9723"/>
    <x v="4882"/>
    <x v="0"/>
    <x v="595"/>
    <d v="2013-02-20T00:00:00"/>
    <x v="1"/>
    <s v="JF-15565"/>
    <s v="Jill Fjeld"/>
    <x v="0"/>
    <x v="0"/>
    <x v="20"/>
    <x v="15"/>
    <x v="23"/>
    <x v="3"/>
    <s v="TEC-AC-10003628"/>
    <x v="2"/>
    <x v="11"/>
    <s v="Logitech 910-002974 M325 Wireless Mouse for Web Scrolling"/>
    <n v="89.97"/>
    <x v="1"/>
    <n v="0"/>
    <n v="39.586799999999997"/>
  </r>
  <r>
    <n v="9724"/>
    <x v="4883"/>
    <x v="2"/>
    <x v="1091"/>
    <d v="2011-12-26T00:00:00"/>
    <x v="1"/>
    <s v="TW-21025"/>
    <s v="Tamara Willingham"/>
    <x v="2"/>
    <x v="0"/>
    <x v="20"/>
    <x v="15"/>
    <x v="164"/>
    <x v="3"/>
    <s v="OFF-BI-10003984"/>
    <x v="1"/>
    <x v="8"/>
    <s v="Lock-Up Easel 'Spel-Binder'"/>
    <n v="296.71199999999999"/>
    <x v="11"/>
    <n v="0.2"/>
    <n v="100.1403"/>
  </r>
  <r>
    <n v="9725"/>
    <x v="4884"/>
    <x v="1"/>
    <x v="901"/>
    <d v="2012-12-11T00:00:00"/>
    <x v="1"/>
    <s v="TB-21250"/>
    <s v="Tim Brockman"/>
    <x v="0"/>
    <x v="0"/>
    <x v="41"/>
    <x v="10"/>
    <x v="50"/>
    <x v="2"/>
    <s v="OFF-EN-10004459"/>
    <x v="1"/>
    <x v="12"/>
    <s v="Security-Tint Envelopes"/>
    <n v="12.224"/>
    <x v="0"/>
    <n v="0.2"/>
    <n v="4.4311999999999996"/>
  </r>
  <r>
    <n v="9726"/>
    <x v="4885"/>
    <x v="3"/>
    <x v="697"/>
    <d v="2014-09-21T00:00:00"/>
    <x v="2"/>
    <s v="SC-20380"/>
    <s v="Shahid Collister"/>
    <x v="0"/>
    <x v="0"/>
    <x v="394"/>
    <x v="45"/>
    <x v="479"/>
    <x v="1"/>
    <s v="TEC-AC-10001109"/>
    <x v="2"/>
    <x v="11"/>
    <s v="Logitech Trackman Marble Mouse"/>
    <n v="89.97"/>
    <x v="1"/>
    <n v="0"/>
    <n v="37.787399999999998"/>
  </r>
  <r>
    <n v="9727"/>
    <x v="4886"/>
    <x v="3"/>
    <x v="574"/>
    <d v="2014-12-05T00:00:00"/>
    <x v="2"/>
    <s v="KM-16720"/>
    <s v="Kunst Miller"/>
    <x v="0"/>
    <x v="0"/>
    <x v="90"/>
    <x v="31"/>
    <x v="111"/>
    <x v="3"/>
    <s v="OFF-AP-10001293"/>
    <x v="1"/>
    <x v="9"/>
    <s v="Belkin 8 Outlet Surge Protector"/>
    <n v="286.86"/>
    <x v="3"/>
    <n v="0"/>
    <n v="80.320800000000006"/>
  </r>
  <r>
    <n v="9728"/>
    <x v="4886"/>
    <x v="3"/>
    <x v="574"/>
    <d v="2014-12-05T00:00:00"/>
    <x v="2"/>
    <s v="KM-16720"/>
    <s v="Kunst Miller"/>
    <x v="0"/>
    <x v="0"/>
    <x v="90"/>
    <x v="31"/>
    <x v="111"/>
    <x v="3"/>
    <s v="TEC-PH-10004977"/>
    <x v="2"/>
    <x v="7"/>
    <s v="GE 30524EE4"/>
    <n v="979.95"/>
    <x v="2"/>
    <n v="0"/>
    <n v="284.18549999999999"/>
  </r>
  <r>
    <n v="9729"/>
    <x v="4886"/>
    <x v="3"/>
    <x v="574"/>
    <d v="2014-12-05T00:00:00"/>
    <x v="2"/>
    <s v="KM-16720"/>
    <s v="Kunst Miller"/>
    <x v="0"/>
    <x v="0"/>
    <x v="90"/>
    <x v="31"/>
    <x v="111"/>
    <x v="3"/>
    <s v="OFF-SU-10001935"/>
    <x v="1"/>
    <x v="14"/>
    <s v="Staples"/>
    <n v="4.3600000000000003"/>
    <x v="0"/>
    <n v="0"/>
    <n v="0.1744"/>
  </r>
  <r>
    <n v="9730"/>
    <x v="4887"/>
    <x v="2"/>
    <x v="411"/>
    <d v="2011-10-04T00:00:00"/>
    <x v="1"/>
    <s v="EB-14170"/>
    <s v="Evan Bailliet"/>
    <x v="0"/>
    <x v="0"/>
    <x v="4"/>
    <x v="4"/>
    <x v="60"/>
    <x v="1"/>
    <s v="OFF-BI-10001308"/>
    <x v="1"/>
    <x v="8"/>
    <s v="GBC Standard Plastic Binding Systems' Combs"/>
    <n v="10.048"/>
    <x v="0"/>
    <n v="0.2"/>
    <n v="3.14"/>
  </r>
  <r>
    <n v="9731"/>
    <x v="4887"/>
    <x v="2"/>
    <x v="411"/>
    <d v="2011-10-04T00:00:00"/>
    <x v="1"/>
    <s v="EB-14170"/>
    <s v="Evan Bailliet"/>
    <x v="0"/>
    <x v="0"/>
    <x v="4"/>
    <x v="4"/>
    <x v="60"/>
    <x v="1"/>
    <s v="OFF-ST-10000046"/>
    <x v="1"/>
    <x v="4"/>
    <s v="Fellowes Super Stor/Drawer Files"/>
    <n v="807.75"/>
    <x v="2"/>
    <n v="0"/>
    <n v="153.4725"/>
  </r>
  <r>
    <n v="9732"/>
    <x v="4888"/>
    <x v="3"/>
    <x v="237"/>
    <d v="2014-11-20T00:00:00"/>
    <x v="1"/>
    <s v="JE-15715"/>
    <s v="Joe Elijah"/>
    <x v="0"/>
    <x v="0"/>
    <x v="1"/>
    <x v="1"/>
    <x v="13"/>
    <x v="1"/>
    <s v="OFF-AR-10003504"/>
    <x v="1"/>
    <x v="6"/>
    <s v="Newell 347"/>
    <n v="34.24"/>
    <x v="8"/>
    <n v="0"/>
    <n v="9.9296000000000006"/>
  </r>
  <r>
    <n v="9733"/>
    <x v="4889"/>
    <x v="2"/>
    <x v="1071"/>
    <d v="2011-08-25T00:00:00"/>
    <x v="1"/>
    <s v="NC-18535"/>
    <s v="Nick Crebassa"/>
    <x v="1"/>
    <x v="0"/>
    <x v="409"/>
    <x v="17"/>
    <x v="496"/>
    <x v="0"/>
    <s v="FUR-CH-10001797"/>
    <x v="0"/>
    <x v="1"/>
    <s v="Safco Chair Connectors, 6/Carton"/>
    <n v="500.24"/>
    <x v="11"/>
    <n v="0"/>
    <n v="145.06960000000001"/>
  </r>
  <r>
    <n v="9734"/>
    <x v="4889"/>
    <x v="2"/>
    <x v="1071"/>
    <d v="2011-08-25T00:00:00"/>
    <x v="1"/>
    <s v="NC-18535"/>
    <s v="Nick Crebassa"/>
    <x v="1"/>
    <x v="0"/>
    <x v="409"/>
    <x v="17"/>
    <x v="496"/>
    <x v="0"/>
    <s v="OFF-PA-10000246"/>
    <x v="1"/>
    <x v="10"/>
    <s v="Riverleaf Stik-Withit Designer Note Cubes"/>
    <n v="20.12"/>
    <x v="0"/>
    <n v="0"/>
    <n v="9.2552000000000003"/>
  </r>
  <r>
    <n v="9735"/>
    <x v="4889"/>
    <x v="2"/>
    <x v="1071"/>
    <d v="2011-08-25T00:00:00"/>
    <x v="1"/>
    <s v="NC-18535"/>
    <s v="Nick Crebassa"/>
    <x v="1"/>
    <x v="0"/>
    <x v="409"/>
    <x v="17"/>
    <x v="496"/>
    <x v="0"/>
    <s v="OFF-BI-10001359"/>
    <x v="1"/>
    <x v="8"/>
    <s v="GBC DocuBind TL300 Electric Binding System"/>
    <n v="896.99"/>
    <x v="7"/>
    <n v="0"/>
    <n v="421.58530000000002"/>
  </r>
  <r>
    <n v="9736"/>
    <x v="4890"/>
    <x v="2"/>
    <x v="84"/>
    <d v="2011-11-22T00:00:00"/>
    <x v="0"/>
    <s v="AD-10180"/>
    <s v="Alan Dominguez"/>
    <x v="2"/>
    <x v="0"/>
    <x v="10"/>
    <x v="9"/>
    <x v="63"/>
    <x v="3"/>
    <s v="OFF-PA-10001583"/>
    <x v="1"/>
    <x v="10"/>
    <s v="1/4 Fold Party Design Invitations &amp; White Envelopes, 24 8-1/2&quot; X 11&quot; Cards, 25 Env./Pack"/>
    <n v="5.88"/>
    <x v="7"/>
    <n v="0.2"/>
    <n v="1.9844999999999999"/>
  </r>
  <r>
    <n v="9737"/>
    <x v="4891"/>
    <x v="1"/>
    <x v="685"/>
    <d v="2012-07-03T00:00:00"/>
    <x v="1"/>
    <s v="NF-18475"/>
    <s v="Neil FranzÃ¶sisch"/>
    <x v="2"/>
    <x v="0"/>
    <x v="155"/>
    <x v="8"/>
    <x v="198"/>
    <x v="2"/>
    <s v="TEC-PH-10004667"/>
    <x v="2"/>
    <x v="7"/>
    <s v="Cisco 8x8 Inc. 6753i IP Business Phone System"/>
    <n v="269.98"/>
    <x v="0"/>
    <n v="0"/>
    <n v="72.894599999999997"/>
  </r>
  <r>
    <n v="9738"/>
    <x v="4892"/>
    <x v="3"/>
    <x v="633"/>
    <d v="2014-03-22T00:00:00"/>
    <x v="1"/>
    <s v="KD-16615"/>
    <s v="Ken Dana"/>
    <x v="1"/>
    <x v="0"/>
    <x v="1"/>
    <x v="1"/>
    <x v="3"/>
    <x v="1"/>
    <s v="OFF-ST-10002615"/>
    <x v="1"/>
    <x v="4"/>
    <s v="Dual Level, Single-Width Filing Carts"/>
    <n v="310.12"/>
    <x v="0"/>
    <n v="0"/>
    <n v="80.631200000000007"/>
  </r>
  <r>
    <n v="9739"/>
    <x v="4892"/>
    <x v="3"/>
    <x v="633"/>
    <d v="2014-03-22T00:00:00"/>
    <x v="1"/>
    <s v="KD-16615"/>
    <s v="Ken Dana"/>
    <x v="1"/>
    <x v="0"/>
    <x v="1"/>
    <x v="1"/>
    <x v="3"/>
    <x v="1"/>
    <s v="OFF-BI-10004236"/>
    <x v="1"/>
    <x v="8"/>
    <s v="XtraLife ClearVue Slant-D Ring Binder, White, 3&quot;"/>
    <n v="70.463999999999999"/>
    <x v="5"/>
    <n v="0.2"/>
    <n v="22.9008"/>
  </r>
  <r>
    <n v="9740"/>
    <x v="4892"/>
    <x v="3"/>
    <x v="633"/>
    <d v="2014-03-22T00:00:00"/>
    <x v="1"/>
    <s v="KD-16615"/>
    <s v="Ken Dana"/>
    <x v="1"/>
    <x v="0"/>
    <x v="1"/>
    <x v="1"/>
    <x v="3"/>
    <x v="1"/>
    <s v="OFF-BI-10001757"/>
    <x v="1"/>
    <x v="8"/>
    <s v="Pressboard Hanging Data Binders for Unburst Sheets"/>
    <n v="19.68"/>
    <x v="2"/>
    <n v="0.2"/>
    <n v="6.8879999999999999"/>
  </r>
  <r>
    <n v="9741"/>
    <x v="4892"/>
    <x v="3"/>
    <x v="633"/>
    <d v="2014-03-22T00:00:00"/>
    <x v="1"/>
    <s v="KD-16615"/>
    <s v="Ken Dana"/>
    <x v="1"/>
    <x v="0"/>
    <x v="1"/>
    <x v="1"/>
    <x v="3"/>
    <x v="1"/>
    <s v="OFF-AP-10001154"/>
    <x v="1"/>
    <x v="9"/>
    <s v="Bionaire Personal Warm Mist Humidifier/Vaporizer"/>
    <n v="140.66999999999999"/>
    <x v="1"/>
    <n v="0"/>
    <n v="54.8613"/>
  </r>
  <r>
    <n v="9742"/>
    <x v="4893"/>
    <x v="1"/>
    <x v="627"/>
    <d v="2012-11-12T00:00:00"/>
    <x v="1"/>
    <s v="QJ-19255"/>
    <s v="Quincy Jones"/>
    <x v="1"/>
    <x v="0"/>
    <x v="140"/>
    <x v="42"/>
    <x v="369"/>
    <x v="3"/>
    <s v="FUR-BO-10004834"/>
    <x v="0"/>
    <x v="0"/>
    <s v="Riverside Palais Royal Lawyers Bookcase, Royale Cherry Finish"/>
    <n v="4404.8999999999996"/>
    <x v="2"/>
    <n v="0"/>
    <n v="1013.127"/>
  </r>
  <r>
    <n v="9743"/>
    <x v="4894"/>
    <x v="3"/>
    <x v="354"/>
    <d v="2014-12-03T00:00:00"/>
    <x v="1"/>
    <s v="EP-13915"/>
    <s v="Emily Phan"/>
    <x v="0"/>
    <x v="0"/>
    <x v="70"/>
    <x v="1"/>
    <x v="88"/>
    <x v="1"/>
    <s v="OFF-LA-10001074"/>
    <x v="1"/>
    <x v="2"/>
    <s v="Round Specialty Laser Printer Labels"/>
    <n v="62.65"/>
    <x v="2"/>
    <n v="0"/>
    <n v="29.445499999999999"/>
  </r>
  <r>
    <n v="9744"/>
    <x v="4895"/>
    <x v="0"/>
    <x v="950"/>
    <d v="2013-06-23T00:00:00"/>
    <x v="1"/>
    <s v="JJ-15445"/>
    <s v="Jennifer Jackson"/>
    <x v="0"/>
    <x v="0"/>
    <x v="46"/>
    <x v="13"/>
    <x v="284"/>
    <x v="3"/>
    <s v="OFF-LA-10001641"/>
    <x v="1"/>
    <x v="2"/>
    <s v="Avery 518"/>
    <n v="9.4499999999999993"/>
    <x v="1"/>
    <n v="0"/>
    <n v="4.5359999999999996"/>
  </r>
  <r>
    <n v="9745"/>
    <x v="4896"/>
    <x v="3"/>
    <x v="276"/>
    <d v="2014-01-26T00:00:00"/>
    <x v="1"/>
    <s v="BE-11410"/>
    <s v="Bobby Elias"/>
    <x v="0"/>
    <x v="0"/>
    <x v="34"/>
    <x v="10"/>
    <x v="173"/>
    <x v="2"/>
    <s v="OFF-EN-10002230"/>
    <x v="1"/>
    <x v="12"/>
    <s v="Airmail Envelopes"/>
    <n v="268.57600000000002"/>
    <x v="4"/>
    <n v="0.2"/>
    <n v="90.644400000000005"/>
  </r>
  <r>
    <n v="9746"/>
    <x v="4897"/>
    <x v="3"/>
    <x v="221"/>
    <d v="2014-11-25T00:00:00"/>
    <x v="3"/>
    <s v="BP-11290"/>
    <s v="Beth Paige"/>
    <x v="0"/>
    <x v="0"/>
    <x v="1"/>
    <x v="1"/>
    <x v="141"/>
    <x v="1"/>
    <s v="FUR-TA-10000617"/>
    <x v="0"/>
    <x v="3"/>
    <s v="Hon Practical Foundations 30 x 60 Training Table, Light Gray/Charcoal"/>
    <n v="364.08"/>
    <x v="0"/>
    <n v="0.2"/>
    <n v="9.1020000000000003"/>
  </r>
  <r>
    <n v="9747"/>
    <x v="4897"/>
    <x v="3"/>
    <x v="221"/>
    <d v="2014-11-25T00:00:00"/>
    <x v="3"/>
    <s v="BP-11290"/>
    <s v="Beth Paige"/>
    <x v="0"/>
    <x v="0"/>
    <x v="1"/>
    <x v="1"/>
    <x v="141"/>
    <x v="1"/>
    <s v="FUR-TA-10001676"/>
    <x v="0"/>
    <x v="3"/>
    <s v="Hon 61000 Series Interactive Training Tables"/>
    <n v="71.087999999999994"/>
    <x v="0"/>
    <n v="0.2"/>
    <n v="-1.7771999999999999"/>
  </r>
  <r>
    <n v="9748"/>
    <x v="4898"/>
    <x v="2"/>
    <x v="7"/>
    <d v="2011-11-15T00:00:00"/>
    <x v="1"/>
    <s v="BH-11710"/>
    <s v="Brosina Hoffman"/>
    <x v="0"/>
    <x v="0"/>
    <x v="22"/>
    <x v="10"/>
    <x v="155"/>
    <x v="2"/>
    <s v="FUR-FU-10000175"/>
    <x v="0"/>
    <x v="5"/>
    <s v="DAX Wood Document Frame."/>
    <n v="10.984"/>
    <x v="0"/>
    <n v="0.6"/>
    <n v="-7.9634"/>
  </r>
  <r>
    <n v="9749"/>
    <x v="4898"/>
    <x v="2"/>
    <x v="7"/>
    <d v="2011-11-15T00:00:00"/>
    <x v="1"/>
    <s v="BH-11710"/>
    <s v="Brosina Hoffman"/>
    <x v="0"/>
    <x v="0"/>
    <x v="22"/>
    <x v="10"/>
    <x v="155"/>
    <x v="2"/>
    <s v="FUR-CH-10003379"/>
    <x v="0"/>
    <x v="1"/>
    <s v="Global Commerce Series High-Back Swivel/Tilt Chairs"/>
    <n v="797.94399999999996"/>
    <x v="4"/>
    <n v="0.3"/>
    <n v="-56.996000000000002"/>
  </r>
  <r>
    <n v="9750"/>
    <x v="4899"/>
    <x v="0"/>
    <x v="758"/>
    <d v="2013-03-09T00:00:00"/>
    <x v="1"/>
    <s v="EM-13810"/>
    <s v="Eleni McCrary"/>
    <x v="1"/>
    <x v="0"/>
    <x v="18"/>
    <x v="38"/>
    <x v="354"/>
    <x v="3"/>
    <s v="TEC-AC-10002567"/>
    <x v="2"/>
    <x v="11"/>
    <s v="Logitech G602 Wireless Gaming Mouse"/>
    <n v="159.97999999999999"/>
    <x v="0"/>
    <n v="0"/>
    <n v="57.592799999999997"/>
  </r>
  <r>
    <n v="9751"/>
    <x v="4900"/>
    <x v="0"/>
    <x v="1228"/>
    <d v="2013-10-16T00:00:00"/>
    <x v="1"/>
    <s v="EP-13915"/>
    <s v="Emily Phan"/>
    <x v="0"/>
    <x v="0"/>
    <x v="22"/>
    <x v="10"/>
    <x v="26"/>
    <x v="2"/>
    <s v="OFF-AR-10003183"/>
    <x v="1"/>
    <x v="6"/>
    <s v="Avery Fluorescent Highlighter Four-Color Set"/>
    <n v="5.3440000000000003"/>
    <x v="0"/>
    <n v="0.2"/>
    <n v="0.66800000000000004"/>
  </r>
  <r>
    <n v="9752"/>
    <x v="4900"/>
    <x v="0"/>
    <x v="1228"/>
    <d v="2013-10-16T00:00:00"/>
    <x v="1"/>
    <s v="EP-13915"/>
    <s v="Emily Phan"/>
    <x v="0"/>
    <x v="0"/>
    <x v="22"/>
    <x v="10"/>
    <x v="26"/>
    <x v="2"/>
    <s v="OFF-AR-10001446"/>
    <x v="1"/>
    <x v="6"/>
    <s v="Newell 309"/>
    <n v="27.72"/>
    <x v="1"/>
    <n v="0.2"/>
    <n v="3.4649999999999999"/>
  </r>
  <r>
    <n v="9753"/>
    <x v="4901"/>
    <x v="0"/>
    <x v="949"/>
    <d v="2013-07-03T00:00:00"/>
    <x v="2"/>
    <s v="NZ-18565"/>
    <s v="Nick Zandusky"/>
    <x v="2"/>
    <x v="0"/>
    <x v="4"/>
    <x v="4"/>
    <x v="60"/>
    <x v="1"/>
    <s v="OFF-BI-10000145"/>
    <x v="1"/>
    <x v="8"/>
    <s v="Zipper Ring Binder Pockets"/>
    <n v="2.496"/>
    <x v="7"/>
    <n v="0.2"/>
    <n v="0.90480000000000005"/>
  </r>
  <r>
    <n v="9754"/>
    <x v="4902"/>
    <x v="3"/>
    <x v="996"/>
    <d v="2014-03-30T00:00:00"/>
    <x v="0"/>
    <s v="LC-16870"/>
    <s v="Lena Cacioppo"/>
    <x v="0"/>
    <x v="0"/>
    <x v="102"/>
    <x v="17"/>
    <x v="195"/>
    <x v="0"/>
    <s v="OFF-LA-10000476"/>
    <x v="1"/>
    <x v="2"/>
    <s v="Avery 05222 Permanent Self-Adhesive File Folder Labels for Typewriters, on Rolls, White, 250/Roll"/>
    <n v="8.26"/>
    <x v="0"/>
    <n v="0"/>
    <n v="3.7995999999999999"/>
  </r>
  <r>
    <n v="9755"/>
    <x v="4902"/>
    <x v="3"/>
    <x v="996"/>
    <d v="2014-03-30T00:00:00"/>
    <x v="0"/>
    <s v="LC-16870"/>
    <s v="Lena Cacioppo"/>
    <x v="0"/>
    <x v="0"/>
    <x v="102"/>
    <x v="17"/>
    <x v="195"/>
    <x v="0"/>
    <s v="OFF-BI-10001679"/>
    <x v="1"/>
    <x v="8"/>
    <s v="GBC Instant Index System for Binding Systems"/>
    <n v="17.760000000000002"/>
    <x v="0"/>
    <n v="0"/>
    <n v="8.8800000000000008"/>
  </r>
  <r>
    <n v="9756"/>
    <x v="4902"/>
    <x v="3"/>
    <x v="996"/>
    <d v="2014-03-30T00:00:00"/>
    <x v="0"/>
    <s v="LC-16870"/>
    <s v="Lena Cacioppo"/>
    <x v="0"/>
    <x v="0"/>
    <x v="102"/>
    <x v="17"/>
    <x v="195"/>
    <x v="0"/>
    <s v="OFF-ST-10001128"/>
    <x v="1"/>
    <x v="4"/>
    <s v="Carina Mini System Audio Rack, Model AR050B"/>
    <n v="332.94"/>
    <x v="1"/>
    <n v="0"/>
    <n v="9.9882000000000009"/>
  </r>
  <r>
    <n v="9757"/>
    <x v="4902"/>
    <x v="3"/>
    <x v="996"/>
    <d v="2014-03-30T00:00:00"/>
    <x v="0"/>
    <s v="LC-16870"/>
    <s v="Lena Cacioppo"/>
    <x v="0"/>
    <x v="0"/>
    <x v="102"/>
    <x v="17"/>
    <x v="195"/>
    <x v="0"/>
    <s v="FUR-TA-10002533"/>
    <x v="0"/>
    <x v="3"/>
    <s v="BPI Conference Tables"/>
    <n v="292.10000000000002"/>
    <x v="0"/>
    <n v="0"/>
    <n v="58.42"/>
  </r>
  <r>
    <n v="9758"/>
    <x v="4902"/>
    <x v="3"/>
    <x v="996"/>
    <d v="2014-03-30T00:00:00"/>
    <x v="0"/>
    <s v="LC-16870"/>
    <s v="Lena Cacioppo"/>
    <x v="0"/>
    <x v="0"/>
    <x v="102"/>
    <x v="17"/>
    <x v="195"/>
    <x v="0"/>
    <s v="TEC-PH-10004006"/>
    <x v="2"/>
    <x v="7"/>
    <s v="Panasonic KX - TS880B Telephone"/>
    <n v="206.1"/>
    <x v="2"/>
    <n v="0"/>
    <n v="55.646999999999998"/>
  </r>
  <r>
    <n v="9759"/>
    <x v="4902"/>
    <x v="3"/>
    <x v="996"/>
    <d v="2014-03-30T00:00:00"/>
    <x v="0"/>
    <s v="LC-16870"/>
    <s v="Lena Cacioppo"/>
    <x v="0"/>
    <x v="0"/>
    <x v="102"/>
    <x v="17"/>
    <x v="195"/>
    <x v="0"/>
    <s v="OFF-PA-10002615"/>
    <x v="1"/>
    <x v="10"/>
    <s v="Ampad Gold Fibre Wirebound Steno Books, 6&quot; x 9&quot;, Gregg Ruled"/>
    <n v="17.64"/>
    <x v="4"/>
    <n v="0"/>
    <n v="8.1143999999999998"/>
  </r>
  <r>
    <n v="9760"/>
    <x v="4903"/>
    <x v="0"/>
    <x v="731"/>
    <d v="2013-11-06T00:00:00"/>
    <x v="1"/>
    <s v="SF-20965"/>
    <s v="Sylvia Foulston"/>
    <x v="1"/>
    <x v="0"/>
    <x v="8"/>
    <x v="1"/>
    <x v="9"/>
    <x v="1"/>
    <s v="FUR-CH-10001854"/>
    <x v="0"/>
    <x v="1"/>
    <s v="Office Star - Professional Matrix Back Chair with 2-to-1 Synchro Tilt and Mesh Fabric Seat"/>
    <n v="1403.92"/>
    <x v="2"/>
    <n v="0.2"/>
    <n v="70.195999999999998"/>
  </r>
  <r>
    <n v="9761"/>
    <x v="4904"/>
    <x v="3"/>
    <x v="259"/>
    <d v="2014-11-09T00:00:00"/>
    <x v="1"/>
    <s v="KM-16375"/>
    <s v="Katherine Murray"/>
    <x v="2"/>
    <x v="0"/>
    <x v="528"/>
    <x v="36"/>
    <x v="626"/>
    <x v="0"/>
    <s v="OFF-AR-10000657"/>
    <x v="1"/>
    <x v="6"/>
    <s v="Binney &amp; Smith inkTank Desk Highlighter, Chisel Tip, Yellow, 12/Box"/>
    <n v="4.3"/>
    <x v="0"/>
    <n v="0"/>
    <n v="1.419"/>
  </r>
  <r>
    <n v="9762"/>
    <x v="4905"/>
    <x v="2"/>
    <x v="1047"/>
    <d v="2011-02-19T00:00:00"/>
    <x v="1"/>
    <s v="ML-17395"/>
    <s v="Marina Lichtenstein"/>
    <x v="1"/>
    <x v="0"/>
    <x v="4"/>
    <x v="4"/>
    <x v="5"/>
    <x v="1"/>
    <s v="TEC-AC-10000736"/>
    <x v="2"/>
    <x v="11"/>
    <s v="Logitech G600 MMO Gaming Mouse"/>
    <n v="239.97"/>
    <x v="1"/>
    <n v="0"/>
    <n v="86.389200000000002"/>
  </r>
  <r>
    <n v="9763"/>
    <x v="4905"/>
    <x v="2"/>
    <x v="1047"/>
    <d v="2011-02-19T00:00:00"/>
    <x v="1"/>
    <s v="ML-17395"/>
    <s v="Marina Lichtenstein"/>
    <x v="1"/>
    <x v="0"/>
    <x v="4"/>
    <x v="4"/>
    <x v="5"/>
    <x v="1"/>
    <s v="OFF-AP-10001293"/>
    <x v="1"/>
    <x v="9"/>
    <s v="Belkin 8 Outlet Surge Protector"/>
    <n v="81.96"/>
    <x v="0"/>
    <n v="0"/>
    <n v="22.948799999999999"/>
  </r>
  <r>
    <n v="9764"/>
    <x v="4905"/>
    <x v="2"/>
    <x v="1047"/>
    <d v="2011-02-19T00:00:00"/>
    <x v="1"/>
    <s v="ML-17395"/>
    <s v="Marina Lichtenstein"/>
    <x v="1"/>
    <x v="0"/>
    <x v="4"/>
    <x v="4"/>
    <x v="5"/>
    <x v="1"/>
    <s v="OFF-SU-10000157"/>
    <x v="1"/>
    <x v="14"/>
    <s v="Compact Automatic Electric Letter Opener"/>
    <n v="238.62"/>
    <x v="0"/>
    <n v="0"/>
    <n v="4.7724000000000002"/>
  </r>
  <r>
    <n v="9765"/>
    <x v="4906"/>
    <x v="2"/>
    <x v="1229"/>
    <d v="2011-06-23T00:00:00"/>
    <x v="1"/>
    <s v="MC-18100"/>
    <s v="Mick Crebagga"/>
    <x v="0"/>
    <x v="0"/>
    <x v="1"/>
    <x v="1"/>
    <x v="1"/>
    <x v="1"/>
    <s v="TEC-PH-10000215"/>
    <x v="2"/>
    <x v="7"/>
    <s v="Plantronics CordlessÂ Phone HeadsetÂ with In-line Volume - M214C"/>
    <n v="139.80000000000001"/>
    <x v="2"/>
    <n v="0.2"/>
    <n v="12.2325"/>
  </r>
  <r>
    <n v="9766"/>
    <x v="4907"/>
    <x v="3"/>
    <x v="1230"/>
    <d v="2014-03-07T00:00:00"/>
    <x v="1"/>
    <s v="DB-13660"/>
    <s v="Duane Benoit"/>
    <x v="0"/>
    <x v="0"/>
    <x v="209"/>
    <x v="29"/>
    <x v="263"/>
    <x v="3"/>
    <s v="OFF-BI-10001757"/>
    <x v="1"/>
    <x v="8"/>
    <s v="Pressboard Hanging Data Binders for Unburst Sheets"/>
    <n v="9.84"/>
    <x v="0"/>
    <n v="0"/>
    <n v="4.7232000000000003"/>
  </r>
  <r>
    <n v="9767"/>
    <x v="4907"/>
    <x v="3"/>
    <x v="1230"/>
    <d v="2014-03-07T00:00:00"/>
    <x v="1"/>
    <s v="DB-13660"/>
    <s v="Duane Benoit"/>
    <x v="0"/>
    <x v="0"/>
    <x v="209"/>
    <x v="29"/>
    <x v="263"/>
    <x v="3"/>
    <s v="OFF-PA-10002137"/>
    <x v="1"/>
    <x v="10"/>
    <s v="Southworth 100% RÃ©sumÃ© Paper, 24lb."/>
    <n v="7.78"/>
    <x v="7"/>
    <n v="0"/>
    <n v="3.5009999999999999"/>
  </r>
  <r>
    <n v="9768"/>
    <x v="4908"/>
    <x v="3"/>
    <x v="34"/>
    <d v="2014-12-16T00:00:00"/>
    <x v="1"/>
    <s v="LW-17215"/>
    <s v="Luke Weiss"/>
    <x v="0"/>
    <x v="0"/>
    <x v="354"/>
    <x v="12"/>
    <x v="436"/>
    <x v="2"/>
    <s v="OFF-BI-10000088"/>
    <x v="1"/>
    <x v="8"/>
    <s v="GBC Imprintable Covers"/>
    <n v="54.9"/>
    <x v="2"/>
    <n v="0"/>
    <n v="26.901"/>
  </r>
  <r>
    <n v="9769"/>
    <x v="4909"/>
    <x v="3"/>
    <x v="226"/>
    <d v="2014-12-15T00:00:00"/>
    <x v="1"/>
    <s v="TC-21535"/>
    <s v="Tracy Collins"/>
    <x v="2"/>
    <x v="0"/>
    <x v="8"/>
    <x v="1"/>
    <x v="34"/>
    <x v="1"/>
    <s v="OFF-PA-10000380"/>
    <x v="1"/>
    <x v="10"/>
    <s v="REDIFORM Incoming/Outgoing Call Register, 11&quot; X 8 1/2&quot;, 100 Messages"/>
    <n v="50.04"/>
    <x v="5"/>
    <n v="0"/>
    <n v="25.02"/>
  </r>
  <r>
    <n v="9770"/>
    <x v="4910"/>
    <x v="0"/>
    <x v="390"/>
    <d v="2013-12-01T00:00:00"/>
    <x v="1"/>
    <s v="SC-20050"/>
    <s v="Sample Company A"/>
    <x v="2"/>
    <x v="0"/>
    <x v="146"/>
    <x v="2"/>
    <x v="186"/>
    <x v="0"/>
    <s v="FUR-BO-10001619"/>
    <x v="0"/>
    <x v="0"/>
    <s v="O'Sullivan Cherrywood Estates Traditional Bookcase"/>
    <n v="339.92"/>
    <x v="2"/>
    <n v="0.2"/>
    <n v="8.4979999999999993"/>
  </r>
  <r>
    <n v="9771"/>
    <x v="4910"/>
    <x v="0"/>
    <x v="390"/>
    <d v="2013-12-01T00:00:00"/>
    <x v="1"/>
    <s v="SC-20050"/>
    <s v="Sample Company A"/>
    <x v="2"/>
    <x v="0"/>
    <x v="146"/>
    <x v="2"/>
    <x v="186"/>
    <x v="0"/>
    <s v="OFF-PA-10001609"/>
    <x v="1"/>
    <x v="10"/>
    <s v="Tops Wirebound Message Log Books"/>
    <n v="10.528"/>
    <x v="4"/>
    <n v="0.2"/>
    <n v="3.4216000000000002"/>
  </r>
  <r>
    <n v="9772"/>
    <x v="4910"/>
    <x v="0"/>
    <x v="390"/>
    <d v="2013-12-01T00:00:00"/>
    <x v="1"/>
    <s v="SC-20050"/>
    <s v="Sample Company A"/>
    <x v="2"/>
    <x v="0"/>
    <x v="146"/>
    <x v="2"/>
    <x v="186"/>
    <x v="0"/>
    <s v="OFF-AP-10002765"/>
    <x v="1"/>
    <x v="9"/>
    <s v="Fellowes Advanced Computer Series Surge Protectors"/>
    <n v="42.384"/>
    <x v="0"/>
    <n v="0.2"/>
    <n v="4.2384000000000004"/>
  </r>
  <r>
    <n v="9773"/>
    <x v="4911"/>
    <x v="0"/>
    <x v="894"/>
    <d v="2013-07-04T00:00:00"/>
    <x v="3"/>
    <s v="FM-14215"/>
    <s v="Filia McAdams"/>
    <x v="1"/>
    <x v="0"/>
    <x v="10"/>
    <x v="9"/>
    <x v="105"/>
    <x v="3"/>
    <s v="OFF-PA-10000167"/>
    <x v="1"/>
    <x v="10"/>
    <s v="Xerox 1925"/>
    <n v="123.92"/>
    <x v="2"/>
    <n v="0.2"/>
    <n v="38.725000000000001"/>
  </r>
  <r>
    <n v="9774"/>
    <x v="4912"/>
    <x v="0"/>
    <x v="190"/>
    <d v="2013-07-04T00:00:00"/>
    <x v="1"/>
    <s v="PF-19225"/>
    <s v="Phillip Flathmann"/>
    <x v="0"/>
    <x v="0"/>
    <x v="118"/>
    <x v="32"/>
    <x v="148"/>
    <x v="0"/>
    <s v="TEC-PH-10004434"/>
    <x v="2"/>
    <x v="7"/>
    <s v="Cisco IPÂ PhoneÂ 7961G VoIPÂ phoneÂ - Dark gray"/>
    <n v="135.94999999999999"/>
    <x v="7"/>
    <n v="0"/>
    <n v="39.4255"/>
  </r>
  <r>
    <n v="9775"/>
    <x v="4913"/>
    <x v="2"/>
    <x v="711"/>
    <d v="2011-07-30T00:00:00"/>
    <x v="1"/>
    <s v="LF-17185"/>
    <s v="Luke Foster"/>
    <x v="0"/>
    <x v="0"/>
    <x v="52"/>
    <x v="5"/>
    <x v="65"/>
    <x v="2"/>
    <s v="OFF-BI-10004995"/>
    <x v="1"/>
    <x v="8"/>
    <s v="GBC DocuBind P400 Electric Binding System"/>
    <n v="2177.5839999999998"/>
    <x v="8"/>
    <n v="0.8"/>
    <n v="-3701.8928000000001"/>
  </r>
  <r>
    <n v="9776"/>
    <x v="4913"/>
    <x v="2"/>
    <x v="711"/>
    <d v="2011-07-30T00:00:00"/>
    <x v="1"/>
    <s v="LF-17185"/>
    <s v="Luke Foster"/>
    <x v="0"/>
    <x v="0"/>
    <x v="52"/>
    <x v="5"/>
    <x v="65"/>
    <x v="2"/>
    <s v="FUR-FU-10004666"/>
    <x v="0"/>
    <x v="5"/>
    <s v="DAX Clear Channel Poster Frame"/>
    <n v="17.495999999999999"/>
    <x v="1"/>
    <n v="0.6"/>
    <n v="-10.0602"/>
  </r>
  <r>
    <n v="9777"/>
    <x v="4913"/>
    <x v="2"/>
    <x v="711"/>
    <d v="2011-07-30T00:00:00"/>
    <x v="1"/>
    <s v="LF-17185"/>
    <s v="Luke Foster"/>
    <x v="0"/>
    <x v="0"/>
    <x v="52"/>
    <x v="5"/>
    <x v="65"/>
    <x v="2"/>
    <s v="OFF-BI-10001524"/>
    <x v="1"/>
    <x v="8"/>
    <s v="GBC Premium Transparent Covers with Diagonal Lined Pattern"/>
    <n v="16.783999999999999"/>
    <x v="4"/>
    <n v="0.8"/>
    <n v="-26.854399999999998"/>
  </r>
  <r>
    <n v="9778"/>
    <x v="4913"/>
    <x v="2"/>
    <x v="711"/>
    <d v="2011-07-30T00:00:00"/>
    <x v="1"/>
    <s v="LF-17185"/>
    <s v="Luke Foster"/>
    <x v="0"/>
    <x v="0"/>
    <x v="52"/>
    <x v="5"/>
    <x v="65"/>
    <x v="2"/>
    <s v="TEC-AC-10002076"/>
    <x v="2"/>
    <x v="11"/>
    <s v="Microsoft Natural Keyboard Elite"/>
    <n v="431.13600000000002"/>
    <x v="6"/>
    <n v="0.2"/>
    <n v="-26.946000000000002"/>
  </r>
  <r>
    <n v="9779"/>
    <x v="4913"/>
    <x v="2"/>
    <x v="711"/>
    <d v="2011-07-30T00:00:00"/>
    <x v="1"/>
    <s v="LF-17185"/>
    <s v="Luke Foster"/>
    <x v="0"/>
    <x v="0"/>
    <x v="52"/>
    <x v="5"/>
    <x v="65"/>
    <x v="2"/>
    <s v="OFF-BI-10001679"/>
    <x v="1"/>
    <x v="8"/>
    <s v="GBC Instant Index System for Binding Systems"/>
    <n v="8.8800000000000008"/>
    <x v="2"/>
    <n v="0.8"/>
    <n v="-13.32"/>
  </r>
  <r>
    <n v="9780"/>
    <x v="4913"/>
    <x v="2"/>
    <x v="711"/>
    <d v="2011-07-30T00:00:00"/>
    <x v="1"/>
    <s v="LF-17185"/>
    <s v="Luke Foster"/>
    <x v="0"/>
    <x v="0"/>
    <x v="52"/>
    <x v="5"/>
    <x v="65"/>
    <x v="2"/>
    <s v="OFF-AP-10003281"/>
    <x v="1"/>
    <x v="9"/>
    <s v="Acco 6 Outlet Guardian Standard Surge Suppressor"/>
    <n v="4.8360000000000003"/>
    <x v="0"/>
    <n v="0.8"/>
    <n v="-12.09"/>
  </r>
  <r>
    <n v="9781"/>
    <x v="4914"/>
    <x v="0"/>
    <x v="749"/>
    <d v="2013-09-19T00:00:00"/>
    <x v="1"/>
    <s v="CL-12565"/>
    <s v="Clay Ludtke"/>
    <x v="0"/>
    <x v="0"/>
    <x v="85"/>
    <x v="15"/>
    <x v="254"/>
    <x v="3"/>
    <s v="TEC-PH-10001944"/>
    <x v="2"/>
    <x v="7"/>
    <s v="Wi-Ex zBoost YX540 Cellular Phone Signal Booster"/>
    <n v="437.85"/>
    <x v="1"/>
    <n v="0"/>
    <n v="131.35499999999999"/>
  </r>
  <r>
    <n v="9782"/>
    <x v="4914"/>
    <x v="0"/>
    <x v="749"/>
    <d v="2013-09-19T00:00:00"/>
    <x v="1"/>
    <s v="CL-12565"/>
    <s v="Clay Ludtke"/>
    <x v="0"/>
    <x v="0"/>
    <x v="85"/>
    <x v="15"/>
    <x v="254"/>
    <x v="3"/>
    <s v="OFF-BI-10004390"/>
    <x v="1"/>
    <x v="8"/>
    <s v="GBC DocuBind 200 Manual Binding Machine"/>
    <n v="673.56799999999998"/>
    <x v="0"/>
    <n v="0.2"/>
    <n v="252.58799999999999"/>
  </r>
  <r>
    <n v="9783"/>
    <x v="4915"/>
    <x v="1"/>
    <x v="70"/>
    <d v="2012-06-02T00:00:00"/>
    <x v="0"/>
    <s v="EM-13825"/>
    <s v="Elizabeth Moffitt"/>
    <x v="1"/>
    <x v="0"/>
    <x v="267"/>
    <x v="30"/>
    <x v="334"/>
    <x v="3"/>
    <s v="OFF-PA-10002120"/>
    <x v="1"/>
    <x v="10"/>
    <s v="Xerox 1889"/>
    <n v="274.8"/>
    <x v="2"/>
    <n v="0"/>
    <n v="134.65199999999999"/>
  </r>
  <r>
    <n v="9784"/>
    <x v="4915"/>
    <x v="1"/>
    <x v="70"/>
    <d v="2012-06-02T00:00:00"/>
    <x v="0"/>
    <s v="EM-13825"/>
    <s v="Elizabeth Moffitt"/>
    <x v="1"/>
    <x v="0"/>
    <x v="267"/>
    <x v="30"/>
    <x v="334"/>
    <x v="3"/>
    <s v="OFF-ST-10004340"/>
    <x v="1"/>
    <x v="4"/>
    <s v="Fellowes Mobile File Cart, Black"/>
    <n v="62.18"/>
    <x v="7"/>
    <n v="0"/>
    <n v="16.788599999999999"/>
  </r>
  <r>
    <n v="9785"/>
    <x v="4915"/>
    <x v="1"/>
    <x v="70"/>
    <d v="2012-06-02T00:00:00"/>
    <x v="0"/>
    <s v="EM-13825"/>
    <s v="Elizabeth Moffitt"/>
    <x v="1"/>
    <x v="0"/>
    <x v="267"/>
    <x v="30"/>
    <x v="334"/>
    <x v="3"/>
    <s v="FUR-FU-10001847"/>
    <x v="0"/>
    <x v="5"/>
    <s v="Eldon Image Series Black Desk Accessories"/>
    <n v="8.2799999999999994"/>
    <x v="0"/>
    <n v="0"/>
    <n v="2.9807999999999999"/>
  </r>
  <r>
    <n v="9786"/>
    <x v="4916"/>
    <x v="1"/>
    <x v="1231"/>
    <d v="2012-05-13T00:00:00"/>
    <x v="1"/>
    <s v="ME-17725"/>
    <s v="Max Engle"/>
    <x v="0"/>
    <x v="0"/>
    <x v="103"/>
    <x v="0"/>
    <x v="175"/>
    <x v="0"/>
    <s v="OFF-BI-10000962"/>
    <x v="1"/>
    <x v="8"/>
    <s v="Acco Flexible ACCOHIDE Square Ring Data Binder, Dark Blue, 11 1/2&quot; X 14&quot; 7/8&quot;"/>
    <n v="48.81"/>
    <x v="1"/>
    <n v="0"/>
    <n v="23.916899999999998"/>
  </r>
  <r>
    <n v="9787"/>
    <x v="4917"/>
    <x v="2"/>
    <x v="1127"/>
    <d v="2011-11-05T00:00:00"/>
    <x v="3"/>
    <s v="BG-11035"/>
    <s v="Barry Gonzalez"/>
    <x v="0"/>
    <x v="0"/>
    <x v="409"/>
    <x v="17"/>
    <x v="496"/>
    <x v="0"/>
    <s v="FUR-CH-10004754"/>
    <x v="0"/>
    <x v="1"/>
    <s v="Global Stack Chair with Arms, Black"/>
    <n v="149.9"/>
    <x v="2"/>
    <n v="0"/>
    <n v="40.472999999999999"/>
  </r>
  <r>
    <n v="9788"/>
    <x v="4918"/>
    <x v="3"/>
    <x v="996"/>
    <d v="2014-04-02T00:00:00"/>
    <x v="1"/>
    <s v="CJ-12010"/>
    <s v="Caroline Jumper"/>
    <x v="0"/>
    <x v="0"/>
    <x v="12"/>
    <x v="5"/>
    <x v="32"/>
    <x v="2"/>
    <s v="FUR-BO-10001811"/>
    <x v="0"/>
    <x v="0"/>
    <s v="Atlantic Metals Mobile 5-Shelf Bookcases, Custom Colors"/>
    <n v="1023.332"/>
    <x v="2"/>
    <n v="0.32"/>
    <n v="-30.097999999999999"/>
  </r>
  <r>
    <n v="9789"/>
    <x v="4918"/>
    <x v="3"/>
    <x v="996"/>
    <d v="2014-04-02T00:00:00"/>
    <x v="1"/>
    <s v="CJ-12010"/>
    <s v="Caroline Jumper"/>
    <x v="0"/>
    <x v="0"/>
    <x v="12"/>
    <x v="5"/>
    <x v="32"/>
    <x v="2"/>
    <s v="FUR-CH-10004063"/>
    <x v="0"/>
    <x v="1"/>
    <s v="Global Deluxe High-Back Manager's Chair"/>
    <n v="600.55799999999999"/>
    <x v="1"/>
    <n v="0.3"/>
    <n v="-8.5793999999999997"/>
  </r>
  <r>
    <n v="9790"/>
    <x v="4918"/>
    <x v="3"/>
    <x v="996"/>
    <d v="2014-04-02T00:00:00"/>
    <x v="1"/>
    <s v="CJ-12010"/>
    <s v="Caroline Jumper"/>
    <x v="0"/>
    <x v="0"/>
    <x v="12"/>
    <x v="5"/>
    <x v="32"/>
    <x v="2"/>
    <s v="TEC-AC-10004901"/>
    <x v="2"/>
    <x v="11"/>
    <s v="Kensington SlimBlade Notebook Wireless Mouse with Nano Receiver "/>
    <n v="39.991999999999997"/>
    <x v="7"/>
    <n v="0.2"/>
    <n v="6.9985999999999997"/>
  </r>
  <r>
    <n v="9791"/>
    <x v="4918"/>
    <x v="3"/>
    <x v="996"/>
    <d v="2014-04-02T00:00:00"/>
    <x v="1"/>
    <s v="CJ-12010"/>
    <s v="Caroline Jumper"/>
    <x v="0"/>
    <x v="0"/>
    <x v="12"/>
    <x v="5"/>
    <x v="32"/>
    <x v="2"/>
    <s v="FUR-CH-10001714"/>
    <x v="0"/>
    <x v="1"/>
    <s v="Global Leather &amp; Oak Executive Chair, Burgundy"/>
    <n v="211.24600000000001"/>
    <x v="0"/>
    <n v="0.3"/>
    <n v="-66.391599999999997"/>
  </r>
  <r>
    <n v="9792"/>
    <x v="4919"/>
    <x v="2"/>
    <x v="371"/>
    <d v="2011-05-23T00:00:00"/>
    <x v="0"/>
    <s v="KH-16360"/>
    <s v="Katherine Hughes"/>
    <x v="0"/>
    <x v="0"/>
    <x v="12"/>
    <x v="5"/>
    <x v="32"/>
    <x v="2"/>
    <s v="OFF-EN-10003134"/>
    <x v="1"/>
    <x v="12"/>
    <s v="Staples"/>
    <n v="56.064"/>
    <x v="5"/>
    <n v="0.2"/>
    <n v="21.024000000000001"/>
  </r>
  <r>
    <n v="9793"/>
    <x v="4919"/>
    <x v="2"/>
    <x v="371"/>
    <d v="2011-05-23T00:00:00"/>
    <x v="0"/>
    <s v="KH-16360"/>
    <s v="Katherine Hughes"/>
    <x v="0"/>
    <x v="0"/>
    <x v="12"/>
    <x v="5"/>
    <x v="32"/>
    <x v="2"/>
    <s v="FUR-CH-10003396"/>
    <x v="0"/>
    <x v="1"/>
    <s v="Global Deluxe Steno Chair"/>
    <n v="107.77200000000001"/>
    <x v="0"/>
    <n v="0.3"/>
    <n v="-29.252400000000002"/>
  </r>
  <r>
    <n v="9794"/>
    <x v="4919"/>
    <x v="2"/>
    <x v="371"/>
    <d v="2011-05-23T00:00:00"/>
    <x v="0"/>
    <s v="KH-16360"/>
    <s v="Katherine Hughes"/>
    <x v="0"/>
    <x v="0"/>
    <x v="12"/>
    <x v="5"/>
    <x v="32"/>
    <x v="2"/>
    <s v="OFF-PA-10001560"/>
    <x v="1"/>
    <x v="10"/>
    <s v="Adams Telephone Message Books, 5 1/4â€ x 11â€"/>
    <n v="4.8319999999999999"/>
    <x v="7"/>
    <n v="0.2"/>
    <n v="1.6308"/>
  </r>
  <r>
    <n v="9795"/>
    <x v="4919"/>
    <x v="2"/>
    <x v="371"/>
    <d v="2011-05-23T00:00:00"/>
    <x v="0"/>
    <s v="KH-16360"/>
    <s v="Katherine Hughes"/>
    <x v="0"/>
    <x v="0"/>
    <x v="12"/>
    <x v="5"/>
    <x v="32"/>
    <x v="2"/>
    <s v="OFF-BI-10000977"/>
    <x v="1"/>
    <x v="8"/>
    <s v="Ibico Plastic Spiral Binding Combs"/>
    <n v="18.239999999999998"/>
    <x v="1"/>
    <n v="0.8"/>
    <n v="-31.007999999999999"/>
  </r>
  <r>
    <n v="9796"/>
    <x v="4920"/>
    <x v="0"/>
    <x v="206"/>
    <d v="2013-05-29T00:00:00"/>
    <x v="1"/>
    <s v="SH-19975"/>
    <s v="Sally Hughsby"/>
    <x v="1"/>
    <x v="0"/>
    <x v="22"/>
    <x v="10"/>
    <x v="26"/>
    <x v="2"/>
    <s v="OFF-BI-10003429"/>
    <x v="1"/>
    <x v="8"/>
    <s v="Cardinal HOLDit! Binder Insert Strips,Extra Strips"/>
    <n v="3.798"/>
    <x v="1"/>
    <n v="0.8"/>
    <n v="-5.8868999999999998"/>
  </r>
  <r>
    <n v="9797"/>
    <x v="4921"/>
    <x v="1"/>
    <x v="1026"/>
    <d v="2012-01-17T00:00:00"/>
    <x v="1"/>
    <s v="CS-12490"/>
    <s v="Cindy Schnelling"/>
    <x v="1"/>
    <x v="0"/>
    <x v="167"/>
    <x v="24"/>
    <x v="213"/>
    <x v="3"/>
    <s v="OFF-AR-10001374"/>
    <x v="1"/>
    <x v="6"/>
    <s v="BIC Brite Liner Highlighters, Chisel Tip"/>
    <n v="10.368"/>
    <x v="0"/>
    <n v="0.2"/>
    <n v="1.5551999999999999"/>
  </r>
  <r>
    <n v="9798"/>
    <x v="4921"/>
    <x v="1"/>
    <x v="1026"/>
    <d v="2012-01-17T00:00:00"/>
    <x v="1"/>
    <s v="CS-12490"/>
    <s v="Cindy Schnelling"/>
    <x v="1"/>
    <x v="0"/>
    <x v="167"/>
    <x v="24"/>
    <x v="213"/>
    <x v="3"/>
    <s v="TEC-PH-10004977"/>
    <x v="2"/>
    <x v="7"/>
    <s v="GE 30524EE4"/>
    <n v="235.18799999999999"/>
    <x v="0"/>
    <n v="0.4"/>
    <n v="-43.117800000000003"/>
  </r>
  <r>
    <n v="9799"/>
    <x v="4921"/>
    <x v="1"/>
    <x v="1026"/>
    <d v="2012-01-17T00:00:00"/>
    <x v="1"/>
    <s v="CS-12490"/>
    <s v="Cindy Schnelling"/>
    <x v="1"/>
    <x v="0"/>
    <x v="167"/>
    <x v="24"/>
    <x v="213"/>
    <x v="3"/>
    <s v="TEC-PH-10000912"/>
    <x v="2"/>
    <x v="7"/>
    <s v="Anker 24W Portable Micro USB Car Charger"/>
    <n v="26.376000000000001"/>
    <x v="4"/>
    <n v="0.4"/>
    <n v="2.6375999999999999"/>
  </r>
  <r>
    <n v="9800"/>
    <x v="4921"/>
    <x v="1"/>
    <x v="1026"/>
    <d v="2012-01-17T00:00:00"/>
    <x v="1"/>
    <s v="CS-12490"/>
    <s v="Cindy Schnelling"/>
    <x v="1"/>
    <x v="0"/>
    <x v="167"/>
    <x v="24"/>
    <x v="213"/>
    <x v="3"/>
    <s v="TEC-AC-10000487"/>
    <x v="2"/>
    <x v="11"/>
    <s v="SanDisk Cruzer 4 GB USB Flash Drive"/>
    <n v="10.384"/>
    <x v="0"/>
    <n v="0.2"/>
    <n v="2.2065999999999999"/>
  </r>
  <r>
    <n v="9801"/>
    <x v="4921"/>
    <x v="1"/>
    <x v="1026"/>
    <d v="2012-01-17T00:00:00"/>
    <x v="1"/>
    <s v="CS-12490"/>
    <s v="Cindy Schnelling"/>
    <x v="1"/>
    <x v="0"/>
    <x v="167"/>
    <x v="24"/>
    <x v="213"/>
    <x v="3"/>
    <s v="TEC-PH-10002262"/>
    <x v="2"/>
    <x v="7"/>
    <s v="LG Electronics Tone+ HBS-730 Bluetooth Headset"/>
    <n v="107.11799999999999"/>
    <x v="1"/>
    <n v="0.4"/>
    <n v="-21.4236"/>
  </r>
  <r>
    <n v="9802"/>
    <x v="4922"/>
    <x v="3"/>
    <x v="365"/>
    <d v="2014-10-07T00:00:00"/>
    <x v="1"/>
    <s v="JK-15730"/>
    <s v="Joe Kamberova"/>
    <x v="0"/>
    <x v="0"/>
    <x v="529"/>
    <x v="1"/>
    <x v="627"/>
    <x v="1"/>
    <s v="OFF-SU-10000898"/>
    <x v="1"/>
    <x v="14"/>
    <s v="Acme Hot Forged Carbon Steel Scissors with Nickel-Plated Handles, 3 7/8&quot; Cut, 8&quot;L"/>
    <n v="97.3"/>
    <x v="3"/>
    <n v="0"/>
    <n v="28.216999999999999"/>
  </r>
  <r>
    <n v="9803"/>
    <x v="4923"/>
    <x v="1"/>
    <x v="1074"/>
    <d v="2012-07-20T00:00:00"/>
    <x v="0"/>
    <s v="PJ-19015"/>
    <s v="Pauline Johnson"/>
    <x v="0"/>
    <x v="0"/>
    <x v="20"/>
    <x v="15"/>
    <x v="23"/>
    <x v="3"/>
    <s v="OFF-BI-10004182"/>
    <x v="1"/>
    <x v="8"/>
    <s v="Economy Binders"/>
    <n v="3.3279999999999998"/>
    <x v="0"/>
    <n v="0.2"/>
    <n v="1.2063999999999999"/>
  </r>
  <r>
    <n v="9804"/>
    <x v="4923"/>
    <x v="1"/>
    <x v="1074"/>
    <d v="2012-07-20T00:00:00"/>
    <x v="0"/>
    <s v="PJ-19015"/>
    <s v="Pauline Johnson"/>
    <x v="0"/>
    <x v="0"/>
    <x v="20"/>
    <x v="15"/>
    <x v="23"/>
    <x v="3"/>
    <s v="TEC-PH-10002468"/>
    <x v="2"/>
    <x v="7"/>
    <s v="Plantronics CS 50-USB -Â headsetÂ - Convertible, Monaural"/>
    <n v="135.99"/>
    <x v="7"/>
    <n v="0"/>
    <n v="36.717300000000002"/>
  </r>
  <r>
    <n v="9805"/>
    <x v="4923"/>
    <x v="1"/>
    <x v="1074"/>
    <d v="2012-07-20T00:00:00"/>
    <x v="0"/>
    <s v="PJ-19015"/>
    <s v="Pauline Johnson"/>
    <x v="0"/>
    <x v="0"/>
    <x v="20"/>
    <x v="15"/>
    <x v="23"/>
    <x v="3"/>
    <s v="FUR-FU-10002364"/>
    <x v="0"/>
    <x v="5"/>
    <s v="Eldon Expressions Wood Desk Accessories, Oak"/>
    <n v="7.38"/>
    <x v="7"/>
    <n v="0"/>
    <n v="2.1402000000000001"/>
  </r>
  <r>
    <n v="9806"/>
    <x v="4924"/>
    <x v="0"/>
    <x v="147"/>
    <d v="2013-10-27T00:00:00"/>
    <x v="1"/>
    <s v="AP-10720"/>
    <s v="Anne Pryor"/>
    <x v="2"/>
    <x v="0"/>
    <x v="2"/>
    <x v="2"/>
    <x v="2"/>
    <x v="0"/>
    <s v="FUR-FU-10002878"/>
    <x v="0"/>
    <x v="5"/>
    <s v="Seth Thomas 14&quot; Day/Date Wall Clock"/>
    <n v="45.567999999999998"/>
    <x v="0"/>
    <n v="0.2"/>
    <n v="9.6831999999999994"/>
  </r>
  <r>
    <n v="9807"/>
    <x v="4924"/>
    <x v="0"/>
    <x v="147"/>
    <d v="2013-10-27T00:00:00"/>
    <x v="1"/>
    <s v="AP-10720"/>
    <s v="Anne Pryor"/>
    <x v="2"/>
    <x v="0"/>
    <x v="2"/>
    <x v="2"/>
    <x v="2"/>
    <x v="0"/>
    <s v="OFF-BI-10004817"/>
    <x v="1"/>
    <x v="8"/>
    <s v="GBC Personal VeloBind Strips"/>
    <n v="28.751999999999999"/>
    <x v="8"/>
    <n v="0.7"/>
    <n v="-21.084800000000001"/>
  </r>
  <r>
    <n v="9808"/>
    <x v="4925"/>
    <x v="3"/>
    <x v="944"/>
    <d v="2014-08-02T00:00:00"/>
    <x v="0"/>
    <s v="JW-15955"/>
    <s v="Joni Wasserman"/>
    <x v="0"/>
    <x v="0"/>
    <x v="253"/>
    <x v="3"/>
    <x v="313"/>
    <x v="0"/>
    <s v="FUR-CH-10001146"/>
    <x v="0"/>
    <x v="1"/>
    <s v="Global Value Mid-Back Manager's Chair, Gray"/>
    <n v="194.84800000000001"/>
    <x v="4"/>
    <n v="0.2"/>
    <n v="12.178000000000001"/>
  </r>
  <r>
    <n v="9809"/>
    <x v="4926"/>
    <x v="3"/>
    <x v="246"/>
    <d v="2014-07-27T00:00:00"/>
    <x v="1"/>
    <s v="PT-19090"/>
    <s v="Pete Takahito"/>
    <x v="0"/>
    <x v="0"/>
    <x v="22"/>
    <x v="10"/>
    <x v="36"/>
    <x v="2"/>
    <s v="OFF-BI-10001116"/>
    <x v="1"/>
    <x v="8"/>
    <s v="Wilson Jones 1&quot; Hanging DublLock Ring Binders"/>
    <n v="2.1120000000000001"/>
    <x v="0"/>
    <n v="0.8"/>
    <n v="-3.3792"/>
  </r>
  <r>
    <n v="9810"/>
    <x v="4927"/>
    <x v="2"/>
    <x v="845"/>
    <d v="2011-11-11T00:00:00"/>
    <x v="0"/>
    <s v="TB-21595"/>
    <s v="Troy Blackwell"/>
    <x v="0"/>
    <x v="0"/>
    <x v="32"/>
    <x v="21"/>
    <x v="40"/>
    <x v="1"/>
    <s v="OFF-PA-10000304"/>
    <x v="1"/>
    <x v="10"/>
    <s v="Xerox 1995"/>
    <n v="25.92"/>
    <x v="2"/>
    <n v="0.2"/>
    <n v="9.0719999999999992"/>
  </r>
  <r>
    <n v="9811"/>
    <x v="4927"/>
    <x v="2"/>
    <x v="845"/>
    <d v="2011-11-11T00:00:00"/>
    <x v="0"/>
    <s v="TB-21595"/>
    <s v="Troy Blackwell"/>
    <x v="0"/>
    <x v="0"/>
    <x v="32"/>
    <x v="21"/>
    <x v="40"/>
    <x v="1"/>
    <s v="OFF-AR-10002240"/>
    <x v="1"/>
    <x v="6"/>
    <s v="Panasonic KP-150 Electric Pencil Sharpener"/>
    <n v="120.768"/>
    <x v="4"/>
    <n v="0.2"/>
    <n v="9.0576000000000008"/>
  </r>
  <r>
    <n v="9812"/>
    <x v="4928"/>
    <x v="0"/>
    <x v="581"/>
    <d v="2013-12-01T00:00:00"/>
    <x v="2"/>
    <s v="CB-12025"/>
    <s v="Cassandra Brandow"/>
    <x v="0"/>
    <x v="0"/>
    <x v="522"/>
    <x v="30"/>
    <x v="619"/>
    <x v="3"/>
    <s v="OFF-PA-10001246"/>
    <x v="1"/>
    <x v="10"/>
    <s v="Xerox 215"/>
    <n v="25.92"/>
    <x v="4"/>
    <n v="0"/>
    <n v="12.441599999999999"/>
  </r>
  <r>
    <n v="9813"/>
    <x v="4928"/>
    <x v="0"/>
    <x v="581"/>
    <d v="2013-12-01T00:00:00"/>
    <x v="2"/>
    <s v="CB-12025"/>
    <s v="Cassandra Brandow"/>
    <x v="0"/>
    <x v="0"/>
    <x v="522"/>
    <x v="30"/>
    <x v="619"/>
    <x v="3"/>
    <s v="OFF-AR-10000658"/>
    <x v="1"/>
    <x v="6"/>
    <s v="Newell 324"/>
    <n v="34.65"/>
    <x v="1"/>
    <n v="0"/>
    <n v="9.702"/>
  </r>
  <r>
    <n v="9814"/>
    <x v="4928"/>
    <x v="0"/>
    <x v="581"/>
    <d v="2013-12-01T00:00:00"/>
    <x v="2"/>
    <s v="CB-12025"/>
    <s v="Cassandra Brandow"/>
    <x v="0"/>
    <x v="0"/>
    <x v="522"/>
    <x v="30"/>
    <x v="619"/>
    <x v="3"/>
    <s v="OFF-PA-10000100"/>
    <x v="1"/>
    <x v="10"/>
    <s v="Xerox 1945"/>
    <n v="204.95"/>
    <x v="2"/>
    <n v="0"/>
    <n v="100.4255"/>
  </r>
  <r>
    <n v="9815"/>
    <x v="4928"/>
    <x v="0"/>
    <x v="581"/>
    <d v="2013-12-01T00:00:00"/>
    <x v="2"/>
    <s v="CB-12025"/>
    <s v="Cassandra Brandow"/>
    <x v="0"/>
    <x v="0"/>
    <x v="522"/>
    <x v="30"/>
    <x v="619"/>
    <x v="3"/>
    <s v="OFF-BI-10004233"/>
    <x v="1"/>
    <x v="8"/>
    <s v="GBC Pre-Punched Binding Paper, Plastic, White, 8-1/2&quot; x 11&quot;"/>
    <n v="79.95"/>
    <x v="2"/>
    <n v="0"/>
    <n v="38.375999999999998"/>
  </r>
  <r>
    <n v="9816"/>
    <x v="4929"/>
    <x v="1"/>
    <x v="1214"/>
    <d v="2012-06-12T00:00:00"/>
    <x v="1"/>
    <s v="AG-10495"/>
    <s v="Andrew Gjertsen"/>
    <x v="1"/>
    <x v="0"/>
    <x v="84"/>
    <x v="2"/>
    <x v="104"/>
    <x v="0"/>
    <s v="OFF-PA-10002581"/>
    <x v="1"/>
    <x v="10"/>
    <s v="Xerox 1951"/>
    <n v="173.488"/>
    <x v="3"/>
    <n v="0.2"/>
    <n v="54.215000000000003"/>
  </r>
  <r>
    <n v="9817"/>
    <x v="4929"/>
    <x v="1"/>
    <x v="1214"/>
    <d v="2012-06-12T00:00:00"/>
    <x v="1"/>
    <s v="AG-10495"/>
    <s v="Andrew Gjertsen"/>
    <x v="1"/>
    <x v="0"/>
    <x v="84"/>
    <x v="2"/>
    <x v="104"/>
    <x v="0"/>
    <s v="OFF-ST-10000046"/>
    <x v="1"/>
    <x v="4"/>
    <s v="Fellowes Super Stor/Drawer Files"/>
    <n v="516.96"/>
    <x v="4"/>
    <n v="0.2"/>
    <n v="-6.4619999999999997"/>
  </r>
  <r>
    <n v="9818"/>
    <x v="4929"/>
    <x v="1"/>
    <x v="1214"/>
    <d v="2012-06-12T00:00:00"/>
    <x v="1"/>
    <s v="AG-10495"/>
    <s v="Andrew Gjertsen"/>
    <x v="1"/>
    <x v="0"/>
    <x v="84"/>
    <x v="2"/>
    <x v="104"/>
    <x v="0"/>
    <s v="FUR-FU-10001185"/>
    <x v="0"/>
    <x v="5"/>
    <s v="Advantus Employee of the Month Certificate Frame, 11 x 13-1/2"/>
    <n v="173.208"/>
    <x v="3"/>
    <n v="0.2"/>
    <n v="45.467100000000002"/>
  </r>
  <r>
    <n v="9819"/>
    <x v="4929"/>
    <x v="1"/>
    <x v="1214"/>
    <d v="2012-06-12T00:00:00"/>
    <x v="1"/>
    <s v="AG-10495"/>
    <s v="Andrew Gjertsen"/>
    <x v="1"/>
    <x v="0"/>
    <x v="84"/>
    <x v="2"/>
    <x v="104"/>
    <x v="0"/>
    <s v="OFF-AR-10003856"/>
    <x v="1"/>
    <x v="6"/>
    <s v="Newell 344"/>
    <n v="4.4480000000000004"/>
    <x v="0"/>
    <n v="0.2"/>
    <n v="0.33360000000000001"/>
  </r>
  <r>
    <n v="9820"/>
    <x v="4929"/>
    <x v="1"/>
    <x v="1214"/>
    <d v="2012-06-12T00:00:00"/>
    <x v="1"/>
    <s v="AG-10495"/>
    <s v="Andrew Gjertsen"/>
    <x v="1"/>
    <x v="0"/>
    <x v="84"/>
    <x v="2"/>
    <x v="104"/>
    <x v="0"/>
    <s v="OFF-LA-10001982"/>
    <x v="1"/>
    <x v="2"/>
    <s v="Smead Alpha-Z Color-Coded Name Labels First Letter Starter Set"/>
    <n v="9"/>
    <x v="1"/>
    <n v="0.2"/>
    <n v="3.15"/>
  </r>
  <r>
    <n v="9821"/>
    <x v="4929"/>
    <x v="1"/>
    <x v="1214"/>
    <d v="2012-06-12T00:00:00"/>
    <x v="1"/>
    <s v="AG-10495"/>
    <s v="Andrew Gjertsen"/>
    <x v="1"/>
    <x v="0"/>
    <x v="84"/>
    <x v="2"/>
    <x v="104"/>
    <x v="0"/>
    <s v="OFF-PA-10001215"/>
    <x v="1"/>
    <x v="10"/>
    <s v="Xerox 1963"/>
    <n v="42.24"/>
    <x v="12"/>
    <n v="0.2"/>
    <n v="13.2"/>
  </r>
  <r>
    <n v="9822"/>
    <x v="4929"/>
    <x v="1"/>
    <x v="1214"/>
    <d v="2012-06-12T00:00:00"/>
    <x v="1"/>
    <s v="AG-10495"/>
    <s v="Andrew Gjertsen"/>
    <x v="1"/>
    <x v="0"/>
    <x v="84"/>
    <x v="2"/>
    <x v="104"/>
    <x v="0"/>
    <s v="OFF-BI-10002429"/>
    <x v="1"/>
    <x v="8"/>
    <s v="Premier Elliptical Ring Binder, Black"/>
    <n v="18.263999999999999"/>
    <x v="0"/>
    <n v="0.7"/>
    <n v="-13.393599999999999"/>
  </r>
  <r>
    <n v="9823"/>
    <x v="4930"/>
    <x v="2"/>
    <x v="860"/>
    <d v="2011-08-19T00:00:00"/>
    <x v="1"/>
    <s v="BD-11605"/>
    <s v="Brian Dahlen"/>
    <x v="0"/>
    <x v="0"/>
    <x v="8"/>
    <x v="1"/>
    <x v="34"/>
    <x v="1"/>
    <s v="OFF-AP-10003287"/>
    <x v="1"/>
    <x v="9"/>
    <s v="Tripp Lite TLP810NET Broadband Surge for Modem/Fax"/>
    <n v="152.91"/>
    <x v="1"/>
    <n v="0"/>
    <n v="42.814799999999998"/>
  </r>
  <r>
    <n v="9824"/>
    <x v="4930"/>
    <x v="2"/>
    <x v="860"/>
    <d v="2011-08-19T00:00:00"/>
    <x v="1"/>
    <s v="BD-11605"/>
    <s v="Brian Dahlen"/>
    <x v="0"/>
    <x v="0"/>
    <x v="8"/>
    <x v="1"/>
    <x v="34"/>
    <x v="1"/>
    <s v="OFF-PA-10000167"/>
    <x v="1"/>
    <x v="10"/>
    <s v="Xerox 1925"/>
    <n v="92.94"/>
    <x v="1"/>
    <n v="0"/>
    <n v="41.823"/>
  </r>
  <r>
    <n v="9825"/>
    <x v="4930"/>
    <x v="2"/>
    <x v="860"/>
    <d v="2011-08-19T00:00:00"/>
    <x v="1"/>
    <s v="BD-11605"/>
    <s v="Brian Dahlen"/>
    <x v="0"/>
    <x v="0"/>
    <x v="8"/>
    <x v="1"/>
    <x v="34"/>
    <x v="1"/>
    <s v="OFF-BI-10002309"/>
    <x v="1"/>
    <x v="8"/>
    <s v="Avery Heavy-Duty EZD  Binder With Locking Rings"/>
    <n v="17.856000000000002"/>
    <x v="4"/>
    <n v="0.2"/>
    <n v="6.2496"/>
  </r>
  <r>
    <n v="9826"/>
    <x v="4930"/>
    <x v="2"/>
    <x v="860"/>
    <d v="2011-08-19T00:00:00"/>
    <x v="1"/>
    <s v="BD-11605"/>
    <s v="Brian Dahlen"/>
    <x v="0"/>
    <x v="0"/>
    <x v="8"/>
    <x v="1"/>
    <x v="34"/>
    <x v="1"/>
    <s v="OFF-BI-10003638"/>
    <x v="1"/>
    <x v="8"/>
    <s v="GBC Durable Plastic Covers"/>
    <n v="46.44"/>
    <x v="1"/>
    <n v="0.2"/>
    <n v="15.093"/>
  </r>
  <r>
    <n v="9827"/>
    <x v="4930"/>
    <x v="2"/>
    <x v="860"/>
    <d v="2011-08-19T00:00:00"/>
    <x v="1"/>
    <s v="BD-11605"/>
    <s v="Brian Dahlen"/>
    <x v="0"/>
    <x v="0"/>
    <x v="8"/>
    <x v="1"/>
    <x v="34"/>
    <x v="1"/>
    <s v="FUR-CH-10003833"/>
    <x v="0"/>
    <x v="1"/>
    <s v="Novimex Fabric Task Chair"/>
    <n v="195.136"/>
    <x v="4"/>
    <n v="0.2"/>
    <n v="-12.196"/>
  </r>
  <r>
    <n v="9828"/>
    <x v="4931"/>
    <x v="3"/>
    <x v="249"/>
    <d v="2014-06-27T00:00:00"/>
    <x v="1"/>
    <s v="JS-15685"/>
    <s v="Jim Sink"/>
    <x v="1"/>
    <x v="0"/>
    <x v="20"/>
    <x v="15"/>
    <x v="45"/>
    <x v="3"/>
    <s v="OFF-ST-10001511"/>
    <x v="1"/>
    <x v="4"/>
    <s v="Space Solutions Commercial Steel Shelving"/>
    <n v="129.30000000000001"/>
    <x v="0"/>
    <n v="0"/>
    <n v="6.4649999999999999"/>
  </r>
  <r>
    <n v="9829"/>
    <x v="4931"/>
    <x v="3"/>
    <x v="249"/>
    <d v="2014-06-27T00:00:00"/>
    <x v="1"/>
    <s v="JS-15685"/>
    <s v="Jim Sink"/>
    <x v="1"/>
    <x v="0"/>
    <x v="20"/>
    <x v="15"/>
    <x v="45"/>
    <x v="3"/>
    <s v="OFF-BI-10004728"/>
    <x v="1"/>
    <x v="8"/>
    <s v="Wilson Jones Turn Tabs Binder Tool for Ring Binders"/>
    <n v="11.568"/>
    <x v="1"/>
    <n v="0.2"/>
    <n v="3.7595999999999998"/>
  </r>
  <r>
    <n v="9830"/>
    <x v="4932"/>
    <x v="3"/>
    <x v="11"/>
    <d v="2014-07-24T00:00:00"/>
    <x v="1"/>
    <s v="NF-18385"/>
    <s v="Natalie Fritzler"/>
    <x v="0"/>
    <x v="0"/>
    <x v="35"/>
    <x v="3"/>
    <x v="43"/>
    <x v="0"/>
    <s v="FUR-CH-10004218"/>
    <x v="0"/>
    <x v="1"/>
    <s v="Global Fabric Manager's Chair, Dark Gray"/>
    <n v="242.352"/>
    <x v="1"/>
    <n v="0.2"/>
    <n v="15.147"/>
  </r>
  <r>
    <n v="9831"/>
    <x v="4933"/>
    <x v="2"/>
    <x v="757"/>
    <d v="2011-12-18T00:00:00"/>
    <x v="0"/>
    <s v="SC-20305"/>
    <s v="Sean Christensen"/>
    <x v="0"/>
    <x v="0"/>
    <x v="486"/>
    <x v="5"/>
    <x v="580"/>
    <x v="2"/>
    <s v="TEC-AC-10004171"/>
    <x v="2"/>
    <x v="11"/>
    <s v="Razer Kraken 7.1 Surround Sound Over Ear USB Gaming Headset"/>
    <n v="319.96800000000002"/>
    <x v="4"/>
    <n v="0.2"/>
    <n v="95.990399999999994"/>
  </r>
  <r>
    <n v="9832"/>
    <x v="4933"/>
    <x v="2"/>
    <x v="757"/>
    <d v="2011-12-18T00:00:00"/>
    <x v="0"/>
    <s v="SC-20305"/>
    <s v="Sean Christensen"/>
    <x v="0"/>
    <x v="0"/>
    <x v="486"/>
    <x v="5"/>
    <x v="580"/>
    <x v="2"/>
    <s v="FUR-FU-10001706"/>
    <x v="0"/>
    <x v="5"/>
    <s v="Longer-Life Soft White Bulbs"/>
    <n v="8.6240000000000006"/>
    <x v="3"/>
    <n v="0.6"/>
    <n v="-2.5872000000000002"/>
  </r>
  <r>
    <n v="9833"/>
    <x v="4934"/>
    <x v="2"/>
    <x v="598"/>
    <d v="2011-05-22T00:00:00"/>
    <x v="0"/>
    <s v="GA-14515"/>
    <s v="George Ashbrook"/>
    <x v="0"/>
    <x v="0"/>
    <x v="61"/>
    <x v="5"/>
    <x v="77"/>
    <x v="2"/>
    <s v="OFF-PA-10001526"/>
    <x v="1"/>
    <x v="10"/>
    <s v="Xerox 1949"/>
    <n v="3.984"/>
    <x v="7"/>
    <n v="0.2"/>
    <n v="1.4441999999999999"/>
  </r>
  <r>
    <n v="9834"/>
    <x v="4935"/>
    <x v="3"/>
    <x v="32"/>
    <d v="2014-09-20T00:00:00"/>
    <x v="1"/>
    <s v="CY-12745"/>
    <s v="Craig Yedwab"/>
    <x v="1"/>
    <x v="0"/>
    <x v="24"/>
    <x v="24"/>
    <x v="157"/>
    <x v="3"/>
    <s v="TEC-AC-10002001"/>
    <x v="2"/>
    <x v="11"/>
    <s v="Logitech Wireless Gaming Headset G930"/>
    <n v="895.94399999999996"/>
    <x v="3"/>
    <n v="0.2"/>
    <n v="190.38810000000001"/>
  </r>
  <r>
    <n v="9835"/>
    <x v="4936"/>
    <x v="0"/>
    <x v="1155"/>
    <d v="2013-10-13T00:00:00"/>
    <x v="2"/>
    <s v="WB-21850"/>
    <s v="William Brown"/>
    <x v="0"/>
    <x v="0"/>
    <x v="189"/>
    <x v="5"/>
    <x v="628"/>
    <x v="2"/>
    <s v="FUR-FU-10004963"/>
    <x v="0"/>
    <x v="5"/>
    <s v="Eldon 400 Class Desk Accessories, Black Carbon"/>
    <n v="14"/>
    <x v="4"/>
    <n v="0.6"/>
    <n v="-6.3"/>
  </r>
  <r>
    <n v="9836"/>
    <x v="4936"/>
    <x v="0"/>
    <x v="1155"/>
    <d v="2013-10-13T00:00:00"/>
    <x v="2"/>
    <s v="WB-21850"/>
    <s v="William Brown"/>
    <x v="0"/>
    <x v="0"/>
    <x v="189"/>
    <x v="5"/>
    <x v="628"/>
    <x v="2"/>
    <s v="OFF-BI-10001597"/>
    <x v="1"/>
    <x v="8"/>
    <s v="Wilson Jones Ledger-Size, Piano-Hinge Binder, 2&quot;, Blue"/>
    <n v="16.391999999999999"/>
    <x v="0"/>
    <n v="0.8"/>
    <n v="-26.2272"/>
  </r>
  <r>
    <n v="9837"/>
    <x v="4937"/>
    <x v="0"/>
    <x v="477"/>
    <d v="2013-10-02T00:00:00"/>
    <x v="1"/>
    <s v="DL-12865"/>
    <s v="Dan Lawera"/>
    <x v="0"/>
    <x v="0"/>
    <x v="85"/>
    <x v="1"/>
    <x v="106"/>
    <x v="1"/>
    <s v="OFF-PA-10000141"/>
    <x v="1"/>
    <x v="10"/>
    <s v="Ampad Evidence Wirebond Steno Books, 6&quot; x 9&quot;"/>
    <n v="10.9"/>
    <x v="2"/>
    <n v="0"/>
    <n v="5.1230000000000002"/>
  </r>
  <r>
    <n v="9838"/>
    <x v="4937"/>
    <x v="0"/>
    <x v="477"/>
    <d v="2013-10-02T00:00:00"/>
    <x v="1"/>
    <s v="DL-12865"/>
    <s v="Dan Lawera"/>
    <x v="0"/>
    <x v="0"/>
    <x v="85"/>
    <x v="1"/>
    <x v="106"/>
    <x v="1"/>
    <s v="OFF-LA-10003923"/>
    <x v="1"/>
    <x v="2"/>
    <s v="Alphabetical Labels for Top Tab Filing"/>
    <n v="29.6"/>
    <x v="0"/>
    <n v="0"/>
    <n v="14.8"/>
  </r>
  <r>
    <n v="9839"/>
    <x v="4937"/>
    <x v="0"/>
    <x v="477"/>
    <d v="2013-10-02T00:00:00"/>
    <x v="1"/>
    <s v="DL-12865"/>
    <s v="Dan Lawera"/>
    <x v="0"/>
    <x v="0"/>
    <x v="85"/>
    <x v="1"/>
    <x v="106"/>
    <x v="1"/>
    <s v="OFF-LA-10001771"/>
    <x v="1"/>
    <x v="2"/>
    <s v="Avery 513"/>
    <n v="4.9800000000000004"/>
    <x v="7"/>
    <n v="0"/>
    <n v="2.2907999999999999"/>
  </r>
  <r>
    <n v="9840"/>
    <x v="4937"/>
    <x v="0"/>
    <x v="477"/>
    <d v="2013-10-02T00:00:00"/>
    <x v="1"/>
    <s v="DL-12865"/>
    <s v="Dan Lawera"/>
    <x v="0"/>
    <x v="0"/>
    <x v="85"/>
    <x v="1"/>
    <x v="106"/>
    <x v="1"/>
    <s v="TEC-CO-10001943"/>
    <x v="2"/>
    <x v="16"/>
    <s v="Canon PC-428 Personal Copier"/>
    <n v="479.976"/>
    <x v="1"/>
    <n v="0.2"/>
    <n v="161.99189999999999"/>
  </r>
  <r>
    <n v="9841"/>
    <x v="4937"/>
    <x v="0"/>
    <x v="477"/>
    <d v="2013-10-02T00:00:00"/>
    <x v="1"/>
    <s v="DL-12865"/>
    <s v="Dan Lawera"/>
    <x v="0"/>
    <x v="0"/>
    <x v="85"/>
    <x v="1"/>
    <x v="106"/>
    <x v="1"/>
    <s v="TEC-PH-10003356"/>
    <x v="2"/>
    <x v="7"/>
    <s v="SmartStand Mobile Device Holder, Assorted Colors"/>
    <n v="44.735999999999997"/>
    <x v="8"/>
    <n v="0.2"/>
    <n v="4.4736000000000002"/>
  </r>
  <r>
    <n v="9842"/>
    <x v="4937"/>
    <x v="0"/>
    <x v="477"/>
    <d v="2013-10-02T00:00:00"/>
    <x v="1"/>
    <s v="DL-12865"/>
    <s v="Dan Lawera"/>
    <x v="0"/>
    <x v="0"/>
    <x v="85"/>
    <x v="1"/>
    <x v="106"/>
    <x v="1"/>
    <s v="OFF-AR-10002255"/>
    <x v="1"/>
    <x v="6"/>
    <s v="Newell 346"/>
    <n v="5.76"/>
    <x v="0"/>
    <n v="0"/>
    <n v="1.6704000000000001"/>
  </r>
  <r>
    <n v="9843"/>
    <x v="4937"/>
    <x v="0"/>
    <x v="477"/>
    <d v="2013-10-02T00:00:00"/>
    <x v="1"/>
    <s v="DL-12865"/>
    <s v="Dan Lawera"/>
    <x v="0"/>
    <x v="0"/>
    <x v="85"/>
    <x v="1"/>
    <x v="106"/>
    <x v="1"/>
    <s v="FUR-CH-10000665"/>
    <x v="0"/>
    <x v="1"/>
    <s v="Global Airflow Leather Mesh Back Chair, Black"/>
    <n v="483.13600000000002"/>
    <x v="4"/>
    <n v="0.2"/>
    <n v="60.392000000000003"/>
  </r>
  <r>
    <n v="9844"/>
    <x v="4938"/>
    <x v="2"/>
    <x v="561"/>
    <d v="2011-06-06T00:00:00"/>
    <x v="2"/>
    <s v="RE-19450"/>
    <s v="Richard Eichhorn"/>
    <x v="0"/>
    <x v="0"/>
    <x v="27"/>
    <x v="10"/>
    <x v="67"/>
    <x v="2"/>
    <s v="OFF-LA-10001771"/>
    <x v="1"/>
    <x v="2"/>
    <s v="Avery 513"/>
    <n v="15.936"/>
    <x v="4"/>
    <n v="0.2"/>
    <n v="5.1791999999999998"/>
  </r>
  <r>
    <n v="9845"/>
    <x v="4938"/>
    <x v="2"/>
    <x v="561"/>
    <d v="2011-06-06T00:00:00"/>
    <x v="2"/>
    <s v="RE-19450"/>
    <s v="Richard Eichhorn"/>
    <x v="0"/>
    <x v="0"/>
    <x v="27"/>
    <x v="10"/>
    <x v="67"/>
    <x v="2"/>
    <s v="FUR-FU-10001475"/>
    <x v="0"/>
    <x v="5"/>
    <s v="Contract Clock, 14&quot;, Brown"/>
    <n v="61.543999999999997"/>
    <x v="3"/>
    <n v="0.6"/>
    <n v="-40.003599999999999"/>
  </r>
  <r>
    <n v="9846"/>
    <x v="4938"/>
    <x v="2"/>
    <x v="561"/>
    <d v="2011-06-06T00:00:00"/>
    <x v="2"/>
    <s v="RE-19450"/>
    <s v="Richard Eichhorn"/>
    <x v="0"/>
    <x v="0"/>
    <x v="27"/>
    <x v="10"/>
    <x v="67"/>
    <x v="2"/>
    <s v="OFF-ST-10000877"/>
    <x v="1"/>
    <x v="4"/>
    <s v="Recycled Steel Personal File for Standard File Folders"/>
    <n v="132.696"/>
    <x v="1"/>
    <n v="0.2"/>
    <n v="9.9521999999999995"/>
  </r>
  <r>
    <n v="9847"/>
    <x v="4939"/>
    <x v="3"/>
    <x v="264"/>
    <d v="2014-09-05T00:00:00"/>
    <x v="0"/>
    <s v="MH-17290"/>
    <s v="Marc Harrigan"/>
    <x v="2"/>
    <x v="0"/>
    <x v="1"/>
    <x v="1"/>
    <x v="141"/>
    <x v="1"/>
    <s v="OFF-AP-10001492"/>
    <x v="1"/>
    <x v="9"/>
    <s v="Acco Six-Outlet Power Strip, 4' Cord Length"/>
    <n v="43.1"/>
    <x v="2"/>
    <n v="0"/>
    <n v="11.206"/>
  </r>
  <r>
    <n v="9848"/>
    <x v="4939"/>
    <x v="3"/>
    <x v="264"/>
    <d v="2014-09-05T00:00:00"/>
    <x v="0"/>
    <s v="MH-17290"/>
    <s v="Marc Harrigan"/>
    <x v="2"/>
    <x v="0"/>
    <x v="1"/>
    <x v="1"/>
    <x v="141"/>
    <x v="1"/>
    <s v="FUR-FU-10004188"/>
    <x v="0"/>
    <x v="5"/>
    <s v="Luxo Professional Combination Clamp-On Lamps"/>
    <n v="511.5"/>
    <x v="2"/>
    <n v="0"/>
    <n v="132.99"/>
  </r>
  <r>
    <n v="9849"/>
    <x v="4939"/>
    <x v="3"/>
    <x v="264"/>
    <d v="2014-09-05T00:00:00"/>
    <x v="0"/>
    <s v="MH-17290"/>
    <s v="Marc Harrigan"/>
    <x v="2"/>
    <x v="0"/>
    <x v="1"/>
    <x v="1"/>
    <x v="141"/>
    <x v="1"/>
    <s v="OFF-BI-10004330"/>
    <x v="1"/>
    <x v="8"/>
    <s v="GBC Velobind Prepunched Cover Sets, Regency Series"/>
    <n v="147.91999999999999"/>
    <x v="2"/>
    <n v="0.2"/>
    <n v="46.225000000000001"/>
  </r>
  <r>
    <n v="9850"/>
    <x v="4940"/>
    <x v="2"/>
    <x v="791"/>
    <d v="2011-04-18T00:00:00"/>
    <x v="1"/>
    <s v="EH-13765"/>
    <s v="Edward Hooks"/>
    <x v="1"/>
    <x v="0"/>
    <x v="529"/>
    <x v="1"/>
    <x v="627"/>
    <x v="1"/>
    <s v="OFF-AR-10002987"/>
    <x v="1"/>
    <x v="6"/>
    <s v="Prismacolor Color Pencil Set"/>
    <n v="39.68"/>
    <x v="0"/>
    <n v="0"/>
    <n v="16.268799999999999"/>
  </r>
  <r>
    <n v="9851"/>
    <x v="4941"/>
    <x v="0"/>
    <x v="440"/>
    <d v="2013-05-07T00:00:00"/>
    <x v="1"/>
    <s v="EH-13765"/>
    <s v="Edward Hooks"/>
    <x v="1"/>
    <x v="0"/>
    <x v="20"/>
    <x v="15"/>
    <x v="29"/>
    <x v="3"/>
    <s v="FUR-FU-10000732"/>
    <x v="0"/>
    <x v="5"/>
    <s v="Eldon 200 Class Desk Accessories"/>
    <n v="12.56"/>
    <x v="0"/>
    <n v="0"/>
    <n v="4.0191999999999997"/>
  </r>
  <r>
    <n v="9852"/>
    <x v="4941"/>
    <x v="0"/>
    <x v="440"/>
    <d v="2013-05-07T00:00:00"/>
    <x v="1"/>
    <s v="EH-13765"/>
    <s v="Edward Hooks"/>
    <x v="1"/>
    <x v="0"/>
    <x v="20"/>
    <x v="15"/>
    <x v="29"/>
    <x v="3"/>
    <s v="OFF-BI-10001670"/>
    <x v="1"/>
    <x v="8"/>
    <s v="Vinyl Sectional Post Binders"/>
    <n v="90.48"/>
    <x v="1"/>
    <n v="0.2"/>
    <n v="33.93"/>
  </r>
  <r>
    <n v="9853"/>
    <x v="4941"/>
    <x v="0"/>
    <x v="440"/>
    <d v="2013-05-07T00:00:00"/>
    <x v="1"/>
    <s v="EH-13765"/>
    <s v="Edward Hooks"/>
    <x v="1"/>
    <x v="0"/>
    <x v="20"/>
    <x v="15"/>
    <x v="29"/>
    <x v="3"/>
    <s v="OFF-PA-10000533"/>
    <x v="1"/>
    <x v="10"/>
    <s v="Southworth Parchment Paper &amp; Envelopes"/>
    <n v="13.08"/>
    <x v="0"/>
    <n v="0"/>
    <n v="6.0167999999999999"/>
  </r>
  <r>
    <n v="9854"/>
    <x v="4941"/>
    <x v="0"/>
    <x v="440"/>
    <d v="2013-05-07T00:00:00"/>
    <x v="1"/>
    <s v="EH-13765"/>
    <s v="Edward Hooks"/>
    <x v="1"/>
    <x v="0"/>
    <x v="20"/>
    <x v="15"/>
    <x v="29"/>
    <x v="3"/>
    <s v="FUR-FU-10002253"/>
    <x v="0"/>
    <x v="5"/>
    <s v="Howard Miller 13&quot; Diameter Pewter Finish Round Wall Clock"/>
    <n v="214.7"/>
    <x v="2"/>
    <n v="0"/>
    <n v="83.733000000000004"/>
  </r>
  <r>
    <n v="9855"/>
    <x v="4942"/>
    <x v="3"/>
    <x v="249"/>
    <d v="2014-06-24T00:00:00"/>
    <x v="1"/>
    <s v="GA-14515"/>
    <s v="George Ashbrook"/>
    <x v="0"/>
    <x v="0"/>
    <x v="8"/>
    <x v="1"/>
    <x v="9"/>
    <x v="1"/>
    <s v="FUR-FU-10002396"/>
    <x v="0"/>
    <x v="5"/>
    <s v="DAX Copper Panel Document Frame, 5 x 7 Size"/>
    <n v="50.32"/>
    <x v="4"/>
    <n v="0"/>
    <n v="21.134399999999999"/>
  </r>
  <r>
    <n v="9856"/>
    <x v="4942"/>
    <x v="3"/>
    <x v="249"/>
    <d v="2014-06-24T00:00:00"/>
    <x v="1"/>
    <s v="GA-14515"/>
    <s v="George Ashbrook"/>
    <x v="0"/>
    <x v="0"/>
    <x v="8"/>
    <x v="1"/>
    <x v="9"/>
    <x v="1"/>
    <s v="OFF-PA-10004438"/>
    <x v="1"/>
    <x v="10"/>
    <s v="Xerox 1907"/>
    <n v="24.56"/>
    <x v="0"/>
    <n v="0"/>
    <n v="11.543200000000001"/>
  </r>
  <r>
    <n v="9857"/>
    <x v="4943"/>
    <x v="2"/>
    <x v="1232"/>
    <d v="2011-11-11T00:00:00"/>
    <x v="1"/>
    <s v="GA-14515"/>
    <s v="George Ashbrook"/>
    <x v="0"/>
    <x v="0"/>
    <x v="38"/>
    <x v="32"/>
    <x v="112"/>
    <x v="0"/>
    <s v="OFF-PA-10000587"/>
    <x v="1"/>
    <x v="10"/>
    <s v="Array Parchment Paper, Assorted Colors"/>
    <n v="43.68"/>
    <x v="5"/>
    <n v="0"/>
    <n v="20.9664"/>
  </r>
  <r>
    <n v="9858"/>
    <x v="4944"/>
    <x v="1"/>
    <x v="514"/>
    <d v="2012-03-30T00:00:00"/>
    <x v="1"/>
    <s v="EB-13840"/>
    <s v="Ellis Ballard"/>
    <x v="1"/>
    <x v="0"/>
    <x v="4"/>
    <x v="4"/>
    <x v="5"/>
    <x v="1"/>
    <s v="FUR-TA-10001889"/>
    <x v="0"/>
    <x v="3"/>
    <s v="Bush Advantage Collection Racetrack Conference Table"/>
    <n v="3393.68"/>
    <x v="8"/>
    <n v="0"/>
    <n v="610.86239999999998"/>
  </r>
  <r>
    <n v="9859"/>
    <x v="4945"/>
    <x v="3"/>
    <x v="424"/>
    <d v="2014-01-21T00:00:00"/>
    <x v="1"/>
    <s v="HR-14770"/>
    <s v="Hallie Redmond"/>
    <x v="2"/>
    <x v="0"/>
    <x v="102"/>
    <x v="14"/>
    <x v="237"/>
    <x v="2"/>
    <s v="OFF-ST-10001590"/>
    <x v="1"/>
    <x v="4"/>
    <s v="Tenex Personal Project File with Scoop Front Design, Black"/>
    <n v="67.400000000000006"/>
    <x v="2"/>
    <n v="0"/>
    <n v="17.524000000000001"/>
  </r>
  <r>
    <n v="9860"/>
    <x v="4945"/>
    <x v="3"/>
    <x v="424"/>
    <d v="2014-01-21T00:00:00"/>
    <x v="1"/>
    <s v="HR-14770"/>
    <s v="Hallie Redmond"/>
    <x v="2"/>
    <x v="0"/>
    <x v="102"/>
    <x v="14"/>
    <x v="237"/>
    <x v="2"/>
    <s v="OFF-FA-10003472"/>
    <x v="1"/>
    <x v="13"/>
    <s v="Bagged Rubber Bands"/>
    <n v="2.52"/>
    <x v="0"/>
    <n v="0"/>
    <n v="0.1008"/>
  </r>
  <r>
    <n v="9861"/>
    <x v="4945"/>
    <x v="3"/>
    <x v="424"/>
    <d v="2014-01-21T00:00:00"/>
    <x v="1"/>
    <s v="HR-14770"/>
    <s v="Hallie Redmond"/>
    <x v="2"/>
    <x v="0"/>
    <x v="102"/>
    <x v="14"/>
    <x v="237"/>
    <x v="2"/>
    <s v="TEC-PH-10000169"/>
    <x v="2"/>
    <x v="7"/>
    <s v="ARKON Windshield Dashboard Air Vent Car Mount Holder"/>
    <n v="67.8"/>
    <x v="4"/>
    <n v="0"/>
    <n v="1.3560000000000001"/>
  </r>
  <r>
    <n v="9862"/>
    <x v="4945"/>
    <x v="3"/>
    <x v="424"/>
    <d v="2014-01-21T00:00:00"/>
    <x v="1"/>
    <s v="HR-14770"/>
    <s v="Hallie Redmond"/>
    <x v="2"/>
    <x v="0"/>
    <x v="102"/>
    <x v="14"/>
    <x v="237"/>
    <x v="2"/>
    <s v="OFF-ST-10002562"/>
    <x v="1"/>
    <x v="4"/>
    <s v="Staples"/>
    <n v="18.760000000000002"/>
    <x v="0"/>
    <n v="0"/>
    <n v="5.2527999999999997"/>
  </r>
  <r>
    <n v="9863"/>
    <x v="4945"/>
    <x v="3"/>
    <x v="424"/>
    <d v="2014-01-21T00:00:00"/>
    <x v="1"/>
    <s v="HR-14770"/>
    <s v="Hallie Redmond"/>
    <x v="2"/>
    <x v="0"/>
    <x v="102"/>
    <x v="14"/>
    <x v="237"/>
    <x v="2"/>
    <s v="TEC-AC-10001445"/>
    <x v="2"/>
    <x v="11"/>
    <s v="ImationÂ USB 2.0 SwivelÂ Flash DriveÂ USBÂ flash driveÂ - 4 GB - Pink"/>
    <n v="12.12"/>
    <x v="4"/>
    <n v="0"/>
    <n v="2.5451999999999999"/>
  </r>
  <r>
    <n v="9864"/>
    <x v="4945"/>
    <x v="3"/>
    <x v="424"/>
    <d v="2014-01-21T00:00:00"/>
    <x v="1"/>
    <s v="HR-14770"/>
    <s v="Hallie Redmond"/>
    <x v="2"/>
    <x v="0"/>
    <x v="102"/>
    <x v="14"/>
    <x v="237"/>
    <x v="2"/>
    <s v="OFF-PA-10004156"/>
    <x v="1"/>
    <x v="10"/>
    <s v="Xerox 188"/>
    <n v="11.34"/>
    <x v="7"/>
    <n v="0"/>
    <n v="5.5566000000000004"/>
  </r>
  <r>
    <n v="9865"/>
    <x v="4945"/>
    <x v="3"/>
    <x v="424"/>
    <d v="2014-01-21T00:00:00"/>
    <x v="1"/>
    <s v="HR-14770"/>
    <s v="Hallie Redmond"/>
    <x v="2"/>
    <x v="0"/>
    <x v="102"/>
    <x v="14"/>
    <x v="237"/>
    <x v="2"/>
    <s v="TEC-AC-10004469"/>
    <x v="2"/>
    <x v="11"/>
    <s v="Microsoft Sculpt Comfort Mouse"/>
    <n v="159.80000000000001"/>
    <x v="4"/>
    <n v="0"/>
    <n v="70.311999999999998"/>
  </r>
  <r>
    <n v="9866"/>
    <x v="4945"/>
    <x v="3"/>
    <x v="424"/>
    <d v="2014-01-21T00:00:00"/>
    <x v="1"/>
    <s v="HR-14770"/>
    <s v="Hallie Redmond"/>
    <x v="2"/>
    <x v="0"/>
    <x v="102"/>
    <x v="14"/>
    <x v="237"/>
    <x v="2"/>
    <s v="FUR-FU-10001037"/>
    <x v="0"/>
    <x v="5"/>
    <s v="DAX Charcoal/Nickel-Tone Document Frame, 5 x 7"/>
    <n v="18.96"/>
    <x v="0"/>
    <n v="0"/>
    <n v="8.532"/>
  </r>
  <r>
    <n v="9867"/>
    <x v="4946"/>
    <x v="1"/>
    <x v="514"/>
    <d v="2012-03-28T00:00:00"/>
    <x v="0"/>
    <s v="SM-20950"/>
    <s v="Suzanne McNair"/>
    <x v="1"/>
    <x v="0"/>
    <x v="20"/>
    <x v="15"/>
    <x v="29"/>
    <x v="3"/>
    <s v="OFF-ST-10002615"/>
    <x v="1"/>
    <x v="4"/>
    <s v="Dual Level, Single-Width Filing Carts"/>
    <n v="1085.42"/>
    <x v="3"/>
    <n v="0"/>
    <n v="282.20920000000001"/>
  </r>
  <r>
    <n v="9868"/>
    <x v="4946"/>
    <x v="1"/>
    <x v="514"/>
    <d v="2012-03-28T00:00:00"/>
    <x v="0"/>
    <s v="SM-20950"/>
    <s v="Suzanne McNair"/>
    <x v="1"/>
    <x v="0"/>
    <x v="20"/>
    <x v="15"/>
    <x v="29"/>
    <x v="3"/>
    <s v="OFF-AP-10000595"/>
    <x v="1"/>
    <x v="9"/>
    <s v="Disposable Triple-Filter Dust Bags"/>
    <n v="13.11"/>
    <x v="1"/>
    <n v="0"/>
    <n v="3.4085999999999999"/>
  </r>
  <r>
    <n v="9869"/>
    <x v="4947"/>
    <x v="2"/>
    <x v="301"/>
    <d v="2011-11-03T00:00:00"/>
    <x v="2"/>
    <s v="EA-14035"/>
    <s v="Erin Ashbrook"/>
    <x v="1"/>
    <x v="0"/>
    <x v="530"/>
    <x v="24"/>
    <x v="629"/>
    <x v="3"/>
    <s v="FUR-FU-10002253"/>
    <x v="0"/>
    <x v="5"/>
    <s v="Howard Miller 13&quot; Diameter Pewter Finish Round Wall Clock"/>
    <n v="68.703999999999994"/>
    <x v="0"/>
    <n v="0.2"/>
    <n v="16.3172"/>
  </r>
  <r>
    <n v="9870"/>
    <x v="4947"/>
    <x v="2"/>
    <x v="301"/>
    <d v="2011-11-03T00:00:00"/>
    <x v="2"/>
    <s v="EA-14035"/>
    <s v="Erin Ashbrook"/>
    <x v="1"/>
    <x v="0"/>
    <x v="530"/>
    <x v="24"/>
    <x v="629"/>
    <x v="3"/>
    <s v="OFF-BI-10000494"/>
    <x v="1"/>
    <x v="8"/>
    <s v="Acco Economy Flexible Poly Round Ring Binder"/>
    <n v="3.1320000000000001"/>
    <x v="0"/>
    <n v="0.7"/>
    <n v="-2.61"/>
  </r>
  <r>
    <n v="9871"/>
    <x v="4947"/>
    <x v="2"/>
    <x v="301"/>
    <d v="2011-11-03T00:00:00"/>
    <x v="2"/>
    <s v="EA-14035"/>
    <s v="Erin Ashbrook"/>
    <x v="1"/>
    <x v="0"/>
    <x v="530"/>
    <x v="24"/>
    <x v="629"/>
    <x v="3"/>
    <s v="OFF-BI-10001658"/>
    <x v="1"/>
    <x v="8"/>
    <s v="GBC Standard Therm-A-Bind Covers"/>
    <n v="22.428000000000001"/>
    <x v="1"/>
    <n v="0.7"/>
    <n v="-17.942399999999999"/>
  </r>
  <r>
    <n v="9872"/>
    <x v="4948"/>
    <x v="3"/>
    <x v="833"/>
    <d v="2014-10-07T00:00:00"/>
    <x v="3"/>
    <s v="MH-17455"/>
    <s v="Mark Hamilton"/>
    <x v="0"/>
    <x v="0"/>
    <x v="22"/>
    <x v="10"/>
    <x v="36"/>
    <x v="2"/>
    <s v="OFF-ST-10003208"/>
    <x v="1"/>
    <x v="4"/>
    <s v="Adjustable Depth Letter/Legal Cart"/>
    <n v="290.33600000000001"/>
    <x v="0"/>
    <n v="0.2"/>
    <n v="32.662799999999997"/>
  </r>
  <r>
    <n v="9873"/>
    <x v="4948"/>
    <x v="3"/>
    <x v="833"/>
    <d v="2014-10-07T00:00:00"/>
    <x v="3"/>
    <s v="MH-17455"/>
    <s v="Mark Hamilton"/>
    <x v="0"/>
    <x v="0"/>
    <x v="22"/>
    <x v="10"/>
    <x v="36"/>
    <x v="2"/>
    <s v="OFF-AR-10004790"/>
    <x v="1"/>
    <x v="6"/>
    <s v="Staples"/>
    <n v="19.152000000000001"/>
    <x v="0"/>
    <n v="0.2"/>
    <n v="1.1970000000000001"/>
  </r>
  <r>
    <n v="9874"/>
    <x v="4949"/>
    <x v="0"/>
    <x v="107"/>
    <d v="2013-12-15T00:00:00"/>
    <x v="1"/>
    <s v="SL-20155"/>
    <s v="Sara Luxemburg"/>
    <x v="2"/>
    <x v="0"/>
    <x v="20"/>
    <x v="15"/>
    <x v="23"/>
    <x v="3"/>
    <s v="OFF-PA-10004609"/>
    <x v="1"/>
    <x v="10"/>
    <s v="Xerox 221"/>
    <n v="6.48"/>
    <x v="7"/>
    <n v="0"/>
    <n v="3.1103999999999998"/>
  </r>
  <r>
    <n v="9875"/>
    <x v="4950"/>
    <x v="0"/>
    <x v="897"/>
    <d v="2013-09-25T00:00:00"/>
    <x v="0"/>
    <s v="NP-18685"/>
    <s v="Nora Pelletier"/>
    <x v="2"/>
    <x v="0"/>
    <x v="215"/>
    <x v="24"/>
    <x v="270"/>
    <x v="3"/>
    <s v="OFF-EN-10003055"/>
    <x v="1"/>
    <x v="12"/>
    <s v="Blue String-Tie &amp; Button Interoffice Envelopes, 10 x 13"/>
    <n v="63.968000000000004"/>
    <x v="0"/>
    <n v="0.2"/>
    <n v="19.989999999999998"/>
  </r>
  <r>
    <n v="9876"/>
    <x v="4951"/>
    <x v="1"/>
    <x v="1233"/>
    <d v="2013-01-05T00:00:00"/>
    <x v="1"/>
    <s v="RF-19840"/>
    <s v="Roy FranzÃ¶sisch"/>
    <x v="0"/>
    <x v="0"/>
    <x v="20"/>
    <x v="15"/>
    <x v="45"/>
    <x v="3"/>
    <s v="OFF-SU-10003936"/>
    <x v="1"/>
    <x v="14"/>
    <s v="Acme Serrated Blade Letter Opener"/>
    <n v="6.36"/>
    <x v="0"/>
    <n v="0"/>
    <n v="6.3600000000000004E-2"/>
  </r>
  <r>
    <n v="9877"/>
    <x v="4952"/>
    <x v="3"/>
    <x v="693"/>
    <d v="2014-04-22T00:00:00"/>
    <x v="2"/>
    <s v="BE-11455"/>
    <s v="Brad Eason"/>
    <x v="2"/>
    <x v="0"/>
    <x v="138"/>
    <x v="24"/>
    <x v="177"/>
    <x v="3"/>
    <s v="OFF-ST-10000078"/>
    <x v="1"/>
    <x v="4"/>
    <s v="Tennsco 6- and 18-Compartment Lockers"/>
    <n v="848.54399999999998"/>
    <x v="4"/>
    <n v="0.2"/>
    <n v="-21.2136"/>
  </r>
  <r>
    <n v="9878"/>
    <x v="4952"/>
    <x v="3"/>
    <x v="693"/>
    <d v="2014-04-22T00:00:00"/>
    <x v="2"/>
    <s v="BE-11455"/>
    <s v="Brad Eason"/>
    <x v="2"/>
    <x v="0"/>
    <x v="138"/>
    <x v="24"/>
    <x v="177"/>
    <x v="3"/>
    <s v="OFF-BI-10000174"/>
    <x v="1"/>
    <x v="8"/>
    <s v="Wilson Jones Clip &amp; Carry Folder Binder Tool for Ring Binders, Clear"/>
    <n v="8.6999999999999993"/>
    <x v="2"/>
    <n v="0.7"/>
    <n v="-6.38"/>
  </r>
  <r>
    <n v="9879"/>
    <x v="4952"/>
    <x v="3"/>
    <x v="693"/>
    <d v="2014-04-22T00:00:00"/>
    <x v="2"/>
    <s v="BE-11455"/>
    <s v="Brad Eason"/>
    <x v="2"/>
    <x v="0"/>
    <x v="138"/>
    <x v="24"/>
    <x v="177"/>
    <x v="3"/>
    <s v="TEC-PH-10004080"/>
    <x v="2"/>
    <x v="7"/>
    <s v="Avaya 5410 Digital phone"/>
    <n v="122.38200000000001"/>
    <x v="1"/>
    <n v="0.4"/>
    <n v="-24.476400000000002"/>
  </r>
  <r>
    <n v="9880"/>
    <x v="4953"/>
    <x v="0"/>
    <x v="1036"/>
    <d v="2013-08-26T00:00:00"/>
    <x v="1"/>
    <s v="JK-15370"/>
    <s v="Jay Kimmel"/>
    <x v="0"/>
    <x v="0"/>
    <x v="20"/>
    <x v="15"/>
    <x v="45"/>
    <x v="3"/>
    <s v="FUR-CH-10002961"/>
    <x v="0"/>
    <x v="1"/>
    <s v="Leather Task Chair, Black"/>
    <n v="573.17399999999998"/>
    <x v="3"/>
    <n v="0.1"/>
    <n v="63.686"/>
  </r>
  <r>
    <n v="9881"/>
    <x v="4954"/>
    <x v="1"/>
    <x v="352"/>
    <d v="2012-05-31T00:00:00"/>
    <x v="2"/>
    <s v="CC-12100"/>
    <s v="Chad Cunningham"/>
    <x v="2"/>
    <x v="0"/>
    <x v="138"/>
    <x v="24"/>
    <x v="177"/>
    <x v="3"/>
    <s v="OFF-PA-10000474"/>
    <x v="1"/>
    <x v="10"/>
    <s v="Staples"/>
    <n v="85.055999999999997"/>
    <x v="1"/>
    <n v="0.2"/>
    <n v="28.706399999999999"/>
  </r>
  <r>
    <n v="9882"/>
    <x v="4955"/>
    <x v="2"/>
    <x v="1132"/>
    <d v="2011-08-13T00:00:00"/>
    <x v="2"/>
    <s v="LL-16840"/>
    <s v="Lauren Leatherbury"/>
    <x v="0"/>
    <x v="0"/>
    <x v="318"/>
    <x v="32"/>
    <x v="630"/>
    <x v="0"/>
    <s v="OFF-BI-10000138"/>
    <x v="1"/>
    <x v="8"/>
    <s v="Acco Translucent Poly Ring Binders"/>
    <n v="14.04"/>
    <x v="1"/>
    <n v="0"/>
    <n v="6.7392000000000003"/>
  </r>
  <r>
    <n v="9883"/>
    <x v="4955"/>
    <x v="2"/>
    <x v="1132"/>
    <d v="2011-08-13T00:00:00"/>
    <x v="2"/>
    <s v="LL-16840"/>
    <s v="Lauren Leatherbury"/>
    <x v="0"/>
    <x v="0"/>
    <x v="318"/>
    <x v="32"/>
    <x v="630"/>
    <x v="0"/>
    <s v="TEC-AC-10000023"/>
    <x v="2"/>
    <x v="11"/>
    <s v="Maxell 74 Minute CD-R Spindle, 50/Pack"/>
    <n v="272.61"/>
    <x v="11"/>
    <n v="0"/>
    <n v="98.139600000000002"/>
  </r>
  <r>
    <n v="9884"/>
    <x v="4956"/>
    <x v="2"/>
    <x v="1234"/>
    <d v="2011-04-08T00:00:00"/>
    <x v="1"/>
    <s v="KE-16420"/>
    <s v="Katrina Edelman"/>
    <x v="1"/>
    <x v="0"/>
    <x v="1"/>
    <x v="1"/>
    <x v="141"/>
    <x v="1"/>
    <s v="OFF-EN-10001415"/>
    <x v="1"/>
    <x v="12"/>
    <s v="Staples"/>
    <n v="11.16"/>
    <x v="0"/>
    <n v="0"/>
    <n v="5.58"/>
  </r>
  <r>
    <n v="9885"/>
    <x v="4956"/>
    <x v="2"/>
    <x v="1234"/>
    <d v="2011-04-08T00:00:00"/>
    <x v="1"/>
    <s v="KE-16420"/>
    <s v="Katrina Edelman"/>
    <x v="1"/>
    <x v="0"/>
    <x v="1"/>
    <x v="1"/>
    <x v="141"/>
    <x v="1"/>
    <s v="TEC-AC-10001284"/>
    <x v="2"/>
    <x v="11"/>
    <s v="Enermax Briskie RF Wireless Keyboard and Mouse Combo"/>
    <n v="62.31"/>
    <x v="1"/>
    <n v="0"/>
    <n v="22.4316"/>
  </r>
  <r>
    <n v="9886"/>
    <x v="4956"/>
    <x v="2"/>
    <x v="1234"/>
    <d v="2011-04-08T00:00:00"/>
    <x v="1"/>
    <s v="KE-16420"/>
    <s v="Katrina Edelman"/>
    <x v="1"/>
    <x v="0"/>
    <x v="1"/>
    <x v="1"/>
    <x v="141"/>
    <x v="1"/>
    <s v="TEC-AC-10000736"/>
    <x v="2"/>
    <x v="11"/>
    <s v="Logitech G600 MMO Gaming Mouse"/>
    <n v="159.97999999999999"/>
    <x v="0"/>
    <n v="0"/>
    <n v="57.592799999999997"/>
  </r>
  <r>
    <n v="9887"/>
    <x v="4957"/>
    <x v="2"/>
    <x v="1213"/>
    <d v="2011-01-28T00:00:00"/>
    <x v="1"/>
    <s v="SG-20605"/>
    <s v="Speros Goranitis"/>
    <x v="0"/>
    <x v="0"/>
    <x v="240"/>
    <x v="14"/>
    <x v="376"/>
    <x v="2"/>
    <s v="OFF-FA-10003467"/>
    <x v="1"/>
    <x v="13"/>
    <s v="Alliance Big Bands Rubber Bands, 12/Pack"/>
    <n v="5.94"/>
    <x v="1"/>
    <n v="0"/>
    <n v="0"/>
  </r>
  <r>
    <n v="9888"/>
    <x v="4958"/>
    <x v="3"/>
    <x v="386"/>
    <d v="2014-10-16T00:00:00"/>
    <x v="2"/>
    <s v="CA-12265"/>
    <s v="Christina Anderson"/>
    <x v="0"/>
    <x v="0"/>
    <x v="20"/>
    <x v="15"/>
    <x v="23"/>
    <x v="3"/>
    <s v="OFF-PA-10000477"/>
    <x v="1"/>
    <x v="10"/>
    <s v="Xerox 1952"/>
    <n v="9.9600000000000009"/>
    <x v="0"/>
    <n v="0"/>
    <n v="4.6811999999999996"/>
  </r>
  <r>
    <n v="9889"/>
    <x v="4959"/>
    <x v="1"/>
    <x v="816"/>
    <d v="2012-08-12T00:00:00"/>
    <x v="1"/>
    <s v="RD-19585"/>
    <s v="Rob Dowd"/>
    <x v="0"/>
    <x v="0"/>
    <x v="456"/>
    <x v="15"/>
    <x v="549"/>
    <x v="3"/>
    <s v="TEC-AC-10000736"/>
    <x v="2"/>
    <x v="11"/>
    <s v="Logitech G600 MMO Gaming Mouse"/>
    <n v="79.989999999999995"/>
    <x v="7"/>
    <n v="0"/>
    <n v="28.796399999999998"/>
  </r>
  <r>
    <n v="9890"/>
    <x v="4960"/>
    <x v="3"/>
    <x v="498"/>
    <d v="2014-03-21T00:00:00"/>
    <x v="2"/>
    <s v="VG-21805"/>
    <s v="Vivek Grady"/>
    <x v="1"/>
    <x v="0"/>
    <x v="80"/>
    <x v="30"/>
    <x v="100"/>
    <x v="3"/>
    <s v="OFF-AR-10002467"/>
    <x v="1"/>
    <x v="6"/>
    <s v="Dixon Ticonderoga Pencils"/>
    <n v="8.94"/>
    <x v="1"/>
    <n v="0"/>
    <n v="2.4138000000000002"/>
  </r>
  <r>
    <n v="9891"/>
    <x v="4961"/>
    <x v="0"/>
    <x v="197"/>
    <d v="2013-07-29T00:00:00"/>
    <x v="0"/>
    <s v="SH-19975"/>
    <s v="Sally Hughsby"/>
    <x v="1"/>
    <x v="0"/>
    <x v="158"/>
    <x v="6"/>
    <x v="201"/>
    <x v="2"/>
    <s v="OFF-PA-10004996"/>
    <x v="1"/>
    <x v="10"/>
    <s v="Speediset Carbonless Redi-Letter 7&quot; x 8 1/2&quot;"/>
    <n v="20.62"/>
    <x v="0"/>
    <n v="0"/>
    <n v="9.6913999999999998"/>
  </r>
  <r>
    <n v="9892"/>
    <x v="4961"/>
    <x v="0"/>
    <x v="197"/>
    <d v="2013-07-29T00:00:00"/>
    <x v="0"/>
    <s v="SH-19975"/>
    <s v="Sally Hughsby"/>
    <x v="1"/>
    <x v="0"/>
    <x v="158"/>
    <x v="6"/>
    <x v="201"/>
    <x v="2"/>
    <s v="TEC-AC-10003116"/>
    <x v="2"/>
    <x v="11"/>
    <s v="Memorex Froggy Flash Drive 8 GB"/>
    <n v="124.25"/>
    <x v="3"/>
    <n v="0"/>
    <n v="48.457500000000003"/>
  </r>
  <r>
    <n v="9893"/>
    <x v="4961"/>
    <x v="0"/>
    <x v="197"/>
    <d v="2013-07-29T00:00:00"/>
    <x v="0"/>
    <s v="SH-19975"/>
    <s v="Sally Hughsby"/>
    <x v="1"/>
    <x v="0"/>
    <x v="158"/>
    <x v="6"/>
    <x v="201"/>
    <x v="2"/>
    <s v="TEC-PH-10002262"/>
    <x v="2"/>
    <x v="7"/>
    <s v="LG Electronics Tone+ HBS-730 Bluetooth Headset"/>
    <n v="297.55"/>
    <x v="2"/>
    <n v="0"/>
    <n v="83.313999999999993"/>
  </r>
  <r>
    <n v="9894"/>
    <x v="4961"/>
    <x v="0"/>
    <x v="197"/>
    <d v="2013-07-29T00:00:00"/>
    <x v="0"/>
    <s v="SH-19975"/>
    <s v="Sally Hughsby"/>
    <x v="1"/>
    <x v="0"/>
    <x v="158"/>
    <x v="6"/>
    <x v="201"/>
    <x v="2"/>
    <s v="FUR-CH-10004626"/>
    <x v="0"/>
    <x v="1"/>
    <s v="Office Star Flex Back Scooter Chair with Aluminum Finish Frame"/>
    <n v="403.56"/>
    <x v="4"/>
    <n v="0"/>
    <n v="96.854399999999998"/>
  </r>
  <r>
    <n v="9895"/>
    <x v="4961"/>
    <x v="0"/>
    <x v="197"/>
    <d v="2013-07-29T00:00:00"/>
    <x v="0"/>
    <s v="SH-19975"/>
    <s v="Sally Hughsby"/>
    <x v="1"/>
    <x v="0"/>
    <x v="158"/>
    <x v="6"/>
    <x v="201"/>
    <x v="2"/>
    <s v="FUR-FU-10001756"/>
    <x v="0"/>
    <x v="5"/>
    <s v="Eldon Expressions Desk Accessory, Wood Photo Frame, Mahogany"/>
    <n v="95.2"/>
    <x v="2"/>
    <n v="0"/>
    <n v="27.608000000000001"/>
  </r>
  <r>
    <n v="9896"/>
    <x v="4962"/>
    <x v="2"/>
    <x v="467"/>
    <d v="2011-10-01T00:00:00"/>
    <x v="1"/>
    <s v="MM-17920"/>
    <s v="Michael Moore"/>
    <x v="0"/>
    <x v="0"/>
    <x v="22"/>
    <x v="10"/>
    <x v="36"/>
    <x v="2"/>
    <s v="TEC-AC-10004859"/>
    <x v="2"/>
    <x v="11"/>
    <s v="Maxell Pro 80 Minute CD-R, 10/Pack"/>
    <n v="153.82400000000001"/>
    <x v="10"/>
    <n v="0.2"/>
    <n v="38.456000000000003"/>
  </r>
  <r>
    <n v="9897"/>
    <x v="4963"/>
    <x v="2"/>
    <x v="1103"/>
    <d v="2011-06-20T00:00:00"/>
    <x v="0"/>
    <s v="JF-15415"/>
    <s v="Jennifer Ferguson"/>
    <x v="0"/>
    <x v="0"/>
    <x v="22"/>
    <x v="10"/>
    <x v="155"/>
    <x v="2"/>
    <s v="OFF-PA-10001725"/>
    <x v="1"/>
    <x v="10"/>
    <s v="Xerox 1892"/>
    <n v="62.015999999999998"/>
    <x v="0"/>
    <n v="0.2"/>
    <n v="22.480799999999999"/>
  </r>
  <r>
    <n v="9898"/>
    <x v="4964"/>
    <x v="0"/>
    <x v="112"/>
    <d v="2013-06-11T00:00:00"/>
    <x v="1"/>
    <s v="LP-17095"/>
    <s v="Liz Preis"/>
    <x v="0"/>
    <x v="0"/>
    <x v="54"/>
    <x v="24"/>
    <x v="322"/>
    <x v="3"/>
    <s v="FUR-FU-10004306"/>
    <x v="0"/>
    <x v="5"/>
    <s v="Electrix Halogen Magnifier Lamp"/>
    <n v="466.32"/>
    <x v="1"/>
    <n v="0.2"/>
    <n v="34.973999999999997"/>
  </r>
  <r>
    <n v="9899"/>
    <x v="4964"/>
    <x v="0"/>
    <x v="112"/>
    <d v="2013-06-11T00:00:00"/>
    <x v="1"/>
    <s v="LP-17095"/>
    <s v="Liz Preis"/>
    <x v="0"/>
    <x v="0"/>
    <x v="54"/>
    <x v="24"/>
    <x v="322"/>
    <x v="3"/>
    <s v="FUR-FU-10004845"/>
    <x v="0"/>
    <x v="5"/>
    <s v="Deflect-o EconoMat Nonstudded, No Bevel Mat"/>
    <n v="82.64"/>
    <x v="0"/>
    <n v="0.2"/>
    <n v="0"/>
  </r>
  <r>
    <n v="9900"/>
    <x v="4965"/>
    <x v="2"/>
    <x v="1176"/>
    <d v="2011-04-03T00:00:00"/>
    <x v="1"/>
    <s v="MP-18175"/>
    <s v="Mike Pelletier"/>
    <x v="2"/>
    <x v="0"/>
    <x v="24"/>
    <x v="24"/>
    <x v="157"/>
    <x v="3"/>
    <s v="FUR-TA-10000198"/>
    <x v="0"/>
    <x v="3"/>
    <s v="Chromcraft Bull-Nose Wood Oval Conference Tables &amp; Bases"/>
    <n v="330.58800000000002"/>
    <x v="7"/>
    <n v="0.4"/>
    <n v="-143.25479999999999"/>
  </r>
  <r>
    <n v="9901"/>
    <x v="4966"/>
    <x v="3"/>
    <x v="170"/>
    <d v="2014-08-26T00:00:00"/>
    <x v="1"/>
    <s v="SC-20845"/>
    <s v="Sung Chung"/>
    <x v="0"/>
    <x v="0"/>
    <x v="103"/>
    <x v="22"/>
    <x v="127"/>
    <x v="1"/>
    <s v="OFF-ST-10000036"/>
    <x v="1"/>
    <x v="4"/>
    <s v="Recycled Data-Pak for Archival Bound Computer Printouts, 12-1/2 x 12-1/2 x 16"/>
    <n v="237.096"/>
    <x v="1"/>
    <n v="0.2"/>
    <n v="20.745899999999999"/>
  </r>
  <r>
    <n v="9902"/>
    <x v="4966"/>
    <x v="3"/>
    <x v="170"/>
    <d v="2014-08-26T00:00:00"/>
    <x v="1"/>
    <s v="SC-20845"/>
    <s v="Sung Chung"/>
    <x v="0"/>
    <x v="0"/>
    <x v="103"/>
    <x v="22"/>
    <x v="127"/>
    <x v="1"/>
    <s v="FUR-FU-10001037"/>
    <x v="0"/>
    <x v="5"/>
    <s v="DAX Charcoal/Nickel-Tone Document Frame, 5 x 7"/>
    <n v="22.751999999999999"/>
    <x v="1"/>
    <n v="0.2"/>
    <n v="7.11"/>
  </r>
  <r>
    <n v="9903"/>
    <x v="4966"/>
    <x v="3"/>
    <x v="170"/>
    <d v="2014-08-26T00:00:00"/>
    <x v="1"/>
    <s v="SC-20845"/>
    <s v="Sung Chung"/>
    <x v="0"/>
    <x v="0"/>
    <x v="103"/>
    <x v="22"/>
    <x v="127"/>
    <x v="1"/>
    <s v="OFF-PA-10001950"/>
    <x v="1"/>
    <x v="10"/>
    <s v="Southworth 25% Cotton Antique Laid Paper &amp; Envelopes"/>
    <n v="6.6719999999999997"/>
    <x v="7"/>
    <n v="0.2"/>
    <n v="2.085"/>
  </r>
  <r>
    <n v="9904"/>
    <x v="4967"/>
    <x v="2"/>
    <x v="607"/>
    <d v="2011-11-18T00:00:00"/>
    <x v="1"/>
    <s v="DP-13000"/>
    <s v="Darren Powers"/>
    <x v="0"/>
    <x v="0"/>
    <x v="238"/>
    <x v="5"/>
    <x v="295"/>
    <x v="2"/>
    <s v="FUR-FU-10004587"/>
    <x v="0"/>
    <x v="5"/>
    <s v="GE General Use Halogen Bulbs, 100 Watts, 1 Bulb per Pack"/>
    <n v="25.128"/>
    <x v="1"/>
    <n v="0.6"/>
    <n v="-6.9101999999999997"/>
  </r>
  <r>
    <n v="9905"/>
    <x v="4967"/>
    <x v="2"/>
    <x v="607"/>
    <d v="2011-11-18T00:00:00"/>
    <x v="1"/>
    <s v="DP-13000"/>
    <s v="Darren Powers"/>
    <x v="0"/>
    <x v="0"/>
    <x v="238"/>
    <x v="5"/>
    <x v="295"/>
    <x v="2"/>
    <s v="TEC-AC-10002567"/>
    <x v="2"/>
    <x v="11"/>
    <s v="Logitech G602 Wireless Gaming Mouse"/>
    <n v="127.98399999999999"/>
    <x v="0"/>
    <n v="0.2"/>
    <n v="25.596800000000002"/>
  </r>
  <r>
    <n v="9906"/>
    <x v="4968"/>
    <x v="1"/>
    <x v="1023"/>
    <d v="2012-09-15T00:00:00"/>
    <x v="2"/>
    <s v="KD-16615"/>
    <s v="Ken Dana"/>
    <x v="1"/>
    <x v="0"/>
    <x v="125"/>
    <x v="1"/>
    <x v="158"/>
    <x v="1"/>
    <s v="FUR-FU-10004973"/>
    <x v="0"/>
    <x v="5"/>
    <s v="Flat Face Poster Frame"/>
    <n v="131.88"/>
    <x v="3"/>
    <n v="0"/>
    <n v="55.389600000000002"/>
  </r>
  <r>
    <n v="9907"/>
    <x v="4968"/>
    <x v="1"/>
    <x v="1023"/>
    <d v="2012-09-15T00:00:00"/>
    <x v="2"/>
    <s v="KD-16615"/>
    <s v="Ken Dana"/>
    <x v="1"/>
    <x v="0"/>
    <x v="125"/>
    <x v="1"/>
    <x v="158"/>
    <x v="1"/>
    <s v="OFF-BI-10001628"/>
    <x v="1"/>
    <x v="8"/>
    <s v="Acco Data Flex Cable Posts For Top &amp; Bottom Load Binders, 6&quot; Capacity"/>
    <n v="25.032"/>
    <x v="1"/>
    <n v="0.2"/>
    <n v="7.8224999999999998"/>
  </r>
  <r>
    <n v="9908"/>
    <x v="4968"/>
    <x v="1"/>
    <x v="1023"/>
    <d v="2012-09-15T00:00:00"/>
    <x v="2"/>
    <s v="KD-16615"/>
    <s v="Ken Dana"/>
    <x v="1"/>
    <x v="0"/>
    <x v="125"/>
    <x v="1"/>
    <x v="158"/>
    <x v="1"/>
    <s v="FUR-CH-10000155"/>
    <x v="0"/>
    <x v="1"/>
    <s v="Global Comet Stacking Armless Chair"/>
    <n v="717.72"/>
    <x v="1"/>
    <n v="0.2"/>
    <n v="71.772000000000006"/>
  </r>
  <r>
    <n v="9909"/>
    <x v="4968"/>
    <x v="1"/>
    <x v="1023"/>
    <d v="2012-09-15T00:00:00"/>
    <x v="2"/>
    <s v="KD-16615"/>
    <s v="Ken Dana"/>
    <x v="1"/>
    <x v="0"/>
    <x v="125"/>
    <x v="1"/>
    <x v="158"/>
    <x v="1"/>
    <s v="FUR-FU-10002379"/>
    <x v="0"/>
    <x v="5"/>
    <s v="Eldon Econocleat Chair Mats for Low Pile Carpets"/>
    <n v="207.35"/>
    <x v="2"/>
    <n v="0"/>
    <n v="24.882000000000001"/>
  </r>
  <r>
    <n v="9910"/>
    <x v="4968"/>
    <x v="1"/>
    <x v="1023"/>
    <d v="2012-09-15T00:00:00"/>
    <x v="2"/>
    <s v="KD-16615"/>
    <s v="Ken Dana"/>
    <x v="1"/>
    <x v="0"/>
    <x v="125"/>
    <x v="1"/>
    <x v="158"/>
    <x v="1"/>
    <s v="FUR-FU-10004018"/>
    <x v="0"/>
    <x v="5"/>
    <s v="Tensor Computer Mounted Lamp"/>
    <n v="44.67"/>
    <x v="1"/>
    <n v="0"/>
    <n v="12.0609"/>
  </r>
  <r>
    <n v="9911"/>
    <x v="4968"/>
    <x v="1"/>
    <x v="1023"/>
    <d v="2012-09-15T00:00:00"/>
    <x v="2"/>
    <s v="KD-16615"/>
    <s v="Ken Dana"/>
    <x v="1"/>
    <x v="0"/>
    <x v="125"/>
    <x v="1"/>
    <x v="158"/>
    <x v="1"/>
    <s v="OFF-PA-10000994"/>
    <x v="1"/>
    <x v="10"/>
    <s v="Xerox 1915"/>
    <n v="209.7"/>
    <x v="0"/>
    <n v="0"/>
    <n v="100.65600000000001"/>
  </r>
  <r>
    <n v="9912"/>
    <x v="4969"/>
    <x v="2"/>
    <x v="267"/>
    <d v="2011-04-09T00:00:00"/>
    <x v="1"/>
    <s v="RP-19855"/>
    <s v="Roy Phan"/>
    <x v="1"/>
    <x v="0"/>
    <x v="102"/>
    <x v="0"/>
    <x v="126"/>
    <x v="0"/>
    <s v="OFF-BI-10002852"/>
    <x v="1"/>
    <x v="8"/>
    <s v="Ibico Standard Transparent Covers"/>
    <n v="115.36"/>
    <x v="3"/>
    <n v="0"/>
    <n v="56.526400000000002"/>
  </r>
  <r>
    <n v="9913"/>
    <x v="4970"/>
    <x v="1"/>
    <x v="998"/>
    <d v="2012-10-12T00:00:00"/>
    <x v="2"/>
    <s v="KN-16390"/>
    <s v="Katherine Nockton"/>
    <x v="1"/>
    <x v="0"/>
    <x v="443"/>
    <x v="1"/>
    <x v="536"/>
    <x v="1"/>
    <s v="FUR-CH-10001714"/>
    <x v="0"/>
    <x v="1"/>
    <s v="Global Leather &amp; Oak Executive Chair, Burgundy"/>
    <n v="362.13600000000002"/>
    <x v="1"/>
    <n v="0.2"/>
    <n v="-54.320399999999999"/>
  </r>
  <r>
    <n v="9914"/>
    <x v="4970"/>
    <x v="1"/>
    <x v="998"/>
    <d v="2012-10-12T00:00:00"/>
    <x v="2"/>
    <s v="KN-16390"/>
    <s v="Katherine Nockton"/>
    <x v="1"/>
    <x v="0"/>
    <x v="443"/>
    <x v="1"/>
    <x v="536"/>
    <x v="1"/>
    <s v="OFF-LA-10000414"/>
    <x v="1"/>
    <x v="2"/>
    <s v="Avery 503"/>
    <n v="31.05"/>
    <x v="1"/>
    <n v="0"/>
    <n v="14.904"/>
  </r>
  <r>
    <n v="9915"/>
    <x v="4971"/>
    <x v="3"/>
    <x v="926"/>
    <d v="2014-02-01T00:00:00"/>
    <x v="0"/>
    <s v="TM-21010"/>
    <s v="Tamara Manning"/>
    <x v="0"/>
    <x v="0"/>
    <x v="292"/>
    <x v="23"/>
    <x v="604"/>
    <x v="2"/>
    <s v="OFF-PA-10003848"/>
    <x v="1"/>
    <x v="10"/>
    <s v="Xerox 1997"/>
    <n v="12.96"/>
    <x v="0"/>
    <n v="0"/>
    <n v="6.2207999999999997"/>
  </r>
  <r>
    <n v="9916"/>
    <x v="4971"/>
    <x v="3"/>
    <x v="926"/>
    <d v="2014-02-01T00:00:00"/>
    <x v="0"/>
    <s v="TM-21010"/>
    <s v="Tamara Manning"/>
    <x v="0"/>
    <x v="0"/>
    <x v="292"/>
    <x v="23"/>
    <x v="604"/>
    <x v="2"/>
    <s v="OFF-PA-10000176"/>
    <x v="1"/>
    <x v="10"/>
    <s v="Xerox 1887"/>
    <n v="94.85"/>
    <x v="2"/>
    <n v="0"/>
    <n v="45.527999999999999"/>
  </r>
  <r>
    <n v="9917"/>
    <x v="4971"/>
    <x v="3"/>
    <x v="926"/>
    <d v="2014-02-01T00:00:00"/>
    <x v="0"/>
    <s v="TM-21010"/>
    <s v="Tamara Manning"/>
    <x v="0"/>
    <x v="0"/>
    <x v="292"/>
    <x v="23"/>
    <x v="604"/>
    <x v="2"/>
    <s v="OFF-ST-10001590"/>
    <x v="1"/>
    <x v="4"/>
    <s v="Tenex Personal Project File with Scoop Front Design, Black"/>
    <n v="13.48"/>
    <x v="7"/>
    <n v="0"/>
    <n v="3.5047999999999999"/>
  </r>
  <r>
    <n v="9918"/>
    <x v="4971"/>
    <x v="3"/>
    <x v="926"/>
    <d v="2014-02-01T00:00:00"/>
    <x v="0"/>
    <s v="TM-21010"/>
    <s v="Tamara Manning"/>
    <x v="0"/>
    <x v="0"/>
    <x v="292"/>
    <x v="23"/>
    <x v="604"/>
    <x v="2"/>
    <s v="FUR-FU-10000010"/>
    <x v="0"/>
    <x v="5"/>
    <s v="DAX Value U-Channel Document Frames, Easel Back"/>
    <n v="14.91"/>
    <x v="1"/>
    <n v="0"/>
    <n v="4.6220999999999997"/>
  </r>
  <r>
    <n v="9919"/>
    <x v="4972"/>
    <x v="1"/>
    <x v="496"/>
    <d v="2012-09-29T00:00:00"/>
    <x v="1"/>
    <s v="JF-15190"/>
    <s v="Jamie Frazer"/>
    <x v="0"/>
    <x v="0"/>
    <x v="20"/>
    <x v="15"/>
    <x v="45"/>
    <x v="3"/>
    <s v="OFF-EN-10003055"/>
    <x v="1"/>
    <x v="12"/>
    <s v="Blue String-Tie &amp; Button Interoffice Envelopes, 10 x 13"/>
    <n v="39.979999999999997"/>
    <x v="7"/>
    <n v="0"/>
    <n v="17.991"/>
  </r>
  <r>
    <n v="9920"/>
    <x v="4973"/>
    <x v="0"/>
    <x v="543"/>
    <d v="2013-03-20T00:00:00"/>
    <x v="1"/>
    <s v="MY-18295"/>
    <s v="Muhammed Yedwab"/>
    <x v="1"/>
    <x v="0"/>
    <x v="518"/>
    <x v="5"/>
    <x v="615"/>
    <x v="2"/>
    <s v="FUR-CH-10000863"/>
    <x v="0"/>
    <x v="1"/>
    <s v="Novimex Swivel Fabric Task Chair"/>
    <n v="528.42999999999995"/>
    <x v="2"/>
    <n v="0.3"/>
    <n v="-143.43100000000001"/>
  </r>
  <r>
    <n v="9921"/>
    <x v="4973"/>
    <x v="0"/>
    <x v="543"/>
    <d v="2013-03-20T00:00:00"/>
    <x v="1"/>
    <s v="MY-18295"/>
    <s v="Muhammed Yedwab"/>
    <x v="1"/>
    <x v="0"/>
    <x v="518"/>
    <x v="5"/>
    <x v="615"/>
    <x v="2"/>
    <s v="OFF-BI-10004233"/>
    <x v="1"/>
    <x v="8"/>
    <s v="GBC Pre-Punched Binding Paper, Plastic, White, 8-1/2&quot; x 11&quot;"/>
    <n v="22.385999999999999"/>
    <x v="3"/>
    <n v="0.8"/>
    <n v="-35.817599999999999"/>
  </r>
  <r>
    <n v="9922"/>
    <x v="4974"/>
    <x v="2"/>
    <x v="156"/>
    <d v="2011-11-30T00:00:00"/>
    <x v="1"/>
    <s v="AT-10435"/>
    <s v="Alyssa Tate"/>
    <x v="2"/>
    <x v="0"/>
    <x v="59"/>
    <x v="24"/>
    <x v="75"/>
    <x v="3"/>
    <s v="OFF-BI-10003350"/>
    <x v="1"/>
    <x v="8"/>
    <s v="Acco Expandable Hanging Binders"/>
    <n v="5.742"/>
    <x v="1"/>
    <n v="0.7"/>
    <n v="-4.5936000000000003"/>
  </r>
  <r>
    <n v="9923"/>
    <x v="4975"/>
    <x v="3"/>
    <x v="636"/>
    <d v="2014-05-11T00:00:00"/>
    <x v="1"/>
    <s v="JF-15490"/>
    <s v="Jeremy Farry"/>
    <x v="0"/>
    <x v="0"/>
    <x v="22"/>
    <x v="10"/>
    <x v="155"/>
    <x v="2"/>
    <s v="TEC-AC-10001990"/>
    <x v="2"/>
    <x v="11"/>
    <s v="Kensington Orbit Wireless Mobile Trackball for PC and Mac"/>
    <n v="191.96799999999999"/>
    <x v="4"/>
    <n v="0.2"/>
    <n v="28.795200000000001"/>
  </r>
  <r>
    <n v="9924"/>
    <x v="4976"/>
    <x v="1"/>
    <x v="305"/>
    <d v="2012-03-23T00:00:00"/>
    <x v="2"/>
    <s v="DH-13075"/>
    <s v="Dave Hallsten"/>
    <x v="1"/>
    <x v="0"/>
    <x v="20"/>
    <x v="15"/>
    <x v="45"/>
    <x v="3"/>
    <s v="OFF-BI-10003982"/>
    <x v="1"/>
    <x v="8"/>
    <s v="Wilson Jones Century Plastic Molded Ring Binders"/>
    <n v="49.847999999999999"/>
    <x v="1"/>
    <n v="0.2"/>
    <n v="16.823699999999999"/>
  </r>
  <r>
    <n v="9925"/>
    <x v="4976"/>
    <x v="1"/>
    <x v="305"/>
    <d v="2012-03-23T00:00:00"/>
    <x v="2"/>
    <s v="DH-13075"/>
    <s v="Dave Hallsten"/>
    <x v="1"/>
    <x v="0"/>
    <x v="20"/>
    <x v="15"/>
    <x v="45"/>
    <x v="3"/>
    <s v="OFF-EN-10004386"/>
    <x v="1"/>
    <x v="12"/>
    <s v="Recycled Interoffice Envelopes with String and Button Closure, 10 x 13"/>
    <n v="23.99"/>
    <x v="7"/>
    <n v="0"/>
    <n v="11.994999999999999"/>
  </r>
  <r>
    <n v="9926"/>
    <x v="4976"/>
    <x v="1"/>
    <x v="305"/>
    <d v="2012-03-23T00:00:00"/>
    <x v="2"/>
    <s v="DH-13075"/>
    <s v="Dave Hallsten"/>
    <x v="1"/>
    <x v="0"/>
    <x v="20"/>
    <x v="15"/>
    <x v="45"/>
    <x v="3"/>
    <s v="OFF-BI-10003656"/>
    <x v="1"/>
    <x v="8"/>
    <s v="Fellowes PB200 Plastic Comb Binding Machine"/>
    <n v="1087.9359999999999"/>
    <x v="8"/>
    <n v="0.2"/>
    <n v="353.57920000000001"/>
  </r>
  <r>
    <n v="9927"/>
    <x v="4976"/>
    <x v="1"/>
    <x v="305"/>
    <d v="2012-03-23T00:00:00"/>
    <x v="2"/>
    <s v="DH-13075"/>
    <s v="Dave Hallsten"/>
    <x v="1"/>
    <x v="0"/>
    <x v="20"/>
    <x v="15"/>
    <x v="45"/>
    <x v="3"/>
    <s v="TEC-PH-10002310"/>
    <x v="2"/>
    <x v="7"/>
    <s v="Panasonic KX T7731-B Digital phone"/>
    <n v="199.98"/>
    <x v="0"/>
    <n v="0"/>
    <n v="53.994599999999998"/>
  </r>
  <r>
    <n v="9928"/>
    <x v="4976"/>
    <x v="1"/>
    <x v="305"/>
    <d v="2012-03-23T00:00:00"/>
    <x v="2"/>
    <s v="DH-13075"/>
    <s v="Dave Hallsten"/>
    <x v="1"/>
    <x v="0"/>
    <x v="20"/>
    <x v="15"/>
    <x v="45"/>
    <x v="3"/>
    <s v="OFF-ST-10001172"/>
    <x v="1"/>
    <x v="4"/>
    <s v="Tennsco Lockers, Sand"/>
    <n v="83.92"/>
    <x v="4"/>
    <n v="0"/>
    <n v="20.140799999999999"/>
  </r>
  <r>
    <n v="9929"/>
    <x v="4977"/>
    <x v="0"/>
    <x v="913"/>
    <d v="2013-09-05T00:00:00"/>
    <x v="3"/>
    <s v="IM-15055"/>
    <s v="Ionia McGrath"/>
    <x v="0"/>
    <x v="0"/>
    <x v="8"/>
    <x v="1"/>
    <x v="34"/>
    <x v="1"/>
    <s v="FUR-FU-10000260"/>
    <x v="0"/>
    <x v="5"/>
    <s v="6&quot; Cubicle Wall Clock, Black"/>
    <n v="24.27"/>
    <x v="1"/>
    <n v="0"/>
    <n v="8.7371999999999996"/>
  </r>
  <r>
    <n v="9930"/>
    <x v="4977"/>
    <x v="0"/>
    <x v="913"/>
    <d v="2013-09-05T00:00:00"/>
    <x v="3"/>
    <s v="IM-15055"/>
    <s v="Ionia McGrath"/>
    <x v="0"/>
    <x v="0"/>
    <x v="8"/>
    <x v="1"/>
    <x v="34"/>
    <x v="1"/>
    <s v="TEC-CO-10003763"/>
    <x v="2"/>
    <x v="16"/>
    <s v="Canon PC1060 Personal Laser Copier"/>
    <n v="2799.96"/>
    <x v="2"/>
    <n v="0.2"/>
    <n v="944.98649999999998"/>
  </r>
  <r>
    <n v="9931"/>
    <x v="4978"/>
    <x v="1"/>
    <x v="50"/>
    <d v="2012-11-17T00:00:00"/>
    <x v="1"/>
    <s v="KH-16510"/>
    <s v="Keith Herrera"/>
    <x v="0"/>
    <x v="0"/>
    <x v="272"/>
    <x v="1"/>
    <x v="341"/>
    <x v="1"/>
    <s v="OFF-BI-10001267"/>
    <x v="1"/>
    <x v="8"/>
    <s v="Universal Recycled Hanging Pressboard Report Binders, Letter Size"/>
    <n v="9.8719999999999999"/>
    <x v="0"/>
    <n v="0.2"/>
    <n v="3.4552"/>
  </r>
  <r>
    <n v="9932"/>
    <x v="4978"/>
    <x v="1"/>
    <x v="50"/>
    <d v="2012-11-17T00:00:00"/>
    <x v="1"/>
    <s v="KH-16510"/>
    <s v="Keith Herrera"/>
    <x v="0"/>
    <x v="0"/>
    <x v="272"/>
    <x v="1"/>
    <x v="341"/>
    <x v="1"/>
    <s v="FUR-BO-10004357"/>
    <x v="0"/>
    <x v="0"/>
    <s v="O'Sullivan Living Dimensions 3-Shelf Bookcases"/>
    <n v="683.33199999999999"/>
    <x v="4"/>
    <n v="0.15"/>
    <n v="-40.195999999999998"/>
  </r>
  <r>
    <n v="9933"/>
    <x v="4978"/>
    <x v="1"/>
    <x v="50"/>
    <d v="2012-11-17T00:00:00"/>
    <x v="1"/>
    <s v="KH-16510"/>
    <s v="Keith Herrera"/>
    <x v="0"/>
    <x v="0"/>
    <x v="272"/>
    <x v="1"/>
    <x v="341"/>
    <x v="1"/>
    <s v="OFF-PA-10004610"/>
    <x v="1"/>
    <x v="10"/>
    <s v="Xerox 1900"/>
    <n v="29.96"/>
    <x v="3"/>
    <n v="0"/>
    <n v="13.481999999999999"/>
  </r>
  <r>
    <n v="9934"/>
    <x v="4979"/>
    <x v="2"/>
    <x v="384"/>
    <d v="2011-07-14T00:00:00"/>
    <x v="2"/>
    <s v="JK-15205"/>
    <s v="Jamie Kunitz"/>
    <x v="0"/>
    <x v="0"/>
    <x v="221"/>
    <x v="15"/>
    <x v="276"/>
    <x v="3"/>
    <s v="TEC-PH-10004912"/>
    <x v="2"/>
    <x v="7"/>
    <s v="Cisco SPA112 2 Port Phone Adapter"/>
    <n v="164.85"/>
    <x v="1"/>
    <n v="0"/>
    <n v="47.8065"/>
  </r>
  <r>
    <n v="9935"/>
    <x v="4980"/>
    <x v="0"/>
    <x v="281"/>
    <d v="2013-04-13T00:00:00"/>
    <x v="1"/>
    <s v="AS-10240"/>
    <s v="Alan Shonely"/>
    <x v="0"/>
    <x v="0"/>
    <x v="10"/>
    <x v="9"/>
    <x v="74"/>
    <x v="3"/>
    <s v="OFF-AP-10003278"/>
    <x v="1"/>
    <x v="9"/>
    <s v="Belkin 7-Outlet SurgeMaster Home Series"/>
    <n v="33.527999999999999"/>
    <x v="1"/>
    <n v="0.2"/>
    <n v="2.5146000000000002"/>
  </r>
  <r>
    <n v="9936"/>
    <x v="4980"/>
    <x v="0"/>
    <x v="281"/>
    <d v="2013-04-13T00:00:00"/>
    <x v="1"/>
    <s v="AS-10240"/>
    <s v="Alan Shonely"/>
    <x v="0"/>
    <x v="0"/>
    <x v="10"/>
    <x v="9"/>
    <x v="74"/>
    <x v="3"/>
    <s v="OFF-ST-10001627"/>
    <x v="1"/>
    <x v="4"/>
    <s v="Eldon Jumbo ProFile Portable File Boxes Graphite/Black"/>
    <n v="36.744"/>
    <x v="1"/>
    <n v="0.2"/>
    <n v="3.6743999999999999"/>
  </r>
  <r>
    <n v="9937"/>
    <x v="4981"/>
    <x v="3"/>
    <x v="92"/>
    <d v="2014-06-29T00:00:00"/>
    <x v="1"/>
    <s v="SC-20575"/>
    <s v="Sonia Cooley"/>
    <x v="0"/>
    <x v="0"/>
    <x v="395"/>
    <x v="34"/>
    <x v="480"/>
    <x v="3"/>
    <s v="OFF-BI-10002735"/>
    <x v="1"/>
    <x v="8"/>
    <s v="GBC Prestige Therm-A-Bind Covers"/>
    <n v="102.93"/>
    <x v="1"/>
    <n v="0"/>
    <n v="48.377099999999999"/>
  </r>
  <r>
    <n v="9938"/>
    <x v="4982"/>
    <x v="0"/>
    <x v="1235"/>
    <d v="2013-06-07T00:00:00"/>
    <x v="0"/>
    <s v="CP-12340"/>
    <s v="Christine Phan"/>
    <x v="1"/>
    <x v="0"/>
    <x v="1"/>
    <x v="1"/>
    <x v="13"/>
    <x v="1"/>
    <s v="FUR-TA-10001676"/>
    <x v="0"/>
    <x v="3"/>
    <s v="Hon 61000 Series Interactive Training Tables"/>
    <n v="71.087999999999994"/>
    <x v="0"/>
    <n v="0.2"/>
    <n v="-1.7771999999999999"/>
  </r>
  <r>
    <n v="9939"/>
    <x v="4983"/>
    <x v="0"/>
    <x v="939"/>
    <d v="2013-12-18T00:00:00"/>
    <x v="1"/>
    <s v="NS-18640"/>
    <s v="Noel Staavos"/>
    <x v="1"/>
    <x v="0"/>
    <x v="20"/>
    <x v="15"/>
    <x v="29"/>
    <x v="3"/>
    <s v="FUR-FU-10004864"/>
    <x v="0"/>
    <x v="5"/>
    <s v="Eldon 500 Class Desk Accessories"/>
    <n v="60.35"/>
    <x v="2"/>
    <n v="0"/>
    <n v="19.915500000000002"/>
  </r>
  <r>
    <n v="9940"/>
    <x v="4983"/>
    <x v="0"/>
    <x v="939"/>
    <d v="2013-12-18T00:00:00"/>
    <x v="1"/>
    <s v="NS-18640"/>
    <s v="Noel Staavos"/>
    <x v="1"/>
    <x v="0"/>
    <x v="20"/>
    <x v="15"/>
    <x v="29"/>
    <x v="3"/>
    <s v="OFF-SU-10000952"/>
    <x v="1"/>
    <x v="14"/>
    <s v="Fiskars Home &amp; Office Scissors"/>
    <n v="35.520000000000003"/>
    <x v="4"/>
    <n v="0"/>
    <n v="9.9456000000000007"/>
  </r>
  <r>
    <n v="9941"/>
    <x v="4983"/>
    <x v="0"/>
    <x v="939"/>
    <d v="2013-12-18T00:00:00"/>
    <x v="1"/>
    <s v="NS-18640"/>
    <s v="Noel Staavos"/>
    <x v="1"/>
    <x v="0"/>
    <x v="20"/>
    <x v="15"/>
    <x v="29"/>
    <x v="3"/>
    <s v="OFF-AR-10000462"/>
    <x v="1"/>
    <x v="6"/>
    <s v="Sanford Pocket Accent Highlighters"/>
    <n v="11.2"/>
    <x v="3"/>
    <n v="0"/>
    <n v="4.8159999999999998"/>
  </r>
  <r>
    <n v="9942"/>
    <x v="4984"/>
    <x v="3"/>
    <x v="221"/>
    <d v="2014-12-01T00:00:00"/>
    <x v="1"/>
    <s v="JL-15835"/>
    <s v="John Lee"/>
    <x v="0"/>
    <x v="0"/>
    <x v="8"/>
    <x v="1"/>
    <x v="34"/>
    <x v="1"/>
    <s v="TEC-AC-10001772"/>
    <x v="2"/>
    <x v="11"/>
    <s v="Memorex Mini Travel Drive 16 GB USB 2.0 Flash Drive"/>
    <n v="223.58"/>
    <x v="9"/>
    <n v="0"/>
    <n v="87.196200000000005"/>
  </r>
  <r>
    <n v="9943"/>
    <x v="4985"/>
    <x v="2"/>
    <x v="129"/>
    <d v="2012-01-03T00:00:00"/>
    <x v="1"/>
    <s v="MD-17350"/>
    <s v="Maribeth Dona"/>
    <x v="0"/>
    <x v="0"/>
    <x v="125"/>
    <x v="1"/>
    <x v="158"/>
    <x v="1"/>
    <s v="OFF-ST-10001128"/>
    <x v="1"/>
    <x v="4"/>
    <s v="Carina Mini System Audio Rack, Model AR050B"/>
    <n v="998.82"/>
    <x v="6"/>
    <n v="0"/>
    <n v="29.964600000000001"/>
  </r>
  <r>
    <n v="9944"/>
    <x v="4985"/>
    <x v="2"/>
    <x v="129"/>
    <d v="2012-01-03T00:00:00"/>
    <x v="1"/>
    <s v="MD-17350"/>
    <s v="Maribeth Dona"/>
    <x v="0"/>
    <x v="0"/>
    <x v="125"/>
    <x v="1"/>
    <x v="158"/>
    <x v="1"/>
    <s v="OFF-SU-10002537"/>
    <x v="1"/>
    <x v="14"/>
    <s v="Acme Box Cutter Scissors"/>
    <n v="51.15"/>
    <x v="2"/>
    <n v="0"/>
    <n v="13.298999999999999"/>
  </r>
  <r>
    <n v="9945"/>
    <x v="4986"/>
    <x v="1"/>
    <x v="1236"/>
    <d v="2012-04-17T00:00:00"/>
    <x v="0"/>
    <s v="RD-19660"/>
    <s v="Robert Dilbeck"/>
    <x v="2"/>
    <x v="0"/>
    <x v="4"/>
    <x v="4"/>
    <x v="5"/>
    <x v="1"/>
    <s v="OFF-ST-10000419"/>
    <x v="1"/>
    <x v="4"/>
    <s v="Rogers Jumbo File, Granite"/>
    <n v="40.74"/>
    <x v="1"/>
    <n v="0"/>
    <n v="0.40739999999999998"/>
  </r>
  <r>
    <n v="9946"/>
    <x v="4987"/>
    <x v="2"/>
    <x v="1086"/>
    <d v="2011-03-06T00:00:00"/>
    <x v="1"/>
    <s v="NH-18610"/>
    <s v="Nicole Hansen"/>
    <x v="1"/>
    <x v="0"/>
    <x v="10"/>
    <x v="9"/>
    <x v="74"/>
    <x v="3"/>
    <s v="OFF-PA-10000327"/>
    <x v="1"/>
    <x v="10"/>
    <s v="Xerox 1971"/>
    <n v="3.4239999999999999"/>
    <x v="7"/>
    <n v="0.2"/>
    <n v="1.07"/>
  </r>
  <r>
    <n v="9947"/>
    <x v="4987"/>
    <x v="2"/>
    <x v="1086"/>
    <d v="2011-03-06T00:00:00"/>
    <x v="1"/>
    <s v="NH-18610"/>
    <s v="Nicole Hansen"/>
    <x v="1"/>
    <x v="0"/>
    <x v="10"/>
    <x v="9"/>
    <x v="74"/>
    <x v="3"/>
    <s v="TEC-AC-10004353"/>
    <x v="2"/>
    <x v="11"/>
    <s v="Hypercom P1300 Pinpad"/>
    <n v="151.19999999999999"/>
    <x v="1"/>
    <n v="0.2"/>
    <n v="32.130000000000003"/>
  </r>
  <r>
    <n v="9948"/>
    <x v="4988"/>
    <x v="3"/>
    <x v="702"/>
    <d v="2014-06-04T00:00:00"/>
    <x v="0"/>
    <s v="HW-14935"/>
    <s v="Helen Wasserman"/>
    <x v="1"/>
    <x v="0"/>
    <x v="245"/>
    <x v="14"/>
    <x v="303"/>
    <x v="2"/>
    <s v="FUR-CH-10003746"/>
    <x v="0"/>
    <x v="1"/>
    <s v="Hon 4070 Series Pagoda Round Back Stacking Chairs"/>
    <n v="1925.88"/>
    <x v="5"/>
    <n v="0"/>
    <n v="539.24639999999999"/>
  </r>
  <r>
    <n v="9949"/>
    <x v="4988"/>
    <x v="3"/>
    <x v="702"/>
    <d v="2014-06-04T00:00:00"/>
    <x v="0"/>
    <s v="HW-14935"/>
    <s v="Helen Wasserman"/>
    <x v="1"/>
    <x v="0"/>
    <x v="245"/>
    <x v="14"/>
    <x v="303"/>
    <x v="2"/>
    <s v="OFF-AP-10002945"/>
    <x v="1"/>
    <x v="9"/>
    <s v="Honeywell Enviracaire Portable HEPA Air Cleaner for 17' x 22' Room"/>
    <n v="2405.1999999999998"/>
    <x v="8"/>
    <n v="0"/>
    <n v="793.71600000000001"/>
  </r>
  <r>
    <n v="9950"/>
    <x v="4988"/>
    <x v="3"/>
    <x v="702"/>
    <d v="2014-06-04T00:00:00"/>
    <x v="0"/>
    <s v="HW-14935"/>
    <s v="Helen Wasserman"/>
    <x v="1"/>
    <x v="0"/>
    <x v="245"/>
    <x v="14"/>
    <x v="303"/>
    <x v="2"/>
    <s v="TEC-AC-10004568"/>
    <x v="2"/>
    <x v="11"/>
    <s v="MaxellÂ LTO Ultrium - 800 GB"/>
    <n v="83.97"/>
    <x v="1"/>
    <n v="0"/>
    <n v="15.9543"/>
  </r>
  <r>
    <n v="9951"/>
    <x v="4988"/>
    <x v="3"/>
    <x v="702"/>
    <d v="2014-06-04T00:00:00"/>
    <x v="0"/>
    <s v="HW-14935"/>
    <s v="Helen Wasserman"/>
    <x v="1"/>
    <x v="0"/>
    <x v="245"/>
    <x v="14"/>
    <x v="303"/>
    <x v="2"/>
    <s v="TEC-AC-10001714"/>
    <x v="2"/>
    <x v="11"/>
    <s v="LogitechÂ MX Performance Wireless Mouse"/>
    <n v="39.89"/>
    <x v="7"/>
    <n v="0"/>
    <n v="14.7593"/>
  </r>
  <r>
    <n v="9952"/>
    <x v="4988"/>
    <x v="3"/>
    <x v="702"/>
    <d v="2014-06-04T00:00:00"/>
    <x v="0"/>
    <s v="HW-14935"/>
    <s v="Helen Wasserman"/>
    <x v="1"/>
    <x v="0"/>
    <x v="245"/>
    <x v="14"/>
    <x v="303"/>
    <x v="2"/>
    <s v="OFF-BI-10002072"/>
    <x v="1"/>
    <x v="8"/>
    <s v="Cardinal Slant-D Ring Binders"/>
    <n v="17.38"/>
    <x v="0"/>
    <n v="0"/>
    <n v="8.69"/>
  </r>
  <r>
    <n v="9953"/>
    <x v="4989"/>
    <x v="1"/>
    <x v="639"/>
    <d v="2012-12-16T00:00:00"/>
    <x v="0"/>
    <s v="DB-12970"/>
    <s v="Darren Budd"/>
    <x v="1"/>
    <x v="0"/>
    <x v="1"/>
    <x v="1"/>
    <x v="62"/>
    <x v="1"/>
    <s v="OFF-BI-10001153"/>
    <x v="1"/>
    <x v="8"/>
    <s v="Ibico Recycled Grain-Textured Covers"/>
    <n v="55.264000000000003"/>
    <x v="0"/>
    <n v="0.2"/>
    <n v="20.724"/>
  </r>
  <r>
    <n v="9954"/>
    <x v="4989"/>
    <x v="1"/>
    <x v="639"/>
    <d v="2012-12-16T00:00:00"/>
    <x v="0"/>
    <s v="DB-12970"/>
    <s v="Darren Budd"/>
    <x v="1"/>
    <x v="0"/>
    <x v="1"/>
    <x v="1"/>
    <x v="62"/>
    <x v="1"/>
    <s v="OFF-PA-10004983"/>
    <x v="1"/>
    <x v="10"/>
    <s v="Xerox 23"/>
    <n v="6.48"/>
    <x v="7"/>
    <n v="0"/>
    <n v="3.1103999999999998"/>
  </r>
  <r>
    <n v="9955"/>
    <x v="4989"/>
    <x v="1"/>
    <x v="639"/>
    <d v="2012-12-16T00:00:00"/>
    <x v="0"/>
    <s v="DB-12970"/>
    <s v="Darren Budd"/>
    <x v="1"/>
    <x v="0"/>
    <x v="1"/>
    <x v="1"/>
    <x v="62"/>
    <x v="1"/>
    <s v="OFF-BI-10000948"/>
    <x v="1"/>
    <x v="8"/>
    <s v="GBC Laser Imprintable Binding System Covers, Desert Sand"/>
    <n v="34.247999999999998"/>
    <x v="1"/>
    <n v="0.2"/>
    <n v="11.5587"/>
  </r>
  <r>
    <n v="9956"/>
    <x v="4989"/>
    <x v="1"/>
    <x v="639"/>
    <d v="2012-12-16T00:00:00"/>
    <x v="0"/>
    <s v="DB-12970"/>
    <s v="Darren Budd"/>
    <x v="1"/>
    <x v="0"/>
    <x v="1"/>
    <x v="1"/>
    <x v="62"/>
    <x v="1"/>
    <s v="FUR-TA-10002622"/>
    <x v="0"/>
    <x v="3"/>
    <s v="Bush Andora Conference Table, Maple/Graphite Gray Finish"/>
    <n v="273.56799999999998"/>
    <x v="0"/>
    <n v="0.2"/>
    <n v="10.258800000000001"/>
  </r>
  <r>
    <n v="9957"/>
    <x v="4990"/>
    <x v="2"/>
    <x v="7"/>
    <d v="2011-11-17T00:00:00"/>
    <x v="1"/>
    <s v="KN-16705"/>
    <s v="Kristina Nunn"/>
    <x v="2"/>
    <x v="0"/>
    <x v="106"/>
    <x v="15"/>
    <x v="131"/>
    <x v="3"/>
    <s v="OFF-PA-10001776"/>
    <x v="1"/>
    <x v="10"/>
    <s v="Wirebound Message Books, Four 2 3/4&quot; x 5&quot; Forms per Page, 600 Sets per Book"/>
    <n v="46.35"/>
    <x v="2"/>
    <n v="0"/>
    <n v="21.784500000000001"/>
  </r>
  <r>
    <n v="9958"/>
    <x v="4990"/>
    <x v="2"/>
    <x v="7"/>
    <d v="2011-11-17T00:00:00"/>
    <x v="1"/>
    <s v="KN-16705"/>
    <s v="Kristina Nunn"/>
    <x v="2"/>
    <x v="0"/>
    <x v="106"/>
    <x v="15"/>
    <x v="131"/>
    <x v="3"/>
    <s v="OFF-PA-10004039"/>
    <x v="1"/>
    <x v="10"/>
    <s v="Xerox 1882"/>
    <n v="223.92"/>
    <x v="4"/>
    <n v="0"/>
    <n v="109.7208"/>
  </r>
  <r>
    <n v="9959"/>
    <x v="4990"/>
    <x v="2"/>
    <x v="7"/>
    <d v="2011-11-17T00:00:00"/>
    <x v="1"/>
    <s v="KN-16705"/>
    <s v="Kristina Nunn"/>
    <x v="2"/>
    <x v="0"/>
    <x v="106"/>
    <x v="15"/>
    <x v="131"/>
    <x v="3"/>
    <s v="OFF-SU-10001574"/>
    <x v="1"/>
    <x v="14"/>
    <s v="Acme Value Line Scissors"/>
    <n v="7.3"/>
    <x v="0"/>
    <n v="0"/>
    <n v="2.19"/>
  </r>
  <r>
    <n v="9960"/>
    <x v="4991"/>
    <x v="3"/>
    <x v="833"/>
    <d v="2014-10-12T00:00:00"/>
    <x v="1"/>
    <s v="AJ-10945"/>
    <s v="Ashley Jarboe"/>
    <x v="0"/>
    <x v="0"/>
    <x v="432"/>
    <x v="16"/>
    <x v="522"/>
    <x v="1"/>
    <s v="OFF-AR-10001761"/>
    <x v="1"/>
    <x v="6"/>
    <s v="Avery Hi-Liter Smear-Safe Highlighters"/>
    <n v="9.3439999999999994"/>
    <x v="0"/>
    <n v="0.2"/>
    <n v="1.8688"/>
  </r>
  <r>
    <n v="9961"/>
    <x v="4992"/>
    <x v="3"/>
    <x v="118"/>
    <d v="2014-09-19T00:00:00"/>
    <x v="0"/>
    <s v="CL-12700"/>
    <s v="Craig Leslie"/>
    <x v="2"/>
    <x v="0"/>
    <x v="159"/>
    <x v="0"/>
    <x v="202"/>
    <x v="0"/>
    <s v="TEC-AC-10002305"/>
    <x v="2"/>
    <x v="11"/>
    <s v="KeyTronicÂ E03601U1 -Â KeyboardÂ - Beige"/>
    <n v="18"/>
    <x v="7"/>
    <n v="0"/>
    <n v="3.24"/>
  </r>
  <r>
    <n v="9962"/>
    <x v="4993"/>
    <x v="1"/>
    <x v="531"/>
    <d v="2012-03-22T00:00:00"/>
    <x v="2"/>
    <s v="CM-12655"/>
    <s v="Corinna Mitchell"/>
    <x v="2"/>
    <x v="0"/>
    <x v="12"/>
    <x v="5"/>
    <x v="16"/>
    <x v="2"/>
    <s v="OFF-PA-10000675"/>
    <x v="1"/>
    <x v="10"/>
    <s v="Xerox 1919"/>
    <n v="65.584000000000003"/>
    <x v="0"/>
    <n v="0.2"/>
    <n v="23.7742"/>
  </r>
  <r>
    <n v="9963"/>
    <x v="4993"/>
    <x v="1"/>
    <x v="531"/>
    <d v="2012-03-22T00:00:00"/>
    <x v="2"/>
    <s v="CM-12655"/>
    <s v="Corinna Mitchell"/>
    <x v="2"/>
    <x v="0"/>
    <x v="12"/>
    <x v="5"/>
    <x v="16"/>
    <x v="2"/>
    <s v="FUR-BO-10004218"/>
    <x v="0"/>
    <x v="0"/>
    <s v="Bush Heritage Pine Collection 5-Shelf Bookcase, Albany Pine Finish, *Special Order"/>
    <n v="383.46559999999999"/>
    <x v="4"/>
    <n v="0.32"/>
    <n v="-67.670400000000001"/>
  </r>
  <r>
    <n v="9964"/>
    <x v="4994"/>
    <x v="1"/>
    <x v="353"/>
    <d v="2012-07-26T00:00:00"/>
    <x v="3"/>
    <s v="AS-10240"/>
    <s v="Alan Shonely"/>
    <x v="0"/>
    <x v="0"/>
    <x v="10"/>
    <x v="9"/>
    <x v="11"/>
    <x v="3"/>
    <s v="OFF-PA-10003072"/>
    <x v="1"/>
    <x v="10"/>
    <s v="Eureka Recycled Copy Paper 8 1/2&quot; x 11&quot;, Ream"/>
    <n v="10.368"/>
    <x v="0"/>
    <n v="0.2"/>
    <n v="3.6288"/>
  </r>
  <r>
    <n v="9965"/>
    <x v="4995"/>
    <x v="0"/>
    <x v="5"/>
    <d v="2013-12-11T00:00:00"/>
    <x v="0"/>
    <s v="HE-14800"/>
    <s v="Harold Engle"/>
    <x v="1"/>
    <x v="0"/>
    <x v="46"/>
    <x v="13"/>
    <x v="284"/>
    <x v="3"/>
    <s v="FUR-FU-10002671"/>
    <x v="0"/>
    <x v="5"/>
    <s v="Electrix 20W Halogen Replacement Bulb for Zoom-In Desk Lamp"/>
    <n v="13.4"/>
    <x v="7"/>
    <n v="0"/>
    <n v="6.4320000000000004"/>
  </r>
  <r>
    <n v="9966"/>
    <x v="4995"/>
    <x v="0"/>
    <x v="5"/>
    <d v="2013-12-11T00:00:00"/>
    <x v="0"/>
    <s v="HE-14800"/>
    <s v="Harold Engle"/>
    <x v="1"/>
    <x v="0"/>
    <x v="46"/>
    <x v="13"/>
    <x v="284"/>
    <x v="3"/>
    <s v="OFF-PA-10000349"/>
    <x v="1"/>
    <x v="10"/>
    <s v="Staples"/>
    <n v="4.9800000000000004"/>
    <x v="7"/>
    <n v="0"/>
    <n v="2.3405999999999998"/>
  </r>
  <r>
    <n v="9967"/>
    <x v="4995"/>
    <x v="0"/>
    <x v="5"/>
    <d v="2013-12-11T00:00:00"/>
    <x v="0"/>
    <s v="HE-14800"/>
    <s v="Harold Engle"/>
    <x v="1"/>
    <x v="0"/>
    <x v="46"/>
    <x v="13"/>
    <x v="284"/>
    <x v="3"/>
    <s v="OFF-EN-10004483"/>
    <x v="1"/>
    <x v="12"/>
    <s v="#10 White Business Envelopes,4 1/8 x 9 1/2"/>
    <n v="109.69"/>
    <x v="3"/>
    <n v="0"/>
    <n v="51.554299999999998"/>
  </r>
  <r>
    <n v="9968"/>
    <x v="4996"/>
    <x v="3"/>
    <x v="157"/>
    <d v="2014-12-18T00:00:00"/>
    <x v="1"/>
    <s v="RB-19435"/>
    <s v="Richard Bierner"/>
    <x v="0"/>
    <x v="0"/>
    <x v="135"/>
    <x v="30"/>
    <x v="170"/>
    <x v="3"/>
    <s v="OFF-BI-10004209"/>
    <x v="1"/>
    <x v="8"/>
    <s v="Fellowes Twister Kit, Gray/Clear, 3/pkg"/>
    <n v="40.200000000000003"/>
    <x v="2"/>
    <n v="0"/>
    <n v="18.09"/>
  </r>
  <r>
    <n v="9969"/>
    <x v="4996"/>
    <x v="3"/>
    <x v="157"/>
    <d v="2014-12-18T00:00:00"/>
    <x v="1"/>
    <s v="RB-19435"/>
    <s v="Richard Bierner"/>
    <x v="0"/>
    <x v="0"/>
    <x v="135"/>
    <x v="30"/>
    <x v="170"/>
    <x v="3"/>
    <s v="OFF-BI-10004600"/>
    <x v="1"/>
    <x v="8"/>
    <s v="Ibico Ibimaster 300 Manual Binding System"/>
    <n v="735.98"/>
    <x v="0"/>
    <n v="0"/>
    <n v="331.19099999999997"/>
  </r>
  <r>
    <n v="9970"/>
    <x v="4996"/>
    <x v="3"/>
    <x v="157"/>
    <d v="2014-12-18T00:00:00"/>
    <x v="1"/>
    <s v="RB-19435"/>
    <s v="Richard Bierner"/>
    <x v="0"/>
    <x v="0"/>
    <x v="135"/>
    <x v="30"/>
    <x v="170"/>
    <x v="3"/>
    <s v="OFF-AP-10003622"/>
    <x v="1"/>
    <x v="9"/>
    <s v="Bravo II Megaboss 12-Amp Hard Body Upright, Replacement Belts, 2 Belts per Pack"/>
    <n v="22.75"/>
    <x v="3"/>
    <n v="0"/>
    <n v="6.5975000000000001"/>
  </r>
  <r>
    <n v="9971"/>
    <x v="4997"/>
    <x v="1"/>
    <x v="1141"/>
    <d v="2012-07-02T00:00:00"/>
    <x v="1"/>
    <s v="MP-17470"/>
    <s v="Mark Packer"/>
    <x v="2"/>
    <x v="0"/>
    <x v="214"/>
    <x v="32"/>
    <x v="268"/>
    <x v="0"/>
    <s v="OFF-BI-10002867"/>
    <x v="1"/>
    <x v="8"/>
    <s v="GBC Recycled Regency Composition Covers"/>
    <n v="119.56"/>
    <x v="0"/>
    <n v="0"/>
    <n v="54.997599999999998"/>
  </r>
  <r>
    <n v="9972"/>
    <x v="4997"/>
    <x v="1"/>
    <x v="1141"/>
    <d v="2012-07-02T00:00:00"/>
    <x v="1"/>
    <s v="MP-17470"/>
    <s v="Mark Packer"/>
    <x v="2"/>
    <x v="0"/>
    <x v="214"/>
    <x v="32"/>
    <x v="268"/>
    <x v="0"/>
    <s v="OFF-AR-10000538"/>
    <x v="1"/>
    <x v="6"/>
    <s v="Boston Model 1800 Electric Pencil Sharpener, Gray"/>
    <n v="140.75"/>
    <x v="2"/>
    <n v="0"/>
    <n v="42.225000000000001"/>
  </r>
  <r>
    <n v="9973"/>
    <x v="4998"/>
    <x v="0"/>
    <x v="108"/>
    <d v="2013-09-18T00:00:00"/>
    <x v="1"/>
    <s v="RC-19960"/>
    <s v="Ryan Crowe"/>
    <x v="0"/>
    <x v="0"/>
    <x v="12"/>
    <x v="5"/>
    <x v="16"/>
    <x v="2"/>
    <s v="OFF-EN-10000056"/>
    <x v="1"/>
    <x v="12"/>
    <s v="Cameo Buff Policy Envelopes"/>
    <n v="99.567999999999998"/>
    <x v="0"/>
    <n v="0.2"/>
    <n v="33.604199999999999"/>
  </r>
  <r>
    <n v="9974"/>
    <x v="4999"/>
    <x v="0"/>
    <x v="409"/>
    <d v="2013-12-11T00:00:00"/>
    <x v="1"/>
    <s v="AP-10720"/>
    <s v="Anne Pryor"/>
    <x v="2"/>
    <x v="0"/>
    <x v="1"/>
    <x v="1"/>
    <x v="3"/>
    <x v="1"/>
    <s v="TEC-PH-10004080"/>
    <x v="2"/>
    <x v="7"/>
    <s v="Avaya 5410 Digital phone"/>
    <n v="271.95999999999998"/>
    <x v="2"/>
    <n v="0.2"/>
    <n v="27.196000000000002"/>
  </r>
  <r>
    <n v="9975"/>
    <x v="4999"/>
    <x v="0"/>
    <x v="409"/>
    <d v="2013-12-11T00:00:00"/>
    <x v="1"/>
    <s v="AP-10720"/>
    <s v="Anne Pryor"/>
    <x v="2"/>
    <x v="0"/>
    <x v="1"/>
    <x v="1"/>
    <x v="3"/>
    <x v="1"/>
    <s v="OFF-AR-10004752"/>
    <x v="1"/>
    <x v="6"/>
    <s v="Blackstonian Pencils"/>
    <n v="18.690000000000001"/>
    <x v="3"/>
    <n v="0"/>
    <n v="5.2332000000000001"/>
  </r>
  <r>
    <n v="9976"/>
    <x v="4999"/>
    <x v="0"/>
    <x v="409"/>
    <d v="2013-12-11T00:00:00"/>
    <x v="1"/>
    <s v="AP-10720"/>
    <s v="Anne Pryor"/>
    <x v="2"/>
    <x v="0"/>
    <x v="1"/>
    <x v="1"/>
    <x v="3"/>
    <x v="1"/>
    <s v="OFF-PA-10000743"/>
    <x v="1"/>
    <x v="10"/>
    <s v="Xerox 1977"/>
    <n v="13.36"/>
    <x v="0"/>
    <n v="0"/>
    <n v="6.4127999999999998"/>
  </r>
  <r>
    <n v="9977"/>
    <x v="4999"/>
    <x v="0"/>
    <x v="409"/>
    <d v="2013-12-11T00:00:00"/>
    <x v="1"/>
    <s v="AP-10720"/>
    <s v="Anne Pryor"/>
    <x v="2"/>
    <x v="0"/>
    <x v="1"/>
    <x v="1"/>
    <x v="3"/>
    <x v="1"/>
    <s v="TEC-PH-10002496"/>
    <x v="2"/>
    <x v="7"/>
    <s v="Cisco SPA301"/>
    <n v="249.584"/>
    <x v="0"/>
    <n v="0.2"/>
    <n v="31.198"/>
  </r>
  <r>
    <n v="9978"/>
    <x v="4999"/>
    <x v="0"/>
    <x v="409"/>
    <d v="2013-12-11T00:00:00"/>
    <x v="1"/>
    <s v="AP-10720"/>
    <s v="Anne Pryor"/>
    <x v="2"/>
    <x v="0"/>
    <x v="1"/>
    <x v="1"/>
    <x v="3"/>
    <x v="1"/>
    <s v="OFF-FA-10003467"/>
    <x v="1"/>
    <x v="13"/>
    <s v="Alliance Big Bands Rubber Bands, 12/Pack"/>
    <n v="13.86"/>
    <x v="3"/>
    <n v="0"/>
    <n v="0"/>
  </r>
  <r>
    <n v="9979"/>
    <x v="4999"/>
    <x v="0"/>
    <x v="409"/>
    <d v="2013-12-11T00:00:00"/>
    <x v="1"/>
    <s v="AP-10720"/>
    <s v="Anne Pryor"/>
    <x v="2"/>
    <x v="0"/>
    <x v="1"/>
    <x v="1"/>
    <x v="3"/>
    <x v="1"/>
    <s v="OFF-BI-10003727"/>
    <x v="1"/>
    <x v="8"/>
    <s v="Avery Durable Slant Ring Binders With Label Holder"/>
    <n v="13.375999999999999"/>
    <x v="4"/>
    <n v="0.2"/>
    <n v="4.6816000000000004"/>
  </r>
  <r>
    <n v="9980"/>
    <x v="4999"/>
    <x v="0"/>
    <x v="409"/>
    <d v="2013-12-11T00:00:00"/>
    <x v="1"/>
    <s v="AP-10720"/>
    <s v="Anne Pryor"/>
    <x v="2"/>
    <x v="0"/>
    <x v="1"/>
    <x v="1"/>
    <x v="3"/>
    <x v="1"/>
    <s v="OFF-BI-10002026"/>
    <x v="1"/>
    <x v="8"/>
    <s v="Ibico Recycled Linen-Style Covers"/>
    <n v="437.47199999999998"/>
    <x v="9"/>
    <n v="0.2"/>
    <n v="153.11519999999999"/>
  </r>
  <r>
    <n v="9981"/>
    <x v="5000"/>
    <x v="1"/>
    <x v="684"/>
    <d v="2012-09-09T00:00:00"/>
    <x v="0"/>
    <s v="SW-20455"/>
    <s v="Shaun Weien"/>
    <x v="0"/>
    <x v="0"/>
    <x v="240"/>
    <x v="28"/>
    <x v="298"/>
    <x v="0"/>
    <s v="FUR-TA-10001039"/>
    <x v="0"/>
    <x v="3"/>
    <s v="KI Adjustable-Height Table"/>
    <n v="85.98"/>
    <x v="7"/>
    <n v="0"/>
    <n v="22.354800000000001"/>
  </r>
  <r>
    <n v="9982"/>
    <x v="5001"/>
    <x v="3"/>
    <x v="646"/>
    <d v="2014-08-07T00:00:00"/>
    <x v="2"/>
    <s v="TB-21055"/>
    <s v="Ted Butterfield"/>
    <x v="0"/>
    <x v="0"/>
    <x v="54"/>
    <x v="24"/>
    <x v="322"/>
    <x v="3"/>
    <s v="OFF-LA-10004484"/>
    <x v="1"/>
    <x v="2"/>
    <s v="Avery 476"/>
    <n v="16.52"/>
    <x v="2"/>
    <n v="0.2"/>
    <n v="5.3689999999999998"/>
  </r>
  <r>
    <n v="9983"/>
    <x v="5002"/>
    <x v="0"/>
    <x v="897"/>
    <d v="2013-09-29T00:00:00"/>
    <x v="1"/>
    <s v="RC-19960"/>
    <s v="Ryan Crowe"/>
    <x v="0"/>
    <x v="0"/>
    <x v="354"/>
    <x v="12"/>
    <x v="436"/>
    <x v="2"/>
    <s v="OFF-PA-10002195"/>
    <x v="1"/>
    <x v="10"/>
    <s v="RSVP Cards &amp; Envelopes, Blank White, 8-1/2&quot; X 11&quot;, 24 Cards/25 Envelopes/Set"/>
    <n v="35.56"/>
    <x v="3"/>
    <n v="0"/>
    <n v="16.713200000000001"/>
  </r>
  <r>
    <n v="9984"/>
    <x v="5002"/>
    <x v="0"/>
    <x v="897"/>
    <d v="2013-09-29T00:00:00"/>
    <x v="1"/>
    <s v="RC-19960"/>
    <s v="Ryan Crowe"/>
    <x v="0"/>
    <x v="0"/>
    <x v="354"/>
    <x v="12"/>
    <x v="436"/>
    <x v="2"/>
    <s v="TEC-PH-10001305"/>
    <x v="2"/>
    <x v="7"/>
    <s v="Panasonic KX TS208W Corded phone"/>
    <n v="97.98"/>
    <x v="0"/>
    <n v="0"/>
    <n v="27.4344"/>
  </r>
  <r>
    <n v="9985"/>
    <x v="5003"/>
    <x v="1"/>
    <x v="961"/>
    <d v="2012-05-23T00:00:00"/>
    <x v="1"/>
    <s v="DV-13465"/>
    <s v="Dianna Vittorini"/>
    <x v="0"/>
    <x v="0"/>
    <x v="85"/>
    <x v="15"/>
    <x v="254"/>
    <x v="3"/>
    <s v="OFF-LA-10003766"/>
    <x v="1"/>
    <x v="2"/>
    <s v="Self-Adhesive Removable Labels"/>
    <n v="31.5"/>
    <x v="12"/>
    <n v="0"/>
    <n v="15.12"/>
  </r>
  <r>
    <n v="9986"/>
    <x v="5003"/>
    <x v="1"/>
    <x v="961"/>
    <d v="2012-05-23T00:00:00"/>
    <x v="1"/>
    <s v="DV-13465"/>
    <s v="Dianna Vittorini"/>
    <x v="0"/>
    <x v="0"/>
    <x v="85"/>
    <x v="15"/>
    <x v="254"/>
    <x v="3"/>
    <s v="OFF-SU-10000898"/>
    <x v="1"/>
    <x v="14"/>
    <s v="Acme Hot Forged Carbon Steel Scissors with Nickel-Plated Handles, 3 7/8&quot; Cut, 8&quot;L"/>
    <n v="55.6"/>
    <x v="4"/>
    <n v="0"/>
    <n v="16.123999999999999"/>
  </r>
  <r>
    <n v="9987"/>
    <x v="5004"/>
    <x v="0"/>
    <x v="321"/>
    <d v="2013-10-04T00:00:00"/>
    <x v="1"/>
    <s v="ML-17410"/>
    <s v="Maris LaWare"/>
    <x v="0"/>
    <x v="0"/>
    <x v="1"/>
    <x v="1"/>
    <x v="141"/>
    <x v="1"/>
    <s v="TEC-AC-10003399"/>
    <x v="2"/>
    <x v="11"/>
    <s v="Memorex Mini Travel Drive 64 GB USB 2.0 Flash Drive"/>
    <n v="36.24"/>
    <x v="7"/>
    <n v="0"/>
    <n v="15.220800000000001"/>
  </r>
  <r>
    <n v="9988"/>
    <x v="5005"/>
    <x v="3"/>
    <x v="701"/>
    <d v="2014-11-22T00:00:00"/>
    <x v="1"/>
    <s v="RA-19885"/>
    <s v="Ruben Ausman"/>
    <x v="1"/>
    <x v="0"/>
    <x v="417"/>
    <x v="32"/>
    <x v="505"/>
    <x v="0"/>
    <s v="TEC-AC-10001539"/>
    <x v="2"/>
    <x v="11"/>
    <s v="Logitech G430 Surround Sound Gaming Headset with Dolby 7.1 Technology"/>
    <n v="79.989999999999995"/>
    <x v="7"/>
    <n v="0"/>
    <n v="28.796399999999998"/>
  </r>
  <r>
    <n v="9989"/>
    <x v="5005"/>
    <x v="3"/>
    <x v="701"/>
    <d v="2014-11-22T00:00:00"/>
    <x v="1"/>
    <s v="RA-19885"/>
    <s v="Ruben Ausman"/>
    <x v="1"/>
    <x v="0"/>
    <x v="417"/>
    <x v="32"/>
    <x v="505"/>
    <x v="0"/>
    <s v="TEC-PH-10004006"/>
    <x v="2"/>
    <x v="7"/>
    <s v="Panasonic KX - TS880B Telephone"/>
    <n v="206.1"/>
    <x v="2"/>
    <n v="0"/>
    <n v="55.646999999999998"/>
  </r>
  <r>
    <n v="9990"/>
    <x v="5006"/>
    <x v="2"/>
    <x v="1237"/>
    <d v="2011-01-24T00:00:00"/>
    <x v="0"/>
    <s v="TB-21400"/>
    <s v="Tom Boeckenhauer"/>
    <x v="0"/>
    <x v="0"/>
    <x v="100"/>
    <x v="2"/>
    <x v="123"/>
    <x v="0"/>
    <s v="FUR-FU-10001889"/>
    <x v="0"/>
    <x v="5"/>
    <s v="Ultra Door Pull Handle"/>
    <n v="25.248000000000001"/>
    <x v="1"/>
    <n v="0.2"/>
    <n v="4.1028000000000002"/>
  </r>
  <r>
    <n v="9991"/>
    <x v="5007"/>
    <x v="3"/>
    <x v="425"/>
    <d v="2014-03-04T00:00:00"/>
    <x v="1"/>
    <s v="DB-13060"/>
    <s v="Dave Brooks"/>
    <x v="0"/>
    <x v="0"/>
    <x v="116"/>
    <x v="1"/>
    <x v="146"/>
    <x v="1"/>
    <s v="FUR-FU-10000747"/>
    <x v="0"/>
    <x v="5"/>
    <s v="Tenex B1-RE Series Chair Mats for Low Pile Carpets"/>
    <n v="91.96"/>
    <x v="0"/>
    <n v="0"/>
    <n v="15.6332"/>
  </r>
  <r>
    <n v="9992"/>
    <x v="5007"/>
    <x v="3"/>
    <x v="425"/>
    <d v="2014-03-04T00:00:00"/>
    <x v="1"/>
    <s v="DB-13060"/>
    <s v="Dave Brooks"/>
    <x v="0"/>
    <x v="0"/>
    <x v="116"/>
    <x v="1"/>
    <x v="146"/>
    <x v="1"/>
    <s v="TEC-PH-10003645"/>
    <x v="2"/>
    <x v="7"/>
    <s v="Aastra 57i VoIP phone"/>
    <n v="258.57600000000002"/>
    <x v="0"/>
    <n v="0.2"/>
    <n v="19.3932"/>
  </r>
  <r>
    <n v="9993"/>
    <x v="5007"/>
    <x v="3"/>
    <x v="425"/>
    <d v="2014-03-04T00:00:00"/>
    <x v="1"/>
    <s v="DB-13060"/>
    <s v="Dave Brooks"/>
    <x v="0"/>
    <x v="0"/>
    <x v="116"/>
    <x v="1"/>
    <x v="146"/>
    <x v="1"/>
    <s v="OFF-PA-10004041"/>
    <x v="1"/>
    <x v="10"/>
    <s v="It's Hot Message Books with Stickers, 2 3/4&quot; x 5&quot;"/>
    <n v="29.6"/>
    <x v="4"/>
    <n v="0"/>
    <n v="13.32"/>
  </r>
  <r>
    <n v="9994"/>
    <x v="5008"/>
    <x v="3"/>
    <x v="464"/>
    <d v="2014-05-10T00:00:00"/>
    <x v="0"/>
    <s v="CC-12220"/>
    <s v="Chris Cortes"/>
    <x v="0"/>
    <x v="0"/>
    <x v="223"/>
    <x v="1"/>
    <x v="278"/>
    <x v="1"/>
    <s v="OFF-AP-10002684"/>
    <x v="1"/>
    <x v="9"/>
    <s v="Acco 7-Outlet Masterpiece Power Center, Wihtout Fax/Phone Line Protection"/>
    <n v="243.16"/>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5B95B4-080B-4A20-AA4D-63E39AF7E38F}"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90:B9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5">
    <i>
      <x v="3"/>
    </i>
    <i>
      <x v="5"/>
    </i>
    <i>
      <x v="13"/>
    </i>
    <i>
      <x v="14"/>
    </i>
    <i>
      <x v="16"/>
    </i>
  </rowItems>
  <colItems count="1">
    <i/>
  </colItems>
  <dataFields count="1">
    <dataField name="Sum of Sales" fld="18" baseField="0" baseItem="0" numFmtId="164"/>
  </dataFields>
  <formats count="5">
    <format dxfId="14">
      <pivotArea type="all" dataOnly="0" outline="0" fieldPosition="0"/>
    </format>
    <format dxfId="13">
      <pivotArea outline="0" collapsedLevelsAreSubtotals="1" fieldPosition="0"/>
    </format>
    <format dxfId="12">
      <pivotArea field="16" type="button" dataOnly="0" labelOnly="1" outline="0" axis="axisRow" fieldPosition="0"/>
    </format>
    <format dxfId="11">
      <pivotArea dataOnly="0" labelOnly="1" fieldPosition="0">
        <references count="1">
          <reference field="16" count="10">
            <x v="0"/>
            <x v="1"/>
            <x v="3"/>
            <x v="4"/>
            <x v="5"/>
            <x v="6"/>
            <x v="11"/>
            <x v="13"/>
            <x v="14"/>
            <x v="16"/>
          </reference>
        </references>
      </pivotArea>
    </format>
    <format dxfId="10">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7F9E8D-4E52-4662-A569-9E799D9AB858}"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113:A114" firstHeaderRow="1" firstDataRow="1" firstDataCol="0"/>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Items count="1">
    <i/>
  </colItems>
  <dataFields count="1">
    <dataField name="Sum of Sales" fld="18" baseField="0" baseItem="0"/>
  </dataFields>
  <formats count="4">
    <format dxfId="18">
      <pivotArea type="all" dataOnly="0" outline="0" fieldPosition="0"/>
    </format>
    <format dxfId="17">
      <pivotArea outline="0" collapsedLevelsAreSubtotals="1" fieldPosition="0"/>
    </format>
    <format dxfId="16">
      <pivotArea field="16" type="button" dataOnly="0" labelOnly="1" outline="0"/>
    </format>
    <format dxfId="15">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6CA9F0-921E-4722-9795-B6353E88061E}" name="PivotTable7"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6">
  <location ref="A53:D59"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dataField="1"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3"/>
  </rowFields>
  <rowItems count="5">
    <i>
      <x/>
    </i>
    <i>
      <x v="1"/>
    </i>
    <i>
      <x v="2"/>
    </i>
    <i>
      <x v="3"/>
    </i>
    <i t="grand">
      <x/>
    </i>
  </rowItems>
  <colFields count="1">
    <field x="15"/>
  </colFields>
  <colItems count="3">
    <i>
      <x/>
    </i>
    <i>
      <x v="1"/>
    </i>
    <i>
      <x v="2"/>
    </i>
  </colItems>
  <dataFields count="1">
    <dataField name="Count of Product ID" fld="14" subtotal="count" baseField="0" baseItem="0"/>
  </dataFields>
  <chartFormats count="22">
    <chartFormat chart="2" format="0" series="1">
      <pivotArea type="data" outline="0" fieldPosition="0">
        <references count="2">
          <reference field="4294967294" count="1" selected="0">
            <x v="0"/>
          </reference>
          <reference field="15" count="1" selected="0">
            <x v="0"/>
          </reference>
        </references>
      </pivotArea>
    </chartFormat>
    <chartFormat chart="2" format="1" series="1">
      <pivotArea type="data" outline="0" fieldPosition="0">
        <references count="2">
          <reference field="4294967294" count="1" selected="0">
            <x v="0"/>
          </reference>
          <reference field="15" count="1" selected="0">
            <x v="1"/>
          </reference>
        </references>
      </pivotArea>
    </chartFormat>
    <chartFormat chart="2" format="2" series="1">
      <pivotArea type="data" outline="0" fieldPosition="0">
        <references count="2">
          <reference field="4294967294" count="1" selected="0">
            <x v="0"/>
          </reference>
          <reference field="15" count="1" selected="0">
            <x v="2"/>
          </reference>
        </references>
      </pivotArea>
    </chartFormat>
    <chartFormat chart="2" format="3">
      <pivotArea type="data" outline="0" fieldPosition="0">
        <references count="3">
          <reference field="4294967294" count="1" selected="0">
            <x v="0"/>
          </reference>
          <reference field="13" count="1" selected="0">
            <x v="0"/>
          </reference>
          <reference field="15" count="1" selected="0">
            <x v="0"/>
          </reference>
        </references>
      </pivotArea>
    </chartFormat>
    <chartFormat chart="2" format="4">
      <pivotArea type="data" outline="0" fieldPosition="0">
        <references count="3">
          <reference field="4294967294" count="1" selected="0">
            <x v="0"/>
          </reference>
          <reference field="13" count="1" selected="0">
            <x v="1"/>
          </reference>
          <reference field="15" count="1" selected="0">
            <x v="0"/>
          </reference>
        </references>
      </pivotArea>
    </chartFormat>
    <chartFormat chart="2" format="5">
      <pivotArea type="data" outline="0" fieldPosition="0">
        <references count="3">
          <reference field="4294967294" count="1" selected="0">
            <x v="0"/>
          </reference>
          <reference field="13" count="1" selected="0">
            <x v="2"/>
          </reference>
          <reference field="15" count="1" selected="0">
            <x v="0"/>
          </reference>
        </references>
      </pivotArea>
    </chartFormat>
    <chartFormat chart="2" format="6">
      <pivotArea type="data" outline="0" fieldPosition="0">
        <references count="3">
          <reference field="4294967294" count="1" selected="0">
            <x v="0"/>
          </reference>
          <reference field="13" count="1" selected="0">
            <x v="3"/>
          </reference>
          <reference field="15" count="1" selected="0">
            <x v="0"/>
          </reference>
        </references>
      </pivotArea>
    </chartFormat>
    <chartFormat chart="2" format="7">
      <pivotArea type="data" outline="0" fieldPosition="0">
        <references count="3">
          <reference field="4294967294" count="1" selected="0">
            <x v="0"/>
          </reference>
          <reference field="13" count="1" selected="0">
            <x v="0"/>
          </reference>
          <reference field="15" count="1" selected="0">
            <x v="2"/>
          </reference>
        </references>
      </pivotArea>
    </chartFormat>
    <chartFormat chart="2" format="8">
      <pivotArea type="data" outline="0" fieldPosition="0">
        <references count="3">
          <reference field="4294967294" count="1" selected="0">
            <x v="0"/>
          </reference>
          <reference field="13" count="1" selected="0">
            <x v="2"/>
          </reference>
          <reference field="15" count="1" selected="0">
            <x v="2"/>
          </reference>
        </references>
      </pivotArea>
    </chartFormat>
    <chartFormat chart="2" format="9">
      <pivotArea type="data" outline="0" fieldPosition="0">
        <references count="3">
          <reference field="4294967294" count="1" selected="0">
            <x v="0"/>
          </reference>
          <reference field="13" count="1" selected="0">
            <x v="1"/>
          </reference>
          <reference field="15" count="1" selected="0">
            <x v="2"/>
          </reference>
        </references>
      </pivotArea>
    </chartFormat>
    <chartFormat chart="2" format="10">
      <pivotArea type="data" outline="0" fieldPosition="0">
        <references count="3">
          <reference field="4294967294" count="1" selected="0">
            <x v="0"/>
          </reference>
          <reference field="13" count="1" selected="0">
            <x v="3"/>
          </reference>
          <reference field="15" count="1" selected="0">
            <x v="2"/>
          </reference>
        </references>
      </pivotArea>
    </chartFormat>
    <chartFormat chart="5" format="22" series="1">
      <pivotArea type="data" outline="0" fieldPosition="0">
        <references count="2">
          <reference field="4294967294" count="1" selected="0">
            <x v="0"/>
          </reference>
          <reference field="15" count="1" selected="0">
            <x v="0"/>
          </reference>
        </references>
      </pivotArea>
    </chartFormat>
    <chartFormat chart="5" format="23">
      <pivotArea type="data" outline="0" fieldPosition="0">
        <references count="3">
          <reference field="4294967294" count="1" selected="0">
            <x v="0"/>
          </reference>
          <reference field="13" count="1" selected="0">
            <x v="0"/>
          </reference>
          <reference field="15" count="1" selected="0">
            <x v="0"/>
          </reference>
        </references>
      </pivotArea>
    </chartFormat>
    <chartFormat chart="5" format="24">
      <pivotArea type="data" outline="0" fieldPosition="0">
        <references count="3">
          <reference field="4294967294" count="1" selected="0">
            <x v="0"/>
          </reference>
          <reference field="13" count="1" selected="0">
            <x v="1"/>
          </reference>
          <reference field="15" count="1" selected="0">
            <x v="0"/>
          </reference>
        </references>
      </pivotArea>
    </chartFormat>
    <chartFormat chart="5" format="25">
      <pivotArea type="data" outline="0" fieldPosition="0">
        <references count="3">
          <reference field="4294967294" count="1" selected="0">
            <x v="0"/>
          </reference>
          <reference field="13" count="1" selected="0">
            <x v="2"/>
          </reference>
          <reference field="15" count="1" selected="0">
            <x v="0"/>
          </reference>
        </references>
      </pivotArea>
    </chartFormat>
    <chartFormat chart="5" format="26">
      <pivotArea type="data" outline="0" fieldPosition="0">
        <references count="3">
          <reference field="4294967294" count="1" selected="0">
            <x v="0"/>
          </reference>
          <reference field="13" count="1" selected="0">
            <x v="3"/>
          </reference>
          <reference field="15" count="1" selected="0">
            <x v="0"/>
          </reference>
        </references>
      </pivotArea>
    </chartFormat>
    <chartFormat chart="5" format="27" series="1">
      <pivotArea type="data" outline="0" fieldPosition="0">
        <references count="2">
          <reference field="4294967294" count="1" selected="0">
            <x v="0"/>
          </reference>
          <reference field="15" count="1" selected="0">
            <x v="1"/>
          </reference>
        </references>
      </pivotArea>
    </chartFormat>
    <chartFormat chart="5" format="28" series="1">
      <pivotArea type="data" outline="0" fieldPosition="0">
        <references count="2">
          <reference field="4294967294" count="1" selected="0">
            <x v="0"/>
          </reference>
          <reference field="15" count="1" selected="0">
            <x v="2"/>
          </reference>
        </references>
      </pivotArea>
    </chartFormat>
    <chartFormat chart="5" format="29">
      <pivotArea type="data" outline="0" fieldPosition="0">
        <references count="3">
          <reference field="4294967294" count="1" selected="0">
            <x v="0"/>
          </reference>
          <reference field="13" count="1" selected="0">
            <x v="0"/>
          </reference>
          <reference field="15" count="1" selected="0">
            <x v="2"/>
          </reference>
        </references>
      </pivotArea>
    </chartFormat>
    <chartFormat chart="5" format="30">
      <pivotArea type="data" outline="0" fieldPosition="0">
        <references count="3">
          <reference field="4294967294" count="1" selected="0">
            <x v="0"/>
          </reference>
          <reference field="13" count="1" selected="0">
            <x v="1"/>
          </reference>
          <reference field="15" count="1" selected="0">
            <x v="2"/>
          </reference>
        </references>
      </pivotArea>
    </chartFormat>
    <chartFormat chart="5" format="31">
      <pivotArea type="data" outline="0" fieldPosition="0">
        <references count="3">
          <reference field="4294967294" count="1" selected="0">
            <x v="0"/>
          </reference>
          <reference field="13" count="1" selected="0">
            <x v="2"/>
          </reference>
          <reference field="15" count="1" selected="0">
            <x v="2"/>
          </reference>
        </references>
      </pivotArea>
    </chartFormat>
    <chartFormat chart="5" format="32">
      <pivotArea type="data" outline="0" fieldPosition="0">
        <references count="3">
          <reference field="4294967294" count="1" selected="0">
            <x v="0"/>
          </reference>
          <reference field="13" count="1" selected="0">
            <x v="3"/>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228872-3B9F-4E63-8AEB-E2A6BBF88F2C}"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125:A126" firstHeaderRow="1" firstDataRow="1" firstDataCol="0"/>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Items count="1">
    <i/>
  </colItems>
  <dataFields count="1">
    <dataField name="Sum of Quantity" fld="19" baseField="0" baseItem="0"/>
  </dataFields>
  <formats count="3">
    <format dxfId="21">
      <pivotArea type="all" dataOnly="0" outline="0" fieldPosition="0"/>
    </format>
    <format dxfId="20">
      <pivotArea outline="0" collapsedLevelsAreSubtotals="1"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E305A5-AC87-46D8-BD5A-A93163B35228}" name="PivotTable1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140:E145"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pivotField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2"/>
  </rowFields>
  <rowItems count="4">
    <i>
      <x/>
    </i>
    <i>
      <x v="1"/>
    </i>
    <i>
      <x v="2"/>
    </i>
    <i>
      <x v="3"/>
    </i>
  </rowItems>
  <colFields count="1">
    <field x="5"/>
  </colFields>
  <colItems count="4">
    <i>
      <x/>
    </i>
    <i>
      <x v="1"/>
    </i>
    <i>
      <x v="2"/>
    </i>
    <i>
      <x v="3"/>
    </i>
  </colItems>
  <dataFields count="1">
    <dataField name="Sum of Quantity" fld="19" baseField="0" baseItem="0" numFmtId="166"/>
  </dataFields>
  <formats count="3">
    <format dxfId="24">
      <pivotArea type="all" dataOnly="0" outline="0" fieldPosition="0"/>
    </format>
    <format dxfId="23">
      <pivotArea dataOnly="0" labelOnly="1" outline="0" axis="axisValues" fieldPosition="0"/>
    </format>
    <format dxfId="22">
      <pivotArea outline="0" collapsedLevelsAreSubtotals="1" fieldPosition="0"/>
    </format>
  </formats>
  <chartFormats count="8">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11" format="8" series="1">
      <pivotArea type="data" outline="0" fieldPosition="0">
        <references count="2">
          <reference field="4294967294" count="1" selected="0">
            <x v="0"/>
          </reference>
          <reference field="5" count="1" selected="0">
            <x v="0"/>
          </reference>
        </references>
      </pivotArea>
    </chartFormat>
    <chartFormat chart="11" format="9" series="1">
      <pivotArea type="data" outline="0" fieldPosition="0">
        <references count="2">
          <reference field="4294967294" count="1" selected="0">
            <x v="0"/>
          </reference>
          <reference field="5" count="1" selected="0">
            <x v="1"/>
          </reference>
        </references>
      </pivotArea>
    </chartFormat>
    <chartFormat chart="11" format="10" series="1">
      <pivotArea type="data" outline="0" fieldPosition="0">
        <references count="2">
          <reference field="4294967294" count="1" selected="0">
            <x v="0"/>
          </reference>
          <reference field="5" count="1" selected="0">
            <x v="2"/>
          </reference>
        </references>
      </pivotArea>
    </chartFormat>
    <chartFormat chart="11"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9587CB-51E2-4F75-AD66-47289EF087CE}" name="PivotTable8"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5">
  <location ref="A67:C72"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s>
  <rowFields count="1">
    <field x="13"/>
  </rowFields>
  <rowItems count="5">
    <i>
      <x/>
    </i>
    <i>
      <x v="1"/>
    </i>
    <i>
      <x v="2"/>
    </i>
    <i>
      <x v="3"/>
    </i>
    <i t="grand">
      <x/>
    </i>
  </rowItems>
  <colFields count="1">
    <field x="-2"/>
  </colFields>
  <colItems count="2">
    <i>
      <x/>
    </i>
    <i i="1">
      <x v="1"/>
    </i>
  </colItems>
  <dataFields count="2">
    <dataField name="Sum of Profit" fld="21" baseField="0" baseItem="0"/>
    <dataField name="Sum of Sales" fld="18" baseField="0" baseItem="0"/>
  </dataFields>
  <formats count="2">
    <format dxfId="26">
      <pivotArea dataOnly="0" outline="0" fieldPosition="0">
        <references count="1">
          <reference field="4294967294" count="1">
            <x v="0"/>
          </reference>
        </references>
      </pivotArea>
    </format>
    <format dxfId="25">
      <pivotArea dataOnly="0" outline="0" fieldPosition="0">
        <references count="1">
          <reference field="4294967294" count="1">
            <x v="1"/>
          </reference>
        </references>
      </pivotArea>
    </format>
  </formats>
  <chartFormats count="18">
    <chartFormat chart="2" format="0" series="1">
      <pivotArea type="data" outline="0" fieldPosition="0">
        <references count="1">
          <reference field="4294967294" count="1" selected="0">
            <x v="0"/>
          </reference>
        </references>
      </pivotArea>
    </chartFormat>
    <chartFormat chart="2" format="33" series="1">
      <pivotArea type="data" outline="0" fieldPosition="0">
        <references count="1">
          <reference field="4294967294" count="1" selected="0">
            <x v="1"/>
          </reference>
        </references>
      </pivotArea>
    </chartFormat>
    <chartFormat chart="2" format="34">
      <pivotArea type="data" outline="0" fieldPosition="0">
        <references count="2">
          <reference field="4294967294" count="1" selected="0">
            <x v="0"/>
          </reference>
          <reference field="13" count="1" selected="0">
            <x v="0"/>
          </reference>
        </references>
      </pivotArea>
    </chartFormat>
    <chartFormat chart="2" format="35">
      <pivotArea type="data" outline="0" fieldPosition="0">
        <references count="2">
          <reference field="4294967294" count="1" selected="0">
            <x v="0"/>
          </reference>
          <reference field="13" count="1" selected="0">
            <x v="1"/>
          </reference>
        </references>
      </pivotArea>
    </chartFormat>
    <chartFormat chart="2" format="36">
      <pivotArea type="data" outline="0" fieldPosition="0">
        <references count="2">
          <reference field="4294967294" count="1" selected="0">
            <x v="0"/>
          </reference>
          <reference field="13" count="1" selected="0">
            <x v="2"/>
          </reference>
        </references>
      </pivotArea>
    </chartFormat>
    <chartFormat chart="2" format="37">
      <pivotArea type="data" outline="0" fieldPosition="0">
        <references count="2">
          <reference field="4294967294" count="1" selected="0">
            <x v="0"/>
          </reference>
          <reference field="13" count="1" selected="0">
            <x v="3"/>
          </reference>
        </references>
      </pivotArea>
    </chartFormat>
    <chartFormat chart="2" format="38">
      <pivotArea type="data" outline="0" fieldPosition="0">
        <references count="2">
          <reference field="4294967294" count="1" selected="0">
            <x v="1"/>
          </reference>
          <reference field="13" count="1" selected="0">
            <x v="0"/>
          </reference>
        </references>
      </pivotArea>
    </chartFormat>
    <chartFormat chart="2" format="39">
      <pivotArea type="data" outline="0" fieldPosition="0">
        <references count="2">
          <reference field="4294967294" count="1" selected="0">
            <x v="1"/>
          </reference>
          <reference field="13" count="1" selected="0">
            <x v="1"/>
          </reference>
        </references>
      </pivotArea>
    </chartFormat>
    <chartFormat chart="2" format="40">
      <pivotArea type="data" outline="0" fieldPosition="0">
        <references count="2">
          <reference field="4294967294" count="1" selected="0">
            <x v="1"/>
          </reference>
          <reference field="13" count="1" selected="0">
            <x v="3"/>
          </reference>
        </references>
      </pivotArea>
    </chartFormat>
    <chartFormat chart="4" format="50" series="1">
      <pivotArea type="data" outline="0" fieldPosition="0">
        <references count="1">
          <reference field="4294967294" count="1" selected="0">
            <x v="0"/>
          </reference>
        </references>
      </pivotArea>
    </chartFormat>
    <chartFormat chart="4" format="51">
      <pivotArea type="data" outline="0" fieldPosition="0">
        <references count="2">
          <reference field="4294967294" count="1" selected="0">
            <x v="0"/>
          </reference>
          <reference field="13" count="1" selected="0">
            <x v="0"/>
          </reference>
        </references>
      </pivotArea>
    </chartFormat>
    <chartFormat chart="4" format="52">
      <pivotArea type="data" outline="0" fieldPosition="0">
        <references count="2">
          <reference field="4294967294" count="1" selected="0">
            <x v="0"/>
          </reference>
          <reference field="13" count="1" selected="0">
            <x v="1"/>
          </reference>
        </references>
      </pivotArea>
    </chartFormat>
    <chartFormat chart="4" format="53">
      <pivotArea type="data" outline="0" fieldPosition="0">
        <references count="2">
          <reference field="4294967294" count="1" selected="0">
            <x v="0"/>
          </reference>
          <reference field="13" count="1" selected="0">
            <x v="2"/>
          </reference>
        </references>
      </pivotArea>
    </chartFormat>
    <chartFormat chart="4" format="54">
      <pivotArea type="data" outline="0" fieldPosition="0">
        <references count="2">
          <reference field="4294967294" count="1" selected="0">
            <x v="0"/>
          </reference>
          <reference field="13" count="1" selected="0">
            <x v="3"/>
          </reference>
        </references>
      </pivotArea>
    </chartFormat>
    <chartFormat chart="4" format="55" series="1">
      <pivotArea type="data" outline="0" fieldPosition="0">
        <references count="1">
          <reference field="4294967294" count="1" selected="0">
            <x v="1"/>
          </reference>
        </references>
      </pivotArea>
    </chartFormat>
    <chartFormat chart="4" format="56">
      <pivotArea type="data" outline="0" fieldPosition="0">
        <references count="2">
          <reference field="4294967294" count="1" selected="0">
            <x v="1"/>
          </reference>
          <reference field="13" count="1" selected="0">
            <x v="0"/>
          </reference>
        </references>
      </pivotArea>
    </chartFormat>
    <chartFormat chart="4" format="57">
      <pivotArea type="data" outline="0" fieldPosition="0">
        <references count="2">
          <reference field="4294967294" count="1" selected="0">
            <x v="1"/>
          </reference>
          <reference field="13" count="1" selected="0">
            <x v="1"/>
          </reference>
        </references>
      </pivotArea>
    </chartFormat>
    <chartFormat chart="4" format="58">
      <pivotArea type="data" outline="0" fieldPosition="0">
        <references count="2">
          <reference field="4294967294" count="1" selected="0">
            <x v="1"/>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633858-91CF-4914-8E3C-1A76295FAF73}"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117:A118" firstHeaderRow="1" firstDataRow="1" firstDataCol="0"/>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Items count="1">
    <i/>
  </colItems>
  <dataFields count="1">
    <dataField name="Sum of Profit" fld="21" baseField="0" baseItem="0"/>
  </dataFields>
  <formats count="4">
    <format dxfId="30">
      <pivotArea type="all" dataOnly="0" outline="0" fieldPosition="0"/>
    </format>
    <format dxfId="29">
      <pivotArea outline="0" collapsedLevelsAreSubtotals="1" fieldPosition="0"/>
    </format>
    <format dxfId="28">
      <pivotArea field="16" type="button" dataOnly="0" labelOnly="1" outline="0"/>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8502D4B-9B4A-4916-B682-4841A0D7DF01}"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79:B82" firstHeaderRow="1" firstDataRow="1" firstDataCol="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3">
    <i>
      <x/>
    </i>
    <i>
      <x v="1"/>
    </i>
    <i>
      <x v="2"/>
    </i>
  </rowItems>
  <colItems count="1">
    <i/>
  </colItems>
  <dataFields count="1">
    <dataField name="Count of Order ID" fld="1" subtotal="count" baseField="0" baseItem="0"/>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CC5698F-D232-40DB-820C-1195C18B7658}"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121:A122" firstHeaderRow="1"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Items count="1">
    <i/>
  </rowItems>
  <colItems count="1">
    <i/>
  </colItems>
  <dataFields count="1">
    <dataField name="Count of Order ID" fld="1" subtotal="count" baseField="0" baseItem="0"/>
  </dataFields>
  <formats count="3">
    <format dxfId="33">
      <pivotArea type="all" dataOnly="0" outline="0" fieldPosition="0"/>
    </format>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82E4539-9BF9-4EA6-9291-B816D8D4A413}"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133:B13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showAll="0"/>
    <pivotField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5"/>
  </rowFields>
  <rowItems count="4">
    <i>
      <x/>
    </i>
    <i>
      <x v="1"/>
    </i>
    <i>
      <x v="2"/>
    </i>
    <i>
      <x v="3"/>
    </i>
  </rowItems>
  <colItems count="1">
    <i/>
  </colItems>
  <dataFields count="1">
    <dataField name="Sum of Quantity" fld="19" baseField="0" baseItem="0"/>
  </dataFields>
  <formats count="3">
    <format dxfId="36">
      <pivotArea type="all" dataOnly="0" outline="0" fieldPosition="0"/>
    </format>
    <format dxfId="35">
      <pivotArea outline="0" collapsedLevelsAreSubtotals="1" fieldPosition="0"/>
    </format>
    <format dxfId="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E33489-FD92-4BBE-B707-DBDDC6963188}"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102:B107"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1"/>
  </rowFields>
  <rowItems count="5">
    <i>
      <x v="3"/>
    </i>
    <i>
      <x v="30"/>
    </i>
    <i>
      <x v="36"/>
    </i>
    <i>
      <x v="41"/>
    </i>
    <i>
      <x v="45"/>
    </i>
  </rowItems>
  <colItems count="1">
    <i/>
  </colItems>
  <dataFields count="1">
    <dataField name="Sum of Sales" fld="18" baseField="0" baseItem="0"/>
  </dataFields>
  <formats count="4">
    <format dxfId="40">
      <pivotArea type="all" dataOnly="0" outline="0" fieldPosition="0"/>
    </format>
    <format dxfId="39">
      <pivotArea outline="0" collapsedLevelsAreSubtotals="1" fieldPosition="0"/>
    </format>
    <format dxfId="38">
      <pivotArea field="16" type="button" dataOnly="0" labelOnly="1" outline="0"/>
    </format>
    <format dxfId="37">
      <pivotArea dataOnly="0" labelOnly="1" outline="0" axis="axisValues" fieldPosition="0"/>
    </format>
  </formats>
  <chartFormats count="7">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1" count="1" selected="0">
            <x v="45"/>
          </reference>
        </references>
      </pivotArea>
    </chartFormat>
    <chartFormat chart="5" format="2">
      <pivotArea type="data" outline="0" fieldPosition="0">
        <references count="2">
          <reference field="4294967294" count="1" selected="0">
            <x v="0"/>
          </reference>
          <reference field="11" count="1" selected="0">
            <x v="3"/>
          </reference>
        </references>
      </pivotArea>
    </chartFormat>
    <chartFormat chart="5" format="3">
      <pivotArea type="data" outline="0" fieldPosition="0">
        <references count="2">
          <reference field="4294967294" count="1" selected="0">
            <x v="0"/>
          </reference>
          <reference field="11" count="1" selected="0">
            <x v="30"/>
          </reference>
        </references>
      </pivotArea>
    </chartFormat>
    <chartFormat chart="5" format="4">
      <pivotArea type="data" outline="0" fieldPosition="0">
        <references count="2">
          <reference field="4294967294" count="1" selected="0">
            <x v="0"/>
          </reference>
          <reference field="11" count="1" selected="0">
            <x v="36"/>
          </reference>
        </references>
      </pivotArea>
    </chartFormat>
    <chartFormat chart="5" format="5">
      <pivotArea type="data" outline="0" fieldPosition="0">
        <references count="2">
          <reference field="4294967294" count="1" selected="0">
            <x v="0"/>
          </reference>
          <reference field="11" count="1" selected="0">
            <x v="41"/>
          </reference>
        </references>
      </pivotArea>
    </chartFormat>
  </chartFormats>
  <pivotTableStyleInfo name="PivotStyleLight16" showRowHeaders="1" showColHeaders="1" showRowStripes="0" showColStripes="0" showLastColumn="1"/>
  <filters count="1">
    <filter fld="1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FA20543-4881-4AC1-9799-4EDFFA137A44}" name="PivotTable6"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6">
  <location ref="A2:D8"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dataField="1" showAll="0"/>
    <pivotField axis="axisCol"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23"/>
  </rowFields>
  <rowItems count="5">
    <i>
      <x v="1"/>
    </i>
    <i>
      <x v="2"/>
    </i>
    <i>
      <x v="3"/>
    </i>
    <i>
      <x v="4"/>
    </i>
    <i t="grand">
      <x/>
    </i>
  </rowItems>
  <colFields count="1">
    <field x="15"/>
  </colFields>
  <colItems count="3">
    <i>
      <x/>
    </i>
    <i>
      <x v="1"/>
    </i>
    <i>
      <x v="2"/>
    </i>
  </colItems>
  <dataFields count="1">
    <dataField name="Count of Product ID" fld="14" subtotal="count" baseField="0" baseItem="0"/>
  </dataFields>
  <chartFormats count="22">
    <chartFormat chart="3" format="22" series="1">
      <pivotArea type="data" outline="0" fieldPosition="0">
        <references count="2">
          <reference field="4294967294" count="1" selected="0">
            <x v="0"/>
          </reference>
          <reference field="15" count="1" selected="0">
            <x v="0"/>
          </reference>
        </references>
      </pivotArea>
    </chartFormat>
    <chartFormat chart="3" format="23">
      <pivotArea type="data" outline="0" fieldPosition="0">
        <references count="3">
          <reference field="4294967294" count="1" selected="0">
            <x v="0"/>
          </reference>
          <reference field="15" count="1" selected="0">
            <x v="0"/>
          </reference>
          <reference field="23" count="1" selected="0">
            <x v="1"/>
          </reference>
        </references>
      </pivotArea>
    </chartFormat>
    <chartFormat chart="3" format="24">
      <pivotArea type="data" outline="0" fieldPosition="0">
        <references count="3">
          <reference field="4294967294" count="1" selected="0">
            <x v="0"/>
          </reference>
          <reference field="15" count="1" selected="0">
            <x v="0"/>
          </reference>
          <reference field="23" count="1" selected="0">
            <x v="2"/>
          </reference>
        </references>
      </pivotArea>
    </chartFormat>
    <chartFormat chart="3" format="25">
      <pivotArea type="data" outline="0" fieldPosition="0">
        <references count="3">
          <reference field="4294967294" count="1" selected="0">
            <x v="0"/>
          </reference>
          <reference field="15" count="1" selected="0">
            <x v="0"/>
          </reference>
          <reference field="23" count="1" selected="0">
            <x v="3"/>
          </reference>
        </references>
      </pivotArea>
    </chartFormat>
    <chartFormat chart="3" format="26">
      <pivotArea type="data" outline="0" fieldPosition="0">
        <references count="3">
          <reference field="4294967294" count="1" selected="0">
            <x v="0"/>
          </reference>
          <reference field="15" count="1" selected="0">
            <x v="0"/>
          </reference>
          <reference field="23" count="1" selected="0">
            <x v="4"/>
          </reference>
        </references>
      </pivotArea>
    </chartFormat>
    <chartFormat chart="3" format="27" series="1">
      <pivotArea type="data" outline="0" fieldPosition="0">
        <references count="2">
          <reference field="4294967294" count="1" selected="0">
            <x v="0"/>
          </reference>
          <reference field="15" count="1" selected="0">
            <x v="1"/>
          </reference>
        </references>
      </pivotArea>
    </chartFormat>
    <chartFormat chart="3" format="28" series="1">
      <pivotArea type="data" outline="0" fieldPosition="0">
        <references count="2">
          <reference field="4294967294" count="1" selected="0">
            <x v="0"/>
          </reference>
          <reference field="15" count="1" selected="0">
            <x v="2"/>
          </reference>
        </references>
      </pivotArea>
    </chartFormat>
    <chartFormat chart="3" format="29">
      <pivotArea type="data" outline="0" fieldPosition="0">
        <references count="3">
          <reference field="4294967294" count="1" selected="0">
            <x v="0"/>
          </reference>
          <reference field="15" count="1" selected="0">
            <x v="2"/>
          </reference>
          <reference field="23" count="1" selected="0">
            <x v="1"/>
          </reference>
        </references>
      </pivotArea>
    </chartFormat>
    <chartFormat chart="3" format="30">
      <pivotArea type="data" outline="0" fieldPosition="0">
        <references count="3">
          <reference field="4294967294" count="1" selected="0">
            <x v="0"/>
          </reference>
          <reference field="15" count="1" selected="0">
            <x v="2"/>
          </reference>
          <reference field="23" count="1" selected="0">
            <x v="2"/>
          </reference>
        </references>
      </pivotArea>
    </chartFormat>
    <chartFormat chart="3" format="31">
      <pivotArea type="data" outline="0" fieldPosition="0">
        <references count="3">
          <reference field="4294967294" count="1" selected="0">
            <x v="0"/>
          </reference>
          <reference field="15" count="1" selected="0">
            <x v="2"/>
          </reference>
          <reference field="23" count="1" selected="0">
            <x v="3"/>
          </reference>
        </references>
      </pivotArea>
    </chartFormat>
    <chartFormat chart="3" format="32">
      <pivotArea type="data" outline="0" fieldPosition="0">
        <references count="3">
          <reference field="4294967294" count="1" selected="0">
            <x v="0"/>
          </reference>
          <reference field="15" count="1" selected="0">
            <x v="2"/>
          </reference>
          <reference field="23" count="1" selected="0">
            <x v="4"/>
          </reference>
        </references>
      </pivotArea>
    </chartFormat>
    <chartFormat chart="5" format="44" series="1">
      <pivotArea type="data" outline="0" fieldPosition="0">
        <references count="2">
          <reference field="4294967294" count="1" selected="0">
            <x v="0"/>
          </reference>
          <reference field="15" count="1" selected="0">
            <x v="0"/>
          </reference>
        </references>
      </pivotArea>
    </chartFormat>
    <chartFormat chart="5" format="45">
      <pivotArea type="data" outline="0" fieldPosition="0">
        <references count="3">
          <reference field="4294967294" count="1" selected="0">
            <x v="0"/>
          </reference>
          <reference field="15" count="1" selected="0">
            <x v="0"/>
          </reference>
          <reference field="23" count="1" selected="0">
            <x v="1"/>
          </reference>
        </references>
      </pivotArea>
    </chartFormat>
    <chartFormat chart="5" format="46">
      <pivotArea type="data" outline="0" fieldPosition="0">
        <references count="3">
          <reference field="4294967294" count="1" selected="0">
            <x v="0"/>
          </reference>
          <reference field="15" count="1" selected="0">
            <x v="0"/>
          </reference>
          <reference field="23" count="1" selected="0">
            <x v="2"/>
          </reference>
        </references>
      </pivotArea>
    </chartFormat>
    <chartFormat chart="5" format="47">
      <pivotArea type="data" outline="0" fieldPosition="0">
        <references count="3">
          <reference field="4294967294" count="1" selected="0">
            <x v="0"/>
          </reference>
          <reference field="15" count="1" selected="0">
            <x v="0"/>
          </reference>
          <reference field="23" count="1" selected="0">
            <x v="3"/>
          </reference>
        </references>
      </pivotArea>
    </chartFormat>
    <chartFormat chart="5" format="48">
      <pivotArea type="data" outline="0" fieldPosition="0">
        <references count="3">
          <reference field="4294967294" count="1" selected="0">
            <x v="0"/>
          </reference>
          <reference field="15" count="1" selected="0">
            <x v="0"/>
          </reference>
          <reference field="23" count="1" selected="0">
            <x v="4"/>
          </reference>
        </references>
      </pivotArea>
    </chartFormat>
    <chartFormat chart="5" format="49" series="1">
      <pivotArea type="data" outline="0" fieldPosition="0">
        <references count="2">
          <reference field="4294967294" count="1" selected="0">
            <x v="0"/>
          </reference>
          <reference field="15" count="1" selected="0">
            <x v="1"/>
          </reference>
        </references>
      </pivotArea>
    </chartFormat>
    <chartFormat chart="5" format="50" series="1">
      <pivotArea type="data" outline="0" fieldPosition="0">
        <references count="2">
          <reference field="4294967294" count="1" selected="0">
            <x v="0"/>
          </reference>
          <reference field="15" count="1" selected="0">
            <x v="2"/>
          </reference>
        </references>
      </pivotArea>
    </chartFormat>
    <chartFormat chart="5" format="51">
      <pivotArea type="data" outline="0" fieldPosition="0">
        <references count="3">
          <reference field="4294967294" count="1" selected="0">
            <x v="0"/>
          </reference>
          <reference field="15" count="1" selected="0">
            <x v="2"/>
          </reference>
          <reference field="23" count="1" selected="0">
            <x v="1"/>
          </reference>
        </references>
      </pivotArea>
    </chartFormat>
    <chartFormat chart="5" format="52">
      <pivotArea type="data" outline="0" fieldPosition="0">
        <references count="3">
          <reference field="4294967294" count="1" selected="0">
            <x v="0"/>
          </reference>
          <reference field="15" count="1" selected="0">
            <x v="2"/>
          </reference>
          <reference field="23" count="1" selected="0">
            <x v="2"/>
          </reference>
        </references>
      </pivotArea>
    </chartFormat>
    <chartFormat chart="5" format="53">
      <pivotArea type="data" outline="0" fieldPosition="0">
        <references count="3">
          <reference field="4294967294" count="1" selected="0">
            <x v="0"/>
          </reference>
          <reference field="15" count="1" selected="0">
            <x v="2"/>
          </reference>
          <reference field="23" count="1" selected="0">
            <x v="3"/>
          </reference>
        </references>
      </pivotArea>
    </chartFormat>
    <chartFormat chart="5" format="54">
      <pivotArea type="data" outline="0" fieldPosition="0">
        <references count="3">
          <reference field="4294967294" count="1" selected="0">
            <x v="0"/>
          </reference>
          <reference field="15" count="1" selected="0">
            <x v="2"/>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10A4B9E-5766-4FBF-B20B-20A9DEF36E8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20:C24"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8"/>
  </rowFields>
  <rowItems count="4">
    <i>
      <x/>
    </i>
    <i>
      <x v="1"/>
    </i>
    <i>
      <x v="2"/>
    </i>
    <i t="grand">
      <x/>
    </i>
  </rowItems>
  <colFields count="1">
    <field x="-2"/>
  </colFields>
  <colItems count="2">
    <i>
      <x/>
    </i>
    <i i="1">
      <x v="1"/>
    </i>
  </colItems>
  <dataFields count="2">
    <dataField name="Sum of Profit" fld="21" baseField="0" baseItem="0"/>
    <dataField name="Sum of Sales" fld="18" baseField="0" baseItem="0"/>
  </dataFields>
  <formats count="8">
    <format dxfId="48">
      <pivotArea type="all" dataOnly="0" outline="0" fieldPosition="0"/>
    </format>
    <format dxfId="47">
      <pivotArea outline="0" collapsedLevelsAreSubtotals="1" fieldPosition="0"/>
    </format>
    <format dxfId="46">
      <pivotArea field="8" type="button" dataOnly="0" labelOnly="1" outline="0" axis="axisRow" fieldPosition="0"/>
    </format>
    <format dxfId="45">
      <pivotArea dataOnly="0" labelOnly="1" fieldPosition="0">
        <references count="1">
          <reference field="8" count="0"/>
        </references>
      </pivotArea>
    </format>
    <format dxfId="44">
      <pivotArea dataOnly="0" labelOnly="1" grandRow="1" outline="0" fieldPosition="0"/>
    </format>
    <format dxfId="43">
      <pivotArea dataOnly="0" labelOnly="1" outline="0" fieldPosition="0">
        <references count="1">
          <reference field="4294967294" count="2">
            <x v="0"/>
            <x v="1"/>
          </reference>
        </references>
      </pivotArea>
    </format>
    <format dxfId="42">
      <pivotArea dataOnly="0" outline="0" fieldPosition="0">
        <references count="1">
          <reference field="4294967294" count="1">
            <x v="0"/>
          </reference>
        </references>
      </pivotArea>
    </format>
    <format dxfId="41">
      <pivotArea dataOnly="0" outline="0" fieldPosition="0">
        <references count="1">
          <reference field="4294967294" count="1">
            <x v="1"/>
          </reference>
        </references>
      </pivotArea>
    </format>
  </formats>
  <chartFormats count="10">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4">
      <pivotArea type="data" outline="0" fieldPosition="0">
        <references count="2">
          <reference field="4294967294" count="1" selected="0">
            <x v="0"/>
          </reference>
          <reference field="8" count="1" selected="0">
            <x v="0"/>
          </reference>
        </references>
      </pivotArea>
    </chartFormat>
    <chartFormat chart="0" format="7">
      <pivotArea type="data" outline="0" fieldPosition="0">
        <references count="2">
          <reference field="4294967294" count="1" selected="0">
            <x v="0"/>
          </reference>
          <reference field="8" count="1" selected="0">
            <x v="1"/>
          </reference>
        </references>
      </pivotArea>
    </chartFormat>
    <chartFormat chart="0" format="8">
      <pivotArea type="data" outline="0" fieldPosition="0">
        <references count="2">
          <reference field="4294967294" count="1" selected="0">
            <x v="0"/>
          </reference>
          <reference field="8" count="1" selected="0">
            <x v="2"/>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8" count="1" selected="0">
            <x v="0"/>
          </reference>
        </references>
      </pivotArea>
    </chartFormat>
    <chartFormat chart="2" format="16">
      <pivotArea type="data" outline="0" fieldPosition="0">
        <references count="2">
          <reference field="4294967294" count="1" selected="0">
            <x v="0"/>
          </reference>
          <reference field="8" count="1" selected="0">
            <x v="1"/>
          </reference>
        </references>
      </pivotArea>
    </chartFormat>
    <chartFormat chart="2" format="17">
      <pivotArea type="data" outline="0" fieldPosition="0">
        <references count="2">
          <reference field="4294967294" count="1" selected="0">
            <x v="0"/>
          </reference>
          <reference field="8" count="1" selected="0">
            <x v="2"/>
          </reference>
        </references>
      </pivotArea>
    </chartFormat>
    <chartFormat chart="2" format="1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E1DED12-4B24-4B7F-88CD-0B7B58C9418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0:C15"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items count="2">
        <item x="0"/>
        <item t="default"/>
      </items>
    </pivotField>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23"/>
  </rowFields>
  <rowItems count="5">
    <i>
      <x v="1"/>
    </i>
    <i>
      <x v="2"/>
    </i>
    <i>
      <x v="3"/>
    </i>
    <i>
      <x v="4"/>
    </i>
    <i t="grand">
      <x/>
    </i>
  </rowItems>
  <colFields count="1">
    <field x="-2"/>
  </colFields>
  <colItems count="2">
    <i>
      <x/>
    </i>
    <i i="1">
      <x v="1"/>
    </i>
  </colItems>
  <dataFields count="2">
    <dataField name="Sum of Profit" fld="21" baseField="0" baseItem="0"/>
    <dataField name="Sum of Sales" fld="18" baseField="0" baseItem="0"/>
  </dataFields>
  <formats count="2">
    <format dxfId="50">
      <pivotArea dataOnly="0" outline="0" fieldPosition="0">
        <references count="1">
          <reference field="4294967294" count="1">
            <x v="0"/>
          </reference>
        </references>
      </pivotArea>
    </format>
    <format dxfId="49">
      <pivotArea dataOnly="0" outline="0" fieldPosition="0">
        <references count="1">
          <reference field="4294967294" count="1">
            <x v="1"/>
          </reference>
        </references>
      </pivotArea>
    </format>
  </format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9"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74692FC-2972-4BF0-B940-56E5ACC4A3CA}"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8:C32"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4">
    <i>
      <x/>
    </i>
    <i>
      <x v="1"/>
    </i>
    <i>
      <x v="2"/>
    </i>
    <i t="grand">
      <x/>
    </i>
  </rowItems>
  <colFields count="1">
    <field x="-2"/>
  </colFields>
  <colItems count="2">
    <i>
      <x/>
    </i>
    <i i="1">
      <x v="1"/>
    </i>
  </colItems>
  <dataFields count="2">
    <dataField name="Sum of Sales" fld="18" baseField="0" baseItem="0"/>
    <dataField name="Sum of Profit" fld="21" baseField="0" baseItem="0"/>
  </dataFields>
  <formats count="2">
    <format dxfId="52">
      <pivotArea dataOnly="0" outline="0" fieldPosition="0">
        <references count="1">
          <reference field="4294967294" count="1">
            <x v="0"/>
          </reference>
        </references>
      </pivotArea>
    </format>
    <format dxfId="51">
      <pivotArea dataOnly="0" outline="0" fieldPosition="0">
        <references count="1">
          <reference field="4294967294" count="1">
            <x v="1"/>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67AD6CB-2292-424F-ADD9-06577B665906}" name="PivotTable2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A149:B152"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sd="0" x="0"/>
        <item sd="0" x="1"/>
        <item sd="0"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dataField="1"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8"/>
  </rowFields>
  <rowItems count="3">
    <i>
      <x/>
    </i>
    <i>
      <x v="1"/>
    </i>
    <i>
      <x v="2"/>
    </i>
  </rowItems>
  <colItems count="1">
    <i/>
  </colItems>
  <dataFields count="1">
    <dataField name="Count of Product ID" fld="14" subtotal="count" baseField="0" baseItem="0" numFmtId="166"/>
  </dataFields>
  <formats count="4">
    <format dxfId="56">
      <pivotArea type="all" dataOnly="0" outline="0" fieldPosition="0"/>
    </format>
    <format dxfId="55">
      <pivotArea field="16" type="button" dataOnly="0" labelOnly="1" outline="0"/>
    </format>
    <format dxfId="54">
      <pivotArea dataOnly="0" labelOnly="1" outline="0" axis="axisValues" fieldPosition="0"/>
    </format>
    <format dxfId="53">
      <pivotArea outline="0" collapsedLevelsAreSubtotals="1" fieldPosition="0"/>
    </format>
  </formats>
  <chartFormats count="12">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8" count="1" selected="0">
            <x v="0"/>
          </reference>
        </references>
      </pivotArea>
    </chartFormat>
    <chartFormat chart="7" format="3">
      <pivotArea type="data" outline="0" fieldPosition="0">
        <references count="2">
          <reference field="4294967294" count="1" selected="0">
            <x v="0"/>
          </reference>
          <reference field="8" count="1" selected="0">
            <x v="1"/>
          </reference>
        </references>
      </pivotArea>
    </chartFormat>
    <chartFormat chart="7" format="4">
      <pivotArea type="data" outline="0" fieldPosition="0">
        <references count="2">
          <reference field="4294967294" count="1" selected="0">
            <x v="0"/>
          </reference>
          <reference field="8"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8" count="1" selected="0">
            <x v="0"/>
          </reference>
        </references>
      </pivotArea>
    </chartFormat>
    <chartFormat chart="8" format="7">
      <pivotArea type="data" outline="0" fieldPosition="0">
        <references count="2">
          <reference field="4294967294" count="1" selected="0">
            <x v="0"/>
          </reference>
          <reference field="8" count="1" selected="0">
            <x v="1"/>
          </reference>
        </references>
      </pivotArea>
    </chartFormat>
    <chartFormat chart="8" format="8">
      <pivotArea type="data" outline="0" fieldPosition="0">
        <references count="2">
          <reference field="4294967294" count="1" selected="0">
            <x v="0"/>
          </reference>
          <reference field="8" count="1" selected="0">
            <x v="2"/>
          </reference>
        </references>
      </pivotArea>
    </chartFormat>
    <chartFormat chart="6" format="1">
      <pivotArea type="data" outline="0" fieldPosition="0">
        <references count="2">
          <reference field="4294967294" count="1" selected="0">
            <x v="0"/>
          </reference>
          <reference field="8" count="1" selected="0">
            <x v="0"/>
          </reference>
        </references>
      </pivotArea>
    </chartFormat>
    <chartFormat chart="6" format="2">
      <pivotArea type="data" outline="0" fieldPosition="0">
        <references count="2">
          <reference field="4294967294" count="1" selected="0">
            <x v="0"/>
          </reference>
          <reference field="8" count="1" selected="0">
            <x v="1"/>
          </reference>
        </references>
      </pivotArea>
    </chartFormat>
    <chartFormat chart="6"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E595D2A9-5666-4838-A988-4047CA700FE5}" sourceName="Quarters">
  <pivotTables>
    <pivotTable tabId="2" name="PivotTable2"/>
  </pivotTables>
  <data>
    <tabular pivotCacheId="1806139659">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93AE06A-AD75-4635-BCBA-85AC2B2C2D64}" sourceName="Segment">
  <pivotTables>
    <pivotTable tabId="2" name="PivotTable6"/>
  </pivotTables>
  <data>
    <tabular pivotCacheId="18061396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CCA93F4-CBA0-462F-8174-86CEB6726DA7}" sourceName="Region">
  <pivotTables>
    <pivotTable tabId="2" name="PivotTable6"/>
  </pivotTables>
  <data>
    <tabular pivotCacheId="1806139659">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BE84B11-2558-4DFA-BA4B-6E8DC1CE1366}" sourceName="Category">
  <pivotTables>
    <pivotTable tabId="2" name="PivotTable6"/>
  </pivotTables>
  <data>
    <tabular pivotCacheId="1806139659">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47D5D2CB-3100-4D71-B6B7-3FB678382250}" sourceName="Ship Mode">
  <pivotTables>
    <pivotTable tabId="2" name="PivotTable6"/>
  </pivotTables>
  <data>
    <tabular pivotCacheId="180613965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C031574E-D0D9-4A7D-B399-178A2C997D75}" cache="Slicer_Quarters" caption="Quarters" style="SlicerStyleDark3" rowHeight="241300"/>
  <slicer name="Quarters 1" xr10:uid="{3772A234-DA0F-4A16-BE94-BEA056563FCD}" cache="Slicer_Quarters" caption="Quarters" style="SlicerStyleDark3" rowHeight="241300"/>
  <slicer name="Segment" xr10:uid="{A9DE7339-BC69-4759-A9D4-A8DC2DB556AB}" cache="Slicer_Segment" caption="Segment" rowHeight="241300"/>
  <slicer name="Region" xr10:uid="{AEC64680-ACC2-4806-AFF6-27F85E62D822}" cache="Slicer_Region" caption="Region" rowHeight="241300"/>
  <slicer name="Category" xr10:uid="{E96163AD-D9B2-4EF4-BA98-1962B5E56120}" cache="Slicer_Category" caption="Category" rowHeight="241300"/>
  <slicer name="Ship Mode" xr10:uid="{42DECCB4-EDA1-494F-82D5-BB75BB6A6F9B}" cache="Slicer_Ship_Mode" caption="Ship Mod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9B4F8A7-D578-4A9A-A596-A7C89E890563}" cache="Slicer_Segment" caption="Segment" style="new1" rowHeight="201168"/>
  <slicer name="Region 1" xr10:uid="{99BE00E3-F848-41D2-96E9-FF51567A868A}" cache="Slicer_Region" caption="Region" style="new1" rowHeight="256032"/>
  <slicer name="Category 1" xr10:uid="{6E461C16-8EA3-4CA1-B410-9E1F0C9ED2B3}" cache="Slicer_Category" caption="Category" style="new1" rowHeight="241300"/>
  <slicer name="Ship Mode 1" xr10:uid="{0E6401E8-2FA0-4E1B-97D5-2A2BC3113860}" cache="Slicer_Ship_Mode" caption="Ship Mode" style="new1" rowHeight="20116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9995" totalsRowShown="0">
  <autoFilter ref="A1:V9995" xr:uid="{00000000-0009-0000-0100-000001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dataDxfId="58"/>
    <tableColumn id="5" xr3:uid="{00000000-0010-0000-0000-000005000000}" name="Ship Date" dataDxfId="57"/>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46A393-31C8-44EA-8A21-225462BC1864}" name="Table2" displayName="Table2" ref="D102:E107" totalsRowShown="0" headerRowDxfId="9">
  <autoFilter ref="D102:E107" xr:uid="{F977C287-3319-4CED-AA97-102FD6569B4A}"/>
  <tableColumns count="2">
    <tableColumn id="1" xr3:uid="{1C74295B-A6E6-44E6-85EA-123205859D88}" name="City" dataDxfId="8">
      <calculatedColumnFormula>A103</calculatedColumnFormula>
    </tableColumn>
    <tableColumn id="2" xr3:uid="{6130540B-A19C-45B5-B963-1A558FCE9E34}" name="Sales" dataDxfId="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1D2821-4312-4914-9707-A28A20344436}" name="Table4" displayName="Table4" ref="G141:K145" totalsRowShown="0" headerRowDxfId="6" headerRowBorderDxfId="5">
  <autoFilter ref="G141:K145" xr:uid="{04D6BC43-AB91-4CA7-A104-E0829B59CFE0}"/>
  <tableColumns count="5">
    <tableColumn id="1" xr3:uid="{34DD5406-524F-4927-ABC3-7CDDC80B8600}" name="Shipment Mode" dataDxfId="4"/>
    <tableColumn id="2" xr3:uid="{2209697D-CEFC-46D7-B227-B931A7759B2C}" name="2011" dataDxfId="3"/>
    <tableColumn id="3" xr3:uid="{2F5836CF-4B50-4BFB-B402-DCE423033C2F}" name="2012" dataDxfId="2"/>
    <tableColumn id="4" xr3:uid="{95CFFAE3-12F6-4DA4-8137-84658DF6D1CA}" name="2013" dataDxfId="1"/>
    <tableColumn id="5" xr3:uid="{EE911049-B8AD-4009-AB77-2B767C34C37F}" name="201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21" Type="http://schemas.microsoft.com/office/2007/relationships/slicer" Target="../slicers/slicer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table" Target="../tables/table3.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B1" workbookViewId="0">
      <selection activeCell="T2" sqref="T2"/>
    </sheetView>
  </sheetViews>
  <sheetFormatPr defaultRowHeight="14.5" x14ac:dyDescent="0.35"/>
  <cols>
    <col min="2" max="2" width="10" customWidth="1"/>
    <col min="4" max="4" width="12.1796875" style="1" customWidth="1"/>
    <col min="5" max="5" width="10.81640625" style="1" customWidth="1"/>
    <col min="6" max="6" width="11.7265625" customWidth="1"/>
    <col min="7" max="7" width="13.26953125" customWidth="1"/>
    <col min="8" max="8" width="16.36328125" customWidth="1"/>
    <col min="9" max="9" width="10.08984375" customWidth="1"/>
    <col min="10" max="10" width="9.54296875" customWidth="1"/>
    <col min="13" max="13" width="12.7265625" customWidth="1"/>
    <col min="15" max="15" width="11.7265625" customWidth="1"/>
    <col min="16" max="16" width="10.26953125" customWidth="1"/>
    <col min="17" max="17" width="14" customWidth="1"/>
    <col min="18" max="18" width="14.81640625" customWidth="1"/>
    <col min="20" max="21" width="10.1796875" customWidth="1"/>
  </cols>
  <sheetData>
    <row r="1" spans="1:22" x14ac:dyDescent="0.35">
      <c r="A1" t="s">
        <v>0</v>
      </c>
      <c r="B1" t="s">
        <v>1</v>
      </c>
      <c r="C1" t="s">
        <v>2</v>
      </c>
      <c r="D1" s="1" t="s">
        <v>3</v>
      </c>
      <c r="E1" s="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5">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35">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35">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35">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35">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35">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35">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35">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5">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35">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35">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35">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35">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35">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35">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35">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5">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35">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35">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35">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35">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5">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5">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35">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5">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5">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35">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5">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35">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35">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5">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35">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35">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35">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35">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35">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5">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5">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35">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35">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35">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5">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35">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35">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5">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35">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35">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35">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35">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5">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35">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5">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35">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35">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5">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35">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35">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35">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5">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35">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5">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5">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35">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5">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5">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35">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35">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5">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5">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5">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5">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5">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35">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35">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5">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35">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35">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35">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5">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35">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5">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35">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35">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35">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5">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35">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35">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5">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5">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35">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35">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5">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35">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5">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5">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35">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5">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5">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35">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35">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35">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5">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5">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35">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35">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35">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35">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35">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5">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35">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5">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35">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5">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5">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35">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35">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5">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5">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5">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5">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5">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35">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35">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5">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35">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35">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5">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35">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35">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35">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35">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5">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35">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5">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5">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5">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5">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5">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5">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5">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35">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5">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35">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5">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35">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5">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35">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5">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35">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35">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5">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35">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35">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35">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35">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5">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5">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35">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5">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35">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5">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35">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5">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35">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5">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35">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5">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35">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35">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5">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35">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35">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5">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35">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35">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35">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35">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35">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35">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5">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5">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35">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5">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5">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5">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5">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35">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5">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35">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35">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5">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5">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35">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35">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35">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5">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35">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5">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35">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5">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35">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5">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35">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35">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35">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35">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35">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35">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5">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5">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35">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35">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35">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35">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35">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35">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35">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5">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35">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35">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5">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5">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5">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35">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5">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35">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35">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35">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35">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35">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5">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5">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35">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35">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5">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35">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5">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35">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35">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35">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5">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5">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5">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5">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35">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35">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5">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35">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5">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35">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5">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35">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5">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5">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35">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5">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35">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35">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35">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35">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35">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35">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35">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35">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5">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35">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35">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5">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35">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5">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35">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35">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5">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35">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5">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5">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5">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35">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5">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5">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5">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5">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35">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35">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35">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35">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35">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35">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35">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35">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5">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35">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5">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5">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35">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5">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35">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35">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35">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35">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5">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35">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5">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35">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5">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35">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5">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35">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5">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35">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35">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35">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5">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35">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35">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5">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35">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5">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5">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5">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5">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5">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5">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5">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5">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35">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5">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35">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35">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35">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35">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5">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5">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35">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35">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5">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35">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35">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35">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5">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35">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35">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5">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35">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35">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35">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35">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5">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5">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5">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5">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5">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5">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35">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35">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5">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5">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5">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35">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5">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5">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5">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5">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5">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5">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35">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5">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35">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35">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5">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35">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35">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35">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35">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35">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35">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35">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35">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35">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35">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35">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5">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5">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5">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5">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35">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35">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35">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35">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35">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5">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35">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5">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5">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35">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35">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35">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35">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35">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35">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5">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35">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35">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5">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35">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5">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5">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5">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35">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5">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5">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5">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35">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35">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35">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35">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5">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35">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5">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35">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35">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35">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5">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35">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5">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5">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5">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5">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35">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35">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35">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35">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35">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35">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5">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35">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35">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5">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5">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35">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35">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35">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35">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5">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35">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5">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5">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5">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35">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5">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35">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35">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5">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35">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35">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5">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35">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35">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5">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5">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35">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5">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35">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35">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35">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35">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5">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35">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35">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35">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5">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35">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35">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35">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35">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35">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35">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35">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5">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5">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5">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5">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5">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5">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5">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35">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35">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35">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35">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35">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35">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35">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35">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5">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35">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5">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5">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5">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35">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5">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5">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5">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35">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5">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5">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35">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35">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5">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5">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5">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5">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5">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35">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5">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5">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5">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5">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5">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35">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5">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35">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5">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35">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5">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5">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5">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35">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35">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35">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5">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5">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35">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35">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35">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5">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5">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35">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35">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5">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35">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35">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35">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35">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35">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35">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35">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5">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5">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35">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5">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35">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5">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5">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5">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5">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35">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5">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35">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35">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35">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35">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35">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5">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5">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5">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35">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5">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35">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5">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35">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5">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5">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5">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5">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5">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35">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35">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5">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35">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5">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5">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35">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35">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35">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35">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35">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35">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5">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35">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5">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35">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5">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5">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35">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5">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5">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35">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35">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35">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35">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35">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35">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35">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35">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35">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35">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5">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5">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35">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5">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35">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35">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5">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35">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35">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35">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5">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35">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35">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5">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35">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35">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35">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5">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5">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35">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5">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35">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35">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5">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35">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5">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35">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35">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5">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35">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35">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5">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5">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5">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35">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5">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5">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35">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5">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5">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35">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35">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35">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35">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35">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5">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35">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5">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35">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35">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5">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35">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35">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35">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35">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35">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35">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35">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5">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5">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35">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5">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5">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5">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35">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5">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5">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5">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5">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35">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35">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35">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35">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35">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35">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35">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5">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35">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35">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5">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5">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5">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35">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35">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5">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5">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35">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5">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35">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35">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35">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35">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35">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5">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35">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5">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35">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35">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5">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35">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35">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35">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35">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5">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5">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5">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5">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35">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5">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5">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35">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35">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35">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35">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5">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5">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35">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5">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5">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5">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35">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5">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5">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5">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5">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5">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35">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35">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5">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35">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5">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5">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35">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35">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35">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35">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35">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5">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35">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35">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35">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35">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35">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5">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5">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5">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5">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35">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5">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5">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35">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5">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35">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5">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35">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5">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35">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35">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5">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5">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35">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35">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35">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5">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5">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5">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5">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5">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5">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35">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35">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5">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5">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5">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5">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35">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35">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5">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35">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35">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5">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35">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5">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35">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5">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35">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5">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5">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5">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5">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5">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35">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5">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35">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35">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35">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35">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35">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35">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35">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35">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5">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5">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5">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5">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35">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35">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35">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5">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5">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5">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35">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35">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5">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35">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5">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35">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5">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35">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35">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5">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5">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5">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35">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35">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35">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5">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5">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5">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35">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35">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35">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5">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5">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5">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35">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5">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35">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5">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5">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5">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35">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35">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35">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5">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5">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5">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5">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35">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5">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35">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35">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5">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5">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35">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5">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5">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35">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35">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5">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5">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5">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35">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35">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35">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5">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35">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5">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35">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5">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5">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35">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35">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35">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35">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35">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35">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5">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35">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5">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35">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5">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5">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35">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5">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5">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35">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5">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35">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35">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35">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5">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5">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35">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35">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35">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35">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5">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35">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35">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35">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35">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5">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5">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35">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35">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35">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5">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35">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35">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35">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35">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35">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35">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35">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5">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5">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5">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35">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5">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5">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5">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35">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35">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5">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35">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5">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5">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35">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5">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35">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35">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35">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5">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5">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5">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35">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35">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35">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5">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5">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35">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35">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35">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5">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5">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35">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5">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35">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35">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35">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35">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5">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5">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35">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5">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5">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5">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5">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35">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35">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35">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5">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35">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5">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35">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5">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5">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35">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35">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5">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35">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5">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5">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35">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35">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35">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35">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35">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5">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35">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5">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35">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5">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5">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5">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5">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5">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5">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5">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5">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35">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35">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5">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5">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35">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5">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5">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35">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35">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35">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35">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35">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35">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35">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5">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35">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5">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5">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35">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5">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5">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35">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5">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5">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5">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5">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5">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5">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5">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5">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5">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35">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35">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5">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5">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5">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5">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5">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5">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35">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5">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35">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35">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5">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5">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35">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5">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35">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35">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5">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35">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35">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5">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35">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35">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35">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5">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5">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35">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5">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5">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35">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5">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35">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35">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5">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35">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35">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35">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35">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35">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35">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35">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5">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35">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5">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35">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5">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35">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5">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35">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35">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5">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35">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35">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5">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5">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5">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5">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5">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35">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5">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35">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35">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5">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5">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5">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5">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35">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35">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35">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5">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5">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35">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5">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35">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35">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5">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35">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35">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35">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35">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5">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5">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5">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5">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5">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5">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5">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5">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5">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35">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5">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5">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5">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35">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5">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5">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5">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35">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5">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5">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35">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5">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5">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5">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35">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35">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35">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5">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5">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5">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5">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5">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5">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5">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5">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35">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5">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5">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5">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35">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35">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5">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5">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5">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35">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5">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35">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5">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5">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35">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35">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5">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35">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5">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5">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35">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5">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35">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5">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5">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5">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35">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5">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5">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35">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5">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35">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5">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35">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35">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5">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5">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5">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5">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35">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35">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35">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5">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5">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5">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35">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35">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5">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5">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5">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35">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35">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35">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35">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35">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35">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5">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5">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35">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35">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5">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35">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5">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5">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35">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5">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35">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35">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35">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35">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35">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5">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35">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35">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5">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35">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35">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35">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35">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35">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35">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5">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35">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35">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5">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5">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5">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35">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35">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35">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35">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35">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5">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5">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5">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5">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5">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5">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5">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35">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5">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35">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35">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35">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5">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35">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5">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5">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5">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35">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35">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35">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35">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35">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5">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35">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35">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5">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35">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5">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35">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5">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35">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35">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35">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5">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5">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35">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35">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5">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35">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5">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35">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35">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5">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5">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35">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35">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5">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35">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35">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35">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35">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5">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35">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35">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5">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35">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35">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5">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5">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35">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5">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35">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35">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35">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5">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35">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35">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35">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35">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35">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5">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35">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35">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35">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35">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5">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5">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5">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5">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5">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35">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35">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35">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35">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35">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35">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5">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35">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5">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35">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35">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5">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5">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5">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35">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5">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5">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35">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5">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5">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35">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35">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5">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5">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35">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5">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35">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35">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35">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5">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5">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35">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5">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5">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35">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35">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35">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5">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35">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35">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5">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5">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5">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5">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5">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35">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35">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35">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35">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35">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35">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35">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35">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35">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35">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35">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5">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35">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35">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35">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5">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35">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35">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35">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5">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35">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35">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5">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35">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5">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35">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5">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35">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5">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35">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35">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5">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35">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35">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5">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35">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35">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5">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5">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35">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5">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35">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5">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5">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35">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35">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5">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35">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5">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35">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5">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35">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5">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35">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5">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35">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5">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35">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5">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35">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5">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35">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35">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35">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35">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35">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5">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35">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5">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35">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5">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5">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5">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5">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35">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35">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35">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35">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5">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5">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5">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35">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35">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35">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35">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35">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35">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35">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5">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5">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5">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35">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5">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5">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35">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35">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5">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5">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5">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35">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35">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5">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35">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5">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35">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35">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35">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5">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5">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35">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35">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5">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35">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5">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35">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5">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35">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35">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5">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5">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35">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35">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5">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35">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5">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35">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35">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35">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5">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5">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5">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5">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35">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5">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35">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35">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5">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35">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5">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35">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5">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35">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35">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5">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35">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5">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5">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5">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5">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5">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5">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5">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5">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35">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35">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35">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5">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5">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35">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35">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35">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35">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35">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35">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35">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35">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35">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35">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5">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35">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35">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35">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5">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35">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35">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5">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5">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5">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5">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5">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5">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35">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5">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5">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35">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5">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35">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35">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35">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35">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5">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5">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35">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5">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5">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5">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35">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35">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5">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5">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35">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35">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5">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35">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35">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35">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35">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35">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35">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5">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5">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35">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35">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35">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35">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35">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5">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35">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35">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5">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35">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5">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5">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5">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35">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5">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5">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35">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35">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35">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35">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35">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35">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35">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35">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35">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35">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35">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35">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5">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5">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35">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35">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35">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5">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5">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5">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5">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35">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35">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35">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35">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35">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35">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5">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5">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5">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35">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5">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5">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5">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35">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5">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35">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5">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5">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35">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35">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35">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35">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5">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5">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35">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35">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5">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5">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35">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5">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5">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5">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5">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35">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35">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5">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5">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35">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35">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5">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35">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5">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5">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5">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35">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5">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5">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35">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5">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5">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5">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5">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35">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5">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35">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35">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35">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35">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35">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35">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5">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5">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5">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5">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5">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5">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35">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35">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35">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5">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35">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35">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35">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35">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35">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35">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35">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35">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5">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35">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35">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5">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5">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5">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35">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5">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5">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5">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35">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5">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5">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5">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35">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5">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5">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35">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5">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5">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35">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5">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35">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35">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35">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5">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5">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35">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35">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35">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5">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5">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5">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35">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5">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5">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35">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35">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35">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35">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35">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5">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5">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35">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5">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5">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35">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35">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5">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35">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35">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35">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5">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5">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5">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35">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35">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35">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35">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35">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35">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5">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35">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35">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35">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5">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5">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35">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5">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35">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35">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35">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5">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35">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5">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35">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5">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5">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35">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5">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35">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35">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35">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35">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35">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35">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35">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5">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5">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5">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5">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5">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5">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5">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5">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35">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5">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35">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5">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35">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35">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5">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35">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5">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35">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5">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35">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35">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5">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5">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5">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5">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35">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35">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5">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35">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35">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35">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35">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5">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35">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35">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5">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5">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35">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5">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35">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35">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5">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5">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5">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35">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35">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35">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35">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5">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35">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35">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35">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35">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35">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5">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5">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35">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35">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35">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35">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35">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35">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35">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35">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5">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35">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5">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5">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5">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5">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35">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5">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5">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35">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35">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35">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5">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5">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35">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35">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5">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5">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5">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35">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5">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5">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35">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35">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35">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35">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35">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35">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35">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35">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5">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5">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5">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35">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5">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5">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35">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35">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35">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35">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35">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35">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5">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35">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5">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5">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5">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5">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35">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35">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35">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5">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5">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5">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5">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35">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35">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5">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35">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5">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35">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5">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5">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35">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35">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35">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35">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35">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35">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35">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35">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5">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35">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35">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35">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35">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5">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35">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35">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35">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5">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35">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35">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5">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35">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35">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35">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5">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35">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5">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5">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35">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35">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5">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35">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35">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5">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5">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35">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5">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35">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35">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35">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35">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5">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35">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5">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5">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5">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5">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5">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35">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5">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35">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5">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5">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5">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35">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35">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35">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5">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5">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35">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35">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5">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5">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35">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35">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5">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35">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5">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5">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35">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35">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35">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35">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35">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35">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5">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35">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35">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35">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35">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5">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5">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35">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5">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5">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5">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35">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35">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5">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5">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35">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5">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35">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5">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35">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35">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35">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35">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35">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35">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5">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35">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35">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5">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5">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5">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35">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35">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35">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35">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5">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35">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35">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5">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5">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5">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5">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5">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5">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35">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35">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5">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5">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35">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5">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5">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35">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5">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5">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5">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5">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35">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35">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5">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35">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5">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5">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5">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35">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35">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35">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5">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5">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5">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35">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5">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5">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35">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5">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35">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35">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35">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35">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5">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35">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5">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5">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35">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5">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5">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35">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35">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35">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35">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35">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35">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5">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35">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35">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5">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35">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35">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5">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35">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35">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35">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35">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35">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5">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5">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35">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5">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35">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5">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5">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35">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5">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5">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5">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5">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35">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35">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35">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35">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5">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5">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5">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35">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35">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35">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35">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35">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5">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5">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5">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35">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5">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5">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5">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5">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35">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5">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35">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5">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35">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35">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5">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5">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35">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35">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35">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35">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5">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5">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5">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35">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35">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5">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5">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5">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35">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5">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5">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35">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35">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5">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35">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5">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35">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5">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35">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35">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35">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5">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35">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35">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35">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35">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35">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5">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5">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35">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5">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5">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5">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35">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35">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35">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35">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35">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5">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5">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35">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5">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5">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5">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35">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5">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35">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35">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35">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5">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35">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35">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5">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5">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5">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35">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35">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35">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5">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5">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35">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5">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35">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5">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5">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5">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5">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5">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5">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5">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5">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35">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35">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35">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5">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5">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5">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35">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5">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5">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5">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5">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35">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35">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35">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5">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5">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5">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5">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5">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5">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35">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35">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35">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35">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35">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5">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35">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35">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35">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35">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5">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35">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35">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35">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5">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35">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5">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35">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5">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35">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35">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35">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35">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35">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35">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5">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5">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35">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5">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5">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5">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5">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35">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5">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5">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5">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35">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5">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5">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5">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5">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5">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5">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35">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35">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5">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35">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35">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35">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5">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5">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5">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35">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5">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5">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35">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35">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5">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35">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35">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35">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35">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5">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5">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35">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35">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35">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35">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5">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35">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5">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5">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5">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5">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35">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5">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35">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5">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35">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5">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5">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35">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5">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35">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5">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5">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5">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5">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35">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5">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35">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35">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35">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35">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35">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35">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35">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35">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35">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5">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5">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5">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5">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5">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5">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35">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5">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35">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5">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5">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5">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35">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35">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35">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5">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35">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35">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5">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5">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5">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35">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35">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5">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5">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5">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35">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5">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5">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5">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5">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5">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5">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35">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5">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35">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5">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5">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5">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5">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35">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5">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5">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35">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35">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5">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5">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5">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5">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5">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5">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5">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5">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35">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5">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35">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35">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35">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5">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35">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35">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35">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35">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35">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35">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5">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5">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5">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5">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5">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5">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35">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35">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35">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5">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5">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5">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5">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35">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5">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5">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5">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5">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5">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5">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35">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35">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5">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35">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5">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35">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35">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35">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35">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5">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35">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35">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5">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5">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5">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35">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35">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5">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35">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35">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35">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35">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5">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5">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35">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5">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5">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35">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5">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35">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35">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35">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5">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35">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5">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35">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5">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5">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5">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35">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5">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35">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5">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35">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5">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5">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5">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5">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5">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35">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35">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35">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5">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5">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5">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5">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35">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5">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5">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35">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5">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5">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5">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35">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35">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35">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5">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5">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35">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35">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35">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5">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35">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35">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35">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35">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5">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35">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35">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5">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5">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5">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5">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5">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5">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5">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35">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5">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5">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5">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5">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5">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5">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35">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5">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35">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35">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35">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5">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35">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35">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35">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5">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35">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35">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5">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5">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35">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5">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35">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5">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35">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35">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5">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35">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35">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35">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5">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35">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35">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5">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5">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35">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35">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5">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35">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35">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5">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35">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35">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35">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5">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5">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5">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35">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5">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5">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5">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5">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5">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5">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35">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35">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5">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35">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35">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5">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35">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35">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5">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35">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5">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5">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35">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5">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5">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35">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5">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35">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35">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35">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5">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35">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5">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5">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5">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5">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5">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35">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35">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5">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5">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5">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35">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35">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35">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5">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5">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35">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5">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35">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5">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5">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5">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5">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5">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5">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35">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35">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35">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5">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5">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35">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5">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5">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5">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5">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5">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5">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35">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35">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35">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35">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35">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35">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35">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5">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35">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35">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5">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5">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35">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5">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5">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35">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35">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35">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35">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5">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35">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5">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35">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5">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5">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5">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35">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5">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5">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35">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35">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35">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35">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35">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5">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35">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35">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35">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35">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35">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5">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35">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5">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5">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35">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35">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35">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35">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5">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5">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35">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35">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35">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35">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35">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35">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5">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35">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5">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5">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5">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35">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35">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5">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35">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5">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5">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35">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5">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35">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35">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35">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5">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5">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35">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5">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35">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5">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35">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35">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5">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5">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5">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35">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5">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35">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35">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5">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35">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35">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35">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5">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35">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35">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5">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5">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5">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35">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5">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35">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35">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35">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35">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35">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35">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35">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5">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35">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5">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5">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35">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35">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35">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35">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35">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5">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5">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5">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5">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5">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5">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5">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5">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35">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35">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35">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5">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35">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35">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5">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5">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35">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5">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35">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5">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5">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5">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5">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5">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5">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35">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5">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35">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35">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5">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5">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5">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5">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5">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5">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35">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35">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35">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5">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35">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5">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5">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35">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35">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5">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35">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35">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5">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5">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35">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5">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35">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5">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5">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35">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35">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35">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35">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35">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5">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35">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5">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5">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35">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35">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35">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35">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35">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5">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35">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5">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5">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5">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5">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5">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5">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35">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35">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35">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5">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5">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35">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35">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35">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5">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35">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5">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5">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35">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5">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5">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35">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5">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35">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35">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35">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35">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35">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5">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5">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35">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5">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35">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5">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5">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5">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35">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35">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35">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35">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35">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35">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5">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35">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35">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5">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35">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5">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5">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35">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5">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5">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5">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5">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5">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35">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35">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35">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5">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5">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35">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35">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35">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5">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35">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5">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5">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35">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5">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5">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5">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35">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5">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5">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5">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35">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35">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35">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35">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5">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5">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35">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5">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5">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35">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35">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5">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5">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35">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35">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5">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35">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35">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35">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35">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5">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35">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5">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5">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35">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35">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5">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5">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35">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5">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35">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35">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5">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5">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5">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35">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5">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5">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5">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5">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35">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35">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35">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5">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35">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5">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5">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35">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5">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35">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35">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5">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35">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35">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5">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5">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35">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5">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35">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35">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35">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35">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5">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35">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35">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35">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5">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35">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35">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35">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5">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5">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5">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35">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5">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5">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5">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35">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5">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5">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5">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35">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35">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35">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35">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35">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5">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5">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5">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5">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5">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5">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5">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5">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5">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35">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35">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35">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5">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35">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35">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5">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5">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35">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5">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35">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35">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35">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35">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35">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35">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35">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35">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5">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35">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35">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35">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35">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35">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35">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35">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35">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5">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35">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35">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35">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35">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5">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35">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5">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5">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35">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5">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35">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5">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5">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5">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35">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5">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5">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35">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35">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5">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5">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35">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5">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5">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35">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35">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5">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5">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5">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35">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35">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35">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5">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35">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5">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5">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35">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5">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35">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35">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35">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5">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5">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35">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35">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5">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5">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35">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35">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35">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35">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35">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35">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5">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35">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5">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5">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35">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5">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35">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35">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35">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5">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35">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5">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35">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5">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5">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35">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5">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35">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35">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5">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5">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5">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35">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35">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5">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5">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35">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35">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35">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5">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35">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35">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5">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35">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5">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5">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35">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35">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35">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5">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35">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5">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35">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5">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5">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5">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35">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5">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5">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5">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5">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5">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35">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5">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5">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5">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5">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5">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5">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5">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35">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5">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35">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35">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5">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5">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35">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35">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35">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5">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35">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5">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35">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35">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5">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35">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5">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5">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35">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35">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5">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5">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35">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35">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35">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35">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35">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35">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35">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35">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35">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35">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35">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35">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5">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5">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35">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35">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35">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5">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35">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35">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5">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35">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5">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35">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35">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35">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35">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35">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35">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35">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35">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35">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35">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35">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5">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35">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5">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35">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35">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5">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5">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35">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5">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35">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35">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35">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5">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35">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5">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5">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5">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5">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5">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35">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35">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5">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35">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5">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35">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5">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35">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35">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35">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35">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5">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35">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5">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35">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35">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35">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35">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5">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5">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5">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5">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5">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5">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35">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35">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35">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35">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5">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35">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35">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35">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35">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35">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35">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5">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5">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5">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5">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5">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5">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35">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5">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35">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5">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35">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35">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35">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35">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35">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5">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35">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5">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5">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5">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5">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5">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35">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35">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35">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35">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5">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5">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35">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35">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35">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5">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5">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5">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5">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35">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35">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35">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5">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35">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35">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5">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35">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35">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35">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5">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35">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5">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5">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35">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35">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35">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35">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5">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35">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35">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35">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5">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35">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35">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35">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5">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35">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35">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5">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5">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5">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35">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35">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5">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5">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35">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35">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35">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35">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5">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35">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35">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5">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35">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5">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35">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35">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5">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35">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35">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35">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5">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5">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35">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5">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35">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35">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5">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35">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35">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35">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5">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35">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5">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5">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5">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35">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35">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5">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5">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35">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35">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5">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35">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5">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35">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5">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5">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5">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5">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35">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35">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35">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5">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5">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35">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5">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35">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35">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5">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35">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35">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35">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35">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5">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35">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35">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35">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35">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35">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5">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5">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35">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5">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5">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5">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35">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5">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5">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5">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35">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5">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35">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35">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35">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35">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5">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5">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35">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35">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35">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5">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5">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5">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5">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35">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35">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5">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35">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35">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5">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35">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5">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5">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5">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35">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5">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5">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35">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35">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35">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35">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35">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35">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35">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5">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35">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35">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5">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35">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35">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35">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35">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35">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35">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5">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35">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35">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5">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35">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35">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35">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5">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35">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35">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35">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35">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35">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35">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5">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5">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35">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35">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5">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5">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5">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5">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5">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35">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35">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35">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5">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5">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35">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35">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35">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35">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5">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5">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5">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5">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35">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5">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5">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35">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35">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5">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5">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35">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35">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35">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5">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5">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35">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5">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5">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35">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35">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5">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35">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5">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35">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5">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35">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5">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35">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35">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35">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5">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35">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35">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5">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35">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35">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5">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35">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5">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35">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5">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35">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35">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35">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35">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35">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5">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35">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5">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35">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35">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35">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5">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5">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5">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35">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5">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5">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5">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35">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35">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35">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35">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35">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35">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5">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35">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35">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35">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35">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5">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5">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5">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5">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35">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5">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5">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5">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35">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35">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35">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5">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5">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35">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35">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5">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5">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35">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35">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35">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35">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35">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35">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35">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5">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35">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5">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35">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35">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35">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5">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5">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35">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35">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35">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35">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35">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35">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5">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35">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35">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5">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35">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5">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5">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35">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35">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5">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35">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35">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5">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35">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5">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5">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35">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35">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35">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5">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35">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5">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5">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35">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5">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35">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5">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35">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35">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35">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35">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5">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5">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5">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5">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35">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35">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35">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35">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5">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5">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35">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5">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35">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5">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35">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5">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5">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5">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35">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5">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5">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35">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35">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5">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35">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35">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5">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35">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35">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35">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5">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35">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35">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5">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35">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35">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35">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5">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35">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5">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5">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35">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35">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35">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35">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5">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35">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5">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35">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35">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35">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5">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5">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35">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35">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35">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5">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5">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35">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5">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5">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5">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5">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35">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35">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5">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35">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5">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35">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5">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35">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35">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35">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35">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35">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5">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5">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5">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5">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35">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5">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35">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35">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35">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35">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5">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5">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35">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5">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35">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5">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5">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35">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5">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35">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5">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5">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5">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35">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35">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35">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35">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35">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35">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5">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35">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5">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5">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35">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35">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5">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35">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5">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35">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5">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5">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5">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35">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5">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35">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35">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5">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5">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5">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35">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5">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5">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5">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5">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35">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5">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5">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35">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35">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35">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35">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35">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5">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5">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35">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35">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35">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35">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35">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35">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5">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5">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35">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5">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35">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5">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35">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5">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5">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35">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5">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35">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35">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35">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5">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5">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35">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5">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5">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5">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5">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5">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5">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5">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35">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5">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5">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5">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5">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5">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5">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5">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5">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35">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5">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5">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5">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5">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5">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35">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35">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5">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35">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35">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5">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35">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35">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35">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35">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5">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35">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5">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35">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5">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35">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5">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5">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5">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5">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35">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5">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5">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35">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35">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5">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35">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5">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35">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5">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35">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5">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5">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35">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35">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35">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5">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5">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35">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5">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5">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5">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35">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5">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5">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35">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5">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35">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35">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5">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5">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5">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5">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35">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5">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5">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35">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35">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5">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35">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35">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35">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5">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35">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35">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35">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5">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5">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35">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35">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35">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5">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35">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35">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5">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5">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35">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5">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35">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5">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35">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5">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5">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35">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35">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35">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35">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35">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35">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5">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5">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35">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35">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35">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35">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5">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5">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35">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5">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5">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5">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35">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35">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5">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5">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35">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35">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5">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35">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5">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5">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5">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5">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5">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5">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35">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5">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35">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35">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5">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35">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5">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35">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35">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35">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35">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35">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35">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35">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35">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35">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5">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35">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5">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35">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5">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5">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5">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5">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5">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35">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35">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5">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5">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35">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5">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5">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5">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35">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5">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5">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35">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5">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5">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35">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35">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35">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5">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35">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35">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5">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35">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5">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5">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35">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35">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5">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35">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35">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5">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5">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35">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5">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5">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35">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35">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5">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5">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5">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35">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35">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5">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5">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35">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5">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5">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35">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35">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35">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5">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35">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5">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35">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35">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5">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5">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35">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35">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35">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35">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35">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35">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35">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5">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5">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35">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35">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35">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35">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5">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5">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35">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35">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5">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35">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35">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5">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35">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35">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5">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35">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5">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5">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35">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5">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5">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5">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35">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35">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35">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5">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5">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35">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35">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5">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35">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35">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5">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5">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5">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35">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35">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35">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35">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35">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5">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35">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5">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5">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35">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5">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35">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5">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35">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35">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5">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5">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5">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35">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5">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5">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35">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35">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35">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5">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5">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35">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5">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35">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5">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35">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35">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35">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35">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5">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5">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35">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35">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5">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5">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5">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5">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5">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5">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35">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35">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35">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35">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5">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35">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35">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35">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5">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35">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35">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35">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35">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5">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5">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35">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35">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5">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5">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5">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5">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5">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35">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35">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35">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35">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5">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35">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35">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5">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35">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5">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5">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35">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35">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5">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35">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35">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5">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5">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35">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5">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5">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5">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5">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35">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5">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5">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35">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35">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35">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35">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35">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5">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5">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5">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35">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35">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5">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5">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5">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5">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35">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35">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5">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5">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35">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5">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35">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35">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35">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5">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35">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35">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35">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5">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35">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5">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35">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5">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35">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5">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5">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5">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35">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5">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5">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5">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5">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35">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35">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35">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5">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35">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35">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5">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35">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5">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5">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5">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35">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5">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5">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5">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35">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35">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5">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35">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5">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5">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5">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5">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5">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35">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5">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35">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35">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35">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5">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35">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35">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35">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35">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35">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5">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35">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5">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35">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5">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35">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5">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5">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5">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35">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35">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35">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5">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35">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35">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35">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5">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5">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35">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35">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35">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35">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35">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5">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35">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5">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5">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35">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35">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35">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5">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5">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5">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35">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5">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35">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5">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5">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5">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5">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5">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5">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5">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5">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35">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5">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5">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35">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5">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35">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35">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35">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35">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35">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35">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5">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35">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5">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5">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35">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35">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5">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5">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35">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35">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5">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35">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35">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5">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35">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5">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5">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5">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5">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35">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35">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5">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35">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5">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35">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35">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5">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5">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35">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35">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5">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35">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35">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5">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35">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5">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5">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5">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5">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35">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35">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5">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35">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35">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35">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35">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5">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35">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5">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5">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5">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35">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35">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35">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35">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35">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35">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35">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5">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35">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35">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35">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35">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35">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5">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35">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5">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35">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35">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5">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35">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35">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5">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5">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5">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35">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5">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35">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35">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35">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35">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5">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35">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35">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35">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5">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35">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35">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35">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5">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5">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35">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35">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35">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5">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35">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35">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35">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5">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35">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5">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5">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5">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35">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5">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5">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35">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35">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5">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35">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5">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35">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35">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35">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5">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35">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5">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5">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35">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35">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35">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5">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35">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5">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5">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35">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35">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5">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35">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35">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35">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5">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35">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35">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5">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35">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35">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5">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35">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5">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35">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5">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5">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5">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5">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35">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35">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5">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35">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5">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5">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5">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5">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35">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5">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35">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5">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5">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5">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35">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5">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5">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5">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35">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35">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5">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5">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5">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35">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35">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5">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35">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35">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5">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35">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5">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35">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5">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5">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35">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35">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35">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35">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5">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35">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35">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35">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35">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5">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5">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35">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35">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5">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35">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5">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5">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5">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5">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5">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5">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35">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5">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35">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5">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5">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35">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35">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35">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35">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5">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35">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5">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35">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5">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5">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35">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35">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5">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5">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35">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35">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5">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35">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35">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35">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5">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35">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5">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35">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5">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35">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35">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5">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5">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5">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5">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5">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35">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5">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5">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35">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35">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35">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5">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5">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5">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35">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35">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35">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35">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5">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35">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5">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5">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5">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35">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35">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5">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5">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35">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5">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5">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35">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5">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35">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5">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5">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5">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5">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5">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5">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35">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5">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5">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35">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5">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35">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35">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35">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5">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35">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35">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35">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5">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35">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35">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35">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35">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35">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5">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35">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5">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35">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35">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35">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35">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35">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5">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35">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35">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35">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5">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5">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5">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5">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5">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35">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5">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35">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35">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5">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5">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5">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35">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5">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35">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35">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5">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5">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35">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5">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5">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35">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35">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35">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35">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35">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35">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35">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5">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35">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35">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5">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5">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35">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5">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35">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5">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35">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35">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35">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35">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5">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35">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35">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5">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35">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5">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35">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5">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35">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35">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35">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5">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5">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35">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5">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35">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5">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35">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5">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35">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35">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5">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35">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5">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5">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5">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35">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5">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5">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5">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5">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5">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35">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5">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35">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35">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35">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35">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5">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35">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5">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5">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35">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5">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35">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35">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5">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35">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35">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5">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35">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5">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35">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35">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5">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5">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5">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35">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5">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35">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35">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35">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5">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35">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5">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35">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5">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35">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35">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35">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35">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5">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5">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35">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35">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35">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5">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5">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35">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35">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35">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5">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5">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5">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5">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5">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35">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35">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5">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35">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35">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5">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35">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35">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5">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5">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5">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5">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35">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5">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35">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5">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5">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35">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35">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35">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35">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35">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5">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35">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5">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35">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5">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5">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35">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35">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35">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5">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5">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35">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5">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5">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35">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35">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35">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5">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5">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5">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35">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5">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35">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35">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5">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35">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5">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35">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35">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35">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5">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5">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35">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5">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5">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35">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35">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5">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35">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35">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35">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5">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5">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35">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35">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35">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35">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5">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35">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35">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5">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35">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35">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35">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35">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5">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35">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5">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5">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5">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5">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35">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35">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35">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35">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35">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5">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35">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35">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5">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35">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5">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5">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5">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5">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5">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35">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5">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35">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35">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5">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5">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5">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35">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35">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5">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5">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35">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35">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35">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35">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35">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35">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5">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35">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35">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5">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35">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5">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5">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35">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5">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35">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5">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35">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35">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5">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5">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35">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35">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5">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5">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35">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5">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35">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35">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35">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35">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5">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35">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5">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35">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35">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35">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35">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35">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35">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35">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35">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35">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5">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5">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35">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35">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35">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35">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35">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35">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35">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35">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35">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35">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5">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5">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5">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35">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35">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5">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35">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5">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35">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5">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35">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35">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35">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35">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5">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35">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35">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35">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35">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35">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5">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5">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5">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5">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5">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35">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35">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35">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5">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5">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5">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5">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5">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5">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35">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5">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35">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5">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35">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35">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5">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5">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5">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35">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5">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35">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35">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35">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5">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35">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5">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35">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35">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35">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5">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35">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35">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5">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5">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5">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5">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5">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5">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5">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35">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5">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35">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35">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35">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35">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5">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35">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35">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5">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5">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5">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35">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5">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35">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35">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5">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35">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35">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35">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35">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35">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5">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5">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35">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5">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5">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35">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35">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35">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5">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5">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5">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5">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5">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35">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5">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35">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35">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5">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35">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35">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35">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35">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5">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5">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35">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35">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35">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5">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35">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35">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35">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5">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35">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5">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35">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5">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5">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35">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5">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35">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5">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35">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5">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35">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5">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5">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35">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35">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35">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35">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35">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5">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5">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35">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35">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5">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5">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35">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35">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5">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35">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35">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35">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35">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5">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5">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35">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5">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35">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5">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35">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35">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35">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35">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35">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35">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5">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5">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5">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35">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5">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35">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5">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5">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35">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5">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5">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5">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5">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35">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5">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5">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5">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35">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5">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5">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35">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35">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35">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35">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5">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35">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35">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35">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5">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35">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5">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5">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5">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5">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35">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35">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5">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5">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35">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5">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35">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35">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35">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35">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5">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35">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35">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35">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35">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35">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35">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35">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35">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35">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35">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35">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5">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5">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5">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5">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5">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35">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5">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5">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5">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5">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35">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35">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35">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35">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35">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35">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35">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5">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35">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35">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5">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5">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5">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35">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5">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35">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35">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35">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35">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35">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35">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35">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35">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5">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35">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35">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5">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35">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5">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5">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5">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5">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35">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5">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35">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5">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35">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5">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5">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35">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5">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5">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35">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35">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5">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35">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35">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5">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5">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35">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35">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35">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35">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35">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35">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5">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35">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5">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5">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5">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5">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5">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35">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5">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35">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35">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35">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35">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35">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5">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35">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5">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5">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5">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35">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35">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5">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35">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35">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35">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5">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35">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5">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5">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5">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5">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35">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35">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35">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5">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5">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5">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35">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5">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5">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35">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5">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35">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5">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35">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5">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35">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35">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35">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5">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5">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5">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5">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5">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5">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35">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5">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5">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5">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5">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35">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5">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5">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35">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35">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35">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5">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5">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35">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35">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5">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35">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35">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5">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35">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5">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5">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35">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5">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35">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5">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35">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35">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35">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5">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5">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35">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35">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5">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35">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5">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35">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5">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5">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5">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5">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5">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5">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35">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35">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5">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5">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35">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5">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35">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5">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35">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5">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5">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35">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35">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5">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35">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35">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35">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5">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5">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35">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5">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5">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5">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5">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5">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35">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5">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5">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5">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5">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5">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5">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5">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5">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5">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5">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35">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5">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5">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5">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35">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35">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5">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35">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35">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5">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5">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5">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35">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5">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5">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5">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5">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35">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35">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5">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35">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5">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35">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35">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5">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35">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5">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35">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35">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5">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35">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35">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35">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35">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5">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5">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5">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5">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5">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35">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35">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35">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35">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5">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5">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5">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5">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5">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5">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35">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35">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35">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5">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35">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35">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35">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35">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5">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5">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5">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5">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5">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35">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35">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35">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35">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5">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5">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35">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35">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5">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35">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5">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5">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35">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5">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5">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35">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35">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35">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35">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35">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35">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35">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35">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35">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35">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5">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5">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5">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35">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5">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5">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35">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35">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5">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5">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35">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5">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5">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5">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5">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5">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5">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5">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5">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35">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5">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5">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35">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35">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5">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5">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5">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35">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5">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35">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35">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35">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35">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35">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35">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35">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35">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5">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35">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5">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35">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35">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5">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35">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5">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5">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5">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35">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35">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35">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5">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35">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35">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35">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5">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35">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35">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35">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5">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5">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35">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5">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5">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5">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35">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5">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35">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5">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5">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35">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35">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5">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35">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5">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5">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35">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35">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5">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35">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5">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5">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35">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5">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5">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5">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5">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35">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5">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5">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35">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35">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5">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5">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5">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5">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35">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5">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5">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5">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35">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35">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5">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5">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35">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35">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35">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5">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5">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5">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35">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5">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35">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5">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5">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5">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5">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5">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35">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5">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5">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35">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5">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5">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35">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35">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5">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35">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35">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35">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35">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5">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5">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5">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5">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35">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5">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5">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5">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35">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35">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35">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5">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5">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35">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35">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5">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35">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5">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5">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35">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35">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35">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5">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5">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5">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5">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5">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35">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35">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35">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5">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35">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35">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5">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35">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35">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35">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5">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35">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5">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5">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5">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35">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5">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35">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5">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35">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35">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35">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5">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35">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35">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35">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35">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5">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35">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35">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35">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35">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5">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5">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5">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35">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35">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5">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35">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35">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5">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35">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35">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35">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5">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5">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5">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35">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5">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35">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5">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35">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35">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35">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5">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35">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35">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5">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5">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5">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5">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5">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35">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35">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35">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35">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35">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5">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5">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5">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35">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35">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5">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5">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5">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35">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5">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35">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35">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5">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5">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35">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5">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35">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35">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35">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35">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35">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35">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5">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5">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5">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5">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35">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5">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5">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5">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5">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35">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35">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35">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35">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5">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5">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35">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5">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35">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35">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35">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5">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5">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5">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35">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5">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5">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35">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35">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5">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35">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35">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35">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5">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5">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35">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35">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35">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5">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35">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5">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5">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5">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5">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5">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35">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35">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35">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5">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35">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5">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5">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35">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5">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5">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35">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35">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5">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35">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35">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5">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35">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5">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35">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5">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5">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5">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35">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5">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5">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35">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5">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35">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35">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5">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35">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5">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35">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35">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35">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35">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5">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35">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5">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35">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35">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5">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5">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5">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35">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5">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5">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5">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5">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35">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5">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5">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35">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5">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35">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35">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35">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35">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35">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5">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5">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5">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35">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35">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35">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5">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35">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35">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5">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5">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5">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35">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35">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35">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5">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35">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35">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35">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35">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35">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5">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5">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5">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5">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5">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5">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35">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35">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35">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5">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5">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35">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35">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5">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5">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35">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35">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35">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35">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5">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5">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5">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5">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35">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35">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35">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35">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5">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5">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35">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35">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5">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5">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35">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5">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5">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35">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35">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35">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35">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35">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35">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35">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35">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35">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5">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5">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35">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5">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35">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5">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35">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5">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5">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35">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35">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35">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5">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35">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5">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5">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5">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35">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5">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5">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35">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35">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35">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5">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35">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5">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5">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35">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35">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5">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5">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35">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5">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5">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35">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5">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5">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35">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5">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35">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35">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35">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35">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5">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5">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5">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5">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35">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5">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35">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35">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35">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5">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5">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35">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5">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5">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5">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5">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5">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5">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35">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5">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35">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35">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5">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5">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5">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5">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5">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5">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5">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35">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35">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5">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35">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35">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5">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5">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35">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35">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35">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5">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35">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35">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5">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35">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35">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35">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5">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35">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5">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5">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35">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35">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5">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35">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5">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35">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5">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5">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5">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5">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35">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5">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5">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5">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5">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5">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5">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35">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5">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35">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35">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35">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35">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5">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35">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35">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35">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35">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35">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35">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35">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5">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35">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5">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5">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5">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5">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35">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35">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35">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5">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5">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35">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35">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5">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5">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5">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5">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5">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5">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35">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35">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5">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35">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35">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5">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5">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35">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5">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5">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35">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35">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35">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35">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5">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35">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35">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35">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35">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35">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5">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5">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5">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5">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35">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35">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5">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5">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35">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35">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5">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5">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5">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35">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5">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5">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5">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5">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5">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35">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5">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35">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5">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5">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5">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5">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35">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35">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35">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5">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35">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35">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5">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35">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5">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35">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35">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35">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5">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35">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5">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5">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35">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5">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35">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5">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5">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35">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5">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35">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35">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5">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35">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5">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5">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35">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5">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5">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5">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35">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5">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5">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5">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5">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5">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5">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5">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5">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5">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35">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5">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5">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35">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35">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35">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5">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5">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35">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35">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5">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5">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5">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5">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35">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5">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35">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35">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35">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5">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5">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5">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5">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5">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35">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35">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5">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35">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5">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5">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35">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5">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5">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5">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5">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35">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35">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35">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35">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35">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35">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5">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35">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5">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5">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35">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35">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35">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5">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35">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35">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35">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5">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35">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35">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5">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5">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35">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35">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35">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5">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5">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5">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35">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35">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5">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35">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35">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35">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5">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35">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5">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35">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35">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35">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35">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35">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5">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5">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35">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35">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35">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35">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5">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35">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5">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5">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35">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5">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35">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35">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5">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5">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35">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5">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35">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5">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35">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35">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5">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5">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35">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5">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35">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35">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5">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35">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35">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5">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35">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35">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35">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5">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35">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35">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35">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5">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35">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5">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35">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35">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5">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35">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5">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35">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5">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35">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35">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35">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35">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35">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5">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5">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35">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35">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35">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5">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35">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5">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35">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35">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5">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5">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5">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35">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5">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35">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35">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35">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5">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35">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35">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5">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35">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35">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5">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5">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5">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35">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5">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35">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5">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35">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35">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35">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35">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35">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35">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35">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5">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5">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35">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5">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5">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5">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5">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5">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5">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35">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5">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35">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5">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5">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5">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5">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35">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5">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35">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35">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5">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5">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5">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5">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35">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35">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35">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35">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5">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35">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35">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35">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35">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35">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5">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35">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5">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35">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5">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35">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35">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35">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35">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5">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5">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5">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5">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5">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35">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5">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5">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5">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35">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5">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35">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35">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35">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35">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5">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35">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5">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35">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5">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35">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35">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35">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35">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35">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35">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35">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35">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35">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35">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5">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35">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35">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35">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35">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35">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35">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35">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35">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5">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35">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35">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35">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5">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35">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5">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5">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5">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5">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35">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5">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35">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35">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5">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5">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35">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35">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35">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35">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35">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35">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5">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5">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35">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5">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5">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5">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5">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5">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35">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35">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5">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5">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5">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5">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35">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5">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35">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35">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5">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5">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5">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5">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35">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35">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35">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5">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35">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35">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35">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5">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5">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35">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5">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5">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5">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5">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5">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35">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5">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5">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35">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35">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35">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5">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5">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5">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5">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35">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5">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5">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35">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5">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35">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5">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5">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35">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35">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5">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35">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35">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35">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35">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5">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35">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5">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5">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35">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5">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35">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5">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35">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35">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5">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35">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35">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5">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5">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35">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35">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35">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35">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35">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35">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35">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5">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35">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5">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35">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5">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35">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5">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5">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35">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5">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5">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5">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5">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5">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35">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35">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35">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5">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5">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35">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5">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5">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5">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5">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35">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5">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35">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5">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5">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35">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5">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5">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5">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5">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35">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5">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5">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5">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5">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5">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5">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5">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35">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35">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5">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5">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35">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5">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35">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5">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5">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5">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5">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35">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35">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5">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35">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35">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5">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5">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35">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35">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35">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35">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35">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5">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5">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5">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5">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35">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35">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5">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5">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35">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5">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35">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5">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5">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35">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5">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5">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5">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5">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35">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35">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35">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5">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35">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35">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5">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5">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35">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35">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35">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35">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35">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35">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35">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35">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35">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35">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35">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5">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5">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35">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35">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5">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5">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35">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5">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35">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5">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35">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35">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5">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5">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5">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35">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5">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35">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5">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5">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5">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35">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35">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35">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35">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5">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5">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5">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5">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5">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35">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5">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35">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35">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5">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5">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35">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35">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35">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5">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5">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35">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35">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5">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5">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5">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5">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35">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5">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5">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35">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5">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5">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35">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5">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35">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35">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35">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35">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35">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35">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35">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35">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5">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35">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5">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5">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35">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5">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35">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5">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35">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5">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35">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35">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5">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35">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35">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5">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35">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5">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35">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35">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35">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35">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35">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35">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5">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5">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35">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5">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35">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35">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5">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5">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5">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5">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5">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5">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5">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5">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5">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5">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35">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35">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5">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5">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5">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35">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35">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35">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35">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5">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35">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35">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35">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5">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5">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5">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35">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35">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5">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5">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5">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5">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35">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35">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5">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35">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35">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5">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35">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5">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35">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35">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35">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5">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35">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5">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35">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5">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35">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5">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5">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5">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5">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35">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5">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35">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5">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5">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35">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35">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5">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5">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35">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35">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5">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5">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5">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5">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5">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35">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5">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5">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5">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35">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35">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35">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35">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5">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35">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35">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35">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35">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5">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35">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5">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5">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5">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35">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5">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35">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5">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5">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5">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5">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5">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5">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5">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5">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35">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35">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35">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35">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35">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35">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35">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5">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35">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5">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5">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5">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35">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5">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35">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35">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5">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5">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35">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35">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5">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35">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5">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35">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35">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5">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5">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35">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35">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35">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35">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35">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35">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5">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5">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5">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35">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35">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5">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35">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35">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35">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35">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5">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5">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5">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5">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35">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35">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35">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35">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5">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5">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5">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5">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35">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5">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35">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5">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35">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5">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5">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5">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35">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5">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5">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35">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5">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5">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35">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35">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5">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35">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5">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5">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5">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5">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35">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5">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35">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35">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35">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35">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35">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5">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5">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5">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5">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5">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5">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5">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5">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5">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35">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5">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35">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35">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35">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5">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35">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35">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5">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35">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35">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35">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35">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5">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35">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35">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35">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5">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5">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35">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35">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35">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35">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35">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35">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5">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5">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35">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35">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35">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35">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35">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5">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35">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35">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5">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35">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35">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35">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35">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35">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35">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35">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35">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5">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5">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5">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35">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5">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5">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5">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5">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5">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5">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5">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5">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35">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5">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35">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5">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5">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5">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35">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35">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35">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35">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5">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35">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35">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5">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5">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5">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35">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35">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5">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5">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5">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35">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5">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35">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35">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35">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5">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35">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35">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35">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35">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5">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35">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5">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35">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5">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5">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5">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35">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35">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35">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5">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35">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35">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5">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5">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35">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5">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35">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35">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35">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5">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5">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35">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35">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5">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35">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35">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35">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35">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5">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5">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5">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35">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5">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35">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5">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5">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5">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35">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5">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35">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5">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5">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5">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35">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5">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35">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35">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35">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35">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5">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5">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5">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35">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5">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35">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5">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35">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35">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35">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5">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35">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35">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5">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35">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5">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5">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5">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35">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5">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35">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5">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5">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5">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35">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5">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35">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5">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5">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35">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5">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5">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35">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35">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5">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35">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5">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35">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35">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5">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5">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35">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5">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35">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35">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35">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35">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5">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35">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5">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35">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5">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5">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35">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5">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35">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5">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35">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5">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35">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5">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35">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5">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35">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5">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35">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5">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35">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35">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5">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5">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35">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35">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5">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5">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35">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5">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35">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35">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35">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5">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35">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35">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5">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35">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5">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5">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5">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5">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35">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35">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5">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5">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35">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5">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35">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5">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5">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35">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35">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5">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5">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35">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5">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35">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35">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5">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5">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35">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35">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5">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5">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5">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35">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35">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35">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5">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35">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35">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5">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5">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5">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5">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5">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35">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35">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5">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35">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5">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5">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5">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5">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5">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35">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35">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35">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35">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5">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35">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5">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35">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35">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5">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5">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5">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5">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5">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5">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35">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5">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5">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5">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35">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35">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5">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5">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5">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35">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35">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5">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35">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35">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5">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35">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35">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5">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35">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5">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35">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5">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35">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35">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35">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35">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5">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35">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35">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5">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5">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5">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5">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35">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5">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5">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35">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5">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35">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35">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35">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35">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5">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5">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5">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35">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35">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5">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35">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35">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5">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35">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35">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35">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5">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35">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35">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5">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35">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35">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35">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35">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35">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5">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5">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35">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35">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35">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5">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35">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35">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5">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35">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35">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35">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35">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5">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35">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5">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35">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35">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5">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5">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35">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5">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5">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35">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35">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35">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35">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35">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5">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35">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35">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35">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35">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5">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5">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35">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5">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5">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35">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5">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5">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35">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35">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35">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35">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5">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5">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35">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5">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35">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35">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5">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35">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35">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35">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35">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5">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35">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35">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35">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35">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5">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35">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35">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35">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35">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5">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5">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35">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5">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35">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35">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5">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35">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5">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35">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35">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35">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35">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35">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35">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35">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35">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5">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5">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35">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5">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5">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35">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35">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35">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35">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35">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5">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35">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35">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35">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35">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35">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35">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35">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5">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35">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35">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5">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5">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35">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35">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5">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5">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35">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5">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5">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5">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5">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5">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5">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35">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5">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5">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35">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5">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35">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35">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5">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35">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35">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35">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35">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35">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5">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35">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5">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5">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5">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35">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5">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35">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35">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35">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5">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35">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35">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35">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35">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5">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5">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5">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35">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35">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35">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5">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5">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35">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35">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35">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35">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5">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35">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35">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35">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5">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35">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5">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5">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5">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5">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35">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5">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35">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35">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5">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5">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35">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5">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35">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5">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35">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5">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35">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35">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35">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5">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5">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5">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5">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5">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5">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5">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5">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5">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5">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5">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5">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35">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35">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35">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5">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35">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35">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5">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5">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5">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35">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5">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5">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5">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35">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5">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5">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35">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5">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5">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35">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35">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35">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5">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5">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5">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5">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35">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5">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35">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35">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5">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35">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35">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35">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5">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35">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35">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5">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5">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5">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35">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35">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35">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35">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5">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35">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5">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5">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5">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5">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5">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35">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5">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35">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35">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5">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35">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5">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35">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35">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35">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35">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35">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5">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35">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35">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5">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5">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35">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5">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5">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5">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35">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35">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5">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35">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5">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5">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35">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35">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5">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5">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5">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5">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5">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5">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35">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35">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35">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5">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35">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35">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5">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35">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5">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35">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5">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5">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5">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5">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35">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35">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5">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35">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35">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5">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35">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5">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5">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5">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5">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35">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35">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5">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5">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35">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5">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35">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35">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5">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35">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5">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35">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35">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35">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35">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35">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5">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5">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5">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5">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35">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35">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5">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5">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35">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35">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35">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35">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5">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5">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35">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5">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5">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5">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5">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35">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35">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35">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35">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35">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5">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5">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5">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35">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5">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35">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5">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35">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5">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5">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35">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35">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35">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35">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35">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5">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35">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35">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35">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35">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35">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35">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35">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35">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5">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35">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35">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5">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5">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35">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35">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35">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5">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35">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5">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5">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5">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5">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5">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35">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35">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35">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5">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5">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5">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5">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35">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5">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35">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35">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5">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35">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35">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5">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35">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5">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35">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5">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35">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35">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35">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35">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35">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35">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5">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5">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35">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5">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35">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5">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35">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35">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5">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5">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35">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5">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35">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35">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35">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35">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35">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35">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35">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5">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5">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5">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5">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35">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5">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35">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35">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5">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35">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5">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5">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35">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35">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35">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35">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35">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35">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35">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5">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5">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35">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5">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35">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35">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5">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35">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5">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35">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5">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35">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35">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5">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35">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5">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35">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35">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5">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35">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5">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35">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5">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35">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35">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5">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5">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35">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35">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35">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35">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35">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5">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35">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5">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35">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35">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35">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35">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35">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35">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5">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5">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35">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35">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35">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35">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35">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35">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5">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35">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35">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35">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35">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35">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5">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5">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5">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5">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5">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5">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5">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35">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35">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35">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5">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35">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5">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5">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35">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35">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35">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35">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5">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5">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5">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35">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35">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5">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35">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5">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35">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5">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35">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35">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5">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5">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35">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35">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35">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35">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35">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35">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35">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5">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5">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5">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35">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35">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35">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35">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5">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35">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35">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35">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5">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35">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35">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35">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35">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5">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35">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35">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5">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5">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35">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5">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35">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5">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5">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5">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35">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35">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5">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35">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35">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35">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5">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5">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5">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35">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5">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35">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35">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35">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5">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35">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35">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5">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35">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5">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35">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35">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5">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35">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5">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35">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5">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5">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5">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35">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35">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5">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5">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35">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35">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35">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35">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35">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35">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35">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5">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35">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5">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35">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5">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35">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5">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5">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35">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35">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5">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5">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35">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5">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5">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35">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5">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35">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5">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5">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5">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35">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35">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35">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35">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5">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5">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35">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5">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5">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5">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5">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5">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35">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35">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5">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35">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35">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35">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5">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5">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35">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5">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35">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35">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35">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35">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35">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5">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35">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5">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5">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5">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35">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5">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5">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5">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35">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35">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35">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35">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35">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35">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35">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5">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5">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5">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5">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35">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35">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35">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5">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5">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5">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35">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35">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35">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5">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35">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5">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5">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5">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35">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35">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5">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35">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5">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5">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5">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5">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35">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5">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5">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5">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5">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5">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5">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5">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5">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35">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35">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35">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5">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35">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5">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5">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5">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35">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35">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35">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35">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5">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35">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5">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35">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5">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35">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35">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5">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35">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35">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5">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5">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5">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35">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35">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35">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35">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35">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35">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5">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35">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35">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5">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35">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35">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35">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35">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35">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5">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35">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5">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5">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35">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35">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35">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5">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35">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35">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35">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35">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35">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35">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35">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5">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5">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5">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35">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35">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5">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35">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5">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5">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35">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35">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5">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35">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5">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35">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35">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5">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5">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5">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35">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5">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35">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5">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35">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35">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35">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35">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35">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35">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5">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35">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35">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5">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5">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5">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5">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5">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5">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35">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35">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5">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5">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5">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35">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35">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5">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5">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5">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35">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35">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5">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5">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35">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5">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35">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35">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35">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5">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5">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5">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35">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5">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5">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35">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35">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35">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35">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35">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5">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5">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5">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5">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35">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35">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5">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35">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35">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35">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35">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35">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5">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5">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5">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35">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35">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5">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5">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5">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35">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35">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35">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35">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5">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35">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35">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35">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5">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35">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5">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35">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35">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5">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5">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5">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35">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5">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35">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35">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35">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35">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5">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5">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35">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35">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5">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5">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5">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5">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5">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35">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35">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35">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35">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5">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5">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35">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35">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35">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35">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35">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35">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35">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35">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35">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35">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35">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35">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35">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5">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35">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35">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35">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35">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5">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35">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5">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35">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35">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35">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5">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35">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35">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35">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5">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35">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5">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35">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5">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5">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35">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35">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35">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35">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5">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35">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5">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35">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35">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5">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35">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5">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35">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5">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35">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35">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35">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5">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35">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5">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5">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35">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5">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35">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5">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35">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5">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35">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35">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35">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5">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5">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35">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5">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35">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35">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5">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5">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35">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35">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35">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35">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35">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35">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35">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5">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5">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35">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35">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35">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35">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5">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5">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35">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35">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35">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5">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35">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35">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35">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5">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35">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5">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35">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35">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35">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35">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5">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5">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5">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35">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35">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35">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5">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5">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5">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5">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5">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5">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35">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5">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35">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5">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35">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5">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35">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35">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35">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35">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5">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5">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5">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5">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5">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35">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5">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35">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35">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35">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35">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5">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35">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5">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5">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35">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35">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5">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35">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35">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35">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5">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35">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5">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5">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5">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5">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35">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35">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35">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35">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5">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5">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35">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5">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5">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5">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5">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35">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35">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5">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5">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35">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35">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5">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35">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35">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35">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35">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35">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35">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35">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5">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35">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35">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5">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35">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35">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35">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35">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5">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35">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5">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35">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5">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5">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35">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35">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35">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5">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35">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35">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5">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5">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35">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35">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5">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5">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35">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35">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5">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35">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5">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35">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5">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35">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35">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35">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5">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5">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5">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5">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5">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5">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5">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5">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35">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35">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5">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35">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35">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35">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35">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5">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5">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35">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35">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35">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5">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35">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35">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35">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35">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35">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5">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5">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5">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35">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35">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5">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35">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5">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5">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35">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35">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5">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35">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5">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5">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5">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35">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5">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5">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5">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5">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35">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35">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5">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35">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35">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35">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5">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5">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5">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5">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5">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5">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5">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5">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5">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35">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35">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35">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35">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35">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5">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35">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35">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5">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35">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35">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35">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35">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5">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5">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35">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35">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35">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35">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5">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35">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5">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35">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35">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35">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5">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35">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35">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35">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5">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35">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35">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5">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35">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5">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35">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35">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5">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5">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35">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35">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35">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5">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35">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5">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35">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35">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35">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35">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5">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5">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5">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5">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35">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5">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5">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5">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35">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5">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35">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5">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35">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35">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5">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35">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35">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35">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5">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5">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35">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35">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5">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35">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5">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35">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5">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5">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5">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35">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35">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35">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5">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5">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35">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5">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35">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5">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5">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5">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35">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35">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35">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5">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5">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5">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35">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35">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35">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35">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5">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5">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5">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35">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35">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5">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35">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35">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5">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35">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35">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35">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35">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5">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35">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35">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5">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35">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35">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35">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35">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35">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5">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5">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35">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5">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35">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35">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5">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5">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5">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5">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5">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35">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35">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5">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5">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35">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35">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35">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5">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35">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5">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5">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5">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35">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35">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35">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5">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5">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5">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5">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35">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35">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35">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35">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35">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35">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35">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35">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5">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35">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35">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35">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35">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35">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5">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35">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5">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35">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35">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5">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5">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35">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35">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35">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5">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5">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5">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5">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5">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5">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5">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5">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5">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5">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5">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35">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35">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5">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5">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35">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5">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35">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35">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35">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5">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35">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35">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5">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5">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35">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5">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5">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35">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35">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5">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35">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35">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35">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35">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35">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5">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35">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5">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35">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5">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5">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35">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5">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35">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35">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35">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35">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35">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5">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5">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35">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35">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35">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5">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5">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35">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35">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5">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35">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35">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5">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35">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35">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5">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35">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5">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5">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35">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35">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35">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35">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5">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35">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35">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35">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35">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5">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5">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35">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5">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35">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35">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35">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5">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5">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5">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35">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5">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35">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5">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35">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5">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5">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5">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5">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5">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5">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5">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5">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5">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35">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5">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5">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5">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5">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35">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5">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5">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35">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5">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35">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35">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35">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5">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5">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35">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35">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35">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5">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35">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35">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5">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35">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35">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35">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5">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5">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5">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5">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5">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5">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35">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5">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35">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35">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5">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35">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35">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35">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35">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5">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35">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35">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35">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5">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35">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35">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5">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35">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35">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5">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5">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35">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35">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35">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35">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35">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5">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35">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35">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5">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5">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5">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5">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5">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5">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35">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5">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5">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35">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35">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35">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35">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5">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35">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5">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5">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35">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35">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5">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35">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35">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35">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35">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35">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35">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35">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35">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35">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35">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5">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35">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35">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5">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35">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35">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5">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35">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5">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35">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5">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35">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5">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35">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5">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5">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35">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35">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5">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35">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35">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35">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5">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5">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35">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5">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35">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5">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35">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35">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5">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35">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5">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35">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5">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5">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35">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5">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5">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5">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5">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5">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5">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5">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35">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35">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5">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5">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35">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5">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5">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35">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5">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5">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35">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35">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5">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5">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5">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35">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35">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35">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5">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5">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35">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5">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5">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35">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35">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5">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5">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35">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5">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35">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35">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35">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5">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35">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35">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5">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5">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5">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35">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5">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35">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35">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5">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35">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5">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35">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5">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35">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5">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35">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35">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35">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35">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35">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35">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35">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35">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35">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5">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35">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35">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35">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35">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35">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5">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5">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5">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35">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35">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35">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5">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5">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35">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35">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35">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35">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5">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5">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35">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35">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5">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5">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35">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35">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35">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35">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35">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5">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5">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35">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5">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5">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35">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5">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35">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35">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35">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35">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5">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35">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35">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5">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5">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5">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35">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35">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5">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35">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5">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35">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5">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35">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5">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35">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5">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5">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5">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35">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5">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35">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35">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5">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35">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5">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5">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5">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35">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35">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5">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35">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5">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35">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5">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5">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5">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35">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35">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35">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35">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5">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5">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35">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5">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5">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35">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35">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35">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35">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5">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35">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35">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35">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35">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35">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35">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35">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35">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35">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5">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5">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35">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35">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35">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35">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35">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35">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5">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5">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35">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5">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35">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35">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35">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5">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35">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5">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35">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35">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35">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35">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5">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5">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35">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5">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35">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35">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5">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35">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5">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5">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35">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35">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5">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5">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35">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5">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35">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35">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35">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5">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35">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5">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5">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35">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5">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35">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5">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35">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35">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5">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35">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5">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35">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5">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5">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5">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5">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5">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5">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5">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5">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35">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5">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5">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35">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5">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5">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35">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5">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35">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5">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35">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35">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35">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35">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5">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35">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35">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35">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5">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5">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5">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35">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5">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5">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5">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5">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5">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5">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35">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5">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35">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35">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35">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35">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35">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5">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35">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35">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35">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5">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35">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35">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35">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35">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5">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35">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35">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35">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5">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5">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35">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5">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35">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35">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35">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5">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35">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35">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35">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5">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5">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5">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35">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35">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35">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5">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5">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35">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35">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35">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5">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5">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35">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35">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35">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35">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35">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5">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35">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35">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35">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5">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5">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35">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35">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35">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35">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35">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35">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5">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35">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35">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5">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35">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5">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35">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5">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35">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5">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35">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5">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35">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35">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5">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35">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5">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5">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35">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5">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5">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35">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35">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35">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35">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35">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5">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35">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35">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35">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35">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35">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35">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35">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5">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5">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5">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35">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35">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5">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35">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35">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35">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35">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35">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35">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35">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35">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5">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35">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35">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5">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5">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35">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5">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35">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5">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35">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35">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35">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35">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5">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5">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5">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5">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5">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5">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35">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35">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5">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35">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5">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35">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35">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35">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5">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35">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35">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35">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5">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5">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5">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5">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5">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5">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35">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5">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35">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35">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35">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5">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35">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35">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35">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5">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35">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35">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35">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35">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5">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35">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5">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5">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5">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35">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5">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35">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35">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35">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5">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35">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5">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5">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35">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35">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5">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5">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35">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35">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35">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5">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35">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5">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5">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35">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35">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35">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35">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5">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35">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35">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35">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35">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35">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5">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5">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5">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35">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5">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35">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5">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35">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5">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35">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35">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35">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35">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35">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35">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35">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5">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35">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5">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35">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5">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5">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35">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5">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35">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35">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5">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5">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35">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5">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5">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35">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35">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5">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5">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5">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35">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35">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5">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35">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35">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5">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5">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35">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35">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35">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5">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5">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5">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5">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35">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35">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35">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5">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35">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35">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35">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35">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5">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5">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35">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35">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35">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35">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35">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5">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5">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35">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5">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35">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5">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35">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5">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35">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35">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5">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5">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5">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35">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35">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5">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5">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35">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35">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35">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35">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35">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35">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5">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35">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35">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35">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35">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5">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5">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5">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5">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5">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35">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35">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35">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5">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35">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35">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35">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5">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35">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5">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5">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35">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5">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35">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5">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35">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5">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35">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35">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35">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35">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5">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5">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35">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5">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5">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35">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35">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35">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5">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5">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35">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5">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35">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35">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35">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5">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5">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35">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5">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35">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5">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5">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5">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35">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35">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35">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5">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35">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35">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5">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5">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5">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5">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35">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5">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35">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5">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5">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35">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5">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5">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35">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5">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35">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35">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35">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5">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5">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5">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35">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35">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35">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35">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35">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35">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5">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35">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35">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35">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5">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35">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35">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35">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35">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5">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35">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35">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35">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5">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5">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5">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35">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35">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35">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5">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5">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5">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5">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35">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35">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5">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35">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5">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35">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5">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35">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5">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35">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5">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5">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35">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35">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5">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5">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5">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35">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5">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5">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35">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35">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5">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5">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5">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5">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35">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35">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35">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35">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35">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5">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35">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5">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35">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5">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35">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35">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35">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5">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35">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35">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35">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35">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35">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5">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5">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5">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35">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35">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5">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5">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5">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35">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35">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5">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5">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35">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35">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35">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5">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5">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35">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35">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35">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35">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35">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35">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5">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35">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5">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5">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5">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35">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5">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35">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35">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5">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5">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5">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35">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5">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5">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35">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35">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5">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35">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35">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5">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35">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5">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5">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5">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35">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35">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35">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5">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5">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35">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5">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35">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35">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5">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5">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35">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35">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35">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35">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5">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35">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5">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35">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35">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35">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35">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35">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5">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5">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5">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35">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5">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5">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35">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35">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5">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35">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5">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5">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5">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35">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35">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35">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5">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35">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35">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35">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35">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35">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35">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5">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5">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35">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5">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35">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5">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35">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35">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5">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5">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35">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5">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35">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5">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35">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5">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35">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5">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35">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35">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5">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5">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35">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35">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35">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5">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5">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35">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35">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5">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35">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35">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35">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35">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5">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5">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35">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35">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35">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35">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35">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35">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35">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35">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35">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35">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5">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5">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5">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5">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5">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5">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35">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35">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35">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35">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35">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35">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35">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35">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5">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35">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35">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5">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35">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5">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35">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35">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35">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35">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5">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35">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5">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35">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5">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5">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5">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5">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35">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5">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35">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5">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35">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35">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35">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35">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35">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35">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35">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35">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35">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35">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35">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35">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35">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5">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5">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5">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5">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5">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5">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5">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5">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5">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5">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5">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5">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5">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5">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35">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5">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35">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35">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5">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35">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35">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35">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35">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35">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5">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35">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35">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5">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35">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35">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5">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35">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35">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35">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5">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35">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35">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35">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5">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35">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35">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35">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35">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35">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35">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35">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35">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5">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5">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5">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35">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35">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5">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5">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5">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35">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35">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35">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5">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35">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5">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35">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35">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35">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35">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35">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5">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35">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5">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35">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5">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5">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5">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35">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5">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5">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5">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35">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35">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35">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5">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35">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5">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5">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35">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5">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35">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35">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5">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35">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5">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35">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5">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5">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5">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5">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35">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35">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35">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35">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35">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35">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35">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5">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35">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35">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5">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35">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35">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5">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5">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35">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35">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35">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35">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5">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5">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35">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5">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35">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5">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35">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5">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5">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5">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35">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35">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35">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35">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35">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5">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35">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35">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35">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35">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35">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5">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35">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35">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5">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35">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35">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35">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35">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35">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35">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35">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5">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35">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5">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35">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35">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35">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35">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35">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5">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5">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35">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5">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35">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5">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35">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35">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35">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5">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5">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35">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5">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35">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5">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5">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35">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35">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5">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5">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35">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5">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5">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35">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5">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35">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35">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35">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5">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5">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35">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5">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35">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35">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5">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5">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5">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5">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5">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35">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5">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35">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5">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5">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35">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5">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5">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5">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35">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5">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5">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5">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5">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5">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5">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35">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5">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5">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35">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35">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5">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35">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35">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35">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35">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5">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35">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5">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5">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35">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35">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35">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5">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35">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35">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35">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5">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5">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35">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35">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35">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35">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35">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5">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35">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35">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5">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5">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35">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5">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5">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5">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35">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35">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5">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5">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5">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35">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35">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35">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5">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35">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5">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35">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5">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35">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5">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5">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35">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35">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35">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5">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35">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5">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35">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5">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35">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35">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35">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35">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35">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5">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35">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35">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35">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35">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35">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35">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5">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35">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35">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35">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35">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5">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35">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5">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5">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35">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5">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5">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35">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35">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5">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35">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35">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35">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35">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35">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35">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35">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35">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35">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5">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35">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35">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5">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35">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35">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35">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35">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35">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5">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35">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35">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5">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35">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5">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5">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35">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35">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35">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35">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35">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5">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5">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5">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35">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35">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5">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35">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35">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5">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35">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35">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35">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5">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35">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35">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5">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35">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5">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5">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35">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35">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5">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35">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5">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5">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35">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35">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5">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35">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5">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5">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35">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5">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5">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5">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5">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5">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5">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5">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5">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35">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35">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35">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5">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35">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5">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5">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5">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5">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35">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35">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35">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35">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5">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35">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35">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35">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35">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5">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35">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35">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5">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35">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5">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5">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5">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5">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5">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5">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35">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5">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5">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35">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5">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35">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5">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5">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35">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5">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5">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35">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35">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35">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5">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5">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5">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35">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35">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35">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5">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5">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5">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35">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5">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35">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35">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35">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5">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5">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5">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35">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35">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35">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5">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5">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35">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35">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5">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5">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35">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5">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35">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5">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35">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35">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35">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35">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35">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5">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35">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35">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5">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35">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35">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35">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5">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5">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5">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35">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35">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5">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5">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5">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5">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5">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35">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35">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5">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5">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5">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35">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5">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35">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5">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35">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5">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35">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5">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5">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35">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35">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35">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35">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5">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5">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5">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35">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5">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5">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35">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5">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35">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5">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35">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5">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5">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5">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5">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35">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35">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35">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35">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5">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5AA4C-615E-4FA5-BC34-A917B364C2CD}">
  <dimension ref="A2:K152"/>
  <sheetViews>
    <sheetView topLeftCell="A135" zoomScale="110" zoomScaleNormal="110" workbookViewId="0">
      <selection activeCell="A149" sqref="A149:B152"/>
    </sheetView>
  </sheetViews>
  <sheetFormatPr defaultRowHeight="14.5" x14ac:dyDescent="0.35"/>
  <cols>
    <col min="1" max="1" width="12.36328125" bestFit="1" customWidth="1"/>
    <col min="2" max="2" width="17.6328125" bestFit="1" customWidth="1"/>
    <col min="3" max="3" width="9" bestFit="1" customWidth="1"/>
    <col min="4" max="4" width="11.453125" bestFit="1" customWidth="1"/>
    <col min="5" max="5" width="13.1796875" bestFit="1" customWidth="1"/>
    <col min="6" max="6" width="17.6328125" bestFit="1" customWidth="1"/>
    <col min="7" max="7" width="15.81640625" customWidth="1"/>
    <col min="8" max="8" width="7.08984375" bestFit="1" customWidth="1"/>
    <col min="9" max="9" width="9.26953125" bestFit="1" customWidth="1"/>
    <col min="10" max="10" width="8.90625" bestFit="1" customWidth="1"/>
    <col min="11" max="11" width="10.26953125" bestFit="1" customWidth="1"/>
    <col min="12" max="12" width="6" bestFit="1" customWidth="1"/>
    <col min="13" max="13" width="8.81640625" bestFit="1" customWidth="1"/>
    <col min="14" max="14" width="5.7265625" bestFit="1" customWidth="1"/>
    <col min="15" max="15" width="7" bestFit="1" customWidth="1"/>
    <col min="16" max="16" width="7.1796875" bestFit="1" customWidth="1"/>
    <col min="17" max="17" width="7.7265625" bestFit="1" customWidth="1"/>
    <col min="18" max="18" width="6.1796875" bestFit="1" customWidth="1"/>
    <col min="19" max="19" width="15.90625" bestFit="1" customWidth="1"/>
    <col min="20" max="20" width="9.81640625" bestFit="1" customWidth="1"/>
    <col min="21" max="21" width="3.81640625" bestFit="1" customWidth="1"/>
    <col min="22" max="22" width="7.08984375" bestFit="1" customWidth="1"/>
    <col min="23" max="23" width="9.54296875" bestFit="1" customWidth="1"/>
    <col min="24" max="24" width="6" bestFit="1" customWidth="1"/>
    <col min="25" max="25" width="7.08984375" bestFit="1" customWidth="1"/>
    <col min="26" max="26" width="9.26953125" bestFit="1" customWidth="1"/>
    <col min="27" max="27" width="8.90625" bestFit="1" customWidth="1"/>
    <col min="28" max="28" width="10.26953125" bestFit="1" customWidth="1"/>
    <col min="29" max="29" width="6" bestFit="1" customWidth="1"/>
    <col min="30" max="30" width="8.81640625" bestFit="1" customWidth="1"/>
    <col min="31" max="31" width="5.7265625" bestFit="1" customWidth="1"/>
    <col min="32" max="32" width="7" bestFit="1" customWidth="1"/>
    <col min="33" max="33" width="7.1796875" bestFit="1" customWidth="1"/>
    <col min="34" max="34" width="7.7265625" bestFit="1" customWidth="1"/>
    <col min="35" max="35" width="6.1796875" bestFit="1" customWidth="1"/>
    <col min="36" max="36" width="11.26953125" bestFit="1" customWidth="1"/>
    <col min="37" max="37" width="10.81640625" bestFit="1" customWidth="1"/>
    <col min="38" max="38" width="9.81640625" bestFit="1" customWidth="1"/>
    <col min="39" max="39" width="10.81640625" bestFit="1" customWidth="1"/>
    <col min="40" max="40" width="11.81640625" bestFit="1" customWidth="1"/>
    <col min="41" max="41" width="10.81640625" bestFit="1" customWidth="1"/>
    <col min="42" max="43" width="9.81640625" bestFit="1" customWidth="1"/>
    <col min="44" max="44" width="8.90625" bestFit="1" customWidth="1"/>
    <col min="45" max="45" width="10.26953125" bestFit="1" customWidth="1"/>
    <col min="46" max="46" width="9.81640625" bestFit="1" customWidth="1"/>
    <col min="47" max="47" width="10.81640625" bestFit="1" customWidth="1"/>
    <col min="48" max="48" width="9.81640625" bestFit="1" customWidth="1"/>
    <col min="49" max="50" width="10.81640625" bestFit="1" customWidth="1"/>
    <col min="51" max="51" width="9.81640625" bestFit="1" customWidth="1"/>
    <col min="52" max="52" width="10.81640625" bestFit="1" customWidth="1"/>
    <col min="53" max="53" width="11.81640625" bestFit="1" customWidth="1"/>
    <col min="54" max="54" width="10.81640625" bestFit="1" customWidth="1"/>
    <col min="55" max="55" width="8.81640625" bestFit="1" customWidth="1"/>
    <col min="56" max="56" width="10.81640625" bestFit="1" customWidth="1"/>
    <col min="57" max="57" width="9.54296875" bestFit="1" customWidth="1"/>
    <col min="58" max="59" width="10.81640625" bestFit="1" customWidth="1"/>
    <col min="60" max="60" width="9.81640625" bestFit="1" customWidth="1"/>
    <col min="61" max="61" width="8.90625" bestFit="1" customWidth="1"/>
    <col min="62" max="62" width="10.81640625" bestFit="1" customWidth="1"/>
    <col min="63" max="63" width="8.81640625" bestFit="1" customWidth="1"/>
    <col min="64" max="64" width="9.81640625" bestFit="1" customWidth="1"/>
    <col min="65" max="67" width="10.81640625" bestFit="1" customWidth="1"/>
    <col min="68" max="68" width="10.453125" bestFit="1" customWidth="1"/>
    <col min="69" max="69" width="11.453125" bestFit="1" customWidth="1"/>
    <col min="70" max="70" width="22.453125" bestFit="1" customWidth="1"/>
    <col min="71" max="71" width="20.7265625" bestFit="1" customWidth="1"/>
    <col min="72" max="72" width="16.08984375" bestFit="1" customWidth="1"/>
    <col min="73" max="73" width="16.6328125" bestFit="1" customWidth="1"/>
  </cols>
  <sheetData>
    <row r="2" spans="1:4" x14ac:dyDescent="0.35">
      <c r="A2" s="2" t="s">
        <v>10939</v>
      </c>
      <c r="B2" s="2" t="s">
        <v>10940</v>
      </c>
    </row>
    <row r="3" spans="1:4" x14ac:dyDescent="0.35">
      <c r="A3" s="2" t="s">
        <v>10931</v>
      </c>
      <c r="B3" t="s">
        <v>32</v>
      </c>
      <c r="C3" t="s">
        <v>46</v>
      </c>
      <c r="D3" t="s">
        <v>71</v>
      </c>
    </row>
    <row r="4" spans="1:4" x14ac:dyDescent="0.35">
      <c r="A4" s="3" t="s">
        <v>10933</v>
      </c>
      <c r="B4" s="4">
        <v>421</v>
      </c>
      <c r="C4" s="4">
        <v>1217</v>
      </c>
      <c r="D4" s="4">
        <v>355</v>
      </c>
    </row>
    <row r="5" spans="1:4" x14ac:dyDescent="0.35">
      <c r="A5" s="3" t="s">
        <v>10934</v>
      </c>
      <c r="B5" s="4">
        <v>452</v>
      </c>
      <c r="C5" s="4">
        <v>1241</v>
      </c>
      <c r="D5" s="4">
        <v>409</v>
      </c>
    </row>
    <row r="6" spans="1:4" x14ac:dyDescent="0.35">
      <c r="A6" s="3" t="s">
        <v>10935</v>
      </c>
      <c r="B6" s="4">
        <v>562</v>
      </c>
      <c r="C6" s="4">
        <v>1560</v>
      </c>
      <c r="D6" s="4">
        <v>458</v>
      </c>
    </row>
    <row r="7" spans="1:4" x14ac:dyDescent="0.35">
      <c r="A7" s="3" t="s">
        <v>10936</v>
      </c>
      <c r="B7" s="4">
        <v>686</v>
      </c>
      <c r="C7" s="4">
        <v>2008</v>
      </c>
      <c r="D7" s="4">
        <v>625</v>
      </c>
    </row>
    <row r="8" spans="1:4" x14ac:dyDescent="0.35">
      <c r="A8" s="3" t="s">
        <v>10932</v>
      </c>
      <c r="B8" s="4">
        <v>2121</v>
      </c>
      <c r="C8" s="4">
        <v>6026</v>
      </c>
      <c r="D8" s="4">
        <v>1847</v>
      </c>
    </row>
    <row r="10" spans="1:4" x14ac:dyDescent="0.35">
      <c r="A10" s="2" t="s">
        <v>10931</v>
      </c>
      <c r="B10" s="7" t="s">
        <v>10937</v>
      </c>
      <c r="C10" s="7" t="s">
        <v>10938</v>
      </c>
    </row>
    <row r="11" spans="1:4" x14ac:dyDescent="0.35">
      <c r="A11" s="3" t="s">
        <v>10933</v>
      </c>
      <c r="B11" s="7">
        <v>49543.97410000005</v>
      </c>
      <c r="C11" s="7">
        <v>484247.4981000009</v>
      </c>
    </row>
    <row r="12" spans="1:4" x14ac:dyDescent="0.35">
      <c r="A12" s="3" t="s">
        <v>10934</v>
      </c>
      <c r="B12" s="7">
        <v>61618.60370000008</v>
      </c>
      <c r="C12" s="7">
        <v>470532.50899999985</v>
      </c>
    </row>
    <row r="13" spans="1:4" x14ac:dyDescent="0.35">
      <c r="A13" s="3" t="s">
        <v>10935</v>
      </c>
      <c r="B13" s="7">
        <v>81726.930800000177</v>
      </c>
      <c r="C13" s="7">
        <v>608473.83000000066</v>
      </c>
    </row>
    <row r="14" spans="1:4" x14ac:dyDescent="0.35">
      <c r="A14" s="3" t="s">
        <v>10936</v>
      </c>
      <c r="B14" s="7">
        <v>93507.513099999982</v>
      </c>
      <c r="C14" s="7">
        <v>733947.0231999997</v>
      </c>
    </row>
    <row r="15" spans="1:4" x14ac:dyDescent="0.35">
      <c r="A15" s="3" t="s">
        <v>10932</v>
      </c>
      <c r="B15" s="7">
        <v>286397.02170000027</v>
      </c>
      <c r="C15" s="7">
        <v>2297200.8603000012</v>
      </c>
    </row>
    <row r="20" spans="1:3" x14ac:dyDescent="0.35">
      <c r="A20" s="5" t="s">
        <v>10931</v>
      </c>
      <c r="B20" s="7" t="s">
        <v>10937</v>
      </c>
      <c r="C20" s="7" t="s">
        <v>10938</v>
      </c>
    </row>
    <row r="21" spans="1:3" x14ac:dyDescent="0.35">
      <c r="A21" s="6" t="s">
        <v>26</v>
      </c>
      <c r="B21" s="7">
        <v>134119.20919999972</v>
      </c>
      <c r="C21" s="7">
        <v>1161401.3449999888</v>
      </c>
    </row>
    <row r="22" spans="1:3" x14ac:dyDescent="0.35">
      <c r="A22" s="6" t="s">
        <v>41</v>
      </c>
      <c r="B22" s="7">
        <v>91979.134000000209</v>
      </c>
      <c r="C22" s="7">
        <v>706146.36680000008</v>
      </c>
    </row>
    <row r="23" spans="1:3" x14ac:dyDescent="0.35">
      <c r="A23" s="6" t="s">
        <v>102</v>
      </c>
      <c r="B23" s="7">
        <v>60298.678500000075</v>
      </c>
      <c r="C23" s="7">
        <v>429653.1485000003</v>
      </c>
    </row>
    <row r="24" spans="1:3" x14ac:dyDescent="0.35">
      <c r="A24" s="6" t="s">
        <v>10932</v>
      </c>
      <c r="B24" s="7">
        <v>286397.02170000004</v>
      </c>
      <c r="C24" s="7">
        <v>2297200.8602999891</v>
      </c>
    </row>
    <row r="28" spans="1:3" x14ac:dyDescent="0.35">
      <c r="A28" s="2" t="s">
        <v>10931</v>
      </c>
      <c r="B28" s="7" t="s">
        <v>10938</v>
      </c>
      <c r="C28" s="7" t="s">
        <v>10937</v>
      </c>
    </row>
    <row r="29" spans="1:3" x14ac:dyDescent="0.35">
      <c r="A29" s="3" t="s">
        <v>32</v>
      </c>
      <c r="B29" s="7">
        <v>741999.79529999977</v>
      </c>
      <c r="C29" s="7">
        <v>18451.272799999999</v>
      </c>
    </row>
    <row r="30" spans="1:3" x14ac:dyDescent="0.35">
      <c r="A30" s="3" t="s">
        <v>46</v>
      </c>
      <c r="B30" s="7">
        <v>719047.03200000292</v>
      </c>
      <c r="C30" s="7">
        <v>122490.80080000011</v>
      </c>
    </row>
    <row r="31" spans="1:3" x14ac:dyDescent="0.35">
      <c r="A31" s="3" t="s">
        <v>71</v>
      </c>
      <c r="B31" s="7">
        <v>836154.03299999656</v>
      </c>
      <c r="C31" s="7">
        <v>145454.94809999989</v>
      </c>
    </row>
    <row r="32" spans="1:3" x14ac:dyDescent="0.35">
      <c r="A32" s="3" t="s">
        <v>10932</v>
      </c>
      <c r="B32" s="7">
        <v>2297200.8602999994</v>
      </c>
      <c r="C32" s="7">
        <v>286397.02170000004</v>
      </c>
    </row>
    <row r="53" spans="1:4" x14ac:dyDescent="0.35">
      <c r="A53" s="2" t="s">
        <v>10939</v>
      </c>
      <c r="B53" s="2" t="s">
        <v>10940</v>
      </c>
    </row>
    <row r="54" spans="1:4" x14ac:dyDescent="0.35">
      <c r="A54" s="2" t="s">
        <v>10931</v>
      </c>
      <c r="B54" t="s">
        <v>32</v>
      </c>
      <c r="C54" t="s">
        <v>46</v>
      </c>
      <c r="D54" t="s">
        <v>71</v>
      </c>
    </row>
    <row r="55" spans="1:4" x14ac:dyDescent="0.35">
      <c r="A55" s="3" t="s">
        <v>105</v>
      </c>
      <c r="B55" s="4">
        <v>481</v>
      </c>
      <c r="C55" s="4">
        <v>1422</v>
      </c>
      <c r="D55" s="4">
        <v>420</v>
      </c>
    </row>
    <row r="56" spans="1:4" x14ac:dyDescent="0.35">
      <c r="A56" s="3" t="s">
        <v>148</v>
      </c>
      <c r="B56" s="4">
        <v>601</v>
      </c>
      <c r="C56" s="4">
        <v>1712</v>
      </c>
      <c r="D56" s="4">
        <v>535</v>
      </c>
    </row>
    <row r="57" spans="1:4" x14ac:dyDescent="0.35">
      <c r="A57" s="3" t="s">
        <v>30</v>
      </c>
      <c r="B57" s="4">
        <v>332</v>
      </c>
      <c r="C57" s="4">
        <v>995</v>
      </c>
      <c r="D57" s="4">
        <v>293</v>
      </c>
    </row>
    <row r="58" spans="1:4" x14ac:dyDescent="0.35">
      <c r="A58" s="3" t="s">
        <v>44</v>
      </c>
      <c r="B58" s="4">
        <v>707</v>
      </c>
      <c r="C58" s="4">
        <v>1897</v>
      </c>
      <c r="D58" s="4">
        <v>599</v>
      </c>
    </row>
    <row r="59" spans="1:4" x14ac:dyDescent="0.35">
      <c r="A59" s="3" t="s">
        <v>10932</v>
      </c>
      <c r="B59" s="4">
        <v>2121</v>
      </c>
      <c r="C59" s="4">
        <v>6026</v>
      </c>
      <c r="D59" s="4">
        <v>1847</v>
      </c>
    </row>
    <row r="67" spans="1:3" x14ac:dyDescent="0.35">
      <c r="A67" s="2" t="s">
        <v>10931</v>
      </c>
      <c r="B67" s="7" t="s">
        <v>10937</v>
      </c>
      <c r="C67" s="7" t="s">
        <v>10938</v>
      </c>
    </row>
    <row r="68" spans="1:3" x14ac:dyDescent="0.35">
      <c r="A68" s="3" t="s">
        <v>105</v>
      </c>
      <c r="B68" s="7">
        <v>39706.362499999981</v>
      </c>
      <c r="C68" s="7">
        <v>501239.89080000052</v>
      </c>
    </row>
    <row r="69" spans="1:3" x14ac:dyDescent="0.35">
      <c r="A69" s="3" t="s">
        <v>148</v>
      </c>
      <c r="B69" s="7">
        <v>91522.780000000261</v>
      </c>
      <c r="C69" s="7">
        <v>678781.2399999979</v>
      </c>
    </row>
    <row r="70" spans="1:3" x14ac:dyDescent="0.35">
      <c r="A70" s="3" t="s">
        <v>30</v>
      </c>
      <c r="B70" s="7">
        <v>46749.430300000065</v>
      </c>
      <c r="C70" s="7">
        <v>391721.90500000032</v>
      </c>
    </row>
    <row r="71" spans="1:3" x14ac:dyDescent="0.35">
      <c r="A71" s="3" t="s">
        <v>44</v>
      </c>
      <c r="B71" s="7">
        <v>108418.44890000018</v>
      </c>
      <c r="C71" s="7">
        <v>725457.82450000057</v>
      </c>
    </row>
    <row r="72" spans="1:3" x14ac:dyDescent="0.35">
      <c r="A72" s="3" t="s">
        <v>10932</v>
      </c>
      <c r="B72" s="7">
        <v>286397.02170000051</v>
      </c>
      <c r="C72" s="7">
        <v>2297200.8602999994</v>
      </c>
    </row>
    <row r="79" spans="1:3" x14ac:dyDescent="0.35">
      <c r="A79" s="2" t="s">
        <v>10931</v>
      </c>
      <c r="B79" t="s">
        <v>10941</v>
      </c>
    </row>
    <row r="80" spans="1:3" x14ac:dyDescent="0.35">
      <c r="A80" s="3" t="s">
        <v>32</v>
      </c>
      <c r="B80" s="4">
        <v>2121</v>
      </c>
    </row>
    <row r="81" spans="1:2" x14ac:dyDescent="0.35">
      <c r="A81" s="3" t="s">
        <v>46</v>
      </c>
      <c r="B81" s="4">
        <v>6026</v>
      </c>
    </row>
    <row r="82" spans="1:2" x14ac:dyDescent="0.35">
      <c r="A82" s="3" t="s">
        <v>71</v>
      </c>
      <c r="B82" s="4">
        <v>1847</v>
      </c>
    </row>
    <row r="90" spans="1:2" x14ac:dyDescent="0.35">
      <c r="A90" s="8" t="s">
        <v>10931</v>
      </c>
      <c r="B90" s="7" t="s">
        <v>10938</v>
      </c>
    </row>
    <row r="91" spans="1:2" x14ac:dyDescent="0.35">
      <c r="A91" s="9" t="s">
        <v>75</v>
      </c>
      <c r="B91" s="7">
        <v>203412.73300000009</v>
      </c>
    </row>
    <row r="92" spans="1:2" x14ac:dyDescent="0.35">
      <c r="A92" s="9" t="s">
        <v>36</v>
      </c>
      <c r="B92" s="7">
        <v>328449.10300000076</v>
      </c>
    </row>
    <row r="93" spans="1:2" x14ac:dyDescent="0.35">
      <c r="A93" s="9" t="s">
        <v>72</v>
      </c>
      <c r="B93" s="7">
        <v>330007.05400000012</v>
      </c>
    </row>
    <row r="94" spans="1:2" x14ac:dyDescent="0.35">
      <c r="A94" s="9" t="s">
        <v>59</v>
      </c>
      <c r="B94" s="7">
        <v>223843.60800000012</v>
      </c>
    </row>
    <row r="95" spans="1:2" x14ac:dyDescent="0.35">
      <c r="A95" s="9" t="s">
        <v>56</v>
      </c>
      <c r="B95" s="7">
        <v>206965.53200000009</v>
      </c>
    </row>
    <row r="102" spans="1:5" x14ac:dyDescent="0.35">
      <c r="A102" s="8" t="s">
        <v>10931</v>
      </c>
      <c r="B102" s="8" t="s">
        <v>10938</v>
      </c>
      <c r="D102" s="10" t="s">
        <v>10</v>
      </c>
      <c r="E102" s="10" t="s">
        <v>18</v>
      </c>
    </row>
    <row r="103" spans="1:5" x14ac:dyDescent="0.35">
      <c r="A103" s="9" t="s">
        <v>43</v>
      </c>
      <c r="B103" s="7">
        <v>457687.63150000101</v>
      </c>
      <c r="D103" s="7" t="str">
        <f>A103</f>
        <v>California</v>
      </c>
      <c r="E103" s="11">
        <f>GETPIVOTDATA("Sales",$A$102,"State","California")</f>
        <v>457687.63150000101</v>
      </c>
    </row>
    <row r="104" spans="1:5" x14ac:dyDescent="0.35">
      <c r="A104" s="9" t="s">
        <v>267</v>
      </c>
      <c r="B104" s="7">
        <v>310876.27099999978</v>
      </c>
      <c r="D104" s="7" t="str">
        <f>A104</f>
        <v>New York</v>
      </c>
      <c r="E104" s="11">
        <f>GETPIVOTDATA("Sales",$A$102,"State","New York")</f>
        <v>310876.27099999978</v>
      </c>
    </row>
    <row r="105" spans="1:5" x14ac:dyDescent="0.35">
      <c r="A105" s="9" t="s">
        <v>147</v>
      </c>
      <c r="B105" s="7">
        <v>116511.91400000003</v>
      </c>
      <c r="D105" s="7" t="str">
        <f>A105</f>
        <v>Pennsylvania</v>
      </c>
      <c r="E105" s="11">
        <f>GETPIVOTDATA("Sales",$A$102,"State","Pennsylvania")</f>
        <v>116511.91400000003</v>
      </c>
    </row>
    <row r="106" spans="1:5" x14ac:dyDescent="0.35">
      <c r="A106" s="9" t="s">
        <v>104</v>
      </c>
      <c r="B106" s="7">
        <v>170188.04580000002</v>
      </c>
      <c r="D106" s="7" t="str">
        <f>A106</f>
        <v>Texas</v>
      </c>
      <c r="E106" s="11">
        <f>GETPIVOTDATA("Sales",$A$102,"State","Texas")</f>
        <v>170188.04580000002</v>
      </c>
    </row>
    <row r="107" spans="1:5" x14ac:dyDescent="0.35">
      <c r="A107" s="9" t="s">
        <v>96</v>
      </c>
      <c r="B107" s="7">
        <v>138641.26999999993</v>
      </c>
      <c r="D107" s="7" t="str">
        <f>A107</f>
        <v>Washington</v>
      </c>
      <c r="E107" s="11">
        <f>GETPIVOTDATA("Sales",$A$102,"State","Washington")</f>
        <v>138641.26999999993</v>
      </c>
    </row>
    <row r="110" spans="1:5" x14ac:dyDescent="0.35">
      <c r="C110" s="2"/>
      <c r="D110" s="2"/>
      <c r="E110" s="2"/>
    </row>
    <row r="113" spans="1:3" x14ac:dyDescent="0.35">
      <c r="A113" s="7" t="s">
        <v>10938</v>
      </c>
    </row>
    <row r="114" spans="1:3" x14ac:dyDescent="0.35">
      <c r="A114" s="7">
        <v>2297200.8602999551</v>
      </c>
      <c r="C114" s="12">
        <f>GETPIVOTDATA("Sales",$A$113)</f>
        <v>2297200.8602999551</v>
      </c>
    </row>
    <row r="117" spans="1:3" x14ac:dyDescent="0.35">
      <c r="A117" s="7" t="s">
        <v>10937</v>
      </c>
    </row>
    <row r="118" spans="1:3" x14ac:dyDescent="0.35">
      <c r="A118" s="7">
        <v>286397.02170000132</v>
      </c>
      <c r="C118" s="12">
        <f>GETPIVOTDATA("Profit",$A$117)</f>
        <v>286397.02170000132</v>
      </c>
    </row>
    <row r="121" spans="1:3" x14ac:dyDescent="0.35">
      <c r="A121" s="4" t="s">
        <v>10941</v>
      </c>
    </row>
    <row r="122" spans="1:3" x14ac:dyDescent="0.35">
      <c r="A122" s="4">
        <v>9994</v>
      </c>
      <c r="C122" s="13">
        <f>GETPIVOTDATA("Order ID",$A$121)</f>
        <v>9994</v>
      </c>
    </row>
    <row r="125" spans="1:3" x14ac:dyDescent="0.35">
      <c r="A125" s="4" t="s">
        <v>10942</v>
      </c>
    </row>
    <row r="126" spans="1:3" x14ac:dyDescent="0.35">
      <c r="A126" s="4">
        <v>37873</v>
      </c>
      <c r="C126" s="13">
        <f>GETPIVOTDATA("Quantity",$A$125)</f>
        <v>37873</v>
      </c>
    </row>
    <row r="129" spans="1:11" x14ac:dyDescent="0.35">
      <c r="B129" s="15" t="s">
        <v>10943</v>
      </c>
      <c r="C129" s="14">
        <f>C114/C122</f>
        <v>229.85800083049381</v>
      </c>
    </row>
    <row r="131" spans="1:11" x14ac:dyDescent="0.35">
      <c r="B131" s="15" t="s">
        <v>10944</v>
      </c>
      <c r="C131" s="16">
        <f>C118/C114</f>
        <v>0.12467217240315906</v>
      </c>
    </row>
    <row r="133" spans="1:11" x14ac:dyDescent="0.35">
      <c r="A133" s="18" t="s">
        <v>10931</v>
      </c>
      <c r="B133" s="4" t="s">
        <v>10942</v>
      </c>
    </row>
    <row r="134" spans="1:11" x14ac:dyDescent="0.35">
      <c r="A134" s="19" t="s">
        <v>188</v>
      </c>
      <c r="B134" s="4">
        <v>5693</v>
      </c>
    </row>
    <row r="135" spans="1:11" x14ac:dyDescent="0.35">
      <c r="A135" s="19" t="s">
        <v>1290</v>
      </c>
      <c r="B135" s="4">
        <v>1960</v>
      </c>
    </row>
    <row r="136" spans="1:11" x14ac:dyDescent="0.35">
      <c r="A136" s="19" t="s">
        <v>23</v>
      </c>
      <c r="B136" s="4">
        <v>7423</v>
      </c>
    </row>
    <row r="137" spans="1:11" x14ac:dyDescent="0.35">
      <c r="A137" s="19" t="s">
        <v>50</v>
      </c>
      <c r="B137" s="4">
        <v>22797</v>
      </c>
    </row>
    <row r="140" spans="1:11" x14ac:dyDescent="0.35">
      <c r="A140" s="18" t="s">
        <v>10942</v>
      </c>
      <c r="B140" s="18" t="s">
        <v>10940</v>
      </c>
      <c r="C140" s="4"/>
      <c r="D140" s="4"/>
      <c r="E140" s="4"/>
    </row>
    <row r="141" spans="1:11" x14ac:dyDescent="0.35">
      <c r="A141" s="18" t="s">
        <v>10931</v>
      </c>
      <c r="B141" s="4" t="s">
        <v>188</v>
      </c>
      <c r="C141" s="4" t="s">
        <v>1290</v>
      </c>
      <c r="D141" s="4" t="s">
        <v>23</v>
      </c>
      <c r="E141" s="4" t="s">
        <v>50</v>
      </c>
      <c r="G141" s="21" t="s">
        <v>10945</v>
      </c>
      <c r="H141" s="21" t="s">
        <v>10933</v>
      </c>
      <c r="I141" s="21" t="s">
        <v>10934</v>
      </c>
      <c r="J141" s="21" t="s">
        <v>10935</v>
      </c>
      <c r="K141" s="21" t="s">
        <v>10936</v>
      </c>
    </row>
    <row r="142" spans="1:11" x14ac:dyDescent="0.35">
      <c r="A142" s="19">
        <v>2011</v>
      </c>
      <c r="B142" s="20">
        <v>1039</v>
      </c>
      <c r="C142" s="20">
        <v>356</v>
      </c>
      <c r="D142" s="20">
        <v>1466</v>
      </c>
      <c r="E142" s="20">
        <v>4720</v>
      </c>
      <c r="G142" s="19" t="s">
        <v>188</v>
      </c>
      <c r="H142" s="20">
        <v>1039</v>
      </c>
      <c r="I142" s="20">
        <v>1100</v>
      </c>
      <c r="J142" s="20">
        <v>1453</v>
      </c>
      <c r="K142" s="20">
        <v>2101</v>
      </c>
    </row>
    <row r="143" spans="1:11" x14ac:dyDescent="0.35">
      <c r="A143" s="19">
        <v>2012</v>
      </c>
      <c r="B143" s="20">
        <v>1100</v>
      </c>
      <c r="C143" s="20">
        <v>383</v>
      </c>
      <c r="D143" s="20">
        <v>1565</v>
      </c>
      <c r="E143" s="20">
        <v>4931</v>
      </c>
      <c r="G143" s="19" t="s">
        <v>1290</v>
      </c>
      <c r="H143" s="20">
        <v>356</v>
      </c>
      <c r="I143" s="20">
        <v>383</v>
      </c>
      <c r="J143" s="20">
        <v>556</v>
      </c>
      <c r="K143" s="20">
        <v>665</v>
      </c>
    </row>
    <row r="144" spans="1:11" x14ac:dyDescent="0.35">
      <c r="A144" s="19">
        <v>2013</v>
      </c>
      <c r="B144" s="20">
        <v>1453</v>
      </c>
      <c r="C144" s="20">
        <v>556</v>
      </c>
      <c r="D144" s="20">
        <v>1820</v>
      </c>
      <c r="E144" s="20">
        <v>5981</v>
      </c>
      <c r="G144" s="19" t="s">
        <v>23</v>
      </c>
      <c r="H144" s="20">
        <v>1466</v>
      </c>
      <c r="I144" s="20">
        <v>1565</v>
      </c>
      <c r="J144" s="20">
        <v>1820</v>
      </c>
      <c r="K144" s="20">
        <v>2572</v>
      </c>
    </row>
    <row r="145" spans="1:11" x14ac:dyDescent="0.35">
      <c r="A145" s="19">
        <v>2014</v>
      </c>
      <c r="B145" s="20">
        <v>2101</v>
      </c>
      <c r="C145" s="20">
        <v>665</v>
      </c>
      <c r="D145" s="20">
        <v>2572</v>
      </c>
      <c r="E145" s="20">
        <v>7165</v>
      </c>
      <c r="G145" s="19" t="s">
        <v>50</v>
      </c>
      <c r="H145" s="20">
        <v>4720</v>
      </c>
      <c r="I145" s="20">
        <v>4931</v>
      </c>
      <c r="J145" s="20">
        <v>5981</v>
      </c>
      <c r="K145" s="20">
        <v>7165</v>
      </c>
    </row>
    <row r="149" spans="1:11" x14ac:dyDescent="0.35">
      <c r="A149" s="8" t="s">
        <v>10931</v>
      </c>
      <c r="B149" s="7" t="s">
        <v>10939</v>
      </c>
      <c r="C149" s="2"/>
      <c r="D149" s="2"/>
      <c r="E149" s="2"/>
      <c r="F149" s="2"/>
      <c r="G149" s="2"/>
      <c r="H149" s="2"/>
      <c r="I149" s="2"/>
      <c r="J149" s="2"/>
      <c r="K149" s="2"/>
    </row>
    <row r="150" spans="1:11" x14ac:dyDescent="0.35">
      <c r="A150" s="9" t="s">
        <v>26</v>
      </c>
      <c r="B150" s="20">
        <v>5191</v>
      </c>
    </row>
    <row r="151" spans="1:11" x14ac:dyDescent="0.35">
      <c r="A151" s="9" t="s">
        <v>41</v>
      </c>
      <c r="B151" s="20">
        <v>3020</v>
      </c>
    </row>
    <row r="152" spans="1:11" x14ac:dyDescent="0.35">
      <c r="A152" s="9" t="s">
        <v>102</v>
      </c>
      <c r="B152" s="20">
        <v>1783</v>
      </c>
    </row>
  </sheetData>
  <pageMargins left="0.7" right="0.7" top="0.75" bottom="0.75" header="0.3" footer="0.3"/>
  <pageSetup orientation="portrait" r:id="rId17"/>
  <drawing r:id="rId18"/>
  <tableParts count="2">
    <tablePart r:id="rId19"/>
    <tablePart r:id="rId20"/>
  </tableParts>
  <extLst>
    <ext xmlns:x14="http://schemas.microsoft.com/office/spreadsheetml/2009/9/main" uri="{A8765BA9-456A-4dab-B4F3-ACF838C121DE}">
      <x14:slicerList>
        <x14:slicer r:id="rId2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9B62B-98EA-401F-8E26-D3F2ECBA61F3}">
  <dimension ref="A1"/>
  <sheetViews>
    <sheetView showGridLines="0" tabSelected="1" topLeftCell="B1" zoomScale="55" zoomScaleNormal="55" workbookViewId="0">
      <selection activeCell="B8" sqref="B8"/>
    </sheetView>
  </sheetViews>
  <sheetFormatPr defaultRowHeight="14.5" x14ac:dyDescent="0.35"/>
  <cols>
    <col min="1" max="16384" width="8.726562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Ecommerce Sales Analysis</vt:lpstr>
      <vt:lpstr>Pivot Table</vt:lpstr>
      <vt:lpstr>Dashboard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2023-12-25T21:55:04Z</cp:lastPrinted>
  <dcterms:created xsi:type="dcterms:W3CDTF">2023-12-24T15:14:36Z</dcterms:created>
  <dcterms:modified xsi:type="dcterms:W3CDTF">2024-01-06T16:13:15Z</dcterms:modified>
</cp:coreProperties>
</file>