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tam.Saha\OneDrive - Ipsos\Desktop\Excel\Charts\"/>
    </mc:Choice>
  </mc:AlternateContent>
  <xr:revisionPtr revIDLastSave="0" documentId="13_ncr:1_{4DEE4326-176F-42AD-A877-E86CA11860FD}" xr6:coauthVersionLast="47" xr6:coauthVersionMax="47" xr10:uidLastSave="{00000000-0000-0000-0000-000000000000}"/>
  <bookViews>
    <workbookView xWindow="-110" yWindow="-110" windowWidth="19420" windowHeight="10420" firstSheet="6" activeTab="9" xr2:uid="{695189A7-EB04-4467-9AAC-06D57B52DDEB}"/>
  </bookViews>
  <sheets>
    <sheet name="Bar,Column and Treemap Chart" sheetId="1" r:id="rId1"/>
    <sheet name="Combo Chart" sheetId="2" r:id="rId2"/>
    <sheet name="Thermometer Chart - 2 styles" sheetId="3" r:id="rId3"/>
    <sheet name="Column Chart with Average Line" sheetId="4" r:id="rId4"/>
    <sheet name="Automatic Negative Color" sheetId="5" r:id="rId5"/>
    <sheet name="Waterfall Chart" sheetId="6" r:id="rId6"/>
    <sheet name="Time Series Chart" sheetId="7" r:id="rId7"/>
    <sheet name="Stacked Column Chart" sheetId="8" r:id="rId8"/>
    <sheet name="100% Stacked Bar Chart" sheetId="9" r:id="rId9"/>
    <sheet name="Normalize" sheetId="10" r:id="rId10"/>
  </sheets>
  <definedNames>
    <definedName name="_xlchart.v1.0" hidden="1">'Bar,Column and Treemap Chart'!$AD$2:$AE$11</definedName>
    <definedName name="_xlchart.v1.1" hidden="1">'Bar,Column and Treemap Chart'!$AF$1</definedName>
    <definedName name="_xlchart.v1.2" hidden="1">'Bar,Column and Treemap Chart'!$AF$2:$AF$11</definedName>
    <definedName name="_xlchart.v1.3" hidden="1">'Bar,Column and Treemap Chart'!$A$2:$A$9</definedName>
    <definedName name="_xlchart.v1.4" hidden="1">'Bar,Column and Treemap Chart'!$B$1</definedName>
    <definedName name="_xlchart.v1.5" hidden="1">'Bar,Column and Treemap Chart'!$B$2:$B$9</definedName>
    <definedName name="_xlchart.v1.6" hidden="1">'Waterfall Chart'!$B$2:$G$2</definedName>
    <definedName name="_xlchart.v1.7" hidden="1">'Waterfall Chart'!$B$3:$G$3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G3" i="10"/>
  <c r="F3" i="10"/>
  <c r="C7" i="9"/>
  <c r="D7" i="9"/>
  <c r="E7" i="9"/>
  <c r="F7" i="9"/>
  <c r="G7" i="9"/>
  <c r="H7" i="9"/>
  <c r="I7" i="9"/>
  <c r="J7" i="9"/>
  <c r="K7" i="9"/>
  <c r="B7" i="9"/>
  <c r="G3" i="6"/>
  <c r="C3" i="4"/>
  <c r="C4" i="4"/>
  <c r="C5" i="4"/>
  <c r="C6" i="4"/>
  <c r="C7" i="4"/>
  <c r="C8" i="4"/>
  <c r="C9" i="4"/>
  <c r="C2" i="4"/>
  <c r="B10" i="1"/>
  <c r="A14" i="1" s="1"/>
</calcChain>
</file>

<file path=xl/sharedStrings.xml><?xml version="1.0" encoding="utf-8"?>
<sst xmlns="http://schemas.openxmlformats.org/spreadsheetml/2006/main" count="128" uniqueCount="107">
  <si>
    <t>Dept. Name</t>
  </si>
  <si>
    <t>Expenditure</t>
  </si>
  <si>
    <t>Sales &amp; Mktg</t>
  </si>
  <si>
    <t>Research</t>
  </si>
  <si>
    <t>Production &amp; Quality</t>
  </si>
  <si>
    <t>Operations</t>
  </si>
  <si>
    <t>Finance</t>
  </si>
  <si>
    <t>Others</t>
  </si>
  <si>
    <t>HR &amp; Admin</t>
  </si>
  <si>
    <t>CSR</t>
  </si>
  <si>
    <t>Sector</t>
  </si>
  <si>
    <t>Funds Raised (US$ mn)</t>
  </si>
  <si>
    <t>Transport</t>
  </si>
  <si>
    <t>Telecom</t>
  </si>
  <si>
    <t>Media</t>
  </si>
  <si>
    <t>Consumer</t>
  </si>
  <si>
    <t>Metals &amp; Mining</t>
  </si>
  <si>
    <t>Diversified</t>
  </si>
  <si>
    <t>Utility</t>
  </si>
  <si>
    <t>Energy</t>
  </si>
  <si>
    <t>Pharmaceutical</t>
  </si>
  <si>
    <t>Bank</t>
  </si>
  <si>
    <t>Column Chart</t>
  </si>
  <si>
    <t>Bar Chart</t>
  </si>
  <si>
    <t>Treemap Chart</t>
  </si>
  <si>
    <t>Co Name</t>
  </si>
  <si>
    <t>Dept</t>
  </si>
  <si>
    <t>2017 Revenue (cr)</t>
  </si>
  <si>
    <t>ITC</t>
  </si>
  <si>
    <t>Tobacco</t>
  </si>
  <si>
    <t>Personal Care</t>
  </si>
  <si>
    <t>Food</t>
  </si>
  <si>
    <t>Paper</t>
  </si>
  <si>
    <t>Dairy</t>
  </si>
  <si>
    <t>HUL</t>
  </si>
  <si>
    <t>P&amp;G</t>
  </si>
  <si>
    <t>Treemap for categories and sub-categories</t>
  </si>
  <si>
    <t>Region</t>
  </si>
  <si>
    <t>Sales (US$ mn)</t>
  </si>
  <si>
    <t>Profit %</t>
  </si>
  <si>
    <t>Yr 1</t>
  </si>
  <si>
    <t>Yr 2</t>
  </si>
  <si>
    <t>Yr 3</t>
  </si>
  <si>
    <t>Yr 4</t>
  </si>
  <si>
    <t>Yr 5</t>
  </si>
  <si>
    <t>Actual</t>
  </si>
  <si>
    <t>Target</t>
  </si>
  <si>
    <t>CDFD</t>
  </si>
  <si>
    <t>RAD</t>
  </si>
  <si>
    <t>RDD</t>
  </si>
  <si>
    <t>AD</t>
  </si>
  <si>
    <t>HFD</t>
  </si>
  <si>
    <t>ED</t>
  </si>
  <si>
    <t>LGAD</t>
  </si>
  <si>
    <t>PEMD</t>
  </si>
  <si>
    <t>Country</t>
  </si>
  <si>
    <t>Exp.</t>
  </si>
  <si>
    <t>USA</t>
  </si>
  <si>
    <t>China</t>
  </si>
  <si>
    <t>India</t>
  </si>
  <si>
    <t>Brazil</t>
  </si>
  <si>
    <t>South Korea</t>
  </si>
  <si>
    <t>Germany</t>
  </si>
  <si>
    <t>France</t>
  </si>
  <si>
    <t>United Kingdom</t>
  </si>
  <si>
    <t>Average</t>
  </si>
  <si>
    <t>Company A</t>
  </si>
  <si>
    <t>Company B</t>
  </si>
  <si>
    <t>Company C</t>
  </si>
  <si>
    <t>Company D</t>
  </si>
  <si>
    <t>Company E</t>
  </si>
  <si>
    <t>Total</t>
  </si>
  <si>
    <t>Profit(Rs. Cr)</t>
  </si>
  <si>
    <t>What if all these companies were 100% subsidiaries of a single holding company?</t>
  </si>
  <si>
    <t>Year</t>
  </si>
  <si>
    <t>No. of Units sold</t>
  </si>
  <si>
    <t>Revenue Source</t>
  </si>
  <si>
    <t>Direct Sales</t>
  </si>
  <si>
    <t>Ads</t>
  </si>
  <si>
    <t>Affiliate Sales</t>
  </si>
  <si>
    <t>Ireland</t>
  </si>
  <si>
    <t>Spain</t>
  </si>
  <si>
    <t>Czech Republic</t>
  </si>
  <si>
    <t>Hungary</t>
  </si>
  <si>
    <t>Belgium</t>
  </si>
  <si>
    <t>UK</t>
  </si>
  <si>
    <t>Netherlands</t>
  </si>
  <si>
    <t>Italy</t>
  </si>
  <si>
    <t>CHECK=</t>
  </si>
  <si>
    <t>Who is most dependent on ______ for imports?</t>
  </si>
  <si>
    <t>Oil &amp; Gas</t>
  </si>
  <si>
    <t>Iron Ore</t>
  </si>
  <si>
    <t>Copper</t>
  </si>
  <si>
    <t>Coal</t>
  </si>
  <si>
    <t>Aluminium</t>
  </si>
  <si>
    <t>Ferro Alloys</t>
  </si>
  <si>
    <t>Other</t>
  </si>
  <si>
    <t>BHP Billiton</t>
  </si>
  <si>
    <t>Vale</t>
  </si>
  <si>
    <t>Rio Tinto</t>
  </si>
  <si>
    <t>GX</t>
  </si>
  <si>
    <t>Zinc-Lead</t>
  </si>
  <si>
    <t>Base Metals</t>
  </si>
  <si>
    <t>Date</t>
  </si>
  <si>
    <t>Closing Prices:</t>
  </si>
  <si>
    <t>Bandhan Bank</t>
  </si>
  <si>
    <t>HDFC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</si>
</sst>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:ss"/>
  </numFmts>
  <fonts count="7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164" fontId="0" fillId="0" borderId="0" xfId="1" applyNumberFormat="1" applyFont="1"/>
    <xf numFmtId="9" fontId="0" fillId="0" borderId="0" xfId="2" applyFont="1"/>
    <xf numFmtId="9" fontId="1" fillId="0" borderId="0" xfId="2" applyFont="1"/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165" fontId="6" fillId="0" borderId="1" xfId="0" applyNumberFormat="1" applyFont="1" applyBorder="1" applyAlignment="1">
      <alignment horizontal="center" vertical="top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'Bar,Column and Treemap Chart'!$B$1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2"/>
              </a:solidFill>
              <a:ln w="1270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EF-47B1-BF7F-095F57DCA7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'Bar,Column and Treemap Chart'!$A$2:$A$9</c:f>
              <c:strCache>
                <c:ptCount val="8"/>
                <c:pt idx="0">
                  <c:v>Sales &amp; Mktg</c:v>
                </c:pt>
                <c:pt idx="1">
                  <c:v>Research</c:v>
                </c:pt>
                <c:pt idx="2">
                  <c:v>Production &amp; Quality</c:v>
                </c:pt>
                <c:pt idx="3">
                  <c:v>Operations</c:v>
                </c:pt>
                <c:pt idx="4">
                  <c:v>Finance</c:v>
                </c:pt>
                <c:pt idx="5">
                  <c:v>Others</c:v>
                </c:pt>
                <c:pt idx="6">
                  <c:v>HR &amp; Admin</c:v>
                </c:pt>
                <c:pt idx="7">
                  <c:v>CSR</c:v>
                </c:pt>
              </c:strCache>
            </c:strRef>
          </c:cat>
          <c:val>
            <c:numRef>
              <c:f>'Bar,Column and Treemap Chart'!$B$2:$B$9</c:f>
              <c:numCache>
                <c:formatCode>General</c:formatCode>
                <c:ptCount val="8"/>
                <c:pt idx="0">
                  <c:v>176</c:v>
                </c:pt>
                <c:pt idx="1">
                  <c:v>152</c:v>
                </c:pt>
                <c:pt idx="2">
                  <c:v>134</c:v>
                </c:pt>
                <c:pt idx="3">
                  <c:v>87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7B1-BF7F-095F57DCA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669550240"/>
        <c:axId val="569312831"/>
      </c:barChart>
      <c:catAx>
        <c:axId val="6695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2831"/>
        <c:crosses val="autoZero"/>
        <c:auto val="1"/>
        <c:lblAlgn val="ctr"/>
        <c:lblOffset val="100"/>
        <c:noMultiLvlLbl val="0"/>
      </c:catAx>
      <c:valAx>
        <c:axId val="5693128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024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Chart'!$A$1</c:f>
              <c:strCache>
                <c:ptCount val="1"/>
                <c:pt idx="0">
                  <c:v>Revenue 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Column Chart'!$B$1:$D$1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'Stacked Column Chart'!$B$1:$D$1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5-4D09-AB69-D7E9038C616E}"/>
            </c:ext>
          </c:extLst>
        </c:ser>
        <c:ser>
          <c:idx val="1"/>
          <c:order val="1"/>
          <c:tx>
            <c:strRef>
              <c:f>'Stacked Column Chart'!$A$2</c:f>
              <c:strCache>
                <c:ptCount val="1"/>
                <c:pt idx="0">
                  <c:v>Direct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Column Chart'!$B$1:$D$1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'Stacked Column Chart'!$B$2:$D$2</c:f>
              <c:numCache>
                <c:formatCode>General</c:formatCode>
                <c:ptCount val="3"/>
                <c:pt idx="0">
                  <c:v>165</c:v>
                </c:pt>
                <c:pt idx="1">
                  <c:v>210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5-4D09-AB69-D7E9038C616E}"/>
            </c:ext>
          </c:extLst>
        </c:ser>
        <c:ser>
          <c:idx val="2"/>
          <c:order val="2"/>
          <c:tx>
            <c:strRef>
              <c:f>'Stacked Column Chart'!$A$3</c:f>
              <c:strCache>
                <c:ptCount val="1"/>
                <c:pt idx="0">
                  <c:v>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'Stacked Column Chart'!$B$1:$D$1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'Stacked Column Chart'!$B$3:$D$3</c:f>
              <c:numCache>
                <c:formatCode>General</c:formatCode>
                <c:ptCount val="3"/>
                <c:pt idx="0">
                  <c:v>81</c:v>
                </c:pt>
                <c:pt idx="1">
                  <c:v>140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5-4D09-AB69-D7E9038C616E}"/>
            </c:ext>
          </c:extLst>
        </c:ser>
        <c:ser>
          <c:idx val="3"/>
          <c:order val="3"/>
          <c:tx>
            <c:strRef>
              <c:f>'Stacked Column Chart'!$A$4</c:f>
              <c:strCache>
                <c:ptCount val="1"/>
                <c:pt idx="0">
                  <c:v>Affiliate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'Stacked Column Chart'!$B$1:$D$1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'Stacked Column Chart'!$B$4:$D$4</c:f>
              <c:numCache>
                <c:formatCode>General</c:formatCode>
                <c:ptCount val="3"/>
                <c:pt idx="0">
                  <c:v>16</c:v>
                </c:pt>
                <c:pt idx="1">
                  <c:v>21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5-4D09-AB69-D7E9038C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04047"/>
        <c:axId val="100007407"/>
      </c:barChart>
      <c:catAx>
        <c:axId val="1000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7407"/>
        <c:crosses val="autoZero"/>
        <c:auto val="1"/>
        <c:lblAlgn val="ctr"/>
        <c:lblOffset val="100"/>
        <c:noMultiLvlLbl val="0"/>
      </c:catAx>
      <c:valAx>
        <c:axId val="10000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'100% Stacked Bar Chart'!$A$3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Chart'!$B$1:$K$1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Ireland</c:v>
                </c:pt>
                <c:pt idx="3">
                  <c:v>Spain</c:v>
                </c:pt>
                <c:pt idx="4">
                  <c:v>Czech Republic</c:v>
                </c:pt>
                <c:pt idx="5">
                  <c:v>Hungary</c:v>
                </c:pt>
                <c:pt idx="6">
                  <c:v>Belgium</c:v>
                </c:pt>
                <c:pt idx="7">
                  <c:v>UK</c:v>
                </c:pt>
                <c:pt idx="8">
                  <c:v>Netherlands</c:v>
                </c:pt>
                <c:pt idx="9">
                  <c:v>Italy</c:v>
                </c:pt>
              </c:strCache>
            </c:strRef>
          </c:cat>
          <c:val>
            <c:numRef>
              <c:f>'100% Stacked Bar Chart'!$B$3:$K$3</c:f>
              <c:numCache>
                <c:formatCode>General</c:formatCode>
                <c:ptCount val="10"/>
                <c:pt idx="0">
                  <c:v>3.6</c:v>
                </c:pt>
                <c:pt idx="1">
                  <c:v>6.7</c:v>
                </c:pt>
                <c:pt idx="2">
                  <c:v>11.8</c:v>
                </c:pt>
                <c:pt idx="3">
                  <c:v>12</c:v>
                </c:pt>
                <c:pt idx="4">
                  <c:v>15.6</c:v>
                </c:pt>
                <c:pt idx="5">
                  <c:v>14.5</c:v>
                </c:pt>
                <c:pt idx="6">
                  <c:v>14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7-4A0E-830F-DD6B7F6F3367}"/>
            </c:ext>
          </c:extLst>
        </c:ser>
        <c:ser>
          <c:idx val="0"/>
          <c:order val="1"/>
          <c:tx>
            <c:strRef>
              <c:f>'100% Stacked Bar Chart'!$A$2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'100% Stacked Bar Chart'!$B$1:$K$1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Ireland</c:v>
                </c:pt>
                <c:pt idx="3">
                  <c:v>Spain</c:v>
                </c:pt>
                <c:pt idx="4">
                  <c:v>Czech Republic</c:v>
                </c:pt>
                <c:pt idx="5">
                  <c:v>Hungary</c:v>
                </c:pt>
                <c:pt idx="6">
                  <c:v>Belgium</c:v>
                </c:pt>
                <c:pt idx="7">
                  <c:v>UK</c:v>
                </c:pt>
                <c:pt idx="8">
                  <c:v>Netherlands</c:v>
                </c:pt>
                <c:pt idx="9">
                  <c:v>Italy</c:v>
                </c:pt>
              </c:strCache>
            </c:strRef>
          </c:cat>
          <c:val>
            <c:numRef>
              <c:f>'100% Stacked Bar Chart'!$B$2:$K$2</c:f>
              <c:numCache>
                <c:formatCode>General</c:formatCode>
                <c:ptCount val="10"/>
                <c:pt idx="0">
                  <c:v>7.2</c:v>
                </c:pt>
                <c:pt idx="1">
                  <c:v>10.6</c:v>
                </c:pt>
                <c:pt idx="2">
                  <c:v>17</c:v>
                </c:pt>
                <c:pt idx="3">
                  <c:v>20</c:v>
                </c:pt>
                <c:pt idx="4">
                  <c:v>19.2</c:v>
                </c:pt>
                <c:pt idx="5">
                  <c:v>19.2</c:v>
                </c:pt>
                <c:pt idx="6">
                  <c:v>28.4</c:v>
                </c:pt>
                <c:pt idx="7">
                  <c:v>25</c:v>
                </c:pt>
                <c:pt idx="8">
                  <c:v>32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A0E-830F-DD6B7F6F3367}"/>
            </c:ext>
          </c:extLst>
        </c:ser>
        <c:ser>
          <c:idx val="2"/>
          <c:order val="2"/>
          <c:tx>
            <c:strRef>
              <c:f>'100% Stacked Bar Chart'!$A$4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Chart'!$B$1:$K$1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Ireland</c:v>
                </c:pt>
                <c:pt idx="3">
                  <c:v>Spain</c:v>
                </c:pt>
                <c:pt idx="4">
                  <c:v>Czech Republic</c:v>
                </c:pt>
                <c:pt idx="5">
                  <c:v>Hungary</c:v>
                </c:pt>
                <c:pt idx="6">
                  <c:v>Belgium</c:v>
                </c:pt>
                <c:pt idx="7">
                  <c:v>UK</c:v>
                </c:pt>
                <c:pt idx="8">
                  <c:v>Netherlands</c:v>
                </c:pt>
                <c:pt idx="9">
                  <c:v>Italy</c:v>
                </c:pt>
              </c:strCache>
            </c:strRef>
          </c:cat>
          <c:val>
            <c:numRef>
              <c:f>'100% Stacked Bar Chart'!$B$4:$K$4</c:f>
              <c:numCache>
                <c:formatCode>General</c:formatCode>
                <c:ptCount val="10"/>
                <c:pt idx="0">
                  <c:v>2.4</c:v>
                </c:pt>
                <c:pt idx="1">
                  <c:v>6</c:v>
                </c:pt>
                <c:pt idx="2">
                  <c:v>8.3000000000000007</c:v>
                </c:pt>
                <c:pt idx="3">
                  <c:v>11</c:v>
                </c:pt>
                <c:pt idx="4">
                  <c:v>9.4</c:v>
                </c:pt>
                <c:pt idx="5">
                  <c:v>13</c:v>
                </c:pt>
                <c:pt idx="6">
                  <c:v>10.4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7-4A0E-830F-DD6B7F6F3367}"/>
            </c:ext>
          </c:extLst>
        </c:ser>
        <c:ser>
          <c:idx val="3"/>
          <c:order val="3"/>
          <c:tx>
            <c:strRef>
              <c:f>'100% Stacked Bar Chart'!$A$5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Chart'!$B$1:$K$1</c:f>
              <c:strCache>
                <c:ptCount val="10"/>
                <c:pt idx="0">
                  <c:v>Germany</c:v>
                </c:pt>
                <c:pt idx="1">
                  <c:v>France</c:v>
                </c:pt>
                <c:pt idx="2">
                  <c:v>Ireland</c:v>
                </c:pt>
                <c:pt idx="3">
                  <c:v>Spain</c:v>
                </c:pt>
                <c:pt idx="4">
                  <c:v>Czech Republic</c:v>
                </c:pt>
                <c:pt idx="5">
                  <c:v>Hungary</c:v>
                </c:pt>
                <c:pt idx="6">
                  <c:v>Belgium</c:v>
                </c:pt>
                <c:pt idx="7">
                  <c:v>UK</c:v>
                </c:pt>
                <c:pt idx="8">
                  <c:v>Netherlands</c:v>
                </c:pt>
                <c:pt idx="9">
                  <c:v>Italy</c:v>
                </c:pt>
              </c:strCache>
            </c:strRef>
          </c:cat>
          <c:val>
            <c:numRef>
              <c:f>'100% Stacked Bar Chart'!$B$5:$K$5</c:f>
              <c:numCache>
                <c:formatCode>General</c:formatCode>
                <c:ptCount val="10"/>
                <c:pt idx="0">
                  <c:v>86.8</c:v>
                </c:pt>
                <c:pt idx="1">
                  <c:v>76.7</c:v>
                </c:pt>
                <c:pt idx="2">
                  <c:v>62.9</c:v>
                </c:pt>
                <c:pt idx="3">
                  <c:v>57</c:v>
                </c:pt>
                <c:pt idx="4">
                  <c:v>55.8</c:v>
                </c:pt>
                <c:pt idx="5">
                  <c:v>53.3</c:v>
                </c:pt>
                <c:pt idx="6">
                  <c:v>47.2</c:v>
                </c:pt>
                <c:pt idx="7">
                  <c:v>47</c:v>
                </c:pt>
                <c:pt idx="8">
                  <c:v>44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7-4A0E-830F-DD6B7F6F3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03352911"/>
        <c:axId val="103375951"/>
      </c:barChart>
      <c:catAx>
        <c:axId val="10335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5951"/>
        <c:crosses val="autoZero"/>
        <c:auto val="1"/>
        <c:lblAlgn val="ctr"/>
        <c:lblOffset val="100"/>
        <c:noMultiLvlLbl val="0"/>
      </c:catAx>
      <c:valAx>
        <c:axId val="1033759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5"/>
          <c:order val="0"/>
          <c:tx>
            <c:strRef>
              <c:f>'100% Stacked Bar Chart'!$AA$1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Chart'!$AA$2:$AA$5</c:f>
              <c:numCache>
                <c:formatCode>0%</c:formatCode>
                <c:ptCount val="4"/>
                <c:pt idx="0">
                  <c:v>0.06</c:v>
                </c:pt>
                <c:pt idx="1">
                  <c:v>0</c:v>
                </c:pt>
                <c:pt idx="2">
                  <c:v>0.06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3-4BF5-AB7C-7E5CA214F238}"/>
            </c:ext>
          </c:extLst>
        </c:ser>
        <c:ser>
          <c:idx val="0"/>
          <c:order val="1"/>
          <c:tx>
            <c:strRef>
              <c:f>'100% Stacked Bar Chart'!$V$1</c:f>
              <c:strCache>
                <c:ptCount val="1"/>
                <c:pt idx="0">
                  <c:v>Oil &amp; Gas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Chart'!$V$2:$V$5</c:f>
              <c:numCache>
                <c:formatCode>0%</c:formatCode>
                <c:ptCount val="4"/>
                <c:pt idx="0">
                  <c:v>0.31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4BF5-AB7C-7E5CA214F238}"/>
            </c:ext>
          </c:extLst>
        </c:ser>
        <c:ser>
          <c:idx val="1"/>
          <c:order val="2"/>
          <c:tx>
            <c:strRef>
              <c:f>'100% Stacked Bar Chart'!$W$1</c:f>
              <c:strCache>
                <c:ptCount val="1"/>
                <c:pt idx="0">
                  <c:v>Zinc-Lead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Chart'!$W$2:$W$5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4BF5-AB7C-7E5CA214F238}"/>
            </c:ext>
          </c:extLst>
        </c:ser>
        <c:ser>
          <c:idx val="2"/>
          <c:order val="3"/>
          <c:tx>
            <c:strRef>
              <c:f>'100% Stacked Bar Chart'!$X$1</c:f>
              <c:strCache>
                <c:ptCount val="1"/>
                <c:pt idx="0">
                  <c:v>Iron Ore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Chart'!$X$2:$X$5</c:f>
              <c:numCache>
                <c:formatCode>0%</c:formatCode>
                <c:ptCount val="4"/>
                <c:pt idx="0">
                  <c:v>0.43</c:v>
                </c:pt>
                <c:pt idx="1">
                  <c:v>0.83</c:v>
                </c:pt>
                <c:pt idx="2">
                  <c:v>0.77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4BF5-AB7C-7E5CA214F238}"/>
            </c:ext>
          </c:extLst>
        </c:ser>
        <c:ser>
          <c:idx val="3"/>
          <c:order val="4"/>
          <c:tx>
            <c:strRef>
              <c:f>'100% Stacked Bar Chart'!$Y$1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Chart'!$Y$2:$Y$5</c:f>
              <c:numCache>
                <c:formatCode>0%</c:formatCode>
                <c:ptCount val="4"/>
                <c:pt idx="0">
                  <c:v>0.16</c:v>
                </c:pt>
                <c:pt idx="1">
                  <c:v>0.01</c:v>
                </c:pt>
                <c:pt idx="2">
                  <c:v>0.09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3-4BF5-AB7C-7E5CA214F238}"/>
            </c:ext>
          </c:extLst>
        </c:ser>
        <c:ser>
          <c:idx val="4"/>
          <c:order val="5"/>
          <c:tx>
            <c:strRef>
              <c:f>'100% Stacked Bar Chart'!$Z$1</c:f>
              <c:strCache>
                <c:ptCount val="1"/>
                <c:pt idx="0">
                  <c:v>Base Metals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Chart'!$Z$2:$Z$5</c:f>
              <c:numCache>
                <c:formatCode>0%</c:formatCode>
                <c:ptCount val="4"/>
                <c:pt idx="0">
                  <c:v>0</c:v>
                </c:pt>
                <c:pt idx="1">
                  <c:v>0.09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3-4BF5-AB7C-7E5CA214F238}"/>
            </c:ext>
          </c:extLst>
        </c:ser>
        <c:ser>
          <c:idx val="6"/>
          <c:order val="6"/>
          <c:tx>
            <c:strRef>
              <c:f>'100% Stacked Bar Chart'!$AB$1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Chart'!$AB$2:$AB$5</c:f>
              <c:numCache>
                <c:formatCode>0%</c:formatCode>
                <c:ptCount val="4"/>
                <c:pt idx="0">
                  <c:v>0.03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93-4BF5-AB7C-7E5CA214F238}"/>
            </c:ext>
          </c:extLst>
        </c:ser>
        <c:ser>
          <c:idx val="7"/>
          <c:order val="7"/>
          <c:tx>
            <c:strRef>
              <c:f>'100% Stacked Bar Chart'!$AC$1</c:f>
              <c:strCache>
                <c:ptCount val="1"/>
                <c:pt idx="0">
                  <c:v>Ferro Alloys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Chart'!$AC$2:$AC$5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93-4BF5-AB7C-7E5CA214F238}"/>
            </c:ext>
          </c:extLst>
        </c:ser>
        <c:ser>
          <c:idx val="8"/>
          <c:order val="8"/>
          <c:tx>
            <c:strRef>
              <c:f>'100% Stacked Bar Chart'!$AD$1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'100% Stacked Bar Chart'!$U$2:$U$5</c:f>
              <c:strCache>
                <c:ptCount val="4"/>
                <c:pt idx="0">
                  <c:v>BHP Billiton</c:v>
                </c:pt>
                <c:pt idx="1">
                  <c:v>Vale</c:v>
                </c:pt>
                <c:pt idx="2">
                  <c:v>Rio Tinto</c:v>
                </c:pt>
                <c:pt idx="3">
                  <c:v>GX</c:v>
                </c:pt>
              </c:strCache>
            </c:strRef>
          </c:cat>
          <c:val>
            <c:numRef>
              <c:f>'100% Stacked Bar Chart'!$AD$2:$AD$5</c:f>
              <c:numCache>
                <c:formatCode>0%</c:formatCode>
                <c:ptCount val="4"/>
                <c:pt idx="0">
                  <c:v>0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93-4BF5-AB7C-7E5CA214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61014991"/>
        <c:axId val="1661038511"/>
      </c:barChart>
      <c:catAx>
        <c:axId val="166101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38511"/>
        <c:crosses val="autoZero"/>
        <c:auto val="1"/>
        <c:lblAlgn val="ctr"/>
        <c:lblOffset val="100"/>
        <c:noMultiLvlLbl val="0"/>
      </c:catAx>
      <c:valAx>
        <c:axId val="16610385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Normalize!$F$2</c:f>
              <c:strCache>
                <c:ptCount val="1"/>
                <c:pt idx="0">
                  <c:v>Bandhan Bank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Normalize!$E$3:$E$245</c:f>
              <c:numCache>
                <c:formatCode>yyyy\-mm\-dd\ hh:mm:ss</c:formatCode>
                <c:ptCount val="243"/>
                <c:pt idx="0">
                  <c:v>45110</c:v>
                </c:pt>
                <c:pt idx="1">
                  <c:v>45111</c:v>
                </c:pt>
                <c:pt idx="2">
                  <c:v>45112</c:v>
                </c:pt>
                <c:pt idx="3">
                  <c:v>45113</c:v>
                </c:pt>
                <c:pt idx="4">
                  <c:v>45114</c:v>
                </c:pt>
                <c:pt idx="5">
                  <c:v>45117</c:v>
                </c:pt>
                <c:pt idx="6">
                  <c:v>45118</c:v>
                </c:pt>
                <c:pt idx="7">
                  <c:v>45119</c:v>
                </c:pt>
                <c:pt idx="8">
                  <c:v>45120</c:v>
                </c:pt>
                <c:pt idx="9">
                  <c:v>45121</c:v>
                </c:pt>
                <c:pt idx="10">
                  <c:v>45124</c:v>
                </c:pt>
                <c:pt idx="11">
                  <c:v>45125</c:v>
                </c:pt>
                <c:pt idx="12">
                  <c:v>45126</c:v>
                </c:pt>
                <c:pt idx="13">
                  <c:v>45127</c:v>
                </c:pt>
                <c:pt idx="14">
                  <c:v>45128</c:v>
                </c:pt>
                <c:pt idx="15">
                  <c:v>45131</c:v>
                </c:pt>
                <c:pt idx="16">
                  <c:v>45132</c:v>
                </c:pt>
                <c:pt idx="17">
                  <c:v>45133</c:v>
                </c:pt>
                <c:pt idx="18">
                  <c:v>45134</c:v>
                </c:pt>
                <c:pt idx="19">
                  <c:v>45135</c:v>
                </c:pt>
                <c:pt idx="20">
                  <c:v>45138</c:v>
                </c:pt>
                <c:pt idx="21">
                  <c:v>45139</c:v>
                </c:pt>
                <c:pt idx="22">
                  <c:v>45140</c:v>
                </c:pt>
                <c:pt idx="23">
                  <c:v>45141</c:v>
                </c:pt>
                <c:pt idx="24">
                  <c:v>45142</c:v>
                </c:pt>
                <c:pt idx="25">
                  <c:v>45145</c:v>
                </c:pt>
                <c:pt idx="26">
                  <c:v>45146</c:v>
                </c:pt>
                <c:pt idx="27">
                  <c:v>45147</c:v>
                </c:pt>
                <c:pt idx="28">
                  <c:v>45148</c:v>
                </c:pt>
                <c:pt idx="29">
                  <c:v>45149</c:v>
                </c:pt>
                <c:pt idx="30">
                  <c:v>45152</c:v>
                </c:pt>
                <c:pt idx="31">
                  <c:v>45154</c:v>
                </c:pt>
                <c:pt idx="32">
                  <c:v>45155</c:v>
                </c:pt>
                <c:pt idx="33">
                  <c:v>45156</c:v>
                </c:pt>
                <c:pt idx="34">
                  <c:v>45159</c:v>
                </c:pt>
                <c:pt idx="35">
                  <c:v>45160</c:v>
                </c:pt>
                <c:pt idx="36">
                  <c:v>45161</c:v>
                </c:pt>
                <c:pt idx="37">
                  <c:v>45162</c:v>
                </c:pt>
                <c:pt idx="38">
                  <c:v>45163</c:v>
                </c:pt>
                <c:pt idx="39">
                  <c:v>45166</c:v>
                </c:pt>
                <c:pt idx="40">
                  <c:v>45167</c:v>
                </c:pt>
                <c:pt idx="41">
                  <c:v>45168</c:v>
                </c:pt>
                <c:pt idx="42">
                  <c:v>45169</c:v>
                </c:pt>
                <c:pt idx="43">
                  <c:v>45170</c:v>
                </c:pt>
                <c:pt idx="44">
                  <c:v>45173</c:v>
                </c:pt>
                <c:pt idx="45">
                  <c:v>45174</c:v>
                </c:pt>
                <c:pt idx="46">
                  <c:v>45175</c:v>
                </c:pt>
                <c:pt idx="47">
                  <c:v>45176</c:v>
                </c:pt>
                <c:pt idx="48">
                  <c:v>45177</c:v>
                </c:pt>
                <c:pt idx="49">
                  <c:v>45180</c:v>
                </c:pt>
                <c:pt idx="50">
                  <c:v>45181</c:v>
                </c:pt>
                <c:pt idx="51">
                  <c:v>45182</c:v>
                </c:pt>
                <c:pt idx="52">
                  <c:v>45183</c:v>
                </c:pt>
                <c:pt idx="53">
                  <c:v>45184</c:v>
                </c:pt>
                <c:pt idx="54">
                  <c:v>45187</c:v>
                </c:pt>
                <c:pt idx="55">
                  <c:v>45189</c:v>
                </c:pt>
                <c:pt idx="56">
                  <c:v>45190</c:v>
                </c:pt>
                <c:pt idx="57">
                  <c:v>45191</c:v>
                </c:pt>
                <c:pt idx="58">
                  <c:v>45194</c:v>
                </c:pt>
                <c:pt idx="59">
                  <c:v>45195</c:v>
                </c:pt>
                <c:pt idx="60">
                  <c:v>45196</c:v>
                </c:pt>
                <c:pt idx="61">
                  <c:v>45197</c:v>
                </c:pt>
                <c:pt idx="62">
                  <c:v>45198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45208</c:v>
                </c:pt>
                <c:pt idx="68">
                  <c:v>45209</c:v>
                </c:pt>
                <c:pt idx="69">
                  <c:v>45210</c:v>
                </c:pt>
                <c:pt idx="70">
                  <c:v>45211</c:v>
                </c:pt>
                <c:pt idx="71">
                  <c:v>45212</c:v>
                </c:pt>
                <c:pt idx="72">
                  <c:v>45215</c:v>
                </c:pt>
                <c:pt idx="73">
                  <c:v>45216</c:v>
                </c:pt>
                <c:pt idx="74">
                  <c:v>45217</c:v>
                </c:pt>
                <c:pt idx="75">
                  <c:v>45218</c:v>
                </c:pt>
                <c:pt idx="76">
                  <c:v>45219</c:v>
                </c:pt>
                <c:pt idx="77">
                  <c:v>45222</c:v>
                </c:pt>
                <c:pt idx="78">
                  <c:v>45224</c:v>
                </c:pt>
                <c:pt idx="79">
                  <c:v>45225</c:v>
                </c:pt>
                <c:pt idx="80">
                  <c:v>45226</c:v>
                </c:pt>
                <c:pt idx="81">
                  <c:v>45229</c:v>
                </c:pt>
                <c:pt idx="82">
                  <c:v>45230</c:v>
                </c:pt>
                <c:pt idx="83">
                  <c:v>45231</c:v>
                </c:pt>
                <c:pt idx="84">
                  <c:v>45232</c:v>
                </c:pt>
                <c:pt idx="85">
                  <c:v>45233</c:v>
                </c:pt>
                <c:pt idx="86">
                  <c:v>45236</c:v>
                </c:pt>
                <c:pt idx="87">
                  <c:v>45237</c:v>
                </c:pt>
                <c:pt idx="88">
                  <c:v>45238</c:v>
                </c:pt>
                <c:pt idx="89">
                  <c:v>45239</c:v>
                </c:pt>
                <c:pt idx="90">
                  <c:v>45240</c:v>
                </c:pt>
                <c:pt idx="91">
                  <c:v>45243</c:v>
                </c:pt>
                <c:pt idx="92">
                  <c:v>45245</c:v>
                </c:pt>
                <c:pt idx="93">
                  <c:v>45246</c:v>
                </c:pt>
                <c:pt idx="94">
                  <c:v>45247</c:v>
                </c:pt>
                <c:pt idx="95">
                  <c:v>45250</c:v>
                </c:pt>
                <c:pt idx="96">
                  <c:v>45251</c:v>
                </c:pt>
                <c:pt idx="97">
                  <c:v>45252</c:v>
                </c:pt>
                <c:pt idx="98">
                  <c:v>45253</c:v>
                </c:pt>
                <c:pt idx="99">
                  <c:v>45254</c:v>
                </c:pt>
                <c:pt idx="100">
                  <c:v>45258</c:v>
                </c:pt>
                <c:pt idx="101">
                  <c:v>45259</c:v>
                </c:pt>
                <c:pt idx="102">
                  <c:v>45260</c:v>
                </c:pt>
                <c:pt idx="103">
                  <c:v>45261</c:v>
                </c:pt>
                <c:pt idx="104">
                  <c:v>45264</c:v>
                </c:pt>
                <c:pt idx="105">
                  <c:v>45265</c:v>
                </c:pt>
                <c:pt idx="106">
                  <c:v>45266</c:v>
                </c:pt>
                <c:pt idx="107">
                  <c:v>45267</c:v>
                </c:pt>
                <c:pt idx="108">
                  <c:v>45268</c:v>
                </c:pt>
                <c:pt idx="109">
                  <c:v>45271</c:v>
                </c:pt>
                <c:pt idx="110">
                  <c:v>45272</c:v>
                </c:pt>
                <c:pt idx="111">
                  <c:v>45273</c:v>
                </c:pt>
                <c:pt idx="112">
                  <c:v>45274</c:v>
                </c:pt>
                <c:pt idx="113">
                  <c:v>45275</c:v>
                </c:pt>
                <c:pt idx="114">
                  <c:v>45278</c:v>
                </c:pt>
                <c:pt idx="115">
                  <c:v>45279</c:v>
                </c:pt>
                <c:pt idx="116">
                  <c:v>45280</c:v>
                </c:pt>
                <c:pt idx="117">
                  <c:v>45281</c:v>
                </c:pt>
                <c:pt idx="118">
                  <c:v>45282</c:v>
                </c:pt>
                <c:pt idx="119">
                  <c:v>45286</c:v>
                </c:pt>
                <c:pt idx="120">
                  <c:v>45287</c:v>
                </c:pt>
                <c:pt idx="121">
                  <c:v>45288</c:v>
                </c:pt>
                <c:pt idx="122">
                  <c:v>45289</c:v>
                </c:pt>
                <c:pt idx="123">
                  <c:v>45292</c:v>
                </c:pt>
                <c:pt idx="124">
                  <c:v>45293</c:v>
                </c:pt>
                <c:pt idx="125">
                  <c:v>45294</c:v>
                </c:pt>
                <c:pt idx="126">
                  <c:v>45295</c:v>
                </c:pt>
                <c:pt idx="127">
                  <c:v>45296</c:v>
                </c:pt>
                <c:pt idx="128">
                  <c:v>45299</c:v>
                </c:pt>
                <c:pt idx="129">
                  <c:v>45300</c:v>
                </c:pt>
                <c:pt idx="130">
                  <c:v>45301</c:v>
                </c:pt>
                <c:pt idx="131">
                  <c:v>45302</c:v>
                </c:pt>
                <c:pt idx="132">
                  <c:v>45303</c:v>
                </c:pt>
                <c:pt idx="133">
                  <c:v>45306</c:v>
                </c:pt>
                <c:pt idx="134">
                  <c:v>45307</c:v>
                </c:pt>
                <c:pt idx="135">
                  <c:v>45308</c:v>
                </c:pt>
                <c:pt idx="136">
                  <c:v>45309</c:v>
                </c:pt>
                <c:pt idx="137">
                  <c:v>45310</c:v>
                </c:pt>
                <c:pt idx="138">
                  <c:v>45314</c:v>
                </c:pt>
                <c:pt idx="139">
                  <c:v>45315</c:v>
                </c:pt>
                <c:pt idx="140">
                  <c:v>45316</c:v>
                </c:pt>
                <c:pt idx="141">
                  <c:v>45320</c:v>
                </c:pt>
                <c:pt idx="142">
                  <c:v>45321</c:v>
                </c:pt>
                <c:pt idx="143">
                  <c:v>45322</c:v>
                </c:pt>
                <c:pt idx="144">
                  <c:v>45323</c:v>
                </c:pt>
                <c:pt idx="145">
                  <c:v>45324</c:v>
                </c:pt>
                <c:pt idx="146">
                  <c:v>45327</c:v>
                </c:pt>
                <c:pt idx="147">
                  <c:v>45328</c:v>
                </c:pt>
                <c:pt idx="148">
                  <c:v>45329</c:v>
                </c:pt>
                <c:pt idx="149">
                  <c:v>45330</c:v>
                </c:pt>
                <c:pt idx="150">
                  <c:v>45331</c:v>
                </c:pt>
                <c:pt idx="151">
                  <c:v>45334</c:v>
                </c:pt>
                <c:pt idx="152">
                  <c:v>45335</c:v>
                </c:pt>
                <c:pt idx="153">
                  <c:v>45336</c:v>
                </c:pt>
                <c:pt idx="154">
                  <c:v>45337</c:v>
                </c:pt>
                <c:pt idx="155">
                  <c:v>45338</c:v>
                </c:pt>
                <c:pt idx="156">
                  <c:v>45341</c:v>
                </c:pt>
                <c:pt idx="157">
                  <c:v>45342</c:v>
                </c:pt>
                <c:pt idx="158">
                  <c:v>45343</c:v>
                </c:pt>
                <c:pt idx="159">
                  <c:v>45344</c:v>
                </c:pt>
                <c:pt idx="160">
                  <c:v>45345</c:v>
                </c:pt>
                <c:pt idx="161">
                  <c:v>45348</c:v>
                </c:pt>
                <c:pt idx="162">
                  <c:v>45349</c:v>
                </c:pt>
                <c:pt idx="163">
                  <c:v>45350</c:v>
                </c:pt>
                <c:pt idx="164">
                  <c:v>45351</c:v>
                </c:pt>
                <c:pt idx="165">
                  <c:v>45352</c:v>
                </c:pt>
                <c:pt idx="166">
                  <c:v>45355</c:v>
                </c:pt>
                <c:pt idx="167">
                  <c:v>45356</c:v>
                </c:pt>
                <c:pt idx="168">
                  <c:v>45357</c:v>
                </c:pt>
                <c:pt idx="169">
                  <c:v>45358</c:v>
                </c:pt>
                <c:pt idx="170">
                  <c:v>45362</c:v>
                </c:pt>
                <c:pt idx="171">
                  <c:v>45363</c:v>
                </c:pt>
                <c:pt idx="172">
                  <c:v>45364</c:v>
                </c:pt>
                <c:pt idx="173">
                  <c:v>45365</c:v>
                </c:pt>
                <c:pt idx="174">
                  <c:v>45366</c:v>
                </c:pt>
                <c:pt idx="175">
                  <c:v>45369</c:v>
                </c:pt>
                <c:pt idx="176">
                  <c:v>45370</c:v>
                </c:pt>
                <c:pt idx="177">
                  <c:v>45371</c:v>
                </c:pt>
                <c:pt idx="178">
                  <c:v>45372</c:v>
                </c:pt>
                <c:pt idx="179">
                  <c:v>45373</c:v>
                </c:pt>
                <c:pt idx="180">
                  <c:v>45377</c:v>
                </c:pt>
                <c:pt idx="181">
                  <c:v>45378</c:v>
                </c:pt>
                <c:pt idx="182">
                  <c:v>45379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45390</c:v>
                </c:pt>
                <c:pt idx="189">
                  <c:v>45391</c:v>
                </c:pt>
                <c:pt idx="190">
                  <c:v>45392</c:v>
                </c:pt>
                <c:pt idx="191">
                  <c:v>45394</c:v>
                </c:pt>
                <c:pt idx="192">
                  <c:v>45397</c:v>
                </c:pt>
                <c:pt idx="193">
                  <c:v>45398</c:v>
                </c:pt>
                <c:pt idx="194">
                  <c:v>45400</c:v>
                </c:pt>
                <c:pt idx="195">
                  <c:v>45401</c:v>
                </c:pt>
                <c:pt idx="196">
                  <c:v>45404</c:v>
                </c:pt>
                <c:pt idx="197">
                  <c:v>45405</c:v>
                </c:pt>
                <c:pt idx="198">
                  <c:v>45406</c:v>
                </c:pt>
                <c:pt idx="199">
                  <c:v>45407</c:v>
                </c:pt>
                <c:pt idx="200">
                  <c:v>45408</c:v>
                </c:pt>
                <c:pt idx="201">
                  <c:v>45411</c:v>
                </c:pt>
                <c:pt idx="202">
                  <c:v>45412</c:v>
                </c:pt>
                <c:pt idx="203">
                  <c:v>45414</c:v>
                </c:pt>
                <c:pt idx="204">
                  <c:v>45415</c:v>
                </c:pt>
                <c:pt idx="205">
                  <c:v>45418</c:v>
                </c:pt>
                <c:pt idx="206">
                  <c:v>45419</c:v>
                </c:pt>
                <c:pt idx="207">
                  <c:v>45420</c:v>
                </c:pt>
                <c:pt idx="208">
                  <c:v>45421</c:v>
                </c:pt>
                <c:pt idx="209">
                  <c:v>45422</c:v>
                </c:pt>
                <c:pt idx="210">
                  <c:v>45425</c:v>
                </c:pt>
                <c:pt idx="211">
                  <c:v>45426</c:v>
                </c:pt>
                <c:pt idx="212">
                  <c:v>45427</c:v>
                </c:pt>
                <c:pt idx="213">
                  <c:v>45428</c:v>
                </c:pt>
                <c:pt idx="214">
                  <c:v>45429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45439</c:v>
                </c:pt>
                <c:pt idx="220">
                  <c:v>45440</c:v>
                </c:pt>
                <c:pt idx="221">
                  <c:v>45441</c:v>
                </c:pt>
                <c:pt idx="222">
                  <c:v>45442</c:v>
                </c:pt>
                <c:pt idx="223">
                  <c:v>45443</c:v>
                </c:pt>
                <c:pt idx="224">
                  <c:v>45446</c:v>
                </c:pt>
                <c:pt idx="225">
                  <c:v>45447</c:v>
                </c:pt>
                <c:pt idx="226">
                  <c:v>45448</c:v>
                </c:pt>
                <c:pt idx="227">
                  <c:v>45449</c:v>
                </c:pt>
                <c:pt idx="228">
                  <c:v>45450</c:v>
                </c:pt>
                <c:pt idx="229">
                  <c:v>45453</c:v>
                </c:pt>
                <c:pt idx="230">
                  <c:v>45454</c:v>
                </c:pt>
                <c:pt idx="231">
                  <c:v>45455</c:v>
                </c:pt>
                <c:pt idx="232">
                  <c:v>45456</c:v>
                </c:pt>
                <c:pt idx="233">
                  <c:v>45457</c:v>
                </c:pt>
                <c:pt idx="234">
                  <c:v>45461</c:v>
                </c:pt>
                <c:pt idx="235">
                  <c:v>45462</c:v>
                </c:pt>
                <c:pt idx="236">
                  <c:v>45463</c:v>
                </c:pt>
                <c:pt idx="237">
                  <c:v>45464</c:v>
                </c:pt>
                <c:pt idx="238">
                  <c:v>45467</c:v>
                </c:pt>
                <c:pt idx="239">
                  <c:v>45468</c:v>
                </c:pt>
                <c:pt idx="240">
                  <c:v>45469</c:v>
                </c:pt>
                <c:pt idx="241">
                  <c:v>45470</c:v>
                </c:pt>
                <c:pt idx="242">
                  <c:v>45471</c:v>
                </c:pt>
              </c:numCache>
            </c:numRef>
          </c:cat>
          <c:val>
            <c:numRef>
              <c:f>Normalize!$F$3:$F$245</c:f>
              <c:numCache>
                <c:formatCode>_(* #,##0.00_);_(* \(#,##0.00\);_(* "-"??_);_(@_)</c:formatCode>
                <c:ptCount val="243"/>
                <c:pt idx="0">
                  <c:v>100</c:v>
                </c:pt>
                <c:pt idx="1">
                  <c:v>98.216183052588676</c:v>
                </c:pt>
                <c:pt idx="2">
                  <c:v>95.540454391125706</c:v>
                </c:pt>
                <c:pt idx="3">
                  <c:v>97.982586510271148</c:v>
                </c:pt>
                <c:pt idx="4">
                  <c:v>97.791464423172087</c:v>
                </c:pt>
                <c:pt idx="5">
                  <c:v>97.090681276911468</c:v>
                </c:pt>
                <c:pt idx="6">
                  <c:v>94.606074702547588</c:v>
                </c:pt>
                <c:pt idx="7">
                  <c:v>94.160118845521751</c:v>
                </c:pt>
                <c:pt idx="8">
                  <c:v>91.654281524240616</c:v>
                </c:pt>
                <c:pt idx="9">
                  <c:v>94.117650870995277</c:v>
                </c:pt>
                <c:pt idx="10">
                  <c:v>91.463159437141513</c:v>
                </c:pt>
                <c:pt idx="11">
                  <c:v>91.017203580115719</c:v>
                </c:pt>
                <c:pt idx="12">
                  <c:v>91.123383237469852</c:v>
                </c:pt>
                <c:pt idx="13">
                  <c:v>89.891695323746546</c:v>
                </c:pt>
                <c:pt idx="14">
                  <c:v>92.588661212818735</c:v>
                </c:pt>
                <c:pt idx="15">
                  <c:v>92.864725729662752</c:v>
                </c:pt>
                <c:pt idx="16">
                  <c:v>92.673603642563648</c:v>
                </c:pt>
                <c:pt idx="17">
                  <c:v>93.735400216105162</c:v>
                </c:pt>
                <c:pt idx="18">
                  <c:v>91.972820496303058</c:v>
                </c:pt>
                <c:pt idx="19">
                  <c:v>92.206417038620572</c:v>
                </c:pt>
                <c:pt idx="20">
                  <c:v>94.88213921939159</c:v>
                </c:pt>
                <c:pt idx="21">
                  <c:v>96.750905077239807</c:v>
                </c:pt>
                <c:pt idx="22">
                  <c:v>95.774050933443235</c:v>
                </c:pt>
                <c:pt idx="23">
                  <c:v>96.262474764995545</c:v>
                </c:pt>
                <c:pt idx="24">
                  <c:v>96.87832196220316</c:v>
                </c:pt>
                <c:pt idx="25">
                  <c:v>97.600342336072998</c:v>
                </c:pt>
                <c:pt idx="26">
                  <c:v>99.214274423994468</c:v>
                </c:pt>
                <c:pt idx="27">
                  <c:v>98.662138909614498</c:v>
                </c:pt>
                <c:pt idx="28">
                  <c:v>97.175623706656395</c:v>
                </c:pt>
                <c:pt idx="29">
                  <c:v>96.347423675432424</c:v>
                </c:pt>
                <c:pt idx="30">
                  <c:v>96.729667849630573</c:v>
                </c:pt>
                <c:pt idx="31">
                  <c:v>95.391806759245071</c:v>
                </c:pt>
                <c:pt idx="32">
                  <c:v>97.494162678718851</c:v>
                </c:pt>
                <c:pt idx="33">
                  <c:v>97.451688223500398</c:v>
                </c:pt>
                <c:pt idx="34">
                  <c:v>97.918881308135454</c:v>
                </c:pt>
                <c:pt idx="35">
                  <c:v>98.577196479869571</c:v>
                </c:pt>
                <c:pt idx="36">
                  <c:v>100.76449482908826</c:v>
                </c:pt>
                <c:pt idx="37">
                  <c:v>99.766403457682486</c:v>
                </c:pt>
                <c:pt idx="38">
                  <c:v>100.19112208709909</c:v>
                </c:pt>
                <c:pt idx="39">
                  <c:v>99.766403457682486</c:v>
                </c:pt>
                <c:pt idx="40">
                  <c:v>100.14865411257261</c:v>
                </c:pt>
                <c:pt idx="41">
                  <c:v>98.046298193098806</c:v>
                </c:pt>
                <c:pt idx="42">
                  <c:v>97.515399906328071</c:v>
                </c:pt>
                <c:pt idx="43">
                  <c:v>99.851352368119365</c:v>
                </c:pt>
                <c:pt idx="44">
                  <c:v>100.33977619967168</c:v>
                </c:pt>
                <c:pt idx="45">
                  <c:v>99.660223800328339</c:v>
                </c:pt>
                <c:pt idx="46">
                  <c:v>99.384159283484337</c:v>
                </c:pt>
                <c:pt idx="47">
                  <c:v>101.29539311585903</c:v>
                </c:pt>
                <c:pt idx="48">
                  <c:v>103.37651180772357</c:v>
                </c:pt>
                <c:pt idx="49">
                  <c:v>103.24910140345216</c:v>
                </c:pt>
                <c:pt idx="50">
                  <c:v>98.895735451932012</c:v>
                </c:pt>
                <c:pt idx="51">
                  <c:v>100.48843031224426</c:v>
                </c:pt>
                <c:pt idx="52">
                  <c:v>101.74134897288485</c:v>
                </c:pt>
                <c:pt idx="53">
                  <c:v>105.90359283730591</c:v>
                </c:pt>
                <c:pt idx="54">
                  <c:v>104.73561660641026</c:v>
                </c:pt>
                <c:pt idx="55">
                  <c:v>104.03482697945769</c:v>
                </c:pt>
                <c:pt idx="56">
                  <c:v>104.26842352177523</c:v>
                </c:pt>
                <c:pt idx="57">
                  <c:v>105.90359283730591</c:v>
                </c:pt>
                <c:pt idx="58">
                  <c:v>107.4325760147905</c:v>
                </c:pt>
                <c:pt idx="59">
                  <c:v>107.26269115530064</c:v>
                </c:pt>
                <c:pt idx="60">
                  <c:v>107.22021670008219</c:v>
                </c:pt>
                <c:pt idx="61">
                  <c:v>105.90359283730591</c:v>
                </c:pt>
                <c:pt idx="62">
                  <c:v>106.85920975349326</c:v>
                </c:pt>
                <c:pt idx="63">
                  <c:v>107.79358944207141</c:v>
                </c:pt>
                <c:pt idx="64">
                  <c:v>107.81482666968061</c:v>
                </c:pt>
                <c:pt idx="65">
                  <c:v>105.86111838208747</c:v>
                </c:pt>
                <c:pt idx="66">
                  <c:v>107.41133878718128</c:v>
                </c:pt>
                <c:pt idx="67">
                  <c:v>104.6719049235826</c:v>
                </c:pt>
                <c:pt idx="68">
                  <c:v>107.00785738537391</c:v>
                </c:pt>
                <c:pt idx="69">
                  <c:v>105.64875906737916</c:v>
                </c:pt>
                <c:pt idx="70">
                  <c:v>106.60437598356651</c:v>
                </c:pt>
                <c:pt idx="71">
                  <c:v>102.22977280443715</c:v>
                </c:pt>
                <c:pt idx="72">
                  <c:v>103.67382003286876</c:v>
                </c:pt>
                <c:pt idx="73">
                  <c:v>101.80505417502054</c:v>
                </c:pt>
                <c:pt idx="74">
                  <c:v>101.12550825636917</c:v>
                </c:pt>
                <c:pt idx="75">
                  <c:v>97.324271338537045</c:v>
                </c:pt>
                <c:pt idx="76">
                  <c:v>95.774050933443235</c:v>
                </c:pt>
                <c:pt idx="77">
                  <c:v>93.990233986031896</c:v>
                </c:pt>
                <c:pt idx="78">
                  <c:v>92.694840870172882</c:v>
                </c:pt>
                <c:pt idx="79">
                  <c:v>90.231471523418207</c:v>
                </c:pt>
                <c:pt idx="80">
                  <c:v>91.059671554642193</c:v>
                </c:pt>
                <c:pt idx="81">
                  <c:v>91.16585121199634</c:v>
                </c:pt>
                <c:pt idx="82">
                  <c:v>90.953491897288046</c:v>
                </c:pt>
                <c:pt idx="83">
                  <c:v>90.67742738044403</c:v>
                </c:pt>
                <c:pt idx="84">
                  <c:v>91.293268096959707</c:v>
                </c:pt>
                <c:pt idx="85">
                  <c:v>92.333827442891987</c:v>
                </c:pt>
                <c:pt idx="86">
                  <c:v>92.524956010683027</c:v>
                </c:pt>
                <c:pt idx="87">
                  <c:v>91.781698409203969</c:v>
                </c:pt>
                <c:pt idx="88">
                  <c:v>92.355064670501207</c:v>
                </c:pt>
                <c:pt idx="89">
                  <c:v>92.24888501314706</c:v>
                </c:pt>
                <c:pt idx="90">
                  <c:v>92.482481555464574</c:v>
                </c:pt>
                <c:pt idx="91">
                  <c:v>93.204501929334398</c:v>
                </c:pt>
                <c:pt idx="92">
                  <c:v>94.330010185703571</c:v>
                </c:pt>
                <c:pt idx="93">
                  <c:v>94.37247816023006</c:v>
                </c:pt>
                <c:pt idx="94">
                  <c:v>92.163942583402132</c:v>
                </c:pt>
                <c:pt idx="95">
                  <c:v>90.868549467543104</c:v>
                </c:pt>
                <c:pt idx="96">
                  <c:v>90.847312239933899</c:v>
                </c:pt>
                <c:pt idx="97">
                  <c:v>90.12529186606406</c:v>
                </c:pt>
                <c:pt idx="98">
                  <c:v>90.210234295808988</c:v>
                </c:pt>
                <c:pt idx="99">
                  <c:v>90.189003548891719</c:v>
                </c:pt>
                <c:pt idx="100">
                  <c:v>92.100237381266425</c:v>
                </c:pt>
                <c:pt idx="101">
                  <c:v>94.436189843057718</c:v>
                </c:pt>
                <c:pt idx="102">
                  <c:v>96.028884703369968</c:v>
                </c:pt>
                <c:pt idx="103">
                  <c:v>96.092589905505676</c:v>
                </c:pt>
                <c:pt idx="104">
                  <c:v>99.511576168447704</c:v>
                </c:pt>
                <c:pt idx="105">
                  <c:v>101.4865152029581</c:v>
                </c:pt>
                <c:pt idx="106">
                  <c:v>100.84943725883319</c:v>
                </c:pt>
                <c:pt idx="107">
                  <c:v>101.14673900328643</c:v>
                </c:pt>
                <c:pt idx="108">
                  <c:v>100.67955239934334</c:v>
                </c:pt>
                <c:pt idx="109">
                  <c:v>101.0617965735415</c:v>
                </c:pt>
                <c:pt idx="110">
                  <c:v>100.50966105916153</c:v>
                </c:pt>
                <c:pt idx="111">
                  <c:v>101.91123383237471</c:v>
                </c:pt>
                <c:pt idx="112">
                  <c:v>103.22786417584295</c:v>
                </c:pt>
                <c:pt idx="113">
                  <c:v>107.79358944207141</c:v>
                </c:pt>
                <c:pt idx="114">
                  <c:v>107.66617255710801</c:v>
                </c:pt>
                <c:pt idx="115">
                  <c:v>105.56381663763426</c:v>
                </c:pt>
                <c:pt idx="116">
                  <c:v>101.63516931553069</c:v>
                </c:pt>
                <c:pt idx="117">
                  <c:v>101.18921345850487</c:v>
                </c:pt>
                <c:pt idx="118">
                  <c:v>99.723935483155998</c:v>
                </c:pt>
                <c:pt idx="119">
                  <c:v>99.787640685291706</c:v>
                </c:pt>
                <c:pt idx="120">
                  <c:v>101.08303380115073</c:v>
                </c:pt>
                <c:pt idx="121">
                  <c:v>101.65640654313992</c:v>
                </c:pt>
                <c:pt idx="122">
                  <c:v>102.52707454889038</c:v>
                </c:pt>
                <c:pt idx="123">
                  <c:v>103.67382003286876</c:v>
                </c:pt>
                <c:pt idx="124">
                  <c:v>102.93056243138972</c:v>
                </c:pt>
                <c:pt idx="125">
                  <c:v>107.83605741659787</c:v>
                </c:pt>
                <c:pt idx="126">
                  <c:v>110.76661336729563</c:v>
                </c:pt>
                <c:pt idx="127">
                  <c:v>106.90167772801975</c:v>
                </c:pt>
                <c:pt idx="128">
                  <c:v>99.001915109286159</c:v>
                </c:pt>
                <c:pt idx="129">
                  <c:v>99.766403457682486</c:v>
                </c:pt>
                <c:pt idx="130">
                  <c:v>98.131240622843748</c:v>
                </c:pt>
                <c:pt idx="131">
                  <c:v>98.874498224322807</c:v>
                </c:pt>
                <c:pt idx="132">
                  <c:v>97.748989967953634</c:v>
                </c:pt>
                <c:pt idx="133">
                  <c:v>98.110003395234529</c:v>
                </c:pt>
                <c:pt idx="134">
                  <c:v>97.579105108463779</c:v>
                </c:pt>
                <c:pt idx="135">
                  <c:v>96.963264391948101</c:v>
                </c:pt>
                <c:pt idx="136">
                  <c:v>96.665962647494865</c:v>
                </c:pt>
                <c:pt idx="137">
                  <c:v>96.071352677896442</c:v>
                </c:pt>
                <c:pt idx="138">
                  <c:v>95.009556104354957</c:v>
                </c:pt>
                <c:pt idx="139">
                  <c:v>95.306857848808193</c:v>
                </c:pt>
                <c:pt idx="140">
                  <c:v>93.841579873459295</c:v>
                </c:pt>
                <c:pt idx="141">
                  <c:v>94.839671244865116</c:v>
                </c:pt>
                <c:pt idx="142">
                  <c:v>94.903376447000809</c:v>
                </c:pt>
                <c:pt idx="143">
                  <c:v>97.260566136401323</c:v>
                </c:pt>
                <c:pt idx="144">
                  <c:v>95.837756135578942</c:v>
                </c:pt>
                <c:pt idx="145">
                  <c:v>97.218091681182884</c:v>
                </c:pt>
                <c:pt idx="146">
                  <c:v>94.563600247329134</c:v>
                </c:pt>
                <c:pt idx="147">
                  <c:v>92.75854607230859</c:v>
                </c:pt>
                <c:pt idx="148">
                  <c:v>91.845403611339677</c:v>
                </c:pt>
                <c:pt idx="149">
                  <c:v>90.953491897288046</c:v>
                </c:pt>
                <c:pt idx="150">
                  <c:v>91.824166383730457</c:v>
                </c:pt>
                <c:pt idx="151">
                  <c:v>85.241027627773164</c:v>
                </c:pt>
                <c:pt idx="152">
                  <c:v>84.540244481512559</c:v>
                </c:pt>
                <c:pt idx="153">
                  <c:v>84.200468281840884</c:v>
                </c:pt>
                <c:pt idx="154">
                  <c:v>83.81822410764272</c:v>
                </c:pt>
                <c:pt idx="155">
                  <c:v>85.283502082991617</c:v>
                </c:pt>
                <c:pt idx="156">
                  <c:v>86.536420743632178</c:v>
                </c:pt>
                <c:pt idx="157">
                  <c:v>86.090464886606355</c:v>
                </c:pt>
                <c:pt idx="158">
                  <c:v>85.177322425637456</c:v>
                </c:pt>
                <c:pt idx="159">
                  <c:v>86.493946288413753</c:v>
                </c:pt>
                <c:pt idx="160">
                  <c:v>88.447654576006883</c:v>
                </c:pt>
                <c:pt idx="161">
                  <c:v>86.047996912079867</c:v>
                </c:pt>
                <c:pt idx="162">
                  <c:v>85.432149714872253</c:v>
                </c:pt>
                <c:pt idx="163">
                  <c:v>83.520915882497547</c:v>
                </c:pt>
                <c:pt idx="164">
                  <c:v>83.074966506163676</c:v>
                </c:pt>
                <c:pt idx="165">
                  <c:v>84.88002068118422</c:v>
                </c:pt>
                <c:pt idx="166">
                  <c:v>84.519007253903339</c:v>
                </c:pt>
                <c:pt idx="167">
                  <c:v>84.073051396877503</c:v>
                </c:pt>
                <c:pt idx="168">
                  <c:v>82.777658281018489</c:v>
                </c:pt>
                <c:pt idx="169">
                  <c:v>82.841369963846162</c:v>
                </c:pt>
                <c:pt idx="170">
                  <c:v>81.461034418242221</c:v>
                </c:pt>
                <c:pt idx="171">
                  <c:v>80.144404074773973</c:v>
                </c:pt>
                <c:pt idx="172">
                  <c:v>75.897217780607974</c:v>
                </c:pt>
                <c:pt idx="173">
                  <c:v>76.300699182415357</c:v>
                </c:pt>
                <c:pt idx="174">
                  <c:v>77.787214385373446</c:v>
                </c:pt>
                <c:pt idx="175">
                  <c:v>77.022726036977133</c:v>
                </c:pt>
                <c:pt idx="176">
                  <c:v>76.640475382087018</c:v>
                </c:pt>
                <c:pt idx="177">
                  <c:v>75.53621083401903</c:v>
                </c:pt>
                <c:pt idx="178">
                  <c:v>76.640475382087018</c:v>
                </c:pt>
                <c:pt idx="179">
                  <c:v>77.192610896467002</c:v>
                </c:pt>
                <c:pt idx="180">
                  <c:v>77.192610896467002</c:v>
                </c:pt>
                <c:pt idx="181">
                  <c:v>76.810366722268824</c:v>
                </c:pt>
                <c:pt idx="182">
                  <c:v>76.449353294987944</c:v>
                </c:pt>
                <c:pt idx="183">
                  <c:v>79.78339712818503</c:v>
                </c:pt>
                <c:pt idx="184">
                  <c:v>82.013169932622176</c:v>
                </c:pt>
                <c:pt idx="185">
                  <c:v>80.908898903862237</c:v>
                </c:pt>
                <c:pt idx="186">
                  <c:v>84.073051396877503</c:v>
                </c:pt>
                <c:pt idx="187">
                  <c:v>83.81822410764272</c:v>
                </c:pt>
                <c:pt idx="188">
                  <c:v>78.551709214461724</c:v>
                </c:pt>
                <c:pt idx="189">
                  <c:v>77.596092298274371</c:v>
                </c:pt>
                <c:pt idx="190">
                  <c:v>77.574855070665151</c:v>
                </c:pt>
                <c:pt idx="191">
                  <c:v>77.702271955628518</c:v>
                </c:pt>
                <c:pt idx="192">
                  <c:v>74.729241549712327</c:v>
                </c:pt>
                <c:pt idx="193">
                  <c:v>73.837336316352634</c:v>
                </c:pt>
                <c:pt idx="194">
                  <c:v>73.60373977403512</c:v>
                </c:pt>
                <c:pt idx="195">
                  <c:v>73.709919431389267</c:v>
                </c:pt>
                <c:pt idx="196">
                  <c:v>76.789129494659619</c:v>
                </c:pt>
                <c:pt idx="197">
                  <c:v>77.65980398110203</c:v>
                </c:pt>
                <c:pt idx="198">
                  <c:v>78.084522610518619</c:v>
                </c:pt>
                <c:pt idx="199">
                  <c:v>78.403061582581074</c:v>
                </c:pt>
                <c:pt idx="200">
                  <c:v>78.233170242399268</c:v>
                </c:pt>
                <c:pt idx="201">
                  <c:v>78.105753357435901</c:v>
                </c:pt>
                <c:pt idx="202">
                  <c:v>79.974519215284118</c:v>
                </c:pt>
                <c:pt idx="203">
                  <c:v>81.015078561216399</c:v>
                </c:pt>
                <c:pt idx="204">
                  <c:v>79.677217470830868</c:v>
                </c:pt>
                <c:pt idx="205">
                  <c:v>79.358678498768427</c:v>
                </c:pt>
                <c:pt idx="206">
                  <c:v>76.937777126540254</c:v>
                </c:pt>
                <c:pt idx="207">
                  <c:v>76.576770179951311</c:v>
                </c:pt>
                <c:pt idx="208">
                  <c:v>77.638566753492825</c:v>
                </c:pt>
                <c:pt idx="209">
                  <c:v>79.443620928513369</c:v>
                </c:pt>
                <c:pt idx="210">
                  <c:v>79.910807532456445</c:v>
                </c:pt>
                <c:pt idx="211">
                  <c:v>80.080698872638266</c:v>
                </c:pt>
                <c:pt idx="212">
                  <c:v>80.654065133935504</c:v>
                </c:pt>
                <c:pt idx="213">
                  <c:v>76.279468435498075</c:v>
                </c:pt>
                <c:pt idx="214">
                  <c:v>76.937777126540254</c:v>
                </c:pt>
                <c:pt idx="215">
                  <c:v>78.19070226787278</c:v>
                </c:pt>
                <c:pt idx="216">
                  <c:v>77.935868497946032</c:v>
                </c:pt>
                <c:pt idx="217">
                  <c:v>80.059461645029046</c:v>
                </c:pt>
                <c:pt idx="218">
                  <c:v>79.125081956450913</c:v>
                </c:pt>
                <c:pt idx="219">
                  <c:v>80.29305818734656</c:v>
                </c:pt>
                <c:pt idx="220">
                  <c:v>80.823956474117324</c:v>
                </c:pt>
                <c:pt idx="221">
                  <c:v>81.418559963023768</c:v>
                </c:pt>
                <c:pt idx="222">
                  <c:v>79.146319184060133</c:v>
                </c:pt>
                <c:pt idx="223">
                  <c:v>79.974519215284118</c:v>
                </c:pt>
                <c:pt idx="224">
                  <c:v>82.841369963846162</c:v>
                </c:pt>
                <c:pt idx="225">
                  <c:v>75.281377064092297</c:v>
                </c:pt>
                <c:pt idx="226">
                  <c:v>80.972604105997945</c:v>
                </c:pt>
                <c:pt idx="227">
                  <c:v>81.35485476088806</c:v>
                </c:pt>
                <c:pt idx="228">
                  <c:v>83.478447907971059</c:v>
                </c:pt>
                <c:pt idx="229">
                  <c:v>84.230201696632221</c:v>
                </c:pt>
                <c:pt idx="230">
                  <c:v>84.285410711585811</c:v>
                </c:pt>
                <c:pt idx="231">
                  <c:v>83.444469639934681</c:v>
                </c:pt>
                <c:pt idx="232">
                  <c:v>82.493097576992412</c:v>
                </c:pt>
                <c:pt idx="233">
                  <c:v>82.539816885455892</c:v>
                </c:pt>
                <c:pt idx="234">
                  <c:v>84.111274518158936</c:v>
                </c:pt>
                <c:pt idx="235">
                  <c:v>84.446805864585556</c:v>
                </c:pt>
                <c:pt idx="236">
                  <c:v>88.417921161215546</c:v>
                </c:pt>
                <c:pt idx="237">
                  <c:v>88.863877018241411</c:v>
                </c:pt>
                <c:pt idx="238">
                  <c:v>88.315992837798433</c:v>
                </c:pt>
                <c:pt idx="239">
                  <c:v>86.409003858668811</c:v>
                </c:pt>
                <c:pt idx="240">
                  <c:v>87.309411759902559</c:v>
                </c:pt>
                <c:pt idx="241">
                  <c:v>85.071142768283309</c:v>
                </c:pt>
                <c:pt idx="242">
                  <c:v>86.549161784059336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C-495B-AAB8-51361BDBEB7D}"/>
            </c:ext>
          </c:extLst>
        </c:ser>
        <c:ser>
          <c:idx val="1"/>
          <c:order val="1"/>
          <c:tx>
            <c:strRef>
              <c:f>Normalize!$G$2</c:f>
              <c:strCache>
                <c:ptCount val="1"/>
                <c:pt idx="0">
                  <c:v>HDFC Bank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Normalize!$E$3:$E$245</c:f>
              <c:numCache>
                <c:formatCode>yyyy\-mm\-dd\ hh:mm:ss</c:formatCode>
                <c:ptCount val="243"/>
                <c:pt idx="0">
                  <c:v>45110</c:v>
                </c:pt>
                <c:pt idx="1">
                  <c:v>45111</c:v>
                </c:pt>
                <c:pt idx="2">
                  <c:v>45112</c:v>
                </c:pt>
                <c:pt idx="3">
                  <c:v>45113</c:v>
                </c:pt>
                <c:pt idx="4">
                  <c:v>45114</c:v>
                </c:pt>
                <c:pt idx="5">
                  <c:v>45117</c:v>
                </c:pt>
                <c:pt idx="6">
                  <c:v>45118</c:v>
                </c:pt>
                <c:pt idx="7">
                  <c:v>45119</c:v>
                </c:pt>
                <c:pt idx="8">
                  <c:v>45120</c:v>
                </c:pt>
                <c:pt idx="9">
                  <c:v>45121</c:v>
                </c:pt>
                <c:pt idx="10">
                  <c:v>45124</c:v>
                </c:pt>
                <c:pt idx="11">
                  <c:v>45125</c:v>
                </c:pt>
                <c:pt idx="12">
                  <c:v>45126</c:v>
                </c:pt>
                <c:pt idx="13">
                  <c:v>45127</c:v>
                </c:pt>
                <c:pt idx="14">
                  <c:v>45128</c:v>
                </c:pt>
                <c:pt idx="15">
                  <c:v>45131</c:v>
                </c:pt>
                <c:pt idx="16">
                  <c:v>45132</c:v>
                </c:pt>
                <c:pt idx="17">
                  <c:v>45133</c:v>
                </c:pt>
                <c:pt idx="18">
                  <c:v>45134</c:v>
                </c:pt>
                <c:pt idx="19">
                  <c:v>45135</c:v>
                </c:pt>
                <c:pt idx="20">
                  <c:v>45138</c:v>
                </c:pt>
                <c:pt idx="21">
                  <c:v>45139</c:v>
                </c:pt>
                <c:pt idx="22">
                  <c:v>45140</c:v>
                </c:pt>
                <c:pt idx="23">
                  <c:v>45141</c:v>
                </c:pt>
                <c:pt idx="24">
                  <c:v>45142</c:v>
                </c:pt>
                <c:pt idx="25">
                  <c:v>45145</c:v>
                </c:pt>
                <c:pt idx="26">
                  <c:v>45146</c:v>
                </c:pt>
                <c:pt idx="27">
                  <c:v>45147</c:v>
                </c:pt>
                <c:pt idx="28">
                  <c:v>45148</c:v>
                </c:pt>
                <c:pt idx="29">
                  <c:v>45149</c:v>
                </c:pt>
                <c:pt idx="30">
                  <c:v>45152</c:v>
                </c:pt>
                <c:pt idx="31">
                  <c:v>45154</c:v>
                </c:pt>
                <c:pt idx="32">
                  <c:v>45155</c:v>
                </c:pt>
                <c:pt idx="33">
                  <c:v>45156</c:v>
                </c:pt>
                <c:pt idx="34">
                  <c:v>45159</c:v>
                </c:pt>
                <c:pt idx="35">
                  <c:v>45160</c:v>
                </c:pt>
                <c:pt idx="36">
                  <c:v>45161</c:v>
                </c:pt>
                <c:pt idx="37">
                  <c:v>45162</c:v>
                </c:pt>
                <c:pt idx="38">
                  <c:v>45163</c:v>
                </c:pt>
                <c:pt idx="39">
                  <c:v>45166</c:v>
                </c:pt>
                <c:pt idx="40">
                  <c:v>45167</c:v>
                </c:pt>
                <c:pt idx="41">
                  <c:v>45168</c:v>
                </c:pt>
                <c:pt idx="42">
                  <c:v>45169</c:v>
                </c:pt>
                <c:pt idx="43">
                  <c:v>45170</c:v>
                </c:pt>
                <c:pt idx="44">
                  <c:v>45173</c:v>
                </c:pt>
                <c:pt idx="45">
                  <c:v>45174</c:v>
                </c:pt>
                <c:pt idx="46">
                  <c:v>45175</c:v>
                </c:pt>
                <c:pt idx="47">
                  <c:v>45176</c:v>
                </c:pt>
                <c:pt idx="48">
                  <c:v>45177</c:v>
                </c:pt>
                <c:pt idx="49">
                  <c:v>45180</c:v>
                </c:pt>
                <c:pt idx="50">
                  <c:v>45181</c:v>
                </c:pt>
                <c:pt idx="51">
                  <c:v>45182</c:v>
                </c:pt>
                <c:pt idx="52">
                  <c:v>45183</c:v>
                </c:pt>
                <c:pt idx="53">
                  <c:v>45184</c:v>
                </c:pt>
                <c:pt idx="54">
                  <c:v>45187</c:v>
                </c:pt>
                <c:pt idx="55">
                  <c:v>45189</c:v>
                </c:pt>
                <c:pt idx="56">
                  <c:v>45190</c:v>
                </c:pt>
                <c:pt idx="57">
                  <c:v>45191</c:v>
                </c:pt>
                <c:pt idx="58">
                  <c:v>45194</c:v>
                </c:pt>
                <c:pt idx="59">
                  <c:v>45195</c:v>
                </c:pt>
                <c:pt idx="60">
                  <c:v>45196</c:v>
                </c:pt>
                <c:pt idx="61">
                  <c:v>45197</c:v>
                </c:pt>
                <c:pt idx="62">
                  <c:v>45198</c:v>
                </c:pt>
                <c:pt idx="63">
                  <c:v>45202</c:v>
                </c:pt>
                <c:pt idx="64">
                  <c:v>45203</c:v>
                </c:pt>
                <c:pt idx="65">
                  <c:v>45204</c:v>
                </c:pt>
                <c:pt idx="66">
                  <c:v>45205</c:v>
                </c:pt>
                <c:pt idx="67">
                  <c:v>45208</c:v>
                </c:pt>
                <c:pt idx="68">
                  <c:v>45209</c:v>
                </c:pt>
                <c:pt idx="69">
                  <c:v>45210</c:v>
                </c:pt>
                <c:pt idx="70">
                  <c:v>45211</c:v>
                </c:pt>
                <c:pt idx="71">
                  <c:v>45212</c:v>
                </c:pt>
                <c:pt idx="72">
                  <c:v>45215</c:v>
                </c:pt>
                <c:pt idx="73">
                  <c:v>45216</c:v>
                </c:pt>
                <c:pt idx="74">
                  <c:v>45217</c:v>
                </c:pt>
                <c:pt idx="75">
                  <c:v>45218</c:v>
                </c:pt>
                <c:pt idx="76">
                  <c:v>45219</c:v>
                </c:pt>
                <c:pt idx="77">
                  <c:v>45222</c:v>
                </c:pt>
                <c:pt idx="78">
                  <c:v>45224</c:v>
                </c:pt>
                <c:pt idx="79">
                  <c:v>45225</c:v>
                </c:pt>
                <c:pt idx="80">
                  <c:v>45226</c:v>
                </c:pt>
                <c:pt idx="81">
                  <c:v>45229</c:v>
                </c:pt>
                <c:pt idx="82">
                  <c:v>45230</c:v>
                </c:pt>
                <c:pt idx="83">
                  <c:v>45231</c:v>
                </c:pt>
                <c:pt idx="84">
                  <c:v>45232</c:v>
                </c:pt>
                <c:pt idx="85">
                  <c:v>45233</c:v>
                </c:pt>
                <c:pt idx="86">
                  <c:v>45236</c:v>
                </c:pt>
                <c:pt idx="87">
                  <c:v>45237</c:v>
                </c:pt>
                <c:pt idx="88">
                  <c:v>45238</c:v>
                </c:pt>
                <c:pt idx="89">
                  <c:v>45239</c:v>
                </c:pt>
                <c:pt idx="90">
                  <c:v>45240</c:v>
                </c:pt>
                <c:pt idx="91">
                  <c:v>45243</c:v>
                </c:pt>
                <c:pt idx="92">
                  <c:v>45245</c:v>
                </c:pt>
                <c:pt idx="93">
                  <c:v>45246</c:v>
                </c:pt>
                <c:pt idx="94">
                  <c:v>45247</c:v>
                </c:pt>
                <c:pt idx="95">
                  <c:v>45250</c:v>
                </c:pt>
                <c:pt idx="96">
                  <c:v>45251</c:v>
                </c:pt>
                <c:pt idx="97">
                  <c:v>45252</c:v>
                </c:pt>
                <c:pt idx="98">
                  <c:v>45253</c:v>
                </c:pt>
                <c:pt idx="99">
                  <c:v>45254</c:v>
                </c:pt>
                <c:pt idx="100">
                  <c:v>45258</c:v>
                </c:pt>
                <c:pt idx="101">
                  <c:v>45259</c:v>
                </c:pt>
                <c:pt idx="102">
                  <c:v>45260</c:v>
                </c:pt>
                <c:pt idx="103">
                  <c:v>45261</c:v>
                </c:pt>
                <c:pt idx="104">
                  <c:v>45264</c:v>
                </c:pt>
                <c:pt idx="105">
                  <c:v>45265</c:v>
                </c:pt>
                <c:pt idx="106">
                  <c:v>45266</c:v>
                </c:pt>
                <c:pt idx="107">
                  <c:v>45267</c:v>
                </c:pt>
                <c:pt idx="108">
                  <c:v>45268</c:v>
                </c:pt>
                <c:pt idx="109">
                  <c:v>45271</c:v>
                </c:pt>
                <c:pt idx="110">
                  <c:v>45272</c:v>
                </c:pt>
                <c:pt idx="111">
                  <c:v>45273</c:v>
                </c:pt>
                <c:pt idx="112">
                  <c:v>45274</c:v>
                </c:pt>
                <c:pt idx="113">
                  <c:v>45275</c:v>
                </c:pt>
                <c:pt idx="114">
                  <c:v>45278</c:v>
                </c:pt>
                <c:pt idx="115">
                  <c:v>45279</c:v>
                </c:pt>
                <c:pt idx="116">
                  <c:v>45280</c:v>
                </c:pt>
                <c:pt idx="117">
                  <c:v>45281</c:v>
                </c:pt>
                <c:pt idx="118">
                  <c:v>45282</c:v>
                </c:pt>
                <c:pt idx="119">
                  <c:v>45286</c:v>
                </c:pt>
                <c:pt idx="120">
                  <c:v>45287</c:v>
                </c:pt>
                <c:pt idx="121">
                  <c:v>45288</c:v>
                </c:pt>
                <c:pt idx="122">
                  <c:v>45289</c:v>
                </c:pt>
                <c:pt idx="123">
                  <c:v>45292</c:v>
                </c:pt>
                <c:pt idx="124">
                  <c:v>45293</c:v>
                </c:pt>
                <c:pt idx="125">
                  <c:v>45294</c:v>
                </c:pt>
                <c:pt idx="126">
                  <c:v>45295</c:v>
                </c:pt>
                <c:pt idx="127">
                  <c:v>45296</c:v>
                </c:pt>
                <c:pt idx="128">
                  <c:v>45299</c:v>
                </c:pt>
                <c:pt idx="129">
                  <c:v>45300</c:v>
                </c:pt>
                <c:pt idx="130">
                  <c:v>45301</c:v>
                </c:pt>
                <c:pt idx="131">
                  <c:v>45302</c:v>
                </c:pt>
                <c:pt idx="132">
                  <c:v>45303</c:v>
                </c:pt>
                <c:pt idx="133">
                  <c:v>45306</c:v>
                </c:pt>
                <c:pt idx="134">
                  <c:v>45307</c:v>
                </c:pt>
                <c:pt idx="135">
                  <c:v>45308</c:v>
                </c:pt>
                <c:pt idx="136">
                  <c:v>45309</c:v>
                </c:pt>
                <c:pt idx="137">
                  <c:v>45310</c:v>
                </c:pt>
                <c:pt idx="138">
                  <c:v>45314</c:v>
                </c:pt>
                <c:pt idx="139">
                  <c:v>45315</c:v>
                </c:pt>
                <c:pt idx="140">
                  <c:v>45316</c:v>
                </c:pt>
                <c:pt idx="141">
                  <c:v>45320</c:v>
                </c:pt>
                <c:pt idx="142">
                  <c:v>45321</c:v>
                </c:pt>
                <c:pt idx="143">
                  <c:v>45322</c:v>
                </c:pt>
                <c:pt idx="144">
                  <c:v>45323</c:v>
                </c:pt>
                <c:pt idx="145">
                  <c:v>45324</c:v>
                </c:pt>
                <c:pt idx="146">
                  <c:v>45327</c:v>
                </c:pt>
                <c:pt idx="147">
                  <c:v>45328</c:v>
                </c:pt>
                <c:pt idx="148">
                  <c:v>45329</c:v>
                </c:pt>
                <c:pt idx="149">
                  <c:v>45330</c:v>
                </c:pt>
                <c:pt idx="150">
                  <c:v>45331</c:v>
                </c:pt>
                <c:pt idx="151">
                  <c:v>45334</c:v>
                </c:pt>
                <c:pt idx="152">
                  <c:v>45335</c:v>
                </c:pt>
                <c:pt idx="153">
                  <c:v>45336</c:v>
                </c:pt>
                <c:pt idx="154">
                  <c:v>45337</c:v>
                </c:pt>
                <c:pt idx="155">
                  <c:v>45338</c:v>
                </c:pt>
                <c:pt idx="156">
                  <c:v>45341</c:v>
                </c:pt>
                <c:pt idx="157">
                  <c:v>45342</c:v>
                </c:pt>
                <c:pt idx="158">
                  <c:v>45343</c:v>
                </c:pt>
                <c:pt idx="159">
                  <c:v>45344</c:v>
                </c:pt>
                <c:pt idx="160">
                  <c:v>45345</c:v>
                </c:pt>
                <c:pt idx="161">
                  <c:v>45348</c:v>
                </c:pt>
                <c:pt idx="162">
                  <c:v>45349</c:v>
                </c:pt>
                <c:pt idx="163">
                  <c:v>45350</c:v>
                </c:pt>
                <c:pt idx="164">
                  <c:v>45351</c:v>
                </c:pt>
                <c:pt idx="165">
                  <c:v>45352</c:v>
                </c:pt>
                <c:pt idx="166">
                  <c:v>45355</c:v>
                </c:pt>
                <c:pt idx="167">
                  <c:v>45356</c:v>
                </c:pt>
                <c:pt idx="168">
                  <c:v>45357</c:v>
                </c:pt>
                <c:pt idx="169">
                  <c:v>45358</c:v>
                </c:pt>
                <c:pt idx="170">
                  <c:v>45362</c:v>
                </c:pt>
                <c:pt idx="171">
                  <c:v>45363</c:v>
                </c:pt>
                <c:pt idx="172">
                  <c:v>45364</c:v>
                </c:pt>
                <c:pt idx="173">
                  <c:v>45365</c:v>
                </c:pt>
                <c:pt idx="174">
                  <c:v>45366</c:v>
                </c:pt>
                <c:pt idx="175">
                  <c:v>45369</c:v>
                </c:pt>
                <c:pt idx="176">
                  <c:v>45370</c:v>
                </c:pt>
                <c:pt idx="177">
                  <c:v>45371</c:v>
                </c:pt>
                <c:pt idx="178">
                  <c:v>45372</c:v>
                </c:pt>
                <c:pt idx="179">
                  <c:v>45373</c:v>
                </c:pt>
                <c:pt idx="180">
                  <c:v>45377</c:v>
                </c:pt>
                <c:pt idx="181">
                  <c:v>45378</c:v>
                </c:pt>
                <c:pt idx="182">
                  <c:v>45379</c:v>
                </c:pt>
                <c:pt idx="183">
                  <c:v>45383</c:v>
                </c:pt>
                <c:pt idx="184">
                  <c:v>45384</c:v>
                </c:pt>
                <c:pt idx="185">
                  <c:v>45385</c:v>
                </c:pt>
                <c:pt idx="186">
                  <c:v>45386</c:v>
                </c:pt>
                <c:pt idx="187">
                  <c:v>45387</c:v>
                </c:pt>
                <c:pt idx="188">
                  <c:v>45390</c:v>
                </c:pt>
                <c:pt idx="189">
                  <c:v>45391</c:v>
                </c:pt>
                <c:pt idx="190">
                  <c:v>45392</c:v>
                </c:pt>
                <c:pt idx="191">
                  <c:v>45394</c:v>
                </c:pt>
                <c:pt idx="192">
                  <c:v>45397</c:v>
                </c:pt>
                <c:pt idx="193">
                  <c:v>45398</c:v>
                </c:pt>
                <c:pt idx="194">
                  <c:v>45400</c:v>
                </c:pt>
                <c:pt idx="195">
                  <c:v>45401</c:v>
                </c:pt>
                <c:pt idx="196">
                  <c:v>45404</c:v>
                </c:pt>
                <c:pt idx="197">
                  <c:v>45405</c:v>
                </c:pt>
                <c:pt idx="198">
                  <c:v>45406</c:v>
                </c:pt>
                <c:pt idx="199">
                  <c:v>45407</c:v>
                </c:pt>
                <c:pt idx="200">
                  <c:v>45408</c:v>
                </c:pt>
                <c:pt idx="201">
                  <c:v>45411</c:v>
                </c:pt>
                <c:pt idx="202">
                  <c:v>45412</c:v>
                </c:pt>
                <c:pt idx="203">
                  <c:v>45414</c:v>
                </c:pt>
                <c:pt idx="204">
                  <c:v>45415</c:v>
                </c:pt>
                <c:pt idx="205">
                  <c:v>45418</c:v>
                </c:pt>
                <c:pt idx="206">
                  <c:v>45419</c:v>
                </c:pt>
                <c:pt idx="207">
                  <c:v>45420</c:v>
                </c:pt>
                <c:pt idx="208">
                  <c:v>45421</c:v>
                </c:pt>
                <c:pt idx="209">
                  <c:v>45422</c:v>
                </c:pt>
                <c:pt idx="210">
                  <c:v>45425</c:v>
                </c:pt>
                <c:pt idx="211">
                  <c:v>45426</c:v>
                </c:pt>
                <c:pt idx="212">
                  <c:v>45427</c:v>
                </c:pt>
                <c:pt idx="213">
                  <c:v>45428</c:v>
                </c:pt>
                <c:pt idx="214">
                  <c:v>45429</c:v>
                </c:pt>
                <c:pt idx="215">
                  <c:v>45433</c:v>
                </c:pt>
                <c:pt idx="216">
                  <c:v>45434</c:v>
                </c:pt>
                <c:pt idx="217">
                  <c:v>45435</c:v>
                </c:pt>
                <c:pt idx="218">
                  <c:v>45436</c:v>
                </c:pt>
                <c:pt idx="219">
                  <c:v>45439</c:v>
                </c:pt>
                <c:pt idx="220">
                  <c:v>45440</c:v>
                </c:pt>
                <c:pt idx="221">
                  <c:v>45441</c:v>
                </c:pt>
                <c:pt idx="222">
                  <c:v>45442</c:v>
                </c:pt>
                <c:pt idx="223">
                  <c:v>45443</c:v>
                </c:pt>
                <c:pt idx="224">
                  <c:v>45446</c:v>
                </c:pt>
                <c:pt idx="225">
                  <c:v>45447</c:v>
                </c:pt>
                <c:pt idx="226">
                  <c:v>45448</c:v>
                </c:pt>
                <c:pt idx="227">
                  <c:v>45449</c:v>
                </c:pt>
                <c:pt idx="228">
                  <c:v>45450</c:v>
                </c:pt>
                <c:pt idx="229">
                  <c:v>45453</c:v>
                </c:pt>
                <c:pt idx="230">
                  <c:v>45454</c:v>
                </c:pt>
                <c:pt idx="231">
                  <c:v>45455</c:v>
                </c:pt>
                <c:pt idx="232">
                  <c:v>45456</c:v>
                </c:pt>
                <c:pt idx="233">
                  <c:v>45457</c:v>
                </c:pt>
                <c:pt idx="234">
                  <c:v>45461</c:v>
                </c:pt>
                <c:pt idx="235">
                  <c:v>45462</c:v>
                </c:pt>
                <c:pt idx="236">
                  <c:v>45463</c:v>
                </c:pt>
                <c:pt idx="237">
                  <c:v>45464</c:v>
                </c:pt>
                <c:pt idx="238">
                  <c:v>45467</c:v>
                </c:pt>
                <c:pt idx="239">
                  <c:v>45468</c:v>
                </c:pt>
                <c:pt idx="240">
                  <c:v>45469</c:v>
                </c:pt>
                <c:pt idx="241">
                  <c:v>45470</c:v>
                </c:pt>
                <c:pt idx="242">
                  <c:v>45471</c:v>
                </c:pt>
              </c:numCache>
            </c:numRef>
          </c:cat>
          <c:val>
            <c:numRef>
              <c:f>Normalize!$G$3:$G$245</c:f>
              <c:numCache>
                <c:formatCode>_(* #,##0.00_);_(* \(#,##0.00\);_(* "-"??_);_(@_)</c:formatCode>
                <c:ptCount val="243"/>
                <c:pt idx="0">
                  <c:v>100</c:v>
                </c:pt>
                <c:pt idx="1">
                  <c:v>100.48842319486349</c:v>
                </c:pt>
                <c:pt idx="2">
                  <c:v>97.296197309001982</c:v>
                </c:pt>
                <c:pt idx="3">
                  <c:v>97.395043170358562</c:v>
                </c:pt>
                <c:pt idx="4">
                  <c:v>96.546108691266852</c:v>
                </c:pt>
                <c:pt idx="5">
                  <c:v>96.316426569506334</c:v>
                </c:pt>
                <c:pt idx="6">
                  <c:v>95.848353158106079</c:v>
                </c:pt>
                <c:pt idx="7">
                  <c:v>94.949988650399803</c:v>
                </c:pt>
                <c:pt idx="8">
                  <c:v>95.423882369592121</c:v>
                </c:pt>
                <c:pt idx="9">
                  <c:v>95.621581190241585</c:v>
                </c:pt>
                <c:pt idx="10">
                  <c:v>97.621815138223056</c:v>
                </c:pt>
                <c:pt idx="11">
                  <c:v>97.540408906433726</c:v>
                </c:pt>
                <c:pt idx="12">
                  <c:v>97.982319324514975</c:v>
                </c:pt>
                <c:pt idx="13">
                  <c:v>98.194554718771954</c:v>
                </c:pt>
                <c:pt idx="14">
                  <c:v>97.438652891181107</c:v>
                </c:pt>
                <c:pt idx="15">
                  <c:v>97.592741991008026</c:v>
                </c:pt>
                <c:pt idx="16">
                  <c:v>98.651001710460733</c:v>
                </c:pt>
                <c:pt idx="17">
                  <c:v>98.307937153736049</c:v>
                </c:pt>
                <c:pt idx="18">
                  <c:v>97.287473945250184</c:v>
                </c:pt>
                <c:pt idx="19">
                  <c:v>95.563434895811511</c:v>
                </c:pt>
                <c:pt idx="20">
                  <c:v>96.011158523748492</c:v>
                </c:pt>
                <c:pt idx="21">
                  <c:v>96.65367791637523</c:v>
                </c:pt>
                <c:pt idx="22">
                  <c:v>95.388996012521332</c:v>
                </c:pt>
                <c:pt idx="23">
                  <c:v>94.6999638431123</c:v>
                </c:pt>
                <c:pt idx="24">
                  <c:v>96.069304818178551</c:v>
                </c:pt>
                <c:pt idx="25">
                  <c:v>96.014068677644531</c:v>
                </c:pt>
                <c:pt idx="26">
                  <c:v>95.935572599751168</c:v>
                </c:pt>
                <c:pt idx="27">
                  <c:v>95.970458956821986</c:v>
                </c:pt>
                <c:pt idx="28">
                  <c:v>95.118614323834279</c:v>
                </c:pt>
                <c:pt idx="29">
                  <c:v>94.127224262563459</c:v>
                </c:pt>
                <c:pt idx="30">
                  <c:v>93.667867116978655</c:v>
                </c:pt>
                <c:pt idx="31">
                  <c:v>93.394575274395578</c:v>
                </c:pt>
                <c:pt idx="32">
                  <c:v>92.877078932317062</c:v>
                </c:pt>
                <c:pt idx="33">
                  <c:v>92.496217864625606</c:v>
                </c:pt>
                <c:pt idx="34">
                  <c:v>92.423534996588018</c:v>
                </c:pt>
                <c:pt idx="35">
                  <c:v>92.028137355289047</c:v>
                </c:pt>
                <c:pt idx="36">
                  <c:v>92.254909323153584</c:v>
                </c:pt>
                <c:pt idx="37">
                  <c:v>91.830445632575902</c:v>
                </c:pt>
                <c:pt idx="38">
                  <c:v>90.795438752546204</c:v>
                </c:pt>
                <c:pt idx="39">
                  <c:v>91.740316037034759</c:v>
                </c:pt>
                <c:pt idx="40">
                  <c:v>92.470054871306601</c:v>
                </c:pt>
                <c:pt idx="41">
                  <c:v>91.79555217756878</c:v>
                </c:pt>
                <c:pt idx="42">
                  <c:v>91.373991542950819</c:v>
                </c:pt>
                <c:pt idx="43">
                  <c:v>91.562966999848527</c:v>
                </c:pt>
                <c:pt idx="44">
                  <c:v>92.13571367833373</c:v>
                </c:pt>
                <c:pt idx="45">
                  <c:v>91.574600517496322</c:v>
                </c:pt>
                <c:pt idx="46">
                  <c:v>92.772412763168404</c:v>
                </c:pt>
                <c:pt idx="47">
                  <c:v>93.664956963082673</c:v>
                </c:pt>
                <c:pt idx="48">
                  <c:v>94.394695797354458</c:v>
                </c:pt>
                <c:pt idx="49">
                  <c:v>94.883126090154306</c:v>
                </c:pt>
                <c:pt idx="50">
                  <c:v>95.179670772160335</c:v>
                </c:pt>
                <c:pt idx="51">
                  <c:v>95.586694833170796</c:v>
                </c:pt>
                <c:pt idx="52">
                  <c:v>95.528548538740722</c:v>
                </c:pt>
                <c:pt idx="53">
                  <c:v>96.6246047691602</c:v>
                </c:pt>
                <c:pt idx="54">
                  <c:v>94.723223780471628</c:v>
                </c:pt>
                <c:pt idx="55">
                  <c:v>90.923357761117813</c:v>
                </c:pt>
                <c:pt idx="56">
                  <c:v>90.321545033353928</c:v>
                </c:pt>
                <c:pt idx="57">
                  <c:v>88.943480694535879</c:v>
                </c:pt>
                <c:pt idx="58">
                  <c:v>89.021976772429241</c:v>
                </c:pt>
                <c:pt idx="59">
                  <c:v>89.408651049976413</c:v>
                </c:pt>
                <c:pt idx="60">
                  <c:v>88.780668230957232</c:v>
                </c:pt>
                <c:pt idx="61">
                  <c:v>88.597505983915227</c:v>
                </c:pt>
                <c:pt idx="62">
                  <c:v>88.748692027782454</c:v>
                </c:pt>
                <c:pt idx="63">
                  <c:v>87.687522154433779</c:v>
                </c:pt>
                <c:pt idx="64">
                  <c:v>88.937667484680176</c:v>
                </c:pt>
                <c:pt idx="65">
                  <c:v>89.298171670972039</c:v>
                </c:pt>
                <c:pt idx="66">
                  <c:v>89.199325809615459</c:v>
                </c:pt>
                <c:pt idx="67">
                  <c:v>88.164318929585775</c:v>
                </c:pt>
                <c:pt idx="68">
                  <c:v>88.664375642097099</c:v>
                </c:pt>
                <c:pt idx="69">
                  <c:v>89.52203348494055</c:v>
                </c:pt>
                <c:pt idx="70">
                  <c:v>90.118033002848705</c:v>
                </c:pt>
                <c:pt idx="71">
                  <c:v>89.298171670972039</c:v>
                </c:pt>
                <c:pt idx="72">
                  <c:v>88.940570540639897</c:v>
                </c:pt>
                <c:pt idx="73">
                  <c:v>89.615066136441357</c:v>
                </c:pt>
                <c:pt idx="74">
                  <c:v>88.367830960090998</c:v>
                </c:pt>
                <c:pt idx="75">
                  <c:v>88.088725907652162</c:v>
                </c:pt>
                <c:pt idx="76">
                  <c:v>88.545179997277231</c:v>
                </c:pt>
                <c:pt idx="77">
                  <c:v>87.571229565573645</c:v>
                </c:pt>
                <c:pt idx="78">
                  <c:v>87.015929614591997</c:v>
                </c:pt>
                <c:pt idx="79">
                  <c:v>85.091288688544083</c:v>
                </c:pt>
                <c:pt idx="80">
                  <c:v>85.425629881516969</c:v>
                </c:pt>
                <c:pt idx="81">
                  <c:v>86.353060438502013</c:v>
                </c:pt>
                <c:pt idx="82">
                  <c:v>85.853003725990689</c:v>
                </c:pt>
                <c:pt idx="83">
                  <c:v>85.73671113713057</c:v>
                </c:pt>
                <c:pt idx="84">
                  <c:v>85.867540299598204</c:v>
                </c:pt>
                <c:pt idx="85">
                  <c:v>86.274564360608665</c:v>
                </c:pt>
                <c:pt idx="86">
                  <c:v>86.899637025731863</c:v>
                </c:pt>
                <c:pt idx="87">
                  <c:v>86.478076391113888</c:v>
                </c:pt>
                <c:pt idx="88">
                  <c:v>86.728108296337709</c:v>
                </c:pt>
                <c:pt idx="89">
                  <c:v>86.385043739613039</c:v>
                </c:pt>
                <c:pt idx="90">
                  <c:v>86.72519814244167</c:v>
                </c:pt>
                <c:pt idx="91">
                  <c:v>86.568205986655016</c:v>
                </c:pt>
                <c:pt idx="92">
                  <c:v>87.475286760176758</c:v>
                </c:pt>
                <c:pt idx="93">
                  <c:v>87.704961784001028</c:v>
                </c:pt>
                <c:pt idx="94">
                  <c:v>87.515986327103306</c:v>
                </c:pt>
                <c:pt idx="95">
                  <c:v>87.521799536959023</c:v>
                </c:pt>
                <c:pt idx="96">
                  <c:v>88.263164790942355</c:v>
                </c:pt>
                <c:pt idx="97">
                  <c:v>87.949180479369076</c:v>
                </c:pt>
                <c:pt idx="98">
                  <c:v>88.457960555632127</c:v>
                </c:pt>
                <c:pt idx="99">
                  <c:v>89.08593627671506</c:v>
                </c:pt>
                <c:pt idx="100">
                  <c:v>88.885334400105819</c:v>
                </c:pt>
                <c:pt idx="101">
                  <c:v>90.658796380222796</c:v>
                </c:pt>
                <c:pt idx="102">
                  <c:v>90.638446596759564</c:v>
                </c:pt>
                <c:pt idx="103">
                  <c:v>90.440747776110058</c:v>
                </c:pt>
                <c:pt idx="104">
                  <c:v>93.580647675333552</c:v>
                </c:pt>
                <c:pt idx="105">
                  <c:v>94.412135426921708</c:v>
                </c:pt>
                <c:pt idx="106">
                  <c:v>94.650540912434039</c:v>
                </c:pt>
                <c:pt idx="107">
                  <c:v>94.804622914324639</c:v>
                </c:pt>
                <c:pt idx="108">
                  <c:v>96.127451112608625</c:v>
                </c:pt>
                <c:pt idx="109">
                  <c:v>95.999532104037016</c:v>
                </c:pt>
                <c:pt idx="110">
                  <c:v>95.045931455796705</c:v>
                </c:pt>
                <c:pt idx="111">
                  <c:v>94.830793005579949</c:v>
                </c:pt>
                <c:pt idx="112">
                  <c:v>95.950109173358683</c:v>
                </c:pt>
                <c:pt idx="113">
                  <c:v>96.322246877298397</c:v>
                </c:pt>
                <c:pt idx="114">
                  <c:v>96.272816848683789</c:v>
                </c:pt>
                <c:pt idx="115">
                  <c:v>96.110011483041376</c:v>
                </c:pt>
                <c:pt idx="116">
                  <c:v>96.348409870617402</c:v>
                </c:pt>
                <c:pt idx="117">
                  <c:v>98.075351976015796</c:v>
                </c:pt>
                <c:pt idx="118">
                  <c:v>97.153734628886554</c:v>
                </c:pt>
                <c:pt idx="119">
                  <c:v>97.828230224688014</c:v>
                </c:pt>
                <c:pt idx="120">
                  <c:v>99.04058614190393</c:v>
                </c:pt>
                <c:pt idx="121">
                  <c:v>99.153968576868024</c:v>
                </c:pt>
                <c:pt idx="122">
                  <c:v>99.386553754588277</c:v>
                </c:pt>
                <c:pt idx="123">
                  <c:v>98.738221152105822</c:v>
                </c:pt>
                <c:pt idx="124">
                  <c:v>98.796367446535882</c:v>
                </c:pt>
                <c:pt idx="125">
                  <c:v>97.272937371642669</c:v>
                </c:pt>
                <c:pt idx="126">
                  <c:v>98.316660517487847</c:v>
                </c:pt>
                <c:pt idx="127">
                  <c:v>97.813693651080499</c:v>
                </c:pt>
                <c:pt idx="128">
                  <c:v>96.72345063051678</c:v>
                </c:pt>
                <c:pt idx="129">
                  <c:v>95.970458956821986</c:v>
                </c:pt>
                <c:pt idx="130">
                  <c:v>96.287353422291304</c:v>
                </c:pt>
                <c:pt idx="131">
                  <c:v>95.883239515176882</c:v>
                </c:pt>
                <c:pt idx="132">
                  <c:v>95.429695579447838</c:v>
                </c:pt>
                <c:pt idx="133">
                  <c:v>97.267124161786953</c:v>
                </c:pt>
                <c:pt idx="134">
                  <c:v>97.636351711830571</c:v>
                </c:pt>
                <c:pt idx="135">
                  <c:v>89.399927686224657</c:v>
                </c:pt>
                <c:pt idx="136">
                  <c:v>86.414116886828069</c:v>
                </c:pt>
                <c:pt idx="137">
                  <c:v>85.512849323162058</c:v>
                </c:pt>
                <c:pt idx="138">
                  <c:v>82.995111935165781</c:v>
                </c:pt>
                <c:pt idx="139">
                  <c:v>84.655191480318607</c:v>
                </c:pt>
                <c:pt idx="140">
                  <c:v>83.434119297287239</c:v>
                </c:pt>
                <c:pt idx="141">
                  <c:v>84.582508612281032</c:v>
                </c:pt>
                <c:pt idx="142">
                  <c:v>83.980695884517147</c:v>
                </c:pt>
                <c:pt idx="143">
                  <c:v>85.041865757865835</c:v>
                </c:pt>
                <c:pt idx="144">
                  <c:v>85.262817417938294</c:v>
                </c:pt>
                <c:pt idx="145">
                  <c:v>84.088265109625468</c:v>
                </c:pt>
                <c:pt idx="146">
                  <c:v>84.012672087691911</c:v>
                </c:pt>
                <c:pt idx="147">
                  <c:v>83.969062366869366</c:v>
                </c:pt>
                <c:pt idx="148">
                  <c:v>83.146290881096647</c:v>
                </c:pt>
                <c:pt idx="149">
                  <c:v>81.582161239276971</c:v>
                </c:pt>
                <c:pt idx="150">
                  <c:v>81.614137442451735</c:v>
                </c:pt>
                <c:pt idx="151">
                  <c:v>80.823349257790085</c:v>
                </c:pt>
                <c:pt idx="152">
                  <c:v>81.082097428829343</c:v>
                </c:pt>
                <c:pt idx="153">
                  <c:v>80.477381645105737</c:v>
                </c:pt>
                <c:pt idx="154">
                  <c:v>82.221770478007684</c:v>
                </c:pt>
                <c:pt idx="155">
                  <c:v>82.561924880836273</c:v>
                </c:pt>
                <c:pt idx="156">
                  <c:v>82.399112417257598</c:v>
                </c:pt>
                <c:pt idx="157">
                  <c:v>84.562158828817786</c:v>
                </c:pt>
                <c:pt idx="158">
                  <c:v>83.681241048615021</c:v>
                </c:pt>
                <c:pt idx="159">
                  <c:v>82.541575097373041</c:v>
                </c:pt>
                <c:pt idx="160">
                  <c:v>82.602624447762835</c:v>
                </c:pt>
                <c:pt idx="161">
                  <c:v>82.701477407055705</c:v>
                </c:pt>
                <c:pt idx="162">
                  <c:v>82.576461454443788</c:v>
                </c:pt>
                <c:pt idx="163">
                  <c:v>81.951388789320589</c:v>
                </c:pt>
                <c:pt idx="164">
                  <c:v>81.602511022740202</c:v>
                </c:pt>
                <c:pt idx="165">
                  <c:v>83.192810755815231</c:v>
                </c:pt>
                <c:pt idx="166">
                  <c:v>83.306193190779325</c:v>
                </c:pt>
                <c:pt idx="167">
                  <c:v>83.780086909971658</c:v>
                </c:pt>
                <c:pt idx="168">
                  <c:v>83.881842925224262</c:v>
                </c:pt>
                <c:pt idx="169">
                  <c:v>84.085354955729485</c:v>
                </c:pt>
                <c:pt idx="170">
                  <c:v>83.021282026421076</c:v>
                </c:pt>
                <c:pt idx="171">
                  <c:v>84.867426874575642</c:v>
                </c:pt>
                <c:pt idx="172">
                  <c:v>84.916849805253889</c:v>
                </c:pt>
                <c:pt idx="173">
                  <c:v>84.629021389063297</c:v>
                </c:pt>
                <c:pt idx="174">
                  <c:v>84.466216023420898</c:v>
                </c:pt>
                <c:pt idx="175">
                  <c:v>84.082451899769765</c:v>
                </c:pt>
                <c:pt idx="176">
                  <c:v>84.274330412627194</c:v>
                </c:pt>
                <c:pt idx="177">
                  <c:v>83.210257483318784</c:v>
                </c:pt>
                <c:pt idx="178">
                  <c:v>84.065005172266211</c:v>
                </c:pt>
                <c:pt idx="179">
                  <c:v>83.896379498831777</c:v>
                </c:pt>
                <c:pt idx="180">
                  <c:v>82.881729500201629</c:v>
                </c:pt>
                <c:pt idx="181">
                  <c:v>83.771363546219845</c:v>
                </c:pt>
                <c:pt idx="182">
                  <c:v>84.190021124878086</c:v>
                </c:pt>
                <c:pt idx="183">
                  <c:v>85.504125959410302</c:v>
                </c:pt>
                <c:pt idx="184">
                  <c:v>86.065239120247668</c:v>
                </c:pt>
                <c:pt idx="185">
                  <c:v>86.190255072859614</c:v>
                </c:pt>
                <c:pt idx="186">
                  <c:v>88.824277951779777</c:v>
                </c:pt>
                <c:pt idx="187">
                  <c:v>90.10059337328147</c:v>
                </c:pt>
                <c:pt idx="188">
                  <c:v>89.929057545950997</c:v>
                </c:pt>
                <c:pt idx="189">
                  <c:v>90.042447078851396</c:v>
                </c:pt>
                <c:pt idx="190">
                  <c:v>89.333058028042828</c:v>
                </c:pt>
                <c:pt idx="191">
                  <c:v>88.321311085372415</c:v>
                </c:pt>
                <c:pt idx="192">
                  <c:v>86.911263445443339</c:v>
                </c:pt>
                <c:pt idx="193">
                  <c:v>87.757294868575315</c:v>
                </c:pt>
                <c:pt idx="194">
                  <c:v>86.911263445443339</c:v>
                </c:pt>
                <c:pt idx="195">
                  <c:v>89.039423499932781</c:v>
                </c:pt>
                <c:pt idx="196">
                  <c:v>87.928823597969469</c:v>
                </c:pt>
                <c:pt idx="197">
                  <c:v>87.661352063178484</c:v>
                </c:pt>
                <c:pt idx="198">
                  <c:v>87.899750450754439</c:v>
                </c:pt>
                <c:pt idx="199">
                  <c:v>87.844514310220418</c:v>
                </c:pt>
                <c:pt idx="200">
                  <c:v>87.789278169686398</c:v>
                </c:pt>
                <c:pt idx="201">
                  <c:v>88.934757330784137</c:v>
                </c:pt>
                <c:pt idx="202">
                  <c:v>88.388180743554273</c:v>
                </c:pt>
                <c:pt idx="203">
                  <c:v>89.094659640466816</c:v>
                </c:pt>
                <c:pt idx="204">
                  <c:v>88.359107596339243</c:v>
                </c:pt>
                <c:pt idx="205">
                  <c:v>88.536456633525432</c:v>
                </c:pt>
                <c:pt idx="206">
                  <c:v>87.577042775429362</c:v>
                </c:pt>
                <c:pt idx="207">
                  <c:v>86.210604856322831</c:v>
                </c:pt>
                <c:pt idx="208">
                  <c:v>84.16676118751883</c:v>
                </c:pt>
                <c:pt idx="209">
                  <c:v>83.608558180577447</c:v>
                </c:pt>
                <c:pt idx="210">
                  <c:v>84.617394969351821</c:v>
                </c:pt>
                <c:pt idx="211">
                  <c:v>84.948826008428654</c:v>
                </c:pt>
                <c:pt idx="212">
                  <c:v>83.643444537648236</c:v>
                </c:pt>
                <c:pt idx="213">
                  <c:v>84.908126441502134</c:v>
                </c:pt>
                <c:pt idx="214">
                  <c:v>85.13198825547066</c:v>
                </c:pt>
                <c:pt idx="215">
                  <c:v>84.823817153753083</c:v>
                </c:pt>
                <c:pt idx="216">
                  <c:v>84.847069993176035</c:v>
                </c:pt>
                <c:pt idx="217">
                  <c:v>86.789157646727503</c:v>
                </c:pt>
                <c:pt idx="218">
                  <c:v>88.21955507011981</c:v>
                </c:pt>
                <c:pt idx="219">
                  <c:v>88.83009116163548</c:v>
                </c:pt>
                <c:pt idx="220">
                  <c:v>88.992903625214197</c:v>
                </c:pt>
                <c:pt idx="221">
                  <c:v>87.702058728041294</c:v>
                </c:pt>
                <c:pt idx="222">
                  <c:v>88.082912697796445</c:v>
                </c:pt>
                <c:pt idx="223">
                  <c:v>89.053960073540296</c:v>
                </c:pt>
                <c:pt idx="224">
                  <c:v>91.417601263773363</c:v>
                </c:pt>
                <c:pt idx="225">
                  <c:v>86.239678003537861</c:v>
                </c:pt>
                <c:pt idx="226">
                  <c:v>90.231422535749104</c:v>
                </c:pt>
                <c:pt idx="227">
                  <c:v>90.69077258339756</c:v>
                </c:pt>
                <c:pt idx="228">
                  <c:v>91.484470921955236</c:v>
                </c:pt>
                <c:pt idx="229">
                  <c:v>90.783812332834728</c:v>
                </c:pt>
                <c:pt idx="230">
                  <c:v>90.987324363339951</c:v>
                </c:pt>
                <c:pt idx="231">
                  <c:v>91.530990796673777</c:v>
                </c:pt>
                <c:pt idx="232">
                  <c:v>91.914754920324953</c:v>
                </c:pt>
                <c:pt idx="233">
                  <c:v>92.853818994957734</c:v>
                </c:pt>
                <c:pt idx="234">
                  <c:v>93.487615023832731</c:v>
                </c:pt>
                <c:pt idx="235">
                  <c:v>96.397832801295706</c:v>
                </c:pt>
                <c:pt idx="236">
                  <c:v>97.06651518724145</c:v>
                </c:pt>
                <c:pt idx="237">
                  <c:v>96.857189946880467</c:v>
                </c:pt>
                <c:pt idx="238">
                  <c:v>97.243864224427639</c:v>
                </c:pt>
                <c:pt idx="239">
                  <c:v>99.508659553304184</c:v>
                </c:pt>
                <c:pt idx="240">
                  <c:v>98.935919972755286</c:v>
                </c:pt>
                <c:pt idx="241">
                  <c:v>98.624838717141671</c:v>
                </c:pt>
                <c:pt idx="242">
                  <c:v>97.906733400517666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C-495B-AAB8-51361BDB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63887"/>
        <c:axId val="834340367"/>
      </c:lineChart>
      <c:dateAx>
        <c:axId val="83436388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40367"/>
        <c:crosses val="autoZero"/>
        <c:auto val="1"/>
        <c:lblOffset val="100"/>
        <c:baseTimeUnit val="days"/>
      </c:dateAx>
      <c:valAx>
        <c:axId val="834340367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'Bar,Column and Treemap Chart'!$A$14</c:f>
          <c:strCache>
            <c:ptCount val="1"/>
            <c:pt idx="0">
              <c:v>How has$638mn. has been spent?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'Bar,Column and Treemap Chart'!$B$1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'Bar,Column and Treemap Chart'!$A$2:$A$9</c:f>
              <c:strCache>
                <c:ptCount val="8"/>
                <c:pt idx="0">
                  <c:v>Sales &amp; Mktg</c:v>
                </c:pt>
                <c:pt idx="1">
                  <c:v>Research</c:v>
                </c:pt>
                <c:pt idx="2">
                  <c:v>Production &amp; Quality</c:v>
                </c:pt>
                <c:pt idx="3">
                  <c:v>Operations</c:v>
                </c:pt>
                <c:pt idx="4">
                  <c:v>Finance</c:v>
                </c:pt>
                <c:pt idx="5">
                  <c:v>Others</c:v>
                </c:pt>
                <c:pt idx="6">
                  <c:v>HR &amp; Admin</c:v>
                </c:pt>
                <c:pt idx="7">
                  <c:v>CSR</c:v>
                </c:pt>
              </c:strCache>
            </c:strRef>
          </c:cat>
          <c:val>
            <c:numRef>
              <c:f>'Bar,Column and Treemap Chart'!$B$2:$B$9</c:f>
              <c:numCache>
                <c:formatCode>General</c:formatCode>
                <c:ptCount val="8"/>
                <c:pt idx="0">
                  <c:v>176</c:v>
                </c:pt>
                <c:pt idx="1">
                  <c:v>152</c:v>
                </c:pt>
                <c:pt idx="2">
                  <c:v>134</c:v>
                </c:pt>
                <c:pt idx="3">
                  <c:v>87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1-417F-A33A-4C885925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48272"/>
        <c:axId val="726446832"/>
      </c:barChart>
      <c:catAx>
        <c:axId val="7264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46832"/>
        <c:crosses val="autoZero"/>
        <c:auto val="1"/>
        <c:lblAlgn val="ctr"/>
        <c:lblOffset val="100"/>
        <c:noMultiLvlLbl val="0"/>
      </c:catAx>
      <c:valAx>
        <c:axId val="726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Funds Raised (US$ 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'Bar,Column and Treemap Chart'!$S$1</c:f>
              <c:strCache>
                <c:ptCount val="1"/>
                <c:pt idx="0">
                  <c:v>Funds Raised (US$ mn)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'Bar,Column and Treemap Chart'!$R$2:$R$11</c:f>
              <c:strCache>
                <c:ptCount val="10"/>
                <c:pt idx="0">
                  <c:v>Transport</c:v>
                </c:pt>
                <c:pt idx="1">
                  <c:v>Telecom</c:v>
                </c:pt>
                <c:pt idx="2">
                  <c:v>Media</c:v>
                </c:pt>
                <c:pt idx="3">
                  <c:v>Consumer</c:v>
                </c:pt>
                <c:pt idx="4">
                  <c:v>Metals &amp; Mining</c:v>
                </c:pt>
                <c:pt idx="5">
                  <c:v>Diversified</c:v>
                </c:pt>
                <c:pt idx="6">
                  <c:v>Utility</c:v>
                </c:pt>
                <c:pt idx="7">
                  <c:v>Energy</c:v>
                </c:pt>
                <c:pt idx="8">
                  <c:v>Pharmaceutical</c:v>
                </c:pt>
                <c:pt idx="9">
                  <c:v>Bank</c:v>
                </c:pt>
              </c:strCache>
            </c:strRef>
          </c:cat>
          <c:val>
            <c:numRef>
              <c:f>'Bar,Column and Treemap Chart'!$S$2:$S$11</c:f>
              <c:numCache>
                <c:formatCode>General</c:formatCode>
                <c:ptCount val="10"/>
                <c:pt idx="0">
                  <c:v>2000</c:v>
                </c:pt>
                <c:pt idx="1">
                  <c:v>2750</c:v>
                </c:pt>
                <c:pt idx="2">
                  <c:v>3500</c:v>
                </c:pt>
                <c:pt idx="3">
                  <c:v>3700</c:v>
                </c:pt>
                <c:pt idx="4">
                  <c:v>4000</c:v>
                </c:pt>
                <c:pt idx="5">
                  <c:v>4405</c:v>
                </c:pt>
                <c:pt idx="6">
                  <c:v>8300</c:v>
                </c:pt>
                <c:pt idx="7">
                  <c:v>12062</c:v>
                </c:pt>
                <c:pt idx="8">
                  <c:v>15900</c:v>
                </c:pt>
                <c:pt idx="9">
                  <c:v>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9-45E4-822F-37900BE5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887023"/>
        <c:axId val="384894703"/>
      </c:barChart>
      <c:catAx>
        <c:axId val="3848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4703"/>
        <c:crosses val="autoZero"/>
        <c:auto val="1"/>
        <c:lblAlgn val="ctr"/>
        <c:lblOffset val="100"/>
        <c:noMultiLvlLbl val="0"/>
      </c:catAx>
      <c:valAx>
        <c:axId val="3848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70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Sales (US$ mn)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Chart'!$A$2:$A$6</c:f>
              <c:strCache>
                <c:ptCount val="5"/>
                <c:pt idx="0">
                  <c:v>Yr 1</c:v>
                </c:pt>
                <c:pt idx="1">
                  <c:v>Yr 2</c:v>
                </c:pt>
                <c:pt idx="2">
                  <c:v>Yr 3</c:v>
                </c:pt>
                <c:pt idx="3">
                  <c:v>Yr 4</c:v>
                </c:pt>
                <c:pt idx="4">
                  <c:v>Yr 5</c:v>
                </c:pt>
              </c:strCache>
            </c:strRef>
          </c:cat>
          <c:val>
            <c:numRef>
              <c:f>'Combo Chart'!$B$2:$B$6</c:f>
              <c:numCache>
                <c:formatCode>General</c:formatCode>
                <c:ptCount val="5"/>
                <c:pt idx="0">
                  <c:v>45</c:v>
                </c:pt>
                <c:pt idx="1">
                  <c:v>178</c:v>
                </c:pt>
                <c:pt idx="2">
                  <c:v>152</c:v>
                </c:pt>
                <c:pt idx="3">
                  <c:v>355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DA5-9AFB-DAFB7144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073247"/>
        <c:axId val="658458672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ysClr val="windowText" lastClr="0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5-4DA5-9AFB-DAFB7144CF8B}"/>
              </c:ext>
            </c:extLst>
          </c:dPt>
          <c:cat>
            <c:strRef>
              <c:f>'Combo Chart'!$A$2:$A$6</c:f>
              <c:strCache>
                <c:ptCount val="5"/>
                <c:pt idx="0">
                  <c:v>Yr 1</c:v>
                </c:pt>
                <c:pt idx="1">
                  <c:v>Yr 2</c:v>
                </c:pt>
                <c:pt idx="2">
                  <c:v>Yr 3</c:v>
                </c:pt>
                <c:pt idx="3">
                  <c:v>Yr 4</c:v>
                </c:pt>
                <c:pt idx="4">
                  <c:v>Yr 5</c:v>
                </c:pt>
              </c:strCache>
            </c:strRef>
          </c:cat>
          <c:val>
            <c:numRef>
              <c:f>'Combo Chart'!$C$2:$C$6</c:f>
              <c:numCache>
                <c:formatCode>0%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0.05</c:v>
                </c:pt>
                <c:pt idx="3">
                  <c:v>0.08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DA5-9AFB-DAFB7144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21599"/>
        <c:axId val="1753420159"/>
      </c:lineChart>
      <c:catAx>
        <c:axId val="5820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8672"/>
        <c:crosses val="autoZero"/>
        <c:auto val="1"/>
        <c:lblAlgn val="ctr"/>
        <c:lblOffset val="100"/>
        <c:noMultiLvlLbl val="0"/>
      </c:catAx>
      <c:valAx>
        <c:axId val="658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247"/>
        <c:crosses val="autoZero"/>
        <c:crossBetween val="between"/>
      </c:valAx>
      <c:valAx>
        <c:axId val="1753420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21599"/>
        <c:crosses val="max"/>
        <c:crossBetween val="between"/>
      </c:valAx>
      <c:catAx>
        <c:axId val="175342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342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 - 2 styles'!$B$1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'Thermometer Chart - 2 styles'!$A$2:$A$9</c:f>
              <c:strCache>
                <c:ptCount val="8"/>
                <c:pt idx="0">
                  <c:v>HFD</c:v>
                </c:pt>
                <c:pt idx="1">
                  <c:v>RAD</c:v>
                </c:pt>
                <c:pt idx="2">
                  <c:v>CDFD</c:v>
                </c:pt>
                <c:pt idx="3">
                  <c:v>ED</c:v>
                </c:pt>
                <c:pt idx="4">
                  <c:v>AD</c:v>
                </c:pt>
                <c:pt idx="5">
                  <c:v>LGAD</c:v>
                </c:pt>
                <c:pt idx="6">
                  <c:v>RDD</c:v>
                </c:pt>
                <c:pt idx="7">
                  <c:v>PEMD</c:v>
                </c:pt>
              </c:strCache>
            </c:strRef>
          </c:cat>
          <c:val>
            <c:numRef>
              <c:f>'Thermometer Chart - 2 styles'!$B$2:$B$9</c:f>
              <c:numCache>
                <c:formatCode>General</c:formatCode>
                <c:ptCount val="8"/>
                <c:pt idx="0">
                  <c:v>176</c:v>
                </c:pt>
                <c:pt idx="1">
                  <c:v>122</c:v>
                </c:pt>
                <c:pt idx="2">
                  <c:v>54</c:v>
                </c:pt>
                <c:pt idx="3">
                  <c:v>33</c:v>
                </c:pt>
                <c:pt idx="4">
                  <c:v>38</c:v>
                </c:pt>
                <c:pt idx="5">
                  <c:v>21</c:v>
                </c:pt>
                <c:pt idx="6">
                  <c:v>11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F-4D8C-BBE1-1EE0DC037D26}"/>
            </c:ext>
          </c:extLst>
        </c:ser>
        <c:ser>
          <c:idx val="1"/>
          <c:order val="1"/>
          <c:tx>
            <c:strRef>
              <c:f>'Thermometer Chart - 2 styles'!$C$1</c:f>
              <c:strCache>
                <c:ptCount val="1"/>
                <c:pt idx="0">
                  <c:v>Target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'Thermometer Chart - 2 styles'!$A$2:$A$9</c:f>
              <c:strCache>
                <c:ptCount val="8"/>
                <c:pt idx="0">
                  <c:v>HFD</c:v>
                </c:pt>
                <c:pt idx="1">
                  <c:v>RAD</c:v>
                </c:pt>
                <c:pt idx="2">
                  <c:v>CDFD</c:v>
                </c:pt>
                <c:pt idx="3">
                  <c:v>ED</c:v>
                </c:pt>
                <c:pt idx="4">
                  <c:v>AD</c:v>
                </c:pt>
                <c:pt idx="5">
                  <c:v>LGAD</c:v>
                </c:pt>
                <c:pt idx="6">
                  <c:v>RDD</c:v>
                </c:pt>
                <c:pt idx="7">
                  <c:v>PEMD</c:v>
                </c:pt>
              </c:strCache>
            </c:strRef>
          </c:cat>
          <c:val>
            <c:numRef>
              <c:f>'Thermometer Chart - 2 styles'!$C$2:$C$9</c:f>
              <c:numCache>
                <c:formatCode>General</c:formatCode>
                <c:ptCount val="8"/>
                <c:pt idx="0">
                  <c:v>240</c:v>
                </c:pt>
                <c:pt idx="1">
                  <c:v>96</c:v>
                </c:pt>
                <c:pt idx="2">
                  <c:v>60</c:v>
                </c:pt>
                <c:pt idx="3">
                  <c:v>49</c:v>
                </c:pt>
                <c:pt idx="4">
                  <c:v>35</c:v>
                </c:pt>
                <c:pt idx="5">
                  <c:v>29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F-4D8C-BBE1-1EE0DC03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8530015"/>
        <c:axId val="858533375"/>
      </c:barChart>
      <c:catAx>
        <c:axId val="8585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33375"/>
        <c:crosses val="autoZero"/>
        <c:auto val="1"/>
        <c:lblAlgn val="ctr"/>
        <c:lblOffset val="100"/>
        <c:noMultiLvlLbl val="0"/>
      </c:catAx>
      <c:valAx>
        <c:axId val="858533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'Thermometer Chart - 2 styles'!$C$1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'Thermometer Chart - 2 styles'!$A$2:$A$9</c:f>
              <c:strCache>
                <c:ptCount val="8"/>
                <c:pt idx="0">
                  <c:v>HFD</c:v>
                </c:pt>
                <c:pt idx="1">
                  <c:v>RAD</c:v>
                </c:pt>
                <c:pt idx="2">
                  <c:v>CDFD</c:v>
                </c:pt>
                <c:pt idx="3">
                  <c:v>ED</c:v>
                </c:pt>
                <c:pt idx="4">
                  <c:v>AD</c:v>
                </c:pt>
                <c:pt idx="5">
                  <c:v>LGAD</c:v>
                </c:pt>
                <c:pt idx="6">
                  <c:v>RDD</c:v>
                </c:pt>
                <c:pt idx="7">
                  <c:v>PEMD</c:v>
                </c:pt>
              </c:strCache>
            </c:strRef>
          </c:cat>
          <c:val>
            <c:numRef>
              <c:f>'Thermometer Chart - 2 styles'!$C$2:$C$9</c:f>
              <c:numCache>
                <c:formatCode>General</c:formatCode>
                <c:ptCount val="8"/>
                <c:pt idx="0">
                  <c:v>240</c:v>
                </c:pt>
                <c:pt idx="1">
                  <c:v>96</c:v>
                </c:pt>
                <c:pt idx="2">
                  <c:v>60</c:v>
                </c:pt>
                <c:pt idx="3">
                  <c:v>49</c:v>
                </c:pt>
                <c:pt idx="4">
                  <c:v>35</c:v>
                </c:pt>
                <c:pt idx="5">
                  <c:v>29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3-4366-93A7-3E2FAB24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88835343"/>
        <c:axId val="988863183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 - 2 styles'!$B$1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'Thermometer Chart - 2 styles'!$A$2:$A$9</c:f>
              <c:strCache>
                <c:ptCount val="8"/>
                <c:pt idx="0">
                  <c:v>HFD</c:v>
                </c:pt>
                <c:pt idx="1">
                  <c:v>RAD</c:v>
                </c:pt>
                <c:pt idx="2">
                  <c:v>CDFD</c:v>
                </c:pt>
                <c:pt idx="3">
                  <c:v>ED</c:v>
                </c:pt>
                <c:pt idx="4">
                  <c:v>AD</c:v>
                </c:pt>
                <c:pt idx="5">
                  <c:v>LGAD</c:v>
                </c:pt>
                <c:pt idx="6">
                  <c:v>RDD</c:v>
                </c:pt>
                <c:pt idx="7">
                  <c:v>PEMD</c:v>
                </c:pt>
              </c:strCache>
            </c:strRef>
          </c:cat>
          <c:val>
            <c:numRef>
              <c:f>'Thermometer Chart - 2 styles'!$B$2:$B$9</c:f>
              <c:numCache>
                <c:formatCode>General</c:formatCode>
                <c:ptCount val="8"/>
                <c:pt idx="0">
                  <c:v>176</c:v>
                </c:pt>
                <c:pt idx="1">
                  <c:v>122</c:v>
                </c:pt>
                <c:pt idx="2">
                  <c:v>54</c:v>
                </c:pt>
                <c:pt idx="3">
                  <c:v>33</c:v>
                </c:pt>
                <c:pt idx="4">
                  <c:v>38</c:v>
                </c:pt>
                <c:pt idx="5">
                  <c:v>21</c:v>
                </c:pt>
                <c:pt idx="6">
                  <c:v>11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3-4366-93A7-3E2FAB24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731071"/>
        <c:axId val="994733471"/>
      </c:barChart>
      <c:catAx>
        <c:axId val="9888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63183"/>
        <c:crosses val="autoZero"/>
        <c:auto val="1"/>
        <c:lblAlgn val="ctr"/>
        <c:lblOffset val="100"/>
        <c:noMultiLvlLbl val="0"/>
      </c:catAx>
      <c:valAx>
        <c:axId val="9888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35343"/>
        <c:crosses val="autoZero"/>
        <c:crossBetween val="between"/>
      </c:valAx>
      <c:valAx>
        <c:axId val="994733471"/>
        <c:scaling>
          <c:orientation val="minMax"/>
          <c:max val="300"/>
        </c:scaling>
        <c:delete val="1"/>
        <c:axPos val="r"/>
        <c:numFmt formatCode="General" sourceLinked="1"/>
        <c:majorTickMark val="out"/>
        <c:minorTickMark val="none"/>
        <c:tickLblPos val="nextTo"/>
        <c:crossAx val="994731071"/>
        <c:crosses val="max"/>
        <c:crossBetween val="between"/>
      </c:valAx>
      <c:catAx>
        <c:axId val="99473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73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with Average Line'!$B$1</c:f>
              <c:strCache>
                <c:ptCount val="1"/>
                <c:pt idx="0">
                  <c:v>Exp.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81-48D9-8FA6-BBF2326454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 with Average Line'!$A$2:$A$9</c:f>
              <c:strCache>
                <c:ptCount val="8"/>
                <c:pt idx="0">
                  <c:v>USA</c:v>
                </c:pt>
                <c:pt idx="1">
                  <c:v>China</c:v>
                </c:pt>
                <c:pt idx="2">
                  <c:v>India</c:v>
                </c:pt>
                <c:pt idx="3">
                  <c:v>Brazil</c:v>
                </c:pt>
                <c:pt idx="4">
                  <c:v>South Korea</c:v>
                </c:pt>
                <c:pt idx="5">
                  <c:v>Germany</c:v>
                </c:pt>
                <c:pt idx="6">
                  <c:v>France</c:v>
                </c:pt>
                <c:pt idx="7">
                  <c:v>United Kingdom</c:v>
                </c:pt>
              </c:strCache>
            </c:strRef>
          </c:cat>
          <c:val>
            <c:numRef>
              <c:f>'Column Chart with Average Line'!$B$2:$B$9</c:f>
              <c:numCache>
                <c:formatCode>General</c:formatCode>
                <c:ptCount val="8"/>
                <c:pt idx="0">
                  <c:v>176</c:v>
                </c:pt>
                <c:pt idx="1">
                  <c:v>152</c:v>
                </c:pt>
                <c:pt idx="2">
                  <c:v>134</c:v>
                </c:pt>
                <c:pt idx="3">
                  <c:v>87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8D9-8FA6-BBF23264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555338687"/>
        <c:axId val="555339167"/>
      </c:barChart>
      <c:lineChart>
        <c:grouping val="standard"/>
        <c:varyColors val="0"/>
        <c:ser>
          <c:idx val="1"/>
          <c:order val="1"/>
          <c:tx>
            <c:strRef>
              <c:f>'Column Chart with Average Line'!$C$1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'Column Chart with Average Line'!$C$2:$C$9</c:f>
              <c:numCache>
                <c:formatCode>_(* #,##0_);_(* \(#,##0\);_(* "-"??_);_(@_)</c:formatCode>
                <c:ptCount val="8"/>
                <c:pt idx="0">
                  <c:v>79.625</c:v>
                </c:pt>
                <c:pt idx="1">
                  <c:v>79.625</c:v>
                </c:pt>
                <c:pt idx="2">
                  <c:v>79.625</c:v>
                </c:pt>
                <c:pt idx="3">
                  <c:v>79.625</c:v>
                </c:pt>
                <c:pt idx="4">
                  <c:v>79.625</c:v>
                </c:pt>
                <c:pt idx="5">
                  <c:v>79.625</c:v>
                </c:pt>
                <c:pt idx="6">
                  <c:v>79.625</c:v>
                </c:pt>
                <c:pt idx="7">
                  <c:v>79.625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1-48D9-8FA6-BBF23264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338687"/>
        <c:axId val="555339167"/>
      </c:lineChart>
      <c:catAx>
        <c:axId val="5553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167"/>
        <c:crosses val="autoZero"/>
        <c:auto val="1"/>
        <c:lblAlgn val="ctr"/>
        <c:lblOffset val="100"/>
        <c:noMultiLvlLbl val="0"/>
      </c:catAx>
      <c:valAx>
        <c:axId val="5553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1"/>
          <c:cat>
            <c:strRef>
              <c:f>'Automatic Negative Color'!$B$1:$F$1</c:f>
              <c:strCache>
                <c:ptCount val="5"/>
                <c:pt idx="0">
                  <c:v>Company B</c:v>
                </c:pt>
                <c:pt idx="1">
                  <c:v>Company D</c:v>
                </c:pt>
                <c:pt idx="2">
                  <c:v>Company A</c:v>
                </c:pt>
                <c:pt idx="3">
                  <c:v>Company C</c:v>
                </c:pt>
                <c:pt idx="4">
                  <c:v>Company E</c:v>
                </c:pt>
              </c:strCache>
            </c:strRef>
          </c:cat>
          <c:val>
            <c:numRef>
              <c:f>'Automatic Negative Color'!$B$2:$F$2</c:f>
              <c:numCache>
                <c:formatCode>General</c:formatCode>
                <c:ptCount val="5"/>
                <c:pt idx="0">
                  <c:v>320</c:v>
                </c:pt>
                <c:pt idx="1">
                  <c:v>300</c:v>
                </c:pt>
                <c:pt idx="2">
                  <c:v>210</c:v>
                </c:pt>
                <c:pt idx="3">
                  <c:v>120</c:v>
                </c:pt>
                <c:pt idx="4">
                  <c:v>-180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DE3-43C9-85CE-1F27F829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37503"/>
        <c:axId val="698436063"/>
      </c:barChart>
      <c:catAx>
        <c:axId val="6984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6063"/>
        <c:crosses val="autoZero"/>
        <c:auto val="1"/>
        <c:lblAlgn val="ctr"/>
        <c:lblOffset val="100"/>
        <c:noMultiLvlLbl val="0"/>
      </c:catAx>
      <c:valAx>
        <c:axId val="69843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'Time Series Chart'!$A$2</c:f>
              <c:strCache>
                <c:ptCount val="1"/>
                <c:pt idx="0">
                  <c:v>No.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Series Chart'!$B$1:$E$1</c:f>
              <c:numCache>
                <c:formatCode>General</c:formatCode>
                <c:ptCount val="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</c:numCache>
            </c:numRef>
          </c:cat>
          <c:val>
            <c:numRef>
              <c:f>'Time Series Chart'!$B$2:$E$2</c:f>
              <c:numCache>
                <c:formatCode>General</c:formatCode>
                <c:ptCount val="4"/>
                <c:pt idx="0">
                  <c:v>66</c:v>
                </c:pt>
                <c:pt idx="1">
                  <c:v>122</c:v>
                </c:pt>
                <c:pt idx="2">
                  <c:v>160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3-4FC0-8184-F4F7B1D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77839"/>
        <c:axId val="1089978319"/>
      </c:barChart>
      <c:catAx>
        <c:axId val="108997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78319"/>
        <c:crosses val="autoZero"/>
        <c:auto val="1"/>
        <c:lblAlgn val="ctr"/>
        <c:lblOffset val="100"/>
        <c:noMultiLvlLbl val="0"/>
      </c:catAx>
      <c:valAx>
        <c:axId val="1089978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7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Treemap</a:t>
          </a:r>
        </a:p>
      </cx:txPr>
    </cx:title>
    <cx:plotArea>
      <cx:plotAreaRegion>
        <cx:series layoutId="treemap" uniqueId="{6D59AC7D-B00C-434B-8673-126C6D8E5E6C}">
          <cx:tx>
            <cx:txData>
              <cx:f>_xlchart.v1.4</cx:f>
              <cx:v>Expenditure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Chart Title</a:t>
          </a:r>
        </a:p>
      </cx:txPr>
    </cx:title>
    <cx:plotArea>
      <cx:plotAreaRegion>
        <cx:series layoutId="treemap" uniqueId="{EE71004F-AB58-467B-9E5C-A48FBC972FA6}">
          <cx:tx>
            <cx:txData>
              <cx:f>_xlchart.v1.1</cx:f>
              <cx:v>2017 Revenue (cr)</cx:v>
            </cx:txData>
          </cx:tx>
          <cx:dataLabels pos="inEnd">
            <cx:numFmt formatCode="General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/>
    <cx:plotArea>
      <cx:plotAreaRegion>
        <cx:series layoutId="waterfall" uniqueId="{4E22FFCF-A0B1-48C8-95A0-79A387CF7C3C}">
          <cx:dataLabels pos="outEnd">
            <cx:visibility seriesName="0" categoryName="0" value="1"/>
          </cx:dataLabels>
          <cx:dataId val="0"/>
          <cx:layoutPr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142875</xdr:rowOff>
    </xdr:from>
    <xdr:to>
      <xdr:col>8</xdr:col>
      <xdr:colOff>14287</xdr:colOff>
      <xdr:row>12</xdr:row>
      <xdr:rowOff>96838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C14E5-5617-776A-0480-A8D8FE76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185737</xdr:colOff>
      <xdr:row>1</xdr:row>
      <xdr:rowOff>87312</xdr:rowOff>
    </xdr:from>
    <xdr:to>
      <xdr:col>14</xdr:col>
      <xdr:colOff>500062</xdr:colOff>
      <xdr:row>14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02C60-CFA2-29FC-DCE3-A85F0EA6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257968</xdr:colOff>
      <xdr:row>0</xdr:row>
      <xdr:rowOff>33338</xdr:rowOff>
    </xdr:from>
    <xdr:to>
      <xdr:col>26</xdr:col>
      <xdr:colOff>551656</xdr:colOff>
      <xdr:row>14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2F439-143B-734B-1514-984224330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59529</xdr:colOff>
      <xdr:row>15</xdr:row>
      <xdr:rowOff>9524</xdr:rowOff>
    </xdr:from>
    <xdr:to>
      <xdr:col>9</xdr:col>
      <xdr:colOff>261937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4756825-D1D4-0EF9-C3FA-DE0752854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3829" y="2911474"/>
              <a:ext cx="5599908" cy="2727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595313</xdr:colOff>
      <xdr:row>11</xdr:row>
      <xdr:rowOff>41275</xdr:rowOff>
    </xdr:from>
    <xdr:to>
      <xdr:col>37</xdr:col>
      <xdr:colOff>341313</xdr:colOff>
      <xdr:row>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502276-323C-686B-35F4-D01D49280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5913" y="2206625"/>
              <a:ext cx="9518650" cy="247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16</xdr:col>
      <xdr:colOff>0</xdr:colOff>
      <xdr:row>15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1DD178-C6BB-342F-0DBF-05D4EC6E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41275</xdr:rowOff>
    </xdr:from>
    <xdr:to>
      <xdr:col>9</xdr:col>
      <xdr:colOff>0</xdr:colOff>
      <xdr:row>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37F46-7B15-227B-05E7-E784BB9E3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76201</xdr:colOff>
      <xdr:row>0</xdr:row>
      <xdr:rowOff>0</xdr:rowOff>
    </xdr:from>
    <xdr:to>
      <xdr:col>9</xdr:col>
      <xdr:colOff>580572</xdr:colOff>
      <xdr:row>10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24156-424E-F84E-470A-E7DB3B366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10</xdr:row>
      <xdr:rowOff>70758</xdr:rowOff>
    </xdr:from>
    <xdr:to>
      <xdr:col>9</xdr:col>
      <xdr:colOff>607785</xdr:colOff>
      <xdr:row>23</xdr:row>
      <xdr:rowOff>154213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E455B-AE37-2F70-76E8-9BDBCD94E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0</xdr:row>
      <xdr:rowOff>0</xdr:rowOff>
    </xdr:from>
    <xdr:to>
      <xdr:col>10</xdr:col>
      <xdr:colOff>304800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828BF-B20D-1FEF-70E1-0FC14FED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0</xdr:row>
      <xdr:rowOff>15875</xdr:rowOff>
    </xdr:from>
    <xdr:to>
      <xdr:col>12</xdr:col>
      <xdr:colOff>76200</xdr:colOff>
      <xdr:row>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27F72-8C31-58A4-4043-50A61CCE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52388</xdr:colOff>
      <xdr:row>0</xdr:row>
      <xdr:rowOff>163513</xdr:rowOff>
    </xdr:from>
    <xdr:to>
      <xdr:col>14</xdr:col>
      <xdr:colOff>355600</xdr:colOff>
      <xdr:row>15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B851AA-AAC0-025D-4943-A014015E5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3838" y="163513"/>
              <a:ext cx="4570412" cy="2741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10</xdr:col>
      <xdr:colOff>31750</xdr:colOff>
      <xdr:row>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1F5D7E-FF74-F227-B8E4-08C35998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10</xdr:col>
      <xdr:colOff>444500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8AA1A-D61E-86BA-92D9-7291BE36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</xdr:colOff>
      <xdr:row>0</xdr:row>
      <xdr:rowOff>0</xdr:rowOff>
    </xdr:from>
    <xdr:to>
      <xdr:col>18</xdr:col>
      <xdr:colOff>31750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3D470-146E-0F40-CBAA-7A4402A2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126433</xdr:colOff>
      <xdr:row>0</xdr:row>
      <xdr:rowOff>0</xdr:rowOff>
    </xdr:from>
    <xdr:to>
      <xdr:col>37</xdr:col>
      <xdr:colOff>444501</xdr:colOff>
      <xdr:row>14</xdr:row>
      <xdr:rowOff>18143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97433-1608-D341-1EAE-F0EFDFE7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C6CF-ADB6-498F-8552-AC3B1B796BC0}">
  <dimension ref="A1:AH15"/>
  <sheetViews>
    <sheetView zoomScale="70" zoomScaleNormal="70" workbookViewId="0">
      <selection activeCell="N1" sqref="N1"/>
    </sheetView>
  </sheetViews>
  <sheetFormatPr defaultRowHeight="14.5" x14ac:dyDescent="0.35"/>
  <cols>
    <col min="1" max="1" width="19.81640625" bestFit="1" customWidth="1"/>
    <col min="2" max="2" width="11.7265625" bestFit="1" customWidth="1"/>
    <col min="5" max="5" width="13.1796875" bestFit="1" customWidth="1"/>
    <col min="11" max="11" width="12.26953125" bestFit="1" customWidth="1"/>
    <col min="18" max="18" width="15.81640625" bestFit="1" customWidth="1"/>
    <col min="19" max="19" width="21.36328125" bestFit="1" customWidth="1"/>
    <col min="30" max="30" width="9" bestFit="1" customWidth="1"/>
    <col min="31" max="31" width="13.1796875" bestFit="1" customWidth="1"/>
    <col min="32" max="32" width="17.1796875" bestFit="1" customWidth="1"/>
    <col min="34" max="34" width="39.453125" bestFit="1" customWidth="1"/>
  </cols>
  <sheetData>
    <row r="1" spans="1:34" ht="15.5" x14ac:dyDescent="0.35">
      <c r="A1" s="1" t="s">
        <v>0</v>
      </c>
      <c r="B1" s="1" t="s">
        <v>1</v>
      </c>
      <c r="E1" t="s">
        <v>23</v>
      </c>
      <c r="K1" t="s">
        <v>22</v>
      </c>
      <c r="R1" s="1" t="s">
        <v>10</v>
      </c>
      <c r="S1" s="1" t="s">
        <v>11</v>
      </c>
      <c r="AD1" s="1" t="s">
        <v>25</v>
      </c>
      <c r="AE1" s="1" t="s">
        <v>26</v>
      </c>
      <c r="AF1" s="1" t="s">
        <v>27</v>
      </c>
      <c r="AH1" s="2" t="s">
        <v>36</v>
      </c>
    </row>
    <row r="2" spans="1:34" ht="15.5" x14ac:dyDescent="0.35">
      <c r="A2" s="1" t="s">
        <v>2</v>
      </c>
      <c r="B2" s="1">
        <v>176</v>
      </c>
      <c r="R2" s="1" t="s">
        <v>12</v>
      </c>
      <c r="S2" s="1">
        <v>2000</v>
      </c>
      <c r="AD2" s="1" t="s">
        <v>28</v>
      </c>
      <c r="AE2" s="1" t="s">
        <v>29</v>
      </c>
      <c r="AF2" s="1">
        <v>2200</v>
      </c>
    </row>
    <row r="3" spans="1:34" ht="15.5" x14ac:dyDescent="0.35">
      <c r="A3" s="1" t="s">
        <v>3</v>
      </c>
      <c r="B3" s="1">
        <v>152</v>
      </c>
      <c r="R3" s="1" t="s">
        <v>13</v>
      </c>
      <c r="S3" s="1">
        <v>2750</v>
      </c>
      <c r="AD3" s="1"/>
      <c r="AE3" s="1" t="s">
        <v>30</v>
      </c>
      <c r="AF3" s="1">
        <v>500</v>
      </c>
    </row>
    <row r="4" spans="1:34" ht="15.5" x14ac:dyDescent="0.35">
      <c r="A4" s="1" t="s">
        <v>4</v>
      </c>
      <c r="B4" s="1">
        <v>134</v>
      </c>
      <c r="R4" s="1" t="s">
        <v>14</v>
      </c>
      <c r="S4" s="1">
        <v>3500</v>
      </c>
      <c r="AD4" s="1"/>
      <c r="AE4" s="1" t="s">
        <v>31</v>
      </c>
      <c r="AF4" s="1">
        <v>250</v>
      </c>
    </row>
    <row r="5" spans="1:34" ht="15.5" x14ac:dyDescent="0.35">
      <c r="A5" s="1" t="s">
        <v>5</v>
      </c>
      <c r="B5" s="1">
        <v>87</v>
      </c>
      <c r="R5" s="1" t="s">
        <v>15</v>
      </c>
      <c r="S5" s="1">
        <v>3700</v>
      </c>
      <c r="AD5" s="1"/>
      <c r="AE5" s="1" t="s">
        <v>32</v>
      </c>
      <c r="AF5" s="1">
        <v>80</v>
      </c>
    </row>
    <row r="6" spans="1:34" ht="15.5" x14ac:dyDescent="0.35">
      <c r="A6" s="1" t="s">
        <v>6</v>
      </c>
      <c r="B6" s="1">
        <v>33</v>
      </c>
      <c r="R6" s="1" t="s">
        <v>16</v>
      </c>
      <c r="S6" s="1">
        <v>4000</v>
      </c>
      <c r="AD6" s="1"/>
      <c r="AE6" s="1" t="s">
        <v>33</v>
      </c>
      <c r="AF6" s="1">
        <v>120</v>
      </c>
    </row>
    <row r="7" spans="1:34" ht="15.5" x14ac:dyDescent="0.35">
      <c r="A7" s="1" t="s">
        <v>7</v>
      </c>
      <c r="B7" s="1">
        <v>23</v>
      </c>
      <c r="R7" s="1" t="s">
        <v>17</v>
      </c>
      <c r="S7" s="1">
        <v>4405</v>
      </c>
      <c r="AD7" s="1" t="s">
        <v>34</v>
      </c>
      <c r="AE7" s="1" t="s">
        <v>30</v>
      </c>
      <c r="AF7" s="1">
        <v>1200</v>
      </c>
    </row>
    <row r="8" spans="1:34" ht="15.5" x14ac:dyDescent="0.35">
      <c r="A8" s="1" t="s">
        <v>8</v>
      </c>
      <c r="B8" s="1">
        <v>21</v>
      </c>
      <c r="R8" s="1" t="s">
        <v>18</v>
      </c>
      <c r="S8" s="1">
        <v>8300</v>
      </c>
      <c r="AD8" s="1"/>
      <c r="AE8" s="1" t="s">
        <v>31</v>
      </c>
      <c r="AF8" s="1">
        <v>650</v>
      </c>
    </row>
    <row r="9" spans="1:34" ht="15.5" x14ac:dyDescent="0.35">
      <c r="A9" s="1" t="s">
        <v>9</v>
      </c>
      <c r="B9" s="1">
        <v>12</v>
      </c>
      <c r="R9" s="1" t="s">
        <v>19</v>
      </c>
      <c r="S9" s="1">
        <v>12062</v>
      </c>
      <c r="AD9" s="1"/>
      <c r="AE9" s="1" t="s">
        <v>33</v>
      </c>
      <c r="AF9" s="1">
        <v>170</v>
      </c>
    </row>
    <row r="10" spans="1:34" ht="15.5" x14ac:dyDescent="0.35">
      <c r="B10">
        <f>SUM(B2:B9)</f>
        <v>638</v>
      </c>
      <c r="R10" s="1" t="s">
        <v>20</v>
      </c>
      <c r="S10" s="1">
        <v>15900</v>
      </c>
      <c r="AD10" s="1" t="s">
        <v>35</v>
      </c>
      <c r="AE10" s="1" t="s">
        <v>30</v>
      </c>
      <c r="AF10" s="1">
        <v>1400</v>
      </c>
    </row>
    <row r="11" spans="1:34" ht="15.5" x14ac:dyDescent="0.35">
      <c r="R11" s="1" t="s">
        <v>21</v>
      </c>
      <c r="S11" s="1">
        <v>62201</v>
      </c>
      <c r="AD11" s="1"/>
      <c r="AE11" s="1" t="s">
        <v>31</v>
      </c>
      <c r="AF11" s="1">
        <v>350</v>
      </c>
    </row>
    <row r="14" spans="1:34" x14ac:dyDescent="0.35">
      <c r="A14" t="str">
        <f>"How has$"&amp;B10&amp;"mn. has been spent?"</f>
        <v>How has$638mn. has been spent?</v>
      </c>
    </row>
    <row r="15" spans="1:34" x14ac:dyDescent="0.35">
      <c r="E15" t="s">
        <v>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68B7-CF04-4130-B865-BA54BDB7E556}">
  <dimension ref="A1:G245"/>
  <sheetViews>
    <sheetView tabSelected="1" workbookViewId="0"/>
  </sheetViews>
  <sheetFormatPr defaultRowHeight="14.5" x14ac:dyDescent="0.35"/>
  <cols>
    <col min="1" max="1" width="17.81640625" bestFit="1" customWidth="1"/>
    <col min="2" max="2" width="15.6328125" bestFit="1" customWidth="1"/>
    <col min="3" max="3" width="12.7265625" bestFit="1" customWidth="1"/>
    <col min="5" max="5" width="17.81640625" bestFit="1" customWidth="1"/>
    <col min="6" max="6" width="15.6328125" bestFit="1" customWidth="1"/>
    <col min="7" max="7" width="12.7265625" bestFit="1" customWidth="1"/>
  </cols>
  <sheetData>
    <row r="1" spans="1:7" x14ac:dyDescent="0.35">
      <c r="B1" s="8" t="s">
        <v>104</v>
      </c>
    </row>
    <row r="2" spans="1:7" x14ac:dyDescent="0.35">
      <c r="A2" s="7" t="s">
        <v>103</v>
      </c>
      <c r="B2" s="7" t="s">
        <v>105</v>
      </c>
      <c r="C2" s="7" t="s">
        <v>106</v>
      </c>
      <c r="E2" s="7" t="s">
        <v>103</v>
      </c>
      <c r="F2" s="7" t="s">
        <v>105</v>
      </c>
      <c r="G2" s="7" t="s">
        <v>106</v>
      </c>
    </row>
    <row r="3" spans="1:7" x14ac:dyDescent="0.35">
      <c r="A3" s="9">
        <v>45110</v>
      </c>
      <c r="B3" s="10">
        <v>235.44999694824219</v>
      </c>
      <c r="C3" s="10">
        <v>1719.800048828125</v>
      </c>
      <c r="E3" s="9">
        <v>45110</v>
      </c>
      <c r="F3" s="10">
        <f>($B3/$B$3)*100</f>
        <v>100</v>
      </c>
      <c r="G3" s="10">
        <f>($C3/$C$3)*100</f>
        <v>100</v>
      </c>
    </row>
    <row r="4" spans="1:7" x14ac:dyDescent="0.35">
      <c r="A4" s="9">
        <v>45111</v>
      </c>
      <c r="B4" s="10">
        <v>231.25</v>
      </c>
      <c r="C4" s="10">
        <v>1728.199951171875</v>
      </c>
      <c r="E4" s="9">
        <v>45111</v>
      </c>
      <c r="F4" s="10">
        <f t="shared" ref="F4:F67" si="0">($B4/$B$3)*100</f>
        <v>98.216183052588676</v>
      </c>
      <c r="G4" s="10">
        <f t="shared" ref="G4:G67" si="1">($C4/$C$3)*100</f>
        <v>100.48842319486349</v>
      </c>
    </row>
    <row r="5" spans="1:7" x14ac:dyDescent="0.35">
      <c r="A5" s="9">
        <v>45112</v>
      </c>
      <c r="B5" s="10">
        <v>224.94999694824219</v>
      </c>
      <c r="C5" s="10">
        <v>1673.300048828125</v>
      </c>
      <c r="E5" s="9">
        <v>45112</v>
      </c>
      <c r="F5" s="10">
        <f t="shared" si="0"/>
        <v>95.540454391125706</v>
      </c>
      <c r="G5" s="10">
        <f t="shared" si="1"/>
        <v>97.296197309001982</v>
      </c>
    </row>
    <row r="6" spans="1:7" x14ac:dyDescent="0.35">
      <c r="A6" s="9">
        <v>45113</v>
      </c>
      <c r="B6" s="10">
        <v>230.69999694824219</v>
      </c>
      <c r="C6" s="10">
        <v>1675</v>
      </c>
      <c r="E6" s="9">
        <v>45113</v>
      </c>
      <c r="F6" s="10">
        <f t="shared" si="0"/>
        <v>97.982586510271148</v>
      </c>
      <c r="G6" s="10">
        <f t="shared" si="1"/>
        <v>97.395043170358562</v>
      </c>
    </row>
    <row r="7" spans="1:7" x14ac:dyDescent="0.35">
      <c r="A7" s="9">
        <v>45114</v>
      </c>
      <c r="B7" s="10">
        <v>230.25</v>
      </c>
      <c r="C7" s="10">
        <v>1660.400024414062</v>
      </c>
      <c r="E7" s="9">
        <v>45114</v>
      </c>
      <c r="F7" s="10">
        <f t="shared" si="0"/>
        <v>97.791464423172087</v>
      </c>
      <c r="G7" s="10">
        <f t="shared" si="1"/>
        <v>96.546108691266852</v>
      </c>
    </row>
    <row r="8" spans="1:7" x14ac:dyDescent="0.35">
      <c r="A8" s="9">
        <v>45117</v>
      </c>
      <c r="B8" s="10">
        <v>228.6000061035156</v>
      </c>
      <c r="C8" s="10">
        <v>1656.449951171875</v>
      </c>
      <c r="E8" s="9">
        <v>45117</v>
      </c>
      <c r="F8" s="10">
        <f t="shared" si="0"/>
        <v>97.090681276911468</v>
      </c>
      <c r="G8" s="10">
        <f t="shared" si="1"/>
        <v>96.316426569506334</v>
      </c>
    </row>
    <row r="9" spans="1:7" x14ac:dyDescent="0.35">
      <c r="A9" s="9">
        <v>45118</v>
      </c>
      <c r="B9" s="10">
        <v>222.75</v>
      </c>
      <c r="C9" s="10">
        <v>1648.400024414062</v>
      </c>
      <c r="E9" s="9">
        <v>45118</v>
      </c>
      <c r="F9" s="10">
        <f t="shared" si="0"/>
        <v>94.606074702547588</v>
      </c>
      <c r="G9" s="10">
        <f t="shared" si="1"/>
        <v>95.848353158106079</v>
      </c>
    </row>
    <row r="10" spans="1:7" x14ac:dyDescent="0.35">
      <c r="A10" s="9">
        <v>45119</v>
      </c>
      <c r="B10" s="10">
        <v>221.69999694824219</v>
      </c>
      <c r="C10" s="10">
        <v>1632.949951171875</v>
      </c>
      <c r="E10" s="9">
        <v>45119</v>
      </c>
      <c r="F10" s="10">
        <f t="shared" si="0"/>
        <v>94.160118845521751</v>
      </c>
      <c r="G10" s="10">
        <f t="shared" si="1"/>
        <v>94.949988650399803</v>
      </c>
    </row>
    <row r="11" spans="1:7" x14ac:dyDescent="0.35">
      <c r="A11" s="9">
        <v>45120</v>
      </c>
      <c r="B11" s="10">
        <v>215.80000305175781</v>
      </c>
      <c r="C11" s="10">
        <v>1641.099975585938</v>
      </c>
      <c r="E11" s="9">
        <v>45120</v>
      </c>
      <c r="F11" s="10">
        <f t="shared" si="0"/>
        <v>91.654281524240616</v>
      </c>
      <c r="G11" s="10">
        <f t="shared" si="1"/>
        <v>95.423882369592121</v>
      </c>
    </row>
    <row r="12" spans="1:7" x14ac:dyDescent="0.35">
      <c r="A12" s="9">
        <v>45121</v>
      </c>
      <c r="B12" s="10">
        <v>221.6000061035156</v>
      </c>
      <c r="C12" s="10">
        <v>1644.5</v>
      </c>
      <c r="E12" s="9">
        <v>45121</v>
      </c>
      <c r="F12" s="10">
        <f t="shared" si="0"/>
        <v>94.117650870995277</v>
      </c>
      <c r="G12" s="10">
        <f t="shared" si="1"/>
        <v>95.621581190241585</v>
      </c>
    </row>
    <row r="13" spans="1:7" x14ac:dyDescent="0.35">
      <c r="A13" s="9">
        <v>45124</v>
      </c>
      <c r="B13" s="10">
        <v>215.3500061035156</v>
      </c>
      <c r="C13" s="10">
        <v>1678.900024414062</v>
      </c>
      <c r="E13" s="9">
        <v>45124</v>
      </c>
      <c r="F13" s="10">
        <f t="shared" si="0"/>
        <v>91.463159437141513</v>
      </c>
      <c r="G13" s="10">
        <f t="shared" si="1"/>
        <v>97.621815138223056</v>
      </c>
    </row>
    <row r="14" spans="1:7" x14ac:dyDescent="0.35">
      <c r="A14" s="9">
        <v>45125</v>
      </c>
      <c r="B14" s="10">
        <v>214.30000305175781</v>
      </c>
      <c r="C14" s="10">
        <v>1677.5</v>
      </c>
      <c r="E14" s="9">
        <v>45125</v>
      </c>
      <c r="F14" s="10">
        <f t="shared" si="0"/>
        <v>91.017203580115719</v>
      </c>
      <c r="G14" s="10">
        <f t="shared" si="1"/>
        <v>97.540408906433726</v>
      </c>
    </row>
    <row r="15" spans="1:7" x14ac:dyDescent="0.35">
      <c r="A15" s="9">
        <v>45126</v>
      </c>
      <c r="B15" s="10">
        <v>214.55000305175781</v>
      </c>
      <c r="C15" s="10">
        <v>1685.099975585938</v>
      </c>
      <c r="E15" s="9">
        <v>45126</v>
      </c>
      <c r="F15" s="10">
        <f t="shared" si="0"/>
        <v>91.123383237469852</v>
      </c>
      <c r="G15" s="10">
        <f t="shared" si="1"/>
        <v>97.982319324514975</v>
      </c>
    </row>
    <row r="16" spans="1:7" x14ac:dyDescent="0.35">
      <c r="A16" s="9">
        <v>45127</v>
      </c>
      <c r="B16" s="10">
        <v>211.6499938964844</v>
      </c>
      <c r="C16" s="10">
        <v>1688.75</v>
      </c>
      <c r="E16" s="9">
        <v>45127</v>
      </c>
      <c r="F16" s="10">
        <f t="shared" si="0"/>
        <v>89.891695323746546</v>
      </c>
      <c r="G16" s="10">
        <f t="shared" si="1"/>
        <v>98.194554718771954</v>
      </c>
    </row>
    <row r="17" spans="1:7" x14ac:dyDescent="0.35">
      <c r="A17" s="9">
        <v>45128</v>
      </c>
      <c r="B17" s="10">
        <v>218</v>
      </c>
      <c r="C17" s="10">
        <v>1675.75</v>
      </c>
      <c r="E17" s="9">
        <v>45128</v>
      </c>
      <c r="F17" s="10">
        <f t="shared" si="0"/>
        <v>92.588661212818735</v>
      </c>
      <c r="G17" s="10">
        <f t="shared" si="1"/>
        <v>97.438652891181107</v>
      </c>
    </row>
    <row r="18" spans="1:7" x14ac:dyDescent="0.35">
      <c r="A18" s="9">
        <v>45131</v>
      </c>
      <c r="B18" s="10">
        <v>218.6499938964844</v>
      </c>
      <c r="C18" s="10">
        <v>1678.400024414062</v>
      </c>
      <c r="E18" s="9">
        <v>45131</v>
      </c>
      <c r="F18" s="10">
        <f t="shared" si="0"/>
        <v>92.864725729662752</v>
      </c>
      <c r="G18" s="10">
        <f t="shared" si="1"/>
        <v>97.592741991008026</v>
      </c>
    </row>
    <row r="19" spans="1:7" x14ac:dyDescent="0.35">
      <c r="A19" s="9">
        <v>45132</v>
      </c>
      <c r="B19" s="10">
        <v>218.19999694824219</v>
      </c>
      <c r="C19" s="10">
        <v>1696.599975585938</v>
      </c>
      <c r="E19" s="9">
        <v>45132</v>
      </c>
      <c r="F19" s="10">
        <f t="shared" si="0"/>
        <v>92.673603642563648</v>
      </c>
      <c r="G19" s="10">
        <f t="shared" si="1"/>
        <v>98.651001710460733</v>
      </c>
    </row>
    <row r="20" spans="1:7" x14ac:dyDescent="0.35">
      <c r="A20" s="9">
        <v>45133</v>
      </c>
      <c r="B20" s="10">
        <v>220.69999694824219</v>
      </c>
      <c r="C20" s="10">
        <v>1690.699951171875</v>
      </c>
      <c r="E20" s="9">
        <v>45133</v>
      </c>
      <c r="F20" s="10">
        <f t="shared" si="0"/>
        <v>93.735400216105162</v>
      </c>
      <c r="G20" s="10">
        <f t="shared" si="1"/>
        <v>98.307937153736049</v>
      </c>
    </row>
    <row r="21" spans="1:7" x14ac:dyDescent="0.35">
      <c r="A21" s="9">
        <v>45134</v>
      </c>
      <c r="B21" s="10">
        <v>216.55000305175781</v>
      </c>
      <c r="C21" s="10">
        <v>1673.150024414062</v>
      </c>
      <c r="E21" s="9">
        <v>45134</v>
      </c>
      <c r="F21" s="10">
        <f t="shared" si="0"/>
        <v>91.972820496303058</v>
      </c>
      <c r="G21" s="10">
        <f t="shared" si="1"/>
        <v>97.287473945250184</v>
      </c>
    </row>
    <row r="22" spans="1:7" x14ac:dyDescent="0.35">
      <c r="A22" s="9">
        <v>45135</v>
      </c>
      <c r="B22" s="10">
        <v>217.1000061035156</v>
      </c>
      <c r="C22" s="10">
        <v>1643.5</v>
      </c>
      <c r="E22" s="9">
        <v>45135</v>
      </c>
      <c r="F22" s="10">
        <f t="shared" si="0"/>
        <v>92.206417038620572</v>
      </c>
      <c r="G22" s="10">
        <f t="shared" si="1"/>
        <v>95.563434895811511</v>
      </c>
    </row>
    <row r="23" spans="1:7" x14ac:dyDescent="0.35">
      <c r="A23" s="9">
        <v>45138</v>
      </c>
      <c r="B23" s="10">
        <v>223.3999938964844</v>
      </c>
      <c r="C23" s="10">
        <v>1651.199951171875</v>
      </c>
      <c r="E23" s="9">
        <v>45138</v>
      </c>
      <c r="F23" s="10">
        <f t="shared" si="0"/>
        <v>94.88213921939159</v>
      </c>
      <c r="G23" s="10">
        <f t="shared" si="1"/>
        <v>96.011158523748492</v>
      </c>
    </row>
    <row r="24" spans="1:7" x14ac:dyDescent="0.35">
      <c r="A24" s="9">
        <v>45139</v>
      </c>
      <c r="B24" s="10">
        <v>227.80000305175781</v>
      </c>
      <c r="C24" s="10">
        <v>1662.25</v>
      </c>
      <c r="E24" s="9">
        <v>45139</v>
      </c>
      <c r="F24" s="10">
        <f t="shared" si="0"/>
        <v>96.750905077239807</v>
      </c>
      <c r="G24" s="10">
        <f t="shared" si="1"/>
        <v>96.65367791637523</v>
      </c>
    </row>
    <row r="25" spans="1:7" x14ac:dyDescent="0.35">
      <c r="A25" s="9">
        <v>45140</v>
      </c>
      <c r="B25" s="10">
        <v>225.5</v>
      </c>
      <c r="C25" s="10">
        <v>1640.5</v>
      </c>
      <c r="E25" s="9">
        <v>45140</v>
      </c>
      <c r="F25" s="10">
        <f t="shared" si="0"/>
        <v>95.774050933443235</v>
      </c>
      <c r="G25" s="10">
        <f t="shared" si="1"/>
        <v>95.388996012521332</v>
      </c>
    </row>
    <row r="26" spans="1:7" x14ac:dyDescent="0.35">
      <c r="A26" s="9">
        <v>45141</v>
      </c>
      <c r="B26" s="10">
        <v>226.6499938964844</v>
      </c>
      <c r="C26" s="10">
        <v>1628.650024414062</v>
      </c>
      <c r="E26" s="9">
        <v>45141</v>
      </c>
      <c r="F26" s="10">
        <f t="shared" si="0"/>
        <v>96.262474764995545</v>
      </c>
      <c r="G26" s="10">
        <f t="shared" si="1"/>
        <v>94.6999638431123</v>
      </c>
    </row>
    <row r="27" spans="1:7" x14ac:dyDescent="0.35">
      <c r="A27" s="9">
        <v>45142</v>
      </c>
      <c r="B27" s="10">
        <v>228.1000061035156</v>
      </c>
      <c r="C27" s="10">
        <v>1652.199951171875</v>
      </c>
      <c r="E27" s="9">
        <v>45142</v>
      </c>
      <c r="F27" s="10">
        <f t="shared" si="0"/>
        <v>96.87832196220316</v>
      </c>
      <c r="G27" s="10">
        <f t="shared" si="1"/>
        <v>96.069304818178551</v>
      </c>
    </row>
    <row r="28" spans="1:7" x14ac:dyDescent="0.35">
      <c r="A28" s="9">
        <v>45145</v>
      </c>
      <c r="B28" s="10">
        <v>229.80000305175781</v>
      </c>
      <c r="C28" s="10">
        <v>1651.25</v>
      </c>
      <c r="E28" s="9">
        <v>45145</v>
      </c>
      <c r="F28" s="10">
        <f t="shared" si="0"/>
        <v>97.600342336072998</v>
      </c>
      <c r="G28" s="10">
        <f t="shared" si="1"/>
        <v>96.014068677644531</v>
      </c>
    </row>
    <row r="29" spans="1:7" x14ac:dyDescent="0.35">
      <c r="A29" s="9">
        <v>45146</v>
      </c>
      <c r="B29" s="10">
        <v>233.6000061035156</v>
      </c>
      <c r="C29" s="10">
        <v>1649.900024414062</v>
      </c>
      <c r="E29" s="9">
        <v>45146</v>
      </c>
      <c r="F29" s="10">
        <f t="shared" si="0"/>
        <v>99.214274423994468</v>
      </c>
      <c r="G29" s="10">
        <f t="shared" si="1"/>
        <v>95.935572599751168</v>
      </c>
    </row>
    <row r="30" spans="1:7" x14ac:dyDescent="0.35">
      <c r="A30" s="9">
        <v>45147</v>
      </c>
      <c r="B30" s="10">
        <v>232.30000305175781</v>
      </c>
      <c r="C30" s="10">
        <v>1650.5</v>
      </c>
      <c r="E30" s="9">
        <v>45147</v>
      </c>
      <c r="F30" s="10">
        <f t="shared" si="0"/>
        <v>98.662138909614498</v>
      </c>
      <c r="G30" s="10">
        <f t="shared" si="1"/>
        <v>95.970458956821986</v>
      </c>
    </row>
    <row r="31" spans="1:7" x14ac:dyDescent="0.35">
      <c r="A31" s="9">
        <v>45148</v>
      </c>
      <c r="B31" s="10">
        <v>228.80000305175781</v>
      </c>
      <c r="C31" s="10">
        <v>1635.849975585938</v>
      </c>
      <c r="E31" s="9">
        <v>45148</v>
      </c>
      <c r="F31" s="10">
        <f t="shared" si="0"/>
        <v>97.175623706656395</v>
      </c>
      <c r="G31" s="10">
        <f t="shared" si="1"/>
        <v>95.118614323834279</v>
      </c>
    </row>
    <row r="32" spans="1:7" x14ac:dyDescent="0.35">
      <c r="A32" s="9">
        <v>45149</v>
      </c>
      <c r="B32" s="10">
        <v>226.8500061035156</v>
      </c>
      <c r="C32" s="10">
        <v>1618.800048828125</v>
      </c>
      <c r="E32" s="9">
        <v>45149</v>
      </c>
      <c r="F32" s="10">
        <f t="shared" si="0"/>
        <v>96.347423675432424</v>
      </c>
      <c r="G32" s="10">
        <f t="shared" si="1"/>
        <v>94.127224262563459</v>
      </c>
    </row>
    <row r="33" spans="1:7" x14ac:dyDescent="0.35">
      <c r="A33" s="9">
        <v>45152</v>
      </c>
      <c r="B33" s="10">
        <v>227.75</v>
      </c>
      <c r="C33" s="10">
        <v>1610.900024414062</v>
      </c>
      <c r="E33" s="9">
        <v>45152</v>
      </c>
      <c r="F33" s="10">
        <f t="shared" si="0"/>
        <v>96.729667849630573</v>
      </c>
      <c r="G33" s="10">
        <f t="shared" si="1"/>
        <v>93.667867116978655</v>
      </c>
    </row>
    <row r="34" spans="1:7" x14ac:dyDescent="0.35">
      <c r="A34" s="9">
        <v>45154</v>
      </c>
      <c r="B34" s="10">
        <v>224.6000061035156</v>
      </c>
      <c r="C34" s="10">
        <v>1606.199951171875</v>
      </c>
      <c r="E34" s="9">
        <v>45154</v>
      </c>
      <c r="F34" s="10">
        <f t="shared" si="0"/>
        <v>95.391806759245071</v>
      </c>
      <c r="G34" s="10">
        <f t="shared" si="1"/>
        <v>93.394575274395578</v>
      </c>
    </row>
    <row r="35" spans="1:7" x14ac:dyDescent="0.35">
      <c r="A35" s="9">
        <v>45155</v>
      </c>
      <c r="B35" s="10">
        <v>229.55000305175781</v>
      </c>
      <c r="C35" s="10">
        <v>1597.300048828125</v>
      </c>
      <c r="E35" s="9">
        <v>45155</v>
      </c>
      <c r="F35" s="10">
        <f t="shared" si="0"/>
        <v>97.494162678718851</v>
      </c>
      <c r="G35" s="10">
        <f t="shared" si="1"/>
        <v>92.877078932317062</v>
      </c>
    </row>
    <row r="36" spans="1:7" x14ac:dyDescent="0.35">
      <c r="A36" s="9">
        <v>45156</v>
      </c>
      <c r="B36" s="10">
        <v>229.44999694824219</v>
      </c>
      <c r="C36" s="10">
        <v>1590.75</v>
      </c>
      <c r="E36" s="9">
        <v>45156</v>
      </c>
      <c r="F36" s="10">
        <f t="shared" si="0"/>
        <v>97.451688223500398</v>
      </c>
      <c r="G36" s="10">
        <f t="shared" si="1"/>
        <v>92.496217864625606</v>
      </c>
    </row>
    <row r="37" spans="1:7" x14ac:dyDescent="0.35">
      <c r="A37" s="9">
        <v>45159</v>
      </c>
      <c r="B37" s="10">
        <v>230.55000305175781</v>
      </c>
      <c r="C37" s="10">
        <v>1589.5</v>
      </c>
      <c r="E37" s="9">
        <v>45159</v>
      </c>
      <c r="F37" s="10">
        <f t="shared" si="0"/>
        <v>97.918881308135454</v>
      </c>
      <c r="G37" s="10">
        <f t="shared" si="1"/>
        <v>92.423534996588018</v>
      </c>
    </row>
    <row r="38" spans="1:7" x14ac:dyDescent="0.35">
      <c r="A38" s="9">
        <v>45160</v>
      </c>
      <c r="B38" s="10">
        <v>232.1000061035156</v>
      </c>
      <c r="C38" s="10">
        <v>1582.699951171875</v>
      </c>
      <c r="E38" s="9">
        <v>45160</v>
      </c>
      <c r="F38" s="10">
        <f t="shared" si="0"/>
        <v>98.577196479869571</v>
      </c>
      <c r="G38" s="10">
        <f t="shared" si="1"/>
        <v>92.028137355289047</v>
      </c>
    </row>
    <row r="39" spans="1:7" x14ac:dyDescent="0.35">
      <c r="A39" s="9">
        <v>45161</v>
      </c>
      <c r="B39" s="10">
        <v>237.25</v>
      </c>
      <c r="C39" s="10">
        <v>1586.599975585938</v>
      </c>
      <c r="E39" s="9">
        <v>45161</v>
      </c>
      <c r="F39" s="10">
        <f t="shared" si="0"/>
        <v>100.76449482908826</v>
      </c>
      <c r="G39" s="10">
        <f t="shared" si="1"/>
        <v>92.254909323153584</v>
      </c>
    </row>
    <row r="40" spans="1:7" x14ac:dyDescent="0.35">
      <c r="A40" s="9">
        <v>45162</v>
      </c>
      <c r="B40" s="10">
        <v>234.8999938964844</v>
      </c>
      <c r="C40" s="10">
        <v>1579.300048828125</v>
      </c>
      <c r="E40" s="9">
        <v>45162</v>
      </c>
      <c r="F40" s="10">
        <f t="shared" si="0"/>
        <v>99.766403457682486</v>
      </c>
      <c r="G40" s="10">
        <f t="shared" si="1"/>
        <v>91.830445632575902</v>
      </c>
    </row>
    <row r="41" spans="1:7" x14ac:dyDescent="0.35">
      <c r="A41" s="9">
        <v>45163</v>
      </c>
      <c r="B41" s="10">
        <v>235.8999938964844</v>
      </c>
      <c r="C41" s="10">
        <v>1561.5</v>
      </c>
      <c r="E41" s="9">
        <v>45163</v>
      </c>
      <c r="F41" s="10">
        <f t="shared" si="0"/>
        <v>100.19112208709909</v>
      </c>
      <c r="G41" s="10">
        <f t="shared" si="1"/>
        <v>90.795438752546204</v>
      </c>
    </row>
    <row r="42" spans="1:7" x14ac:dyDescent="0.35">
      <c r="A42" s="9">
        <v>45166</v>
      </c>
      <c r="B42" s="10">
        <v>234.8999938964844</v>
      </c>
      <c r="C42" s="10">
        <v>1577.75</v>
      </c>
      <c r="E42" s="9">
        <v>45166</v>
      </c>
      <c r="F42" s="10">
        <f t="shared" si="0"/>
        <v>99.766403457682486</v>
      </c>
      <c r="G42" s="10">
        <f t="shared" si="1"/>
        <v>91.740316037034759</v>
      </c>
    </row>
    <row r="43" spans="1:7" x14ac:dyDescent="0.35">
      <c r="A43" s="9">
        <v>45167</v>
      </c>
      <c r="B43" s="10">
        <v>235.80000305175781</v>
      </c>
      <c r="C43" s="10">
        <v>1590.300048828125</v>
      </c>
      <c r="E43" s="9">
        <v>45167</v>
      </c>
      <c r="F43" s="10">
        <f t="shared" si="0"/>
        <v>100.14865411257261</v>
      </c>
      <c r="G43" s="10">
        <f t="shared" si="1"/>
        <v>92.470054871306601</v>
      </c>
    </row>
    <row r="44" spans="1:7" x14ac:dyDescent="0.35">
      <c r="A44" s="9">
        <v>45168</v>
      </c>
      <c r="B44" s="10">
        <v>230.8500061035156</v>
      </c>
      <c r="C44" s="10">
        <v>1578.699951171875</v>
      </c>
      <c r="E44" s="9">
        <v>45168</v>
      </c>
      <c r="F44" s="10">
        <f t="shared" si="0"/>
        <v>98.046298193098806</v>
      </c>
      <c r="G44" s="10">
        <f t="shared" si="1"/>
        <v>91.79555217756878</v>
      </c>
    </row>
    <row r="45" spans="1:7" x14ac:dyDescent="0.35">
      <c r="A45" s="9">
        <v>45169</v>
      </c>
      <c r="B45" s="10">
        <v>229.6000061035156</v>
      </c>
      <c r="C45" s="10">
        <v>1571.449951171875</v>
      </c>
      <c r="E45" s="9">
        <v>45169</v>
      </c>
      <c r="F45" s="10">
        <f t="shared" si="0"/>
        <v>97.515399906328071</v>
      </c>
      <c r="G45" s="10">
        <f t="shared" si="1"/>
        <v>91.373991542950819</v>
      </c>
    </row>
    <row r="46" spans="1:7" x14ac:dyDescent="0.35">
      <c r="A46" s="9">
        <v>45170</v>
      </c>
      <c r="B46" s="10">
        <v>235.1000061035156</v>
      </c>
      <c r="C46" s="10">
        <v>1574.699951171875</v>
      </c>
      <c r="E46" s="9">
        <v>45170</v>
      </c>
      <c r="F46" s="10">
        <f t="shared" si="0"/>
        <v>99.851352368119365</v>
      </c>
      <c r="G46" s="10">
        <f t="shared" si="1"/>
        <v>91.562966999848527</v>
      </c>
    </row>
    <row r="47" spans="1:7" x14ac:dyDescent="0.35">
      <c r="A47" s="9">
        <v>45173</v>
      </c>
      <c r="B47" s="10">
        <v>236.25</v>
      </c>
      <c r="C47" s="10">
        <v>1584.550048828125</v>
      </c>
      <c r="E47" s="9">
        <v>45173</v>
      </c>
      <c r="F47" s="10">
        <f t="shared" si="0"/>
        <v>100.33977619967168</v>
      </c>
      <c r="G47" s="10">
        <f t="shared" si="1"/>
        <v>92.13571367833373</v>
      </c>
    </row>
    <row r="48" spans="1:7" x14ac:dyDescent="0.35">
      <c r="A48" s="9">
        <v>45174</v>
      </c>
      <c r="B48" s="10">
        <v>234.6499938964844</v>
      </c>
      <c r="C48" s="10">
        <v>1574.900024414062</v>
      </c>
      <c r="E48" s="9">
        <v>45174</v>
      </c>
      <c r="F48" s="10">
        <f t="shared" si="0"/>
        <v>99.660223800328339</v>
      </c>
      <c r="G48" s="10">
        <f t="shared" si="1"/>
        <v>91.574600517496322</v>
      </c>
    </row>
    <row r="49" spans="1:7" x14ac:dyDescent="0.35">
      <c r="A49" s="9">
        <v>45175</v>
      </c>
      <c r="B49" s="10">
        <v>234</v>
      </c>
      <c r="C49" s="10">
        <v>1595.5</v>
      </c>
      <c r="E49" s="9">
        <v>45175</v>
      </c>
      <c r="F49" s="10">
        <f t="shared" si="0"/>
        <v>99.384159283484337</v>
      </c>
      <c r="G49" s="10">
        <f t="shared" si="1"/>
        <v>92.772412763168404</v>
      </c>
    </row>
    <row r="50" spans="1:7" x14ac:dyDescent="0.35">
      <c r="A50" s="9">
        <v>45176</v>
      </c>
      <c r="B50" s="10">
        <v>238.5</v>
      </c>
      <c r="C50" s="10">
        <v>1610.849975585938</v>
      </c>
      <c r="E50" s="9">
        <v>45176</v>
      </c>
      <c r="F50" s="10">
        <f t="shared" si="0"/>
        <v>101.29539311585903</v>
      </c>
      <c r="G50" s="10">
        <f t="shared" si="1"/>
        <v>93.664956963082673</v>
      </c>
    </row>
    <row r="51" spans="1:7" x14ac:dyDescent="0.35">
      <c r="A51" s="9">
        <v>45177</v>
      </c>
      <c r="B51" s="10">
        <v>243.3999938964844</v>
      </c>
      <c r="C51" s="10">
        <v>1623.400024414062</v>
      </c>
      <c r="E51" s="9">
        <v>45177</v>
      </c>
      <c r="F51" s="10">
        <f t="shared" si="0"/>
        <v>103.37651180772357</v>
      </c>
      <c r="G51" s="10">
        <f t="shared" si="1"/>
        <v>94.394695797354458</v>
      </c>
    </row>
    <row r="52" spans="1:7" x14ac:dyDescent="0.35">
      <c r="A52" s="9">
        <v>45180</v>
      </c>
      <c r="B52" s="10">
        <v>243.1000061035156</v>
      </c>
      <c r="C52" s="10">
        <v>1631.800048828125</v>
      </c>
      <c r="E52" s="9">
        <v>45180</v>
      </c>
      <c r="F52" s="10">
        <f t="shared" si="0"/>
        <v>103.24910140345216</v>
      </c>
      <c r="G52" s="10">
        <f t="shared" si="1"/>
        <v>94.883126090154306</v>
      </c>
    </row>
    <row r="53" spans="1:7" x14ac:dyDescent="0.35">
      <c r="A53" s="9">
        <v>45181</v>
      </c>
      <c r="B53" s="10">
        <v>232.8500061035156</v>
      </c>
      <c r="C53" s="10">
        <v>1636.900024414062</v>
      </c>
      <c r="E53" s="9">
        <v>45181</v>
      </c>
      <c r="F53" s="10">
        <f t="shared" si="0"/>
        <v>98.895735451932012</v>
      </c>
      <c r="G53" s="10">
        <f t="shared" si="1"/>
        <v>95.179670772160335</v>
      </c>
    </row>
    <row r="54" spans="1:7" x14ac:dyDescent="0.35">
      <c r="A54" s="9">
        <v>45182</v>
      </c>
      <c r="B54" s="10">
        <v>236.6000061035156</v>
      </c>
      <c r="C54" s="10">
        <v>1643.900024414062</v>
      </c>
      <c r="E54" s="9">
        <v>45182</v>
      </c>
      <c r="F54" s="10">
        <f t="shared" si="0"/>
        <v>100.48843031224426</v>
      </c>
      <c r="G54" s="10">
        <f t="shared" si="1"/>
        <v>95.586694833170796</v>
      </c>
    </row>
    <row r="55" spans="1:7" x14ac:dyDescent="0.35">
      <c r="A55" s="9">
        <v>45183</v>
      </c>
      <c r="B55" s="10">
        <v>239.55000305175781</v>
      </c>
      <c r="C55" s="10">
        <v>1642.900024414062</v>
      </c>
      <c r="E55" s="9">
        <v>45183</v>
      </c>
      <c r="F55" s="10">
        <f t="shared" si="0"/>
        <v>101.74134897288485</v>
      </c>
      <c r="G55" s="10">
        <f t="shared" si="1"/>
        <v>95.528548538740722</v>
      </c>
    </row>
    <row r="56" spans="1:7" x14ac:dyDescent="0.35">
      <c r="A56" s="9">
        <v>45184</v>
      </c>
      <c r="B56" s="10">
        <v>249.3500061035156</v>
      </c>
      <c r="C56" s="10">
        <v>1661.75</v>
      </c>
      <c r="E56" s="9">
        <v>45184</v>
      </c>
      <c r="F56" s="10">
        <f t="shared" si="0"/>
        <v>105.90359283730591</v>
      </c>
      <c r="G56" s="10">
        <f t="shared" si="1"/>
        <v>96.6246047691602</v>
      </c>
    </row>
    <row r="57" spans="1:7" x14ac:dyDescent="0.35">
      <c r="A57" s="9">
        <v>45187</v>
      </c>
      <c r="B57" s="10">
        <v>246.6000061035156</v>
      </c>
      <c r="C57" s="10">
        <v>1629.050048828125</v>
      </c>
      <c r="E57" s="9">
        <v>45187</v>
      </c>
      <c r="F57" s="10">
        <f t="shared" si="0"/>
        <v>104.73561660641026</v>
      </c>
      <c r="G57" s="10">
        <f t="shared" si="1"/>
        <v>94.723223780471628</v>
      </c>
    </row>
    <row r="58" spans="1:7" x14ac:dyDescent="0.35">
      <c r="A58" s="9">
        <v>45189</v>
      </c>
      <c r="B58" s="10">
        <v>244.94999694824219</v>
      </c>
      <c r="C58" s="10">
        <v>1563.699951171875</v>
      </c>
      <c r="E58" s="9">
        <v>45189</v>
      </c>
      <c r="F58" s="10">
        <f t="shared" si="0"/>
        <v>104.03482697945769</v>
      </c>
      <c r="G58" s="10">
        <f t="shared" si="1"/>
        <v>90.923357761117813</v>
      </c>
    </row>
    <row r="59" spans="1:7" x14ac:dyDescent="0.35">
      <c r="A59" s="9">
        <v>45190</v>
      </c>
      <c r="B59" s="10">
        <v>245.5</v>
      </c>
      <c r="C59" s="10">
        <v>1553.349975585938</v>
      </c>
      <c r="E59" s="9">
        <v>45190</v>
      </c>
      <c r="F59" s="10">
        <f t="shared" si="0"/>
        <v>104.26842352177523</v>
      </c>
      <c r="G59" s="10">
        <f t="shared" si="1"/>
        <v>90.321545033353928</v>
      </c>
    </row>
    <row r="60" spans="1:7" x14ac:dyDescent="0.35">
      <c r="A60" s="9">
        <v>45191</v>
      </c>
      <c r="B60" s="10">
        <v>249.3500061035156</v>
      </c>
      <c r="C60" s="10">
        <v>1529.650024414062</v>
      </c>
      <c r="E60" s="9">
        <v>45191</v>
      </c>
      <c r="F60" s="10">
        <f t="shared" si="0"/>
        <v>105.90359283730591</v>
      </c>
      <c r="G60" s="10">
        <f t="shared" si="1"/>
        <v>88.943480694535879</v>
      </c>
    </row>
    <row r="61" spans="1:7" x14ac:dyDescent="0.35">
      <c r="A61" s="9">
        <v>45194</v>
      </c>
      <c r="B61" s="10">
        <v>252.94999694824219</v>
      </c>
      <c r="C61" s="10">
        <v>1531</v>
      </c>
      <c r="E61" s="9">
        <v>45194</v>
      </c>
      <c r="F61" s="10">
        <f t="shared" si="0"/>
        <v>107.4325760147905</v>
      </c>
      <c r="G61" s="10">
        <f t="shared" si="1"/>
        <v>89.021976772429241</v>
      </c>
    </row>
    <row r="62" spans="1:7" x14ac:dyDescent="0.35">
      <c r="A62" s="9">
        <v>45195</v>
      </c>
      <c r="B62" s="10">
        <v>252.55000305175781</v>
      </c>
      <c r="C62" s="10">
        <v>1537.650024414062</v>
      </c>
      <c r="E62" s="9">
        <v>45195</v>
      </c>
      <c r="F62" s="10">
        <f t="shared" si="0"/>
        <v>107.26269115530064</v>
      </c>
      <c r="G62" s="10">
        <f t="shared" si="1"/>
        <v>89.408651049976413</v>
      </c>
    </row>
    <row r="63" spans="1:7" x14ac:dyDescent="0.35">
      <c r="A63" s="9">
        <v>45196</v>
      </c>
      <c r="B63" s="10">
        <v>252.44999694824219</v>
      </c>
      <c r="C63" s="10">
        <v>1526.849975585938</v>
      </c>
      <c r="E63" s="9">
        <v>45196</v>
      </c>
      <c r="F63" s="10">
        <f t="shared" si="0"/>
        <v>107.22021670008219</v>
      </c>
      <c r="G63" s="10">
        <f t="shared" si="1"/>
        <v>88.780668230957232</v>
      </c>
    </row>
    <row r="64" spans="1:7" x14ac:dyDescent="0.35">
      <c r="A64" s="9">
        <v>45197</v>
      </c>
      <c r="B64" s="10">
        <v>249.3500061035156</v>
      </c>
      <c r="C64" s="10">
        <v>1523.699951171875</v>
      </c>
      <c r="E64" s="9">
        <v>45197</v>
      </c>
      <c r="F64" s="10">
        <f t="shared" si="0"/>
        <v>105.90359283730591</v>
      </c>
      <c r="G64" s="10">
        <f t="shared" si="1"/>
        <v>88.597505983915227</v>
      </c>
    </row>
    <row r="65" spans="1:7" x14ac:dyDescent="0.35">
      <c r="A65" s="9">
        <v>45198</v>
      </c>
      <c r="B65" s="10">
        <v>251.6000061035156</v>
      </c>
      <c r="C65" s="10">
        <v>1526.300048828125</v>
      </c>
      <c r="E65" s="9">
        <v>45198</v>
      </c>
      <c r="F65" s="10">
        <f t="shared" si="0"/>
        <v>106.85920975349326</v>
      </c>
      <c r="G65" s="10">
        <f t="shared" si="1"/>
        <v>88.748692027782454</v>
      </c>
    </row>
    <row r="66" spans="1:7" x14ac:dyDescent="0.35">
      <c r="A66" s="9">
        <v>45202</v>
      </c>
      <c r="B66" s="10">
        <v>253.80000305175781</v>
      </c>
      <c r="C66" s="10">
        <v>1508.050048828125</v>
      </c>
      <c r="E66" s="9">
        <v>45202</v>
      </c>
      <c r="F66" s="10">
        <f t="shared" si="0"/>
        <v>107.79358944207141</v>
      </c>
      <c r="G66" s="10">
        <f t="shared" si="1"/>
        <v>87.687522154433779</v>
      </c>
    </row>
    <row r="67" spans="1:7" x14ac:dyDescent="0.35">
      <c r="A67" s="9">
        <v>45203</v>
      </c>
      <c r="B67" s="10">
        <v>253.8500061035156</v>
      </c>
      <c r="C67" s="10">
        <v>1529.550048828125</v>
      </c>
      <c r="E67" s="9">
        <v>45203</v>
      </c>
      <c r="F67" s="10">
        <f t="shared" si="0"/>
        <v>107.81482666968061</v>
      </c>
      <c r="G67" s="10">
        <f t="shared" si="1"/>
        <v>88.937667484680176</v>
      </c>
    </row>
    <row r="68" spans="1:7" x14ac:dyDescent="0.35">
      <c r="A68" s="9">
        <v>45204</v>
      </c>
      <c r="B68" s="10">
        <v>249.25</v>
      </c>
      <c r="C68" s="10">
        <v>1535.75</v>
      </c>
      <c r="E68" s="9">
        <v>45204</v>
      </c>
      <c r="F68" s="10">
        <f t="shared" ref="F68:F131" si="2">($B68/$B$3)*100</f>
        <v>105.86111838208747</v>
      </c>
      <c r="G68" s="10">
        <f t="shared" ref="G68:G131" si="3">($C68/$C$3)*100</f>
        <v>89.298171670972039</v>
      </c>
    </row>
    <row r="69" spans="1:7" x14ac:dyDescent="0.35">
      <c r="A69" s="9">
        <v>45205</v>
      </c>
      <c r="B69" s="10">
        <v>252.8999938964844</v>
      </c>
      <c r="C69" s="10">
        <v>1534.050048828125</v>
      </c>
      <c r="E69" s="9">
        <v>45205</v>
      </c>
      <c r="F69" s="10">
        <f t="shared" si="2"/>
        <v>107.41133878718128</v>
      </c>
      <c r="G69" s="10">
        <f t="shared" si="3"/>
        <v>89.199325809615459</v>
      </c>
    </row>
    <row r="70" spans="1:7" x14ac:dyDescent="0.35">
      <c r="A70" s="9">
        <v>45208</v>
      </c>
      <c r="B70" s="10">
        <v>246.44999694824219</v>
      </c>
      <c r="C70" s="10">
        <v>1516.25</v>
      </c>
      <c r="E70" s="9">
        <v>45208</v>
      </c>
      <c r="F70" s="10">
        <f t="shared" si="2"/>
        <v>104.6719049235826</v>
      </c>
      <c r="G70" s="10">
        <f t="shared" si="3"/>
        <v>88.164318929585775</v>
      </c>
    </row>
    <row r="71" spans="1:7" x14ac:dyDescent="0.35">
      <c r="A71" s="9">
        <v>45209</v>
      </c>
      <c r="B71" s="10">
        <v>251.94999694824219</v>
      </c>
      <c r="C71" s="10">
        <v>1524.849975585938</v>
      </c>
      <c r="E71" s="9">
        <v>45209</v>
      </c>
      <c r="F71" s="10">
        <f t="shared" si="2"/>
        <v>107.00785738537391</v>
      </c>
      <c r="G71" s="10">
        <f t="shared" si="3"/>
        <v>88.664375642097099</v>
      </c>
    </row>
    <row r="72" spans="1:7" x14ac:dyDescent="0.35">
      <c r="A72" s="9">
        <v>45210</v>
      </c>
      <c r="B72" s="10">
        <v>248.75</v>
      </c>
      <c r="C72" s="10">
        <v>1539.599975585938</v>
      </c>
      <c r="E72" s="9">
        <v>45210</v>
      </c>
      <c r="F72" s="10">
        <f t="shared" si="2"/>
        <v>105.64875906737916</v>
      </c>
      <c r="G72" s="10">
        <f t="shared" si="3"/>
        <v>89.52203348494055</v>
      </c>
    </row>
    <row r="73" spans="1:7" x14ac:dyDescent="0.35">
      <c r="A73" s="9">
        <v>45211</v>
      </c>
      <c r="B73" s="10">
        <v>251</v>
      </c>
      <c r="C73" s="10">
        <v>1549.849975585938</v>
      </c>
      <c r="E73" s="9">
        <v>45211</v>
      </c>
      <c r="F73" s="10">
        <f t="shared" si="2"/>
        <v>106.60437598356651</v>
      </c>
      <c r="G73" s="10">
        <f t="shared" si="3"/>
        <v>90.118033002848705</v>
      </c>
    </row>
    <row r="74" spans="1:7" x14ac:dyDescent="0.35">
      <c r="A74" s="9">
        <v>45212</v>
      </c>
      <c r="B74" s="10">
        <v>240.69999694824219</v>
      </c>
      <c r="C74" s="10">
        <v>1535.75</v>
      </c>
      <c r="E74" s="9">
        <v>45212</v>
      </c>
      <c r="F74" s="10">
        <f t="shared" si="2"/>
        <v>102.22977280443715</v>
      </c>
      <c r="G74" s="10">
        <f t="shared" si="3"/>
        <v>89.298171670972039</v>
      </c>
    </row>
    <row r="75" spans="1:7" x14ac:dyDescent="0.35">
      <c r="A75" s="9">
        <v>45215</v>
      </c>
      <c r="B75" s="10">
        <v>244.1000061035156</v>
      </c>
      <c r="C75" s="10">
        <v>1529.599975585938</v>
      </c>
      <c r="E75" s="9">
        <v>45215</v>
      </c>
      <c r="F75" s="10">
        <f t="shared" si="2"/>
        <v>103.67382003286876</v>
      </c>
      <c r="G75" s="10">
        <f t="shared" si="3"/>
        <v>88.940570540639897</v>
      </c>
    </row>
    <row r="76" spans="1:7" x14ac:dyDescent="0.35">
      <c r="A76" s="9">
        <v>45216</v>
      </c>
      <c r="B76" s="10">
        <v>239.69999694824219</v>
      </c>
      <c r="C76" s="10">
        <v>1541.199951171875</v>
      </c>
      <c r="E76" s="9">
        <v>45216</v>
      </c>
      <c r="F76" s="10">
        <f t="shared" si="2"/>
        <v>101.80505417502054</v>
      </c>
      <c r="G76" s="10">
        <f t="shared" si="3"/>
        <v>89.615066136441357</v>
      </c>
    </row>
    <row r="77" spans="1:7" x14ac:dyDescent="0.35">
      <c r="A77" s="9">
        <v>45217</v>
      </c>
      <c r="B77" s="10">
        <v>238.1000061035156</v>
      </c>
      <c r="C77" s="10">
        <v>1519.75</v>
      </c>
      <c r="E77" s="9">
        <v>45217</v>
      </c>
      <c r="F77" s="10">
        <f t="shared" si="2"/>
        <v>101.12550825636917</v>
      </c>
      <c r="G77" s="10">
        <f t="shared" si="3"/>
        <v>88.367830960090998</v>
      </c>
    </row>
    <row r="78" spans="1:7" x14ac:dyDescent="0.35">
      <c r="A78" s="9">
        <v>45218</v>
      </c>
      <c r="B78" s="10">
        <v>229.1499938964844</v>
      </c>
      <c r="C78" s="10">
        <v>1514.949951171875</v>
      </c>
      <c r="E78" s="9">
        <v>45218</v>
      </c>
      <c r="F78" s="10">
        <f t="shared" si="2"/>
        <v>97.324271338537045</v>
      </c>
      <c r="G78" s="10">
        <f t="shared" si="3"/>
        <v>88.088725907652162</v>
      </c>
    </row>
    <row r="79" spans="1:7" x14ac:dyDescent="0.35">
      <c r="A79" s="9">
        <v>45219</v>
      </c>
      <c r="B79" s="10">
        <v>225.5</v>
      </c>
      <c r="C79" s="10">
        <v>1522.800048828125</v>
      </c>
      <c r="E79" s="9">
        <v>45219</v>
      </c>
      <c r="F79" s="10">
        <f t="shared" si="2"/>
        <v>95.774050933443235</v>
      </c>
      <c r="G79" s="10">
        <f t="shared" si="3"/>
        <v>88.545179997277231</v>
      </c>
    </row>
    <row r="80" spans="1:7" x14ac:dyDescent="0.35">
      <c r="A80" s="9">
        <v>45222</v>
      </c>
      <c r="B80" s="10">
        <v>221.30000305175781</v>
      </c>
      <c r="C80" s="10">
        <v>1506.050048828125</v>
      </c>
      <c r="E80" s="9">
        <v>45222</v>
      </c>
      <c r="F80" s="10">
        <f t="shared" si="2"/>
        <v>93.990233986031896</v>
      </c>
      <c r="G80" s="10">
        <f t="shared" si="3"/>
        <v>87.571229565573645</v>
      </c>
    </row>
    <row r="81" spans="1:7" x14ac:dyDescent="0.35">
      <c r="A81" s="9">
        <v>45224</v>
      </c>
      <c r="B81" s="10">
        <v>218.25</v>
      </c>
      <c r="C81" s="10">
        <v>1496.5</v>
      </c>
      <c r="E81" s="9">
        <v>45224</v>
      </c>
      <c r="F81" s="10">
        <f t="shared" si="2"/>
        <v>92.694840870172882</v>
      </c>
      <c r="G81" s="10">
        <f t="shared" si="3"/>
        <v>87.015929614591997</v>
      </c>
    </row>
    <row r="82" spans="1:7" x14ac:dyDescent="0.35">
      <c r="A82" s="9">
        <v>45225</v>
      </c>
      <c r="B82" s="10">
        <v>212.44999694824219</v>
      </c>
      <c r="C82" s="10">
        <v>1463.400024414062</v>
      </c>
      <c r="E82" s="9">
        <v>45225</v>
      </c>
      <c r="F82" s="10">
        <f t="shared" si="2"/>
        <v>90.231471523418207</v>
      </c>
      <c r="G82" s="10">
        <f t="shared" si="3"/>
        <v>85.091288688544083</v>
      </c>
    </row>
    <row r="83" spans="1:7" x14ac:dyDescent="0.35">
      <c r="A83" s="9">
        <v>45226</v>
      </c>
      <c r="B83" s="10">
        <v>214.3999938964844</v>
      </c>
      <c r="C83" s="10">
        <v>1469.150024414062</v>
      </c>
      <c r="E83" s="9">
        <v>45226</v>
      </c>
      <c r="F83" s="10">
        <f t="shared" si="2"/>
        <v>91.059671554642193</v>
      </c>
      <c r="G83" s="10">
        <f t="shared" si="3"/>
        <v>85.425629881516969</v>
      </c>
    </row>
    <row r="84" spans="1:7" x14ac:dyDescent="0.35">
      <c r="A84" s="9">
        <v>45229</v>
      </c>
      <c r="B84" s="10">
        <v>214.6499938964844</v>
      </c>
      <c r="C84" s="10">
        <v>1485.099975585938</v>
      </c>
      <c r="E84" s="9">
        <v>45229</v>
      </c>
      <c r="F84" s="10">
        <f t="shared" si="2"/>
        <v>91.16585121199634</v>
      </c>
      <c r="G84" s="10">
        <f t="shared" si="3"/>
        <v>86.353060438502013</v>
      </c>
    </row>
    <row r="85" spans="1:7" x14ac:dyDescent="0.35">
      <c r="A85" s="9">
        <v>45230</v>
      </c>
      <c r="B85" s="10">
        <v>214.1499938964844</v>
      </c>
      <c r="C85" s="10">
        <v>1476.5</v>
      </c>
      <c r="E85" s="9">
        <v>45230</v>
      </c>
      <c r="F85" s="10">
        <f t="shared" si="2"/>
        <v>90.953491897288046</v>
      </c>
      <c r="G85" s="10">
        <f t="shared" si="3"/>
        <v>85.853003725990689</v>
      </c>
    </row>
    <row r="86" spans="1:7" x14ac:dyDescent="0.35">
      <c r="A86" s="9">
        <v>45231</v>
      </c>
      <c r="B86" s="10">
        <v>213.5</v>
      </c>
      <c r="C86" s="10">
        <v>1474.5</v>
      </c>
      <c r="E86" s="9">
        <v>45231</v>
      </c>
      <c r="F86" s="10">
        <f t="shared" si="2"/>
        <v>90.67742738044403</v>
      </c>
      <c r="G86" s="10">
        <f t="shared" si="3"/>
        <v>85.73671113713057</v>
      </c>
    </row>
    <row r="87" spans="1:7" x14ac:dyDescent="0.35">
      <c r="A87" s="9">
        <v>45232</v>
      </c>
      <c r="B87" s="10">
        <v>214.94999694824219</v>
      </c>
      <c r="C87" s="10">
        <v>1476.75</v>
      </c>
      <c r="E87" s="9">
        <v>45232</v>
      </c>
      <c r="F87" s="10">
        <f t="shared" si="2"/>
        <v>91.293268096959707</v>
      </c>
      <c r="G87" s="10">
        <f t="shared" si="3"/>
        <v>85.867540299598204</v>
      </c>
    </row>
    <row r="88" spans="1:7" x14ac:dyDescent="0.35">
      <c r="A88" s="9">
        <v>45233</v>
      </c>
      <c r="B88" s="10">
        <v>217.3999938964844</v>
      </c>
      <c r="C88" s="10">
        <v>1483.75</v>
      </c>
      <c r="E88" s="9">
        <v>45233</v>
      </c>
      <c r="F88" s="10">
        <f t="shared" si="2"/>
        <v>92.333827442891987</v>
      </c>
      <c r="G88" s="10">
        <f t="shared" si="3"/>
        <v>86.274564360608665</v>
      </c>
    </row>
    <row r="89" spans="1:7" x14ac:dyDescent="0.35">
      <c r="A89" s="9">
        <v>45236</v>
      </c>
      <c r="B89" s="10">
        <v>217.8500061035156</v>
      </c>
      <c r="C89" s="10">
        <v>1494.5</v>
      </c>
      <c r="E89" s="9">
        <v>45236</v>
      </c>
      <c r="F89" s="10">
        <f t="shared" si="2"/>
        <v>92.524956010683027</v>
      </c>
      <c r="G89" s="10">
        <f t="shared" si="3"/>
        <v>86.899637025731863</v>
      </c>
    </row>
    <row r="90" spans="1:7" x14ac:dyDescent="0.35">
      <c r="A90" s="9">
        <v>45237</v>
      </c>
      <c r="B90" s="10">
        <v>216.1000061035156</v>
      </c>
      <c r="C90" s="10">
        <v>1487.25</v>
      </c>
      <c r="E90" s="9">
        <v>45237</v>
      </c>
      <c r="F90" s="10">
        <f t="shared" si="2"/>
        <v>91.781698409203969</v>
      </c>
      <c r="G90" s="10">
        <f t="shared" si="3"/>
        <v>86.478076391113888</v>
      </c>
    </row>
    <row r="91" spans="1:7" x14ac:dyDescent="0.35">
      <c r="A91" s="9">
        <v>45238</v>
      </c>
      <c r="B91" s="10">
        <v>217.44999694824219</v>
      </c>
      <c r="C91" s="10">
        <v>1491.550048828125</v>
      </c>
      <c r="E91" s="9">
        <v>45238</v>
      </c>
      <c r="F91" s="10">
        <f t="shared" si="2"/>
        <v>92.355064670501207</v>
      </c>
      <c r="G91" s="10">
        <f t="shared" si="3"/>
        <v>86.728108296337709</v>
      </c>
    </row>
    <row r="92" spans="1:7" x14ac:dyDescent="0.35">
      <c r="A92" s="9">
        <v>45239</v>
      </c>
      <c r="B92" s="10">
        <v>217.19999694824219</v>
      </c>
      <c r="C92" s="10">
        <v>1485.650024414062</v>
      </c>
      <c r="E92" s="9">
        <v>45239</v>
      </c>
      <c r="F92" s="10">
        <f t="shared" si="2"/>
        <v>92.24888501314706</v>
      </c>
      <c r="G92" s="10">
        <f t="shared" si="3"/>
        <v>86.385043739613039</v>
      </c>
    </row>
    <row r="93" spans="1:7" x14ac:dyDescent="0.35">
      <c r="A93" s="9">
        <v>45240</v>
      </c>
      <c r="B93" s="10">
        <v>217.75</v>
      </c>
      <c r="C93" s="10">
        <v>1491.5</v>
      </c>
      <c r="E93" s="9">
        <v>45240</v>
      </c>
      <c r="F93" s="10">
        <f t="shared" si="2"/>
        <v>92.482481555464574</v>
      </c>
      <c r="G93" s="10">
        <f t="shared" si="3"/>
        <v>86.72519814244167</v>
      </c>
    </row>
    <row r="94" spans="1:7" x14ac:dyDescent="0.35">
      <c r="A94" s="9">
        <v>45243</v>
      </c>
      <c r="B94" s="10">
        <v>219.44999694824219</v>
      </c>
      <c r="C94" s="10">
        <v>1488.800048828125</v>
      </c>
      <c r="E94" s="9">
        <v>45243</v>
      </c>
      <c r="F94" s="10">
        <f t="shared" si="2"/>
        <v>93.204501929334398</v>
      </c>
      <c r="G94" s="10">
        <f t="shared" si="3"/>
        <v>86.568205986655016</v>
      </c>
    </row>
    <row r="95" spans="1:7" x14ac:dyDescent="0.35">
      <c r="A95" s="9">
        <v>45245</v>
      </c>
      <c r="B95" s="10">
        <v>222.1000061035156</v>
      </c>
      <c r="C95" s="10">
        <v>1504.400024414062</v>
      </c>
      <c r="E95" s="9">
        <v>45245</v>
      </c>
      <c r="F95" s="10">
        <f t="shared" si="2"/>
        <v>94.330010185703571</v>
      </c>
      <c r="G95" s="10">
        <f t="shared" si="3"/>
        <v>87.475286760176758</v>
      </c>
    </row>
    <row r="96" spans="1:7" x14ac:dyDescent="0.35">
      <c r="A96" s="9">
        <v>45246</v>
      </c>
      <c r="B96" s="10">
        <v>222.19999694824219</v>
      </c>
      <c r="C96" s="10">
        <v>1508.349975585938</v>
      </c>
      <c r="E96" s="9">
        <v>45246</v>
      </c>
      <c r="F96" s="10">
        <f t="shared" si="2"/>
        <v>94.37247816023006</v>
      </c>
      <c r="G96" s="10">
        <f t="shared" si="3"/>
        <v>87.704961784001028</v>
      </c>
    </row>
    <row r="97" spans="1:7" x14ac:dyDescent="0.35">
      <c r="A97" s="9">
        <v>45247</v>
      </c>
      <c r="B97" s="10">
        <v>217</v>
      </c>
      <c r="C97" s="10">
        <v>1505.099975585938</v>
      </c>
      <c r="E97" s="9">
        <v>45247</v>
      </c>
      <c r="F97" s="10">
        <f t="shared" si="2"/>
        <v>92.163942583402132</v>
      </c>
      <c r="G97" s="10">
        <f t="shared" si="3"/>
        <v>87.515986327103306</v>
      </c>
    </row>
    <row r="98" spans="1:7" x14ac:dyDescent="0.35">
      <c r="A98" s="9">
        <v>45250</v>
      </c>
      <c r="B98" s="10">
        <v>213.94999694824219</v>
      </c>
      <c r="C98" s="10">
        <v>1505.199951171875</v>
      </c>
      <c r="E98" s="9">
        <v>45250</v>
      </c>
      <c r="F98" s="10">
        <f t="shared" si="2"/>
        <v>90.868549467543104</v>
      </c>
      <c r="G98" s="10">
        <f t="shared" si="3"/>
        <v>87.521799536959023</v>
      </c>
    </row>
    <row r="99" spans="1:7" x14ac:dyDescent="0.35">
      <c r="A99" s="9">
        <v>45251</v>
      </c>
      <c r="B99" s="10">
        <v>213.8999938964844</v>
      </c>
      <c r="C99" s="10">
        <v>1517.949951171875</v>
      </c>
      <c r="E99" s="9">
        <v>45251</v>
      </c>
      <c r="F99" s="10">
        <f t="shared" si="2"/>
        <v>90.847312239933899</v>
      </c>
      <c r="G99" s="10">
        <f t="shared" si="3"/>
        <v>88.263164790942355</v>
      </c>
    </row>
    <row r="100" spans="1:7" x14ac:dyDescent="0.35">
      <c r="A100" s="9">
        <v>45252</v>
      </c>
      <c r="B100" s="10">
        <v>212.19999694824219</v>
      </c>
      <c r="C100" s="10">
        <v>1512.550048828125</v>
      </c>
      <c r="E100" s="9">
        <v>45252</v>
      </c>
      <c r="F100" s="10">
        <f t="shared" si="2"/>
        <v>90.12529186606406</v>
      </c>
      <c r="G100" s="10">
        <f t="shared" si="3"/>
        <v>87.949180479369076</v>
      </c>
    </row>
    <row r="101" spans="1:7" x14ac:dyDescent="0.35">
      <c r="A101" s="9">
        <v>45253</v>
      </c>
      <c r="B101" s="10">
        <v>212.3999938964844</v>
      </c>
      <c r="C101" s="10">
        <v>1521.300048828125</v>
      </c>
      <c r="E101" s="9">
        <v>45253</v>
      </c>
      <c r="F101" s="10">
        <f t="shared" si="2"/>
        <v>90.210234295808988</v>
      </c>
      <c r="G101" s="10">
        <f t="shared" si="3"/>
        <v>88.457960555632127</v>
      </c>
    </row>
    <row r="102" spans="1:7" x14ac:dyDescent="0.35">
      <c r="A102" s="9">
        <v>45254</v>
      </c>
      <c r="B102" s="10">
        <v>212.3500061035156</v>
      </c>
      <c r="C102" s="10">
        <v>1532.099975585938</v>
      </c>
      <c r="E102" s="9">
        <v>45254</v>
      </c>
      <c r="F102" s="10">
        <f t="shared" si="2"/>
        <v>90.189003548891719</v>
      </c>
      <c r="G102" s="10">
        <f t="shared" si="3"/>
        <v>89.08593627671506</v>
      </c>
    </row>
    <row r="103" spans="1:7" x14ac:dyDescent="0.35">
      <c r="A103" s="9">
        <v>45258</v>
      </c>
      <c r="B103" s="10">
        <v>216.8500061035156</v>
      </c>
      <c r="C103" s="10">
        <v>1528.650024414062</v>
      </c>
      <c r="E103" s="9">
        <v>45258</v>
      </c>
      <c r="F103" s="10">
        <f t="shared" si="2"/>
        <v>92.100237381266425</v>
      </c>
      <c r="G103" s="10">
        <f t="shared" si="3"/>
        <v>88.885334400105819</v>
      </c>
    </row>
    <row r="104" spans="1:7" x14ac:dyDescent="0.35">
      <c r="A104" s="9">
        <v>45259</v>
      </c>
      <c r="B104" s="10">
        <v>222.3500061035156</v>
      </c>
      <c r="C104" s="10">
        <v>1559.150024414062</v>
      </c>
      <c r="E104" s="9">
        <v>45259</v>
      </c>
      <c r="F104" s="10">
        <f t="shared" si="2"/>
        <v>94.436189843057718</v>
      </c>
      <c r="G104" s="10">
        <f t="shared" si="3"/>
        <v>90.658796380222796</v>
      </c>
    </row>
    <row r="105" spans="1:7" x14ac:dyDescent="0.35">
      <c r="A105" s="9">
        <v>45260</v>
      </c>
      <c r="B105" s="10">
        <v>226.1000061035156</v>
      </c>
      <c r="C105" s="10">
        <v>1558.800048828125</v>
      </c>
      <c r="E105" s="9">
        <v>45260</v>
      </c>
      <c r="F105" s="10">
        <f t="shared" si="2"/>
        <v>96.028884703369968</v>
      </c>
      <c r="G105" s="10">
        <f t="shared" si="3"/>
        <v>90.638446596759564</v>
      </c>
    </row>
    <row r="106" spans="1:7" x14ac:dyDescent="0.35">
      <c r="A106" s="9">
        <v>45261</v>
      </c>
      <c r="B106" s="10">
        <v>226.25</v>
      </c>
      <c r="C106" s="10">
        <v>1555.400024414062</v>
      </c>
      <c r="E106" s="9">
        <v>45261</v>
      </c>
      <c r="F106" s="10">
        <f t="shared" si="2"/>
        <v>96.092589905505676</v>
      </c>
      <c r="G106" s="10">
        <f t="shared" si="3"/>
        <v>90.440747776110058</v>
      </c>
    </row>
    <row r="107" spans="1:7" x14ac:dyDescent="0.35">
      <c r="A107" s="9">
        <v>45264</v>
      </c>
      <c r="B107" s="10">
        <v>234.30000305175781</v>
      </c>
      <c r="C107" s="10">
        <v>1609.400024414062</v>
      </c>
      <c r="E107" s="9">
        <v>45264</v>
      </c>
      <c r="F107" s="10">
        <f t="shared" si="2"/>
        <v>99.511576168447704</v>
      </c>
      <c r="G107" s="10">
        <f t="shared" si="3"/>
        <v>93.580647675333552</v>
      </c>
    </row>
    <row r="108" spans="1:7" x14ac:dyDescent="0.35">
      <c r="A108" s="9">
        <v>45265</v>
      </c>
      <c r="B108" s="10">
        <v>238.94999694824219</v>
      </c>
      <c r="C108" s="10">
        <v>1623.699951171875</v>
      </c>
      <c r="E108" s="9">
        <v>45265</v>
      </c>
      <c r="F108" s="10">
        <f t="shared" si="2"/>
        <v>101.4865152029581</v>
      </c>
      <c r="G108" s="10">
        <f t="shared" si="3"/>
        <v>94.412135426921708</v>
      </c>
    </row>
    <row r="109" spans="1:7" x14ac:dyDescent="0.35">
      <c r="A109" s="9">
        <v>45266</v>
      </c>
      <c r="B109" s="10">
        <v>237.44999694824219</v>
      </c>
      <c r="C109" s="10">
        <v>1627.800048828125</v>
      </c>
      <c r="E109" s="9">
        <v>45266</v>
      </c>
      <c r="F109" s="10">
        <f t="shared" si="2"/>
        <v>100.84943725883319</v>
      </c>
      <c r="G109" s="10">
        <f t="shared" si="3"/>
        <v>94.650540912434039</v>
      </c>
    </row>
    <row r="110" spans="1:7" x14ac:dyDescent="0.35">
      <c r="A110" s="9">
        <v>45267</v>
      </c>
      <c r="B110" s="10">
        <v>238.1499938964844</v>
      </c>
      <c r="C110" s="10">
        <v>1630.449951171875</v>
      </c>
      <c r="E110" s="9">
        <v>45267</v>
      </c>
      <c r="F110" s="10">
        <f t="shared" si="2"/>
        <v>101.14673900328643</v>
      </c>
      <c r="G110" s="10">
        <f t="shared" si="3"/>
        <v>94.804622914324639</v>
      </c>
    </row>
    <row r="111" spans="1:7" x14ac:dyDescent="0.35">
      <c r="A111" s="9">
        <v>45268</v>
      </c>
      <c r="B111" s="10">
        <v>237.05000305175781</v>
      </c>
      <c r="C111" s="10">
        <v>1653.199951171875</v>
      </c>
      <c r="E111" s="9">
        <v>45268</v>
      </c>
      <c r="F111" s="10">
        <f t="shared" si="2"/>
        <v>100.67955239934334</v>
      </c>
      <c r="G111" s="10">
        <f t="shared" si="3"/>
        <v>96.127451112608625</v>
      </c>
    </row>
    <row r="112" spans="1:7" x14ac:dyDescent="0.35">
      <c r="A112" s="9">
        <v>45271</v>
      </c>
      <c r="B112" s="10">
        <v>237.94999694824219</v>
      </c>
      <c r="C112" s="10">
        <v>1651</v>
      </c>
      <c r="E112" s="9">
        <v>45271</v>
      </c>
      <c r="F112" s="10">
        <f t="shared" si="2"/>
        <v>101.0617965735415</v>
      </c>
      <c r="G112" s="10">
        <f t="shared" si="3"/>
        <v>95.999532104037016</v>
      </c>
    </row>
    <row r="113" spans="1:7" x14ac:dyDescent="0.35">
      <c r="A113" s="9">
        <v>45272</v>
      </c>
      <c r="B113" s="10">
        <v>236.6499938964844</v>
      </c>
      <c r="C113" s="10">
        <v>1634.599975585938</v>
      </c>
      <c r="E113" s="9">
        <v>45272</v>
      </c>
      <c r="F113" s="10">
        <f t="shared" si="2"/>
        <v>100.50966105916153</v>
      </c>
      <c r="G113" s="10">
        <f t="shared" si="3"/>
        <v>95.045931455796705</v>
      </c>
    </row>
    <row r="114" spans="1:7" x14ac:dyDescent="0.35">
      <c r="A114" s="9">
        <v>45273</v>
      </c>
      <c r="B114" s="10">
        <v>239.94999694824219</v>
      </c>
      <c r="C114" s="10">
        <v>1630.900024414062</v>
      </c>
      <c r="E114" s="9">
        <v>45273</v>
      </c>
      <c r="F114" s="10">
        <f t="shared" si="2"/>
        <v>101.91123383237471</v>
      </c>
      <c r="G114" s="10">
        <f t="shared" si="3"/>
        <v>94.830793005579949</v>
      </c>
    </row>
    <row r="115" spans="1:7" x14ac:dyDescent="0.35">
      <c r="A115" s="9">
        <v>45274</v>
      </c>
      <c r="B115" s="10">
        <v>243.05000305175781</v>
      </c>
      <c r="C115" s="10">
        <v>1650.150024414062</v>
      </c>
      <c r="E115" s="9">
        <v>45274</v>
      </c>
      <c r="F115" s="10">
        <f t="shared" si="2"/>
        <v>103.22786417584295</v>
      </c>
      <c r="G115" s="10">
        <f t="shared" si="3"/>
        <v>95.950109173358683</v>
      </c>
    </row>
    <row r="116" spans="1:7" x14ac:dyDescent="0.35">
      <c r="A116" s="9">
        <v>45275</v>
      </c>
      <c r="B116" s="10">
        <v>253.80000305175781</v>
      </c>
      <c r="C116" s="10">
        <v>1656.550048828125</v>
      </c>
      <c r="E116" s="9">
        <v>45275</v>
      </c>
      <c r="F116" s="10">
        <f t="shared" si="2"/>
        <v>107.79358944207141</v>
      </c>
      <c r="G116" s="10">
        <f t="shared" si="3"/>
        <v>96.322246877298397</v>
      </c>
    </row>
    <row r="117" spans="1:7" x14ac:dyDescent="0.35">
      <c r="A117" s="9">
        <v>45278</v>
      </c>
      <c r="B117" s="10">
        <v>253.5</v>
      </c>
      <c r="C117" s="10">
        <v>1655.699951171875</v>
      </c>
      <c r="E117" s="9">
        <v>45278</v>
      </c>
      <c r="F117" s="10">
        <f t="shared" si="2"/>
        <v>107.66617255710801</v>
      </c>
      <c r="G117" s="10">
        <f t="shared" si="3"/>
        <v>96.272816848683789</v>
      </c>
    </row>
    <row r="118" spans="1:7" x14ac:dyDescent="0.35">
      <c r="A118" s="9">
        <v>45279</v>
      </c>
      <c r="B118" s="10">
        <v>248.55000305175781</v>
      </c>
      <c r="C118" s="10">
        <v>1652.900024414062</v>
      </c>
      <c r="E118" s="9">
        <v>45279</v>
      </c>
      <c r="F118" s="10">
        <f t="shared" si="2"/>
        <v>105.56381663763426</v>
      </c>
      <c r="G118" s="10">
        <f t="shared" si="3"/>
        <v>96.110011483041376</v>
      </c>
    </row>
    <row r="119" spans="1:7" x14ac:dyDescent="0.35">
      <c r="A119" s="9">
        <v>45280</v>
      </c>
      <c r="B119" s="10">
        <v>239.30000305175781</v>
      </c>
      <c r="C119" s="10">
        <v>1657</v>
      </c>
      <c r="E119" s="9">
        <v>45280</v>
      </c>
      <c r="F119" s="10">
        <f t="shared" si="2"/>
        <v>101.63516931553069</v>
      </c>
      <c r="G119" s="10">
        <f t="shared" si="3"/>
        <v>96.348409870617402</v>
      </c>
    </row>
    <row r="120" spans="1:7" x14ac:dyDescent="0.35">
      <c r="A120" s="9">
        <v>45281</v>
      </c>
      <c r="B120" s="10">
        <v>238.25</v>
      </c>
      <c r="C120" s="10">
        <v>1686.699951171875</v>
      </c>
      <c r="E120" s="9">
        <v>45281</v>
      </c>
      <c r="F120" s="10">
        <f t="shared" si="2"/>
        <v>101.18921345850487</v>
      </c>
      <c r="G120" s="10">
        <f t="shared" si="3"/>
        <v>98.075351976015796</v>
      </c>
    </row>
    <row r="121" spans="1:7" x14ac:dyDescent="0.35">
      <c r="A121" s="9">
        <v>45282</v>
      </c>
      <c r="B121" s="10">
        <v>234.80000305175781</v>
      </c>
      <c r="C121" s="10">
        <v>1670.849975585938</v>
      </c>
      <c r="E121" s="9">
        <v>45282</v>
      </c>
      <c r="F121" s="10">
        <f t="shared" si="2"/>
        <v>99.723935483155998</v>
      </c>
      <c r="G121" s="10">
        <f t="shared" si="3"/>
        <v>97.153734628886554</v>
      </c>
    </row>
    <row r="122" spans="1:7" x14ac:dyDescent="0.35">
      <c r="A122" s="9">
        <v>45286</v>
      </c>
      <c r="B122" s="10">
        <v>234.94999694824219</v>
      </c>
      <c r="C122" s="10">
        <v>1682.449951171875</v>
      </c>
      <c r="E122" s="9">
        <v>45286</v>
      </c>
      <c r="F122" s="10">
        <f t="shared" si="2"/>
        <v>99.787640685291706</v>
      </c>
      <c r="G122" s="10">
        <f t="shared" si="3"/>
        <v>97.828230224688014</v>
      </c>
    </row>
    <row r="123" spans="1:7" x14ac:dyDescent="0.35">
      <c r="A123" s="9">
        <v>45287</v>
      </c>
      <c r="B123" s="10">
        <v>238</v>
      </c>
      <c r="C123" s="10">
        <v>1703.300048828125</v>
      </c>
      <c r="E123" s="9">
        <v>45287</v>
      </c>
      <c r="F123" s="10">
        <f t="shared" si="2"/>
        <v>101.08303380115073</v>
      </c>
      <c r="G123" s="10">
        <f t="shared" si="3"/>
        <v>99.04058614190393</v>
      </c>
    </row>
    <row r="124" spans="1:7" x14ac:dyDescent="0.35">
      <c r="A124" s="9">
        <v>45288</v>
      </c>
      <c r="B124" s="10">
        <v>239.3500061035156</v>
      </c>
      <c r="C124" s="10">
        <v>1705.25</v>
      </c>
      <c r="E124" s="9">
        <v>45288</v>
      </c>
      <c r="F124" s="10">
        <f t="shared" si="2"/>
        <v>101.65640654313992</v>
      </c>
      <c r="G124" s="10">
        <f t="shared" si="3"/>
        <v>99.153968576868024</v>
      </c>
    </row>
    <row r="125" spans="1:7" x14ac:dyDescent="0.35">
      <c r="A125" s="9">
        <v>45289</v>
      </c>
      <c r="B125" s="10">
        <v>241.3999938964844</v>
      </c>
      <c r="C125" s="10">
        <v>1709.25</v>
      </c>
      <c r="E125" s="9">
        <v>45289</v>
      </c>
      <c r="F125" s="10">
        <f t="shared" si="2"/>
        <v>102.52707454889038</v>
      </c>
      <c r="G125" s="10">
        <f t="shared" si="3"/>
        <v>99.386553754588277</v>
      </c>
    </row>
    <row r="126" spans="1:7" x14ac:dyDescent="0.35">
      <c r="A126" s="9">
        <v>45292</v>
      </c>
      <c r="B126" s="10">
        <v>244.1000061035156</v>
      </c>
      <c r="C126" s="10">
        <v>1698.099975585938</v>
      </c>
      <c r="E126" s="9">
        <v>45292</v>
      </c>
      <c r="F126" s="10">
        <f t="shared" si="2"/>
        <v>103.67382003286876</v>
      </c>
      <c r="G126" s="10">
        <f t="shared" si="3"/>
        <v>98.738221152105822</v>
      </c>
    </row>
    <row r="127" spans="1:7" x14ac:dyDescent="0.35">
      <c r="A127" s="9">
        <v>45293</v>
      </c>
      <c r="B127" s="10">
        <v>242.3500061035156</v>
      </c>
      <c r="C127" s="10">
        <v>1699.099975585938</v>
      </c>
      <c r="E127" s="9">
        <v>45293</v>
      </c>
      <c r="F127" s="10">
        <f t="shared" si="2"/>
        <v>102.93056243138972</v>
      </c>
      <c r="G127" s="10">
        <f t="shared" si="3"/>
        <v>98.796367446535882</v>
      </c>
    </row>
    <row r="128" spans="1:7" x14ac:dyDescent="0.35">
      <c r="A128" s="9">
        <v>45294</v>
      </c>
      <c r="B128" s="10">
        <v>253.8999938964844</v>
      </c>
      <c r="C128" s="10">
        <v>1672.900024414062</v>
      </c>
      <c r="E128" s="9">
        <v>45294</v>
      </c>
      <c r="F128" s="10">
        <f t="shared" si="2"/>
        <v>107.83605741659787</v>
      </c>
      <c r="G128" s="10">
        <f t="shared" si="3"/>
        <v>97.272937371642669</v>
      </c>
    </row>
    <row r="129" spans="1:7" x14ac:dyDescent="0.35">
      <c r="A129" s="9">
        <v>45295</v>
      </c>
      <c r="B129" s="10">
        <v>260.79998779296881</v>
      </c>
      <c r="C129" s="10">
        <v>1690.849975585938</v>
      </c>
      <c r="E129" s="9">
        <v>45295</v>
      </c>
      <c r="F129" s="10">
        <f t="shared" si="2"/>
        <v>110.76661336729563</v>
      </c>
      <c r="G129" s="10">
        <f t="shared" si="3"/>
        <v>98.316660517487847</v>
      </c>
    </row>
    <row r="130" spans="1:7" x14ac:dyDescent="0.35">
      <c r="A130" s="9">
        <v>45296</v>
      </c>
      <c r="B130" s="10">
        <v>251.69999694824219</v>
      </c>
      <c r="C130" s="10">
        <v>1682.199951171875</v>
      </c>
      <c r="E130" s="9">
        <v>45296</v>
      </c>
      <c r="F130" s="10">
        <f t="shared" si="2"/>
        <v>106.90167772801975</v>
      </c>
      <c r="G130" s="10">
        <f t="shared" si="3"/>
        <v>97.813693651080499</v>
      </c>
    </row>
    <row r="131" spans="1:7" x14ac:dyDescent="0.35">
      <c r="A131" s="9">
        <v>45299</v>
      </c>
      <c r="B131" s="10">
        <v>233.1000061035156</v>
      </c>
      <c r="C131" s="10">
        <v>1663.449951171875</v>
      </c>
      <c r="E131" s="9">
        <v>45299</v>
      </c>
      <c r="F131" s="10">
        <f t="shared" si="2"/>
        <v>99.001915109286159</v>
      </c>
      <c r="G131" s="10">
        <f t="shared" si="3"/>
        <v>96.72345063051678</v>
      </c>
    </row>
    <row r="132" spans="1:7" x14ac:dyDescent="0.35">
      <c r="A132" s="9">
        <v>45300</v>
      </c>
      <c r="B132" s="10">
        <v>234.8999938964844</v>
      </c>
      <c r="C132" s="10">
        <v>1650.5</v>
      </c>
      <c r="E132" s="9">
        <v>45300</v>
      </c>
      <c r="F132" s="10">
        <f t="shared" ref="F132:F195" si="4">($B132/$B$3)*100</f>
        <v>99.766403457682486</v>
      </c>
      <c r="G132" s="10">
        <f t="shared" ref="G132:G195" si="5">($C132/$C$3)*100</f>
        <v>95.970458956821986</v>
      </c>
    </row>
    <row r="133" spans="1:7" x14ac:dyDescent="0.35">
      <c r="A133" s="9">
        <v>45301</v>
      </c>
      <c r="B133" s="10">
        <v>231.05000305175781</v>
      </c>
      <c r="C133" s="10">
        <v>1655.949951171875</v>
      </c>
      <c r="E133" s="9">
        <v>45301</v>
      </c>
      <c r="F133" s="10">
        <f t="shared" si="4"/>
        <v>98.131240622843748</v>
      </c>
      <c r="G133" s="10">
        <f t="shared" si="5"/>
        <v>96.287353422291304</v>
      </c>
    </row>
    <row r="134" spans="1:7" x14ac:dyDescent="0.35">
      <c r="A134" s="9">
        <v>45302</v>
      </c>
      <c r="B134" s="10">
        <v>232.80000305175781</v>
      </c>
      <c r="C134" s="10">
        <v>1649</v>
      </c>
      <c r="E134" s="9">
        <v>45302</v>
      </c>
      <c r="F134" s="10">
        <f t="shared" si="4"/>
        <v>98.874498224322807</v>
      </c>
      <c r="G134" s="10">
        <f t="shared" si="5"/>
        <v>95.883239515176882</v>
      </c>
    </row>
    <row r="135" spans="1:7" x14ac:dyDescent="0.35">
      <c r="A135" s="9">
        <v>45303</v>
      </c>
      <c r="B135" s="10">
        <v>230.1499938964844</v>
      </c>
      <c r="C135" s="10">
        <v>1641.199951171875</v>
      </c>
      <c r="E135" s="9">
        <v>45303</v>
      </c>
      <c r="F135" s="10">
        <f t="shared" si="4"/>
        <v>97.748989967953634</v>
      </c>
      <c r="G135" s="10">
        <f t="shared" si="5"/>
        <v>95.429695579447838</v>
      </c>
    </row>
    <row r="136" spans="1:7" x14ac:dyDescent="0.35">
      <c r="A136" s="9">
        <v>45306</v>
      </c>
      <c r="B136" s="10">
        <v>231</v>
      </c>
      <c r="C136" s="10">
        <v>1672.800048828125</v>
      </c>
      <c r="E136" s="9">
        <v>45306</v>
      </c>
      <c r="F136" s="10">
        <f t="shared" si="4"/>
        <v>98.110003395234529</v>
      </c>
      <c r="G136" s="10">
        <f t="shared" si="5"/>
        <v>97.267124161786953</v>
      </c>
    </row>
    <row r="137" spans="1:7" x14ac:dyDescent="0.35">
      <c r="A137" s="9">
        <v>45307</v>
      </c>
      <c r="B137" s="10">
        <v>229.75</v>
      </c>
      <c r="C137" s="10">
        <v>1679.150024414062</v>
      </c>
      <c r="E137" s="9">
        <v>45307</v>
      </c>
      <c r="F137" s="10">
        <f t="shared" si="4"/>
        <v>97.579105108463779</v>
      </c>
      <c r="G137" s="10">
        <f t="shared" si="5"/>
        <v>97.636351711830571</v>
      </c>
    </row>
    <row r="138" spans="1:7" x14ac:dyDescent="0.35">
      <c r="A138" s="9">
        <v>45308</v>
      </c>
      <c r="B138" s="10">
        <v>228.30000305175781</v>
      </c>
      <c r="C138" s="10">
        <v>1537.5</v>
      </c>
      <c r="E138" s="9">
        <v>45308</v>
      </c>
      <c r="F138" s="10">
        <f t="shared" si="4"/>
        <v>96.963264391948101</v>
      </c>
      <c r="G138" s="10">
        <f t="shared" si="5"/>
        <v>89.399927686224657</v>
      </c>
    </row>
    <row r="139" spans="1:7" x14ac:dyDescent="0.35">
      <c r="A139" s="9">
        <v>45309</v>
      </c>
      <c r="B139" s="10">
        <v>227.6000061035156</v>
      </c>
      <c r="C139" s="10">
        <v>1486.150024414062</v>
      </c>
      <c r="E139" s="9">
        <v>45309</v>
      </c>
      <c r="F139" s="10">
        <f t="shared" si="4"/>
        <v>96.665962647494865</v>
      </c>
      <c r="G139" s="10">
        <f t="shared" si="5"/>
        <v>86.414116886828069</v>
      </c>
    </row>
    <row r="140" spans="1:7" x14ac:dyDescent="0.35">
      <c r="A140" s="9">
        <v>45310</v>
      </c>
      <c r="B140" s="10">
        <v>226.19999694824219</v>
      </c>
      <c r="C140" s="10">
        <v>1470.650024414062</v>
      </c>
      <c r="E140" s="9">
        <v>45310</v>
      </c>
      <c r="F140" s="10">
        <f t="shared" si="4"/>
        <v>96.071352677896442</v>
      </c>
      <c r="G140" s="10">
        <f t="shared" si="5"/>
        <v>85.512849323162058</v>
      </c>
    </row>
    <row r="141" spans="1:7" x14ac:dyDescent="0.35">
      <c r="A141" s="9">
        <v>45314</v>
      </c>
      <c r="B141" s="10">
        <v>223.69999694824219</v>
      </c>
      <c r="C141" s="10">
        <v>1427.349975585938</v>
      </c>
      <c r="E141" s="9">
        <v>45314</v>
      </c>
      <c r="F141" s="10">
        <f t="shared" si="4"/>
        <v>95.009556104354957</v>
      </c>
      <c r="G141" s="10">
        <f t="shared" si="5"/>
        <v>82.995111935165781</v>
      </c>
    </row>
    <row r="142" spans="1:7" x14ac:dyDescent="0.35">
      <c r="A142" s="9">
        <v>45315</v>
      </c>
      <c r="B142" s="10">
        <v>224.3999938964844</v>
      </c>
      <c r="C142" s="10">
        <v>1455.900024414062</v>
      </c>
      <c r="E142" s="9">
        <v>45315</v>
      </c>
      <c r="F142" s="10">
        <f t="shared" si="4"/>
        <v>95.306857848808193</v>
      </c>
      <c r="G142" s="10">
        <f t="shared" si="5"/>
        <v>84.655191480318607</v>
      </c>
    </row>
    <row r="143" spans="1:7" x14ac:dyDescent="0.35">
      <c r="A143" s="9">
        <v>45316</v>
      </c>
      <c r="B143" s="10">
        <v>220.94999694824219</v>
      </c>
      <c r="C143" s="10">
        <v>1434.900024414062</v>
      </c>
      <c r="E143" s="9">
        <v>45316</v>
      </c>
      <c r="F143" s="10">
        <f t="shared" si="4"/>
        <v>93.841579873459295</v>
      </c>
      <c r="G143" s="10">
        <f t="shared" si="5"/>
        <v>83.434119297287239</v>
      </c>
    </row>
    <row r="144" spans="1:7" x14ac:dyDescent="0.35">
      <c r="A144" s="9">
        <v>45320</v>
      </c>
      <c r="B144" s="10">
        <v>223.30000305175781</v>
      </c>
      <c r="C144" s="10">
        <v>1454.650024414062</v>
      </c>
      <c r="E144" s="9">
        <v>45320</v>
      </c>
      <c r="F144" s="10">
        <f t="shared" si="4"/>
        <v>94.839671244865116</v>
      </c>
      <c r="G144" s="10">
        <f t="shared" si="5"/>
        <v>84.582508612281032</v>
      </c>
    </row>
    <row r="145" spans="1:7" x14ac:dyDescent="0.35">
      <c r="A145" s="9">
        <v>45321</v>
      </c>
      <c r="B145" s="10">
        <v>223.44999694824219</v>
      </c>
      <c r="C145" s="10">
        <v>1444.300048828125</v>
      </c>
      <c r="E145" s="9">
        <v>45321</v>
      </c>
      <c r="F145" s="10">
        <f t="shared" si="4"/>
        <v>94.903376447000809</v>
      </c>
      <c r="G145" s="10">
        <f t="shared" si="5"/>
        <v>83.980695884517147</v>
      </c>
    </row>
    <row r="146" spans="1:7" x14ac:dyDescent="0.35">
      <c r="A146" s="9">
        <v>45322</v>
      </c>
      <c r="B146" s="10">
        <v>229</v>
      </c>
      <c r="C146" s="10">
        <v>1462.550048828125</v>
      </c>
      <c r="E146" s="9">
        <v>45322</v>
      </c>
      <c r="F146" s="10">
        <f t="shared" si="4"/>
        <v>97.260566136401323</v>
      </c>
      <c r="G146" s="10">
        <f t="shared" si="5"/>
        <v>85.041865757865835</v>
      </c>
    </row>
    <row r="147" spans="1:7" x14ac:dyDescent="0.35">
      <c r="A147" s="9">
        <v>45323</v>
      </c>
      <c r="B147" s="10">
        <v>225.6499938964844</v>
      </c>
      <c r="C147" s="10">
        <v>1466.349975585938</v>
      </c>
      <c r="E147" s="9">
        <v>45323</v>
      </c>
      <c r="F147" s="10">
        <f t="shared" si="4"/>
        <v>95.837756135578942</v>
      </c>
      <c r="G147" s="10">
        <f t="shared" si="5"/>
        <v>85.262817417938294</v>
      </c>
    </row>
    <row r="148" spans="1:7" x14ac:dyDescent="0.35">
      <c r="A148" s="9">
        <v>45324</v>
      </c>
      <c r="B148" s="10">
        <v>228.8999938964844</v>
      </c>
      <c r="C148" s="10">
        <v>1446.150024414062</v>
      </c>
      <c r="E148" s="9">
        <v>45324</v>
      </c>
      <c r="F148" s="10">
        <f t="shared" si="4"/>
        <v>97.218091681182884</v>
      </c>
      <c r="G148" s="10">
        <f t="shared" si="5"/>
        <v>84.088265109625468</v>
      </c>
    </row>
    <row r="149" spans="1:7" x14ac:dyDescent="0.35">
      <c r="A149" s="9">
        <v>45327</v>
      </c>
      <c r="B149" s="10">
        <v>222.6499938964844</v>
      </c>
      <c r="C149" s="10">
        <v>1444.849975585938</v>
      </c>
      <c r="E149" s="9">
        <v>45327</v>
      </c>
      <c r="F149" s="10">
        <f t="shared" si="4"/>
        <v>94.563600247329134</v>
      </c>
      <c r="G149" s="10">
        <f t="shared" si="5"/>
        <v>84.012672087691911</v>
      </c>
    </row>
    <row r="150" spans="1:7" x14ac:dyDescent="0.35">
      <c r="A150" s="9">
        <v>45328</v>
      </c>
      <c r="B150" s="10">
        <v>218.3999938964844</v>
      </c>
      <c r="C150" s="10">
        <v>1444.099975585938</v>
      </c>
      <c r="E150" s="9">
        <v>45328</v>
      </c>
      <c r="F150" s="10">
        <f t="shared" si="4"/>
        <v>92.75854607230859</v>
      </c>
      <c r="G150" s="10">
        <f t="shared" si="5"/>
        <v>83.969062366869366</v>
      </c>
    </row>
    <row r="151" spans="1:7" x14ac:dyDescent="0.35">
      <c r="A151" s="9">
        <v>45329</v>
      </c>
      <c r="B151" s="10">
        <v>216.25</v>
      </c>
      <c r="C151" s="10">
        <v>1429.949951171875</v>
      </c>
      <c r="E151" s="9">
        <v>45329</v>
      </c>
      <c r="F151" s="10">
        <f t="shared" si="4"/>
        <v>91.845403611339677</v>
      </c>
      <c r="G151" s="10">
        <f t="shared" si="5"/>
        <v>83.146290881096647</v>
      </c>
    </row>
    <row r="152" spans="1:7" x14ac:dyDescent="0.35">
      <c r="A152" s="9">
        <v>45330</v>
      </c>
      <c r="B152" s="10">
        <v>214.1499938964844</v>
      </c>
      <c r="C152" s="10">
        <v>1403.050048828125</v>
      </c>
      <c r="E152" s="9">
        <v>45330</v>
      </c>
      <c r="F152" s="10">
        <f t="shared" si="4"/>
        <v>90.953491897288046</v>
      </c>
      <c r="G152" s="10">
        <f t="shared" si="5"/>
        <v>81.582161239276971</v>
      </c>
    </row>
    <row r="153" spans="1:7" x14ac:dyDescent="0.35">
      <c r="A153" s="9">
        <v>45331</v>
      </c>
      <c r="B153" s="10">
        <v>216.19999694824219</v>
      </c>
      <c r="C153" s="10">
        <v>1403.599975585938</v>
      </c>
      <c r="E153" s="9">
        <v>45331</v>
      </c>
      <c r="F153" s="10">
        <f t="shared" si="4"/>
        <v>91.824166383730457</v>
      </c>
      <c r="G153" s="10">
        <f t="shared" si="5"/>
        <v>81.614137442451735</v>
      </c>
    </row>
    <row r="154" spans="1:7" x14ac:dyDescent="0.35">
      <c r="A154" s="9">
        <v>45334</v>
      </c>
      <c r="B154" s="10">
        <v>200.69999694824219</v>
      </c>
      <c r="C154" s="10">
        <v>1390</v>
      </c>
      <c r="E154" s="9">
        <v>45334</v>
      </c>
      <c r="F154" s="10">
        <f t="shared" si="4"/>
        <v>85.241027627773164</v>
      </c>
      <c r="G154" s="10">
        <f t="shared" si="5"/>
        <v>80.823349257790085</v>
      </c>
    </row>
    <row r="155" spans="1:7" x14ac:dyDescent="0.35">
      <c r="A155" s="9">
        <v>45335</v>
      </c>
      <c r="B155" s="10">
        <v>199.05000305175781</v>
      </c>
      <c r="C155" s="10">
        <v>1394.449951171875</v>
      </c>
      <c r="E155" s="9">
        <v>45335</v>
      </c>
      <c r="F155" s="10">
        <f t="shared" si="4"/>
        <v>84.540244481512559</v>
      </c>
      <c r="G155" s="10">
        <f t="shared" si="5"/>
        <v>81.082097428829343</v>
      </c>
    </row>
    <row r="156" spans="1:7" x14ac:dyDescent="0.35">
      <c r="A156" s="9">
        <v>45336</v>
      </c>
      <c r="B156" s="10">
        <v>198.25</v>
      </c>
      <c r="C156" s="10">
        <v>1384.050048828125</v>
      </c>
      <c r="E156" s="9">
        <v>45336</v>
      </c>
      <c r="F156" s="10">
        <f t="shared" si="4"/>
        <v>84.200468281840884</v>
      </c>
      <c r="G156" s="10">
        <f t="shared" si="5"/>
        <v>80.477381645105737</v>
      </c>
    </row>
    <row r="157" spans="1:7" x14ac:dyDescent="0.35">
      <c r="A157" s="9">
        <v>45337</v>
      </c>
      <c r="B157" s="10">
        <v>197.3500061035156</v>
      </c>
      <c r="C157" s="10">
        <v>1414.050048828125</v>
      </c>
      <c r="E157" s="9">
        <v>45337</v>
      </c>
      <c r="F157" s="10">
        <f t="shared" si="4"/>
        <v>83.81822410764272</v>
      </c>
      <c r="G157" s="10">
        <f t="shared" si="5"/>
        <v>82.221770478007684</v>
      </c>
    </row>
    <row r="158" spans="1:7" x14ac:dyDescent="0.35">
      <c r="A158" s="9">
        <v>45338</v>
      </c>
      <c r="B158" s="10">
        <v>200.80000305175781</v>
      </c>
      <c r="C158" s="10">
        <v>1419.900024414062</v>
      </c>
      <c r="E158" s="9">
        <v>45338</v>
      </c>
      <c r="F158" s="10">
        <f t="shared" si="4"/>
        <v>85.283502082991617</v>
      </c>
      <c r="G158" s="10">
        <f t="shared" si="5"/>
        <v>82.561924880836273</v>
      </c>
    </row>
    <row r="159" spans="1:7" x14ac:dyDescent="0.35">
      <c r="A159" s="9">
        <v>45341</v>
      </c>
      <c r="B159" s="10">
        <v>203.75</v>
      </c>
      <c r="C159" s="10">
        <v>1417.099975585938</v>
      </c>
      <c r="E159" s="9">
        <v>45341</v>
      </c>
      <c r="F159" s="10">
        <f t="shared" si="4"/>
        <v>86.536420743632178</v>
      </c>
      <c r="G159" s="10">
        <f t="shared" si="5"/>
        <v>82.399112417257598</v>
      </c>
    </row>
    <row r="160" spans="1:7" x14ac:dyDescent="0.35">
      <c r="A160" s="9">
        <v>45342</v>
      </c>
      <c r="B160" s="10">
        <v>202.69999694824219</v>
      </c>
      <c r="C160" s="10">
        <v>1454.300048828125</v>
      </c>
      <c r="E160" s="9">
        <v>45342</v>
      </c>
      <c r="F160" s="10">
        <f t="shared" si="4"/>
        <v>86.090464886606355</v>
      </c>
      <c r="G160" s="10">
        <f t="shared" si="5"/>
        <v>84.562158828817786</v>
      </c>
    </row>
    <row r="161" spans="1:7" x14ac:dyDescent="0.35">
      <c r="A161" s="9">
        <v>45343</v>
      </c>
      <c r="B161" s="10">
        <v>200.55000305175781</v>
      </c>
      <c r="C161" s="10">
        <v>1439.150024414062</v>
      </c>
      <c r="E161" s="9">
        <v>45343</v>
      </c>
      <c r="F161" s="10">
        <f t="shared" si="4"/>
        <v>85.177322425637456</v>
      </c>
      <c r="G161" s="10">
        <f t="shared" si="5"/>
        <v>83.681241048615021</v>
      </c>
    </row>
    <row r="162" spans="1:7" x14ac:dyDescent="0.35">
      <c r="A162" s="9">
        <v>45344</v>
      </c>
      <c r="B162" s="10">
        <v>203.6499938964844</v>
      </c>
      <c r="C162" s="10">
        <v>1419.550048828125</v>
      </c>
      <c r="E162" s="9">
        <v>45344</v>
      </c>
      <c r="F162" s="10">
        <f t="shared" si="4"/>
        <v>86.493946288413753</v>
      </c>
      <c r="G162" s="10">
        <f t="shared" si="5"/>
        <v>82.541575097373041</v>
      </c>
    </row>
    <row r="163" spans="1:7" x14ac:dyDescent="0.35">
      <c r="A163" s="9">
        <v>45345</v>
      </c>
      <c r="B163" s="10">
        <v>208.25</v>
      </c>
      <c r="C163" s="10">
        <v>1420.599975585938</v>
      </c>
      <c r="E163" s="9">
        <v>45345</v>
      </c>
      <c r="F163" s="10">
        <f t="shared" si="4"/>
        <v>88.447654576006883</v>
      </c>
      <c r="G163" s="10">
        <f t="shared" si="5"/>
        <v>82.602624447762835</v>
      </c>
    </row>
    <row r="164" spans="1:7" x14ac:dyDescent="0.35">
      <c r="A164" s="9">
        <v>45348</v>
      </c>
      <c r="B164" s="10">
        <v>202.6000061035156</v>
      </c>
      <c r="C164" s="10">
        <v>1422.300048828125</v>
      </c>
      <c r="E164" s="9">
        <v>45348</v>
      </c>
      <c r="F164" s="10">
        <f t="shared" si="4"/>
        <v>86.047996912079867</v>
      </c>
      <c r="G164" s="10">
        <f t="shared" si="5"/>
        <v>82.701477407055705</v>
      </c>
    </row>
    <row r="165" spans="1:7" x14ac:dyDescent="0.35">
      <c r="A165" s="9">
        <v>45349</v>
      </c>
      <c r="B165" s="10">
        <v>201.1499938964844</v>
      </c>
      <c r="C165" s="10">
        <v>1420.150024414062</v>
      </c>
      <c r="E165" s="9">
        <v>45349</v>
      </c>
      <c r="F165" s="10">
        <f t="shared" si="4"/>
        <v>85.432149714872253</v>
      </c>
      <c r="G165" s="10">
        <f t="shared" si="5"/>
        <v>82.576461454443788</v>
      </c>
    </row>
    <row r="166" spans="1:7" x14ac:dyDescent="0.35">
      <c r="A166" s="9">
        <v>45350</v>
      </c>
      <c r="B166" s="10">
        <v>196.6499938964844</v>
      </c>
      <c r="C166" s="10">
        <v>1409.400024414062</v>
      </c>
      <c r="E166" s="9">
        <v>45350</v>
      </c>
      <c r="F166" s="10">
        <f t="shared" si="4"/>
        <v>83.520915882497547</v>
      </c>
      <c r="G166" s="10">
        <f t="shared" si="5"/>
        <v>81.951388789320589</v>
      </c>
    </row>
    <row r="167" spans="1:7" x14ac:dyDescent="0.35">
      <c r="A167" s="9">
        <v>45351</v>
      </c>
      <c r="B167" s="10">
        <v>195.6000061035156</v>
      </c>
      <c r="C167" s="10">
        <v>1403.400024414062</v>
      </c>
      <c r="E167" s="9">
        <v>45351</v>
      </c>
      <c r="F167" s="10">
        <f t="shared" si="4"/>
        <v>83.074966506163676</v>
      </c>
      <c r="G167" s="10">
        <f t="shared" si="5"/>
        <v>81.602511022740202</v>
      </c>
    </row>
    <row r="168" spans="1:7" x14ac:dyDescent="0.35">
      <c r="A168" s="9">
        <v>45352</v>
      </c>
      <c r="B168" s="10">
        <v>199.8500061035156</v>
      </c>
      <c r="C168" s="10">
        <v>1430.75</v>
      </c>
      <c r="E168" s="9">
        <v>45352</v>
      </c>
      <c r="F168" s="10">
        <f t="shared" si="4"/>
        <v>84.88002068118422</v>
      </c>
      <c r="G168" s="10">
        <f t="shared" si="5"/>
        <v>83.192810755815231</v>
      </c>
    </row>
    <row r="169" spans="1:7" x14ac:dyDescent="0.35">
      <c r="A169" s="9">
        <v>45355</v>
      </c>
      <c r="B169" s="10">
        <v>199</v>
      </c>
      <c r="C169" s="10">
        <v>1432.699951171875</v>
      </c>
      <c r="E169" s="9">
        <v>45355</v>
      </c>
      <c r="F169" s="10">
        <f t="shared" si="4"/>
        <v>84.519007253903339</v>
      </c>
      <c r="G169" s="10">
        <f t="shared" si="5"/>
        <v>83.306193190779325</v>
      </c>
    </row>
    <row r="170" spans="1:7" x14ac:dyDescent="0.35">
      <c r="A170" s="9">
        <v>45356</v>
      </c>
      <c r="B170" s="10">
        <v>197.94999694824219</v>
      </c>
      <c r="C170" s="10">
        <v>1440.849975585938</v>
      </c>
      <c r="E170" s="9">
        <v>45356</v>
      </c>
      <c r="F170" s="10">
        <f t="shared" si="4"/>
        <v>84.073051396877503</v>
      </c>
      <c r="G170" s="10">
        <f t="shared" si="5"/>
        <v>83.780086909971658</v>
      </c>
    </row>
    <row r="171" spans="1:7" x14ac:dyDescent="0.35">
      <c r="A171" s="9">
        <v>45357</v>
      </c>
      <c r="B171" s="10">
        <v>194.8999938964844</v>
      </c>
      <c r="C171" s="10">
        <v>1442.599975585938</v>
      </c>
      <c r="E171" s="9">
        <v>45357</v>
      </c>
      <c r="F171" s="10">
        <f t="shared" si="4"/>
        <v>82.777658281018489</v>
      </c>
      <c r="G171" s="10">
        <f t="shared" si="5"/>
        <v>83.881842925224262</v>
      </c>
    </row>
    <row r="172" spans="1:7" x14ac:dyDescent="0.35">
      <c r="A172" s="9">
        <v>45358</v>
      </c>
      <c r="B172" s="10">
        <v>195.05000305175781</v>
      </c>
      <c r="C172" s="10">
        <v>1446.099975585938</v>
      </c>
      <c r="E172" s="9">
        <v>45358</v>
      </c>
      <c r="F172" s="10">
        <f t="shared" si="4"/>
        <v>82.841369963846162</v>
      </c>
      <c r="G172" s="10">
        <f t="shared" si="5"/>
        <v>84.085354955729485</v>
      </c>
    </row>
    <row r="173" spans="1:7" x14ac:dyDescent="0.35">
      <c r="A173" s="9">
        <v>45362</v>
      </c>
      <c r="B173" s="10">
        <v>191.80000305175781</v>
      </c>
      <c r="C173" s="10">
        <v>1427.800048828125</v>
      </c>
      <c r="E173" s="9">
        <v>45362</v>
      </c>
      <c r="F173" s="10">
        <f t="shared" si="4"/>
        <v>81.461034418242221</v>
      </c>
      <c r="G173" s="10">
        <f t="shared" si="5"/>
        <v>83.021282026421076</v>
      </c>
    </row>
    <row r="174" spans="1:7" x14ac:dyDescent="0.35">
      <c r="A174" s="9">
        <v>45363</v>
      </c>
      <c r="B174" s="10">
        <v>188.69999694824219</v>
      </c>
      <c r="C174" s="10">
        <v>1459.550048828125</v>
      </c>
      <c r="E174" s="9">
        <v>45363</v>
      </c>
      <c r="F174" s="10">
        <f t="shared" si="4"/>
        <v>80.144404074773973</v>
      </c>
      <c r="G174" s="10">
        <f t="shared" si="5"/>
        <v>84.867426874575642</v>
      </c>
    </row>
    <row r="175" spans="1:7" x14ac:dyDescent="0.35">
      <c r="A175" s="9">
        <v>45364</v>
      </c>
      <c r="B175" s="10">
        <v>178.69999694824219</v>
      </c>
      <c r="C175" s="10">
        <v>1460.400024414062</v>
      </c>
      <c r="E175" s="9">
        <v>45364</v>
      </c>
      <c r="F175" s="10">
        <f t="shared" si="4"/>
        <v>75.897217780607974</v>
      </c>
      <c r="G175" s="10">
        <f t="shared" si="5"/>
        <v>84.916849805253889</v>
      </c>
    </row>
    <row r="176" spans="1:7" x14ac:dyDescent="0.35">
      <c r="A176" s="9">
        <v>45365</v>
      </c>
      <c r="B176" s="10">
        <v>179.6499938964844</v>
      </c>
      <c r="C176" s="10">
        <v>1455.449951171875</v>
      </c>
      <c r="E176" s="9">
        <v>45365</v>
      </c>
      <c r="F176" s="10">
        <f t="shared" si="4"/>
        <v>76.300699182415357</v>
      </c>
      <c r="G176" s="10">
        <f t="shared" si="5"/>
        <v>84.629021389063297</v>
      </c>
    </row>
    <row r="177" spans="1:7" x14ac:dyDescent="0.35">
      <c r="A177" s="9">
        <v>45366</v>
      </c>
      <c r="B177" s="10">
        <v>183.1499938964844</v>
      </c>
      <c r="C177" s="10">
        <v>1452.650024414062</v>
      </c>
      <c r="E177" s="9">
        <v>45366</v>
      </c>
      <c r="F177" s="10">
        <f t="shared" si="4"/>
        <v>77.787214385373446</v>
      </c>
      <c r="G177" s="10">
        <f t="shared" si="5"/>
        <v>84.466216023420898</v>
      </c>
    </row>
    <row r="178" spans="1:7" x14ac:dyDescent="0.35">
      <c r="A178" s="9">
        <v>45369</v>
      </c>
      <c r="B178" s="10">
        <v>181.3500061035156</v>
      </c>
      <c r="C178" s="10">
        <v>1446.050048828125</v>
      </c>
      <c r="E178" s="9">
        <v>45369</v>
      </c>
      <c r="F178" s="10">
        <f t="shared" si="4"/>
        <v>77.022726036977133</v>
      </c>
      <c r="G178" s="10">
        <f t="shared" si="5"/>
        <v>84.082451899769765</v>
      </c>
    </row>
    <row r="179" spans="1:7" x14ac:dyDescent="0.35">
      <c r="A179" s="9">
        <v>45370</v>
      </c>
      <c r="B179" s="10">
        <v>180.44999694824219</v>
      </c>
      <c r="C179" s="10">
        <v>1449.349975585938</v>
      </c>
      <c r="E179" s="9">
        <v>45370</v>
      </c>
      <c r="F179" s="10">
        <f t="shared" si="4"/>
        <v>76.640475382087018</v>
      </c>
      <c r="G179" s="10">
        <f t="shared" si="5"/>
        <v>84.274330412627194</v>
      </c>
    </row>
    <row r="180" spans="1:7" x14ac:dyDescent="0.35">
      <c r="A180" s="9">
        <v>45371</v>
      </c>
      <c r="B180" s="10">
        <v>177.8500061035156</v>
      </c>
      <c r="C180" s="10">
        <v>1431.050048828125</v>
      </c>
      <c r="E180" s="9">
        <v>45371</v>
      </c>
      <c r="F180" s="10">
        <f t="shared" si="4"/>
        <v>75.53621083401903</v>
      </c>
      <c r="G180" s="10">
        <f t="shared" si="5"/>
        <v>83.210257483318784</v>
      </c>
    </row>
    <row r="181" spans="1:7" x14ac:dyDescent="0.35">
      <c r="A181" s="9">
        <v>45372</v>
      </c>
      <c r="B181" s="10">
        <v>180.44999694824219</v>
      </c>
      <c r="C181" s="10">
        <v>1445.75</v>
      </c>
      <c r="E181" s="9">
        <v>45372</v>
      </c>
      <c r="F181" s="10">
        <f t="shared" si="4"/>
        <v>76.640475382087018</v>
      </c>
      <c r="G181" s="10">
        <f t="shared" si="5"/>
        <v>84.065005172266211</v>
      </c>
    </row>
    <row r="182" spans="1:7" x14ac:dyDescent="0.35">
      <c r="A182" s="9">
        <v>45373</v>
      </c>
      <c r="B182" s="10">
        <v>181.75</v>
      </c>
      <c r="C182" s="10">
        <v>1442.849975585938</v>
      </c>
      <c r="E182" s="9">
        <v>45373</v>
      </c>
      <c r="F182" s="10">
        <f t="shared" si="4"/>
        <v>77.192610896467002</v>
      </c>
      <c r="G182" s="10">
        <f t="shared" si="5"/>
        <v>83.896379498831777</v>
      </c>
    </row>
    <row r="183" spans="1:7" x14ac:dyDescent="0.35">
      <c r="A183" s="9">
        <v>45377</v>
      </c>
      <c r="B183" s="10">
        <v>181.75</v>
      </c>
      <c r="C183" s="10">
        <v>1425.400024414062</v>
      </c>
      <c r="E183" s="9">
        <v>45377</v>
      </c>
      <c r="F183" s="10">
        <f t="shared" si="4"/>
        <v>77.192610896467002</v>
      </c>
      <c r="G183" s="10">
        <f t="shared" si="5"/>
        <v>82.881729500201629</v>
      </c>
    </row>
    <row r="184" spans="1:7" x14ac:dyDescent="0.35">
      <c r="A184" s="9">
        <v>45378</v>
      </c>
      <c r="B184" s="10">
        <v>180.8500061035156</v>
      </c>
      <c r="C184" s="10">
        <v>1440.699951171875</v>
      </c>
      <c r="E184" s="9">
        <v>45378</v>
      </c>
      <c r="F184" s="10">
        <f t="shared" si="4"/>
        <v>76.810366722268824</v>
      </c>
      <c r="G184" s="10">
        <f t="shared" si="5"/>
        <v>83.771363546219845</v>
      </c>
    </row>
    <row r="185" spans="1:7" x14ac:dyDescent="0.35">
      <c r="A185" s="9">
        <v>45379</v>
      </c>
      <c r="B185" s="10">
        <v>180</v>
      </c>
      <c r="C185" s="10">
        <v>1447.900024414062</v>
      </c>
      <c r="E185" s="9">
        <v>45379</v>
      </c>
      <c r="F185" s="10">
        <f t="shared" si="4"/>
        <v>76.449353294987944</v>
      </c>
      <c r="G185" s="10">
        <f t="shared" si="5"/>
        <v>84.190021124878086</v>
      </c>
    </row>
    <row r="186" spans="1:7" x14ac:dyDescent="0.35">
      <c r="A186" s="9">
        <v>45383</v>
      </c>
      <c r="B186" s="10">
        <v>187.8500061035156</v>
      </c>
      <c r="C186" s="10">
        <v>1470.5</v>
      </c>
      <c r="E186" s="9">
        <v>45383</v>
      </c>
      <c r="F186" s="10">
        <f t="shared" si="4"/>
        <v>79.78339712818503</v>
      </c>
      <c r="G186" s="10">
        <f t="shared" si="5"/>
        <v>85.504125959410302</v>
      </c>
    </row>
    <row r="187" spans="1:7" x14ac:dyDescent="0.35">
      <c r="A187" s="9">
        <v>45384</v>
      </c>
      <c r="B187" s="10">
        <v>193.1000061035156</v>
      </c>
      <c r="C187" s="10">
        <v>1480.150024414062</v>
      </c>
      <c r="E187" s="9">
        <v>45384</v>
      </c>
      <c r="F187" s="10">
        <f t="shared" si="4"/>
        <v>82.013169932622176</v>
      </c>
      <c r="G187" s="10">
        <f t="shared" si="5"/>
        <v>86.065239120247668</v>
      </c>
    </row>
    <row r="188" spans="1:7" x14ac:dyDescent="0.35">
      <c r="A188" s="9">
        <v>45385</v>
      </c>
      <c r="B188" s="10">
        <v>190.5</v>
      </c>
      <c r="C188" s="10">
        <v>1482.300048828125</v>
      </c>
      <c r="E188" s="9">
        <v>45385</v>
      </c>
      <c r="F188" s="10">
        <f t="shared" si="4"/>
        <v>80.908898903862237</v>
      </c>
      <c r="G188" s="10">
        <f t="shared" si="5"/>
        <v>86.190255072859614</v>
      </c>
    </row>
    <row r="189" spans="1:7" x14ac:dyDescent="0.35">
      <c r="A189" s="9">
        <v>45386</v>
      </c>
      <c r="B189" s="10">
        <v>197.94999694824219</v>
      </c>
      <c r="C189" s="10">
        <v>1527.599975585938</v>
      </c>
      <c r="E189" s="9">
        <v>45386</v>
      </c>
      <c r="F189" s="10">
        <f t="shared" si="4"/>
        <v>84.073051396877503</v>
      </c>
      <c r="G189" s="10">
        <f t="shared" si="5"/>
        <v>88.824277951779777</v>
      </c>
    </row>
    <row r="190" spans="1:7" x14ac:dyDescent="0.35">
      <c r="A190" s="9">
        <v>45387</v>
      </c>
      <c r="B190" s="10">
        <v>197.3500061035156</v>
      </c>
      <c r="C190" s="10">
        <v>1549.550048828125</v>
      </c>
      <c r="E190" s="9">
        <v>45387</v>
      </c>
      <c r="F190" s="10">
        <f t="shared" si="4"/>
        <v>83.81822410764272</v>
      </c>
      <c r="G190" s="10">
        <f t="shared" si="5"/>
        <v>90.10059337328147</v>
      </c>
    </row>
    <row r="191" spans="1:7" x14ac:dyDescent="0.35">
      <c r="A191" s="9">
        <v>45390</v>
      </c>
      <c r="B191" s="10">
        <v>184.94999694824219</v>
      </c>
      <c r="C191" s="10">
        <v>1546.599975585938</v>
      </c>
      <c r="E191" s="9">
        <v>45390</v>
      </c>
      <c r="F191" s="10">
        <f t="shared" si="4"/>
        <v>78.551709214461724</v>
      </c>
      <c r="G191" s="10">
        <f t="shared" si="5"/>
        <v>89.929057545950997</v>
      </c>
    </row>
    <row r="192" spans="1:7" x14ac:dyDescent="0.35">
      <c r="A192" s="9">
        <v>45391</v>
      </c>
      <c r="B192" s="10">
        <v>182.69999694824219</v>
      </c>
      <c r="C192" s="10">
        <v>1548.550048828125</v>
      </c>
      <c r="E192" s="9">
        <v>45391</v>
      </c>
      <c r="F192" s="10">
        <f t="shared" si="4"/>
        <v>77.596092298274371</v>
      </c>
      <c r="G192" s="10">
        <f t="shared" si="5"/>
        <v>90.042447078851396</v>
      </c>
    </row>
    <row r="193" spans="1:7" x14ac:dyDescent="0.35">
      <c r="A193" s="9">
        <v>45392</v>
      </c>
      <c r="B193" s="10">
        <v>182.6499938964844</v>
      </c>
      <c r="C193" s="10">
        <v>1536.349975585938</v>
      </c>
      <c r="E193" s="9">
        <v>45392</v>
      </c>
      <c r="F193" s="10">
        <f t="shared" si="4"/>
        <v>77.574855070665151</v>
      </c>
      <c r="G193" s="10">
        <f t="shared" si="5"/>
        <v>89.333058028042828</v>
      </c>
    </row>
    <row r="194" spans="1:7" x14ac:dyDescent="0.35">
      <c r="A194" s="9">
        <v>45394</v>
      </c>
      <c r="B194" s="10">
        <v>182.94999694824219</v>
      </c>
      <c r="C194" s="10">
        <v>1518.949951171875</v>
      </c>
      <c r="E194" s="9">
        <v>45394</v>
      </c>
      <c r="F194" s="10">
        <f t="shared" si="4"/>
        <v>77.702271955628518</v>
      </c>
      <c r="G194" s="10">
        <f t="shared" si="5"/>
        <v>88.321311085372415</v>
      </c>
    </row>
    <row r="195" spans="1:7" x14ac:dyDescent="0.35">
      <c r="A195" s="9">
        <v>45397</v>
      </c>
      <c r="B195" s="10">
        <v>175.94999694824219</v>
      </c>
      <c r="C195" s="10">
        <v>1494.699951171875</v>
      </c>
      <c r="E195" s="9">
        <v>45397</v>
      </c>
      <c r="F195" s="10">
        <f t="shared" si="4"/>
        <v>74.729241549712327</v>
      </c>
      <c r="G195" s="10">
        <f t="shared" si="5"/>
        <v>86.911263445443339</v>
      </c>
    </row>
    <row r="196" spans="1:7" x14ac:dyDescent="0.35">
      <c r="A196" s="9">
        <v>45398</v>
      </c>
      <c r="B196" s="10">
        <v>173.8500061035156</v>
      </c>
      <c r="C196" s="10">
        <v>1509.25</v>
      </c>
      <c r="E196" s="9">
        <v>45398</v>
      </c>
      <c r="F196" s="10">
        <f t="shared" ref="F196:F245" si="6">($B196/$B$3)*100</f>
        <v>73.837336316352634</v>
      </c>
      <c r="G196" s="10">
        <f t="shared" ref="G196:G245" si="7">($C196/$C$3)*100</f>
        <v>87.757294868575315</v>
      </c>
    </row>
    <row r="197" spans="1:7" x14ac:dyDescent="0.35">
      <c r="A197" s="9">
        <v>45400</v>
      </c>
      <c r="B197" s="10">
        <v>173.30000305175781</v>
      </c>
      <c r="C197" s="10">
        <v>1494.699951171875</v>
      </c>
      <c r="E197" s="9">
        <v>45400</v>
      </c>
      <c r="F197" s="10">
        <f t="shared" si="6"/>
        <v>73.60373977403512</v>
      </c>
      <c r="G197" s="10">
        <f t="shared" si="7"/>
        <v>86.911263445443339</v>
      </c>
    </row>
    <row r="198" spans="1:7" x14ac:dyDescent="0.35">
      <c r="A198" s="9">
        <v>45401</v>
      </c>
      <c r="B198" s="10">
        <v>173.55000305175781</v>
      </c>
      <c r="C198" s="10">
        <v>1531.300048828125</v>
      </c>
      <c r="E198" s="9">
        <v>45401</v>
      </c>
      <c r="F198" s="10">
        <f t="shared" si="6"/>
        <v>73.709919431389267</v>
      </c>
      <c r="G198" s="10">
        <f t="shared" si="7"/>
        <v>89.039423499932781</v>
      </c>
    </row>
    <row r="199" spans="1:7" x14ac:dyDescent="0.35">
      <c r="A199" s="9">
        <v>45404</v>
      </c>
      <c r="B199" s="10">
        <v>180.80000305175781</v>
      </c>
      <c r="C199" s="10">
        <v>1512.199951171875</v>
      </c>
      <c r="E199" s="9">
        <v>45404</v>
      </c>
      <c r="F199" s="10">
        <f t="shared" si="6"/>
        <v>76.789129494659619</v>
      </c>
      <c r="G199" s="10">
        <f t="shared" si="7"/>
        <v>87.928823597969469</v>
      </c>
    </row>
    <row r="200" spans="1:7" x14ac:dyDescent="0.35">
      <c r="A200" s="9">
        <v>45405</v>
      </c>
      <c r="B200" s="10">
        <v>182.8500061035156</v>
      </c>
      <c r="C200" s="10">
        <v>1507.599975585938</v>
      </c>
      <c r="E200" s="9">
        <v>45405</v>
      </c>
      <c r="F200" s="10">
        <f t="shared" si="6"/>
        <v>77.65980398110203</v>
      </c>
      <c r="G200" s="10">
        <f t="shared" si="7"/>
        <v>87.661352063178484</v>
      </c>
    </row>
    <row r="201" spans="1:7" x14ac:dyDescent="0.35">
      <c r="A201" s="9">
        <v>45406</v>
      </c>
      <c r="B201" s="10">
        <v>183.8500061035156</v>
      </c>
      <c r="C201" s="10">
        <v>1511.699951171875</v>
      </c>
      <c r="E201" s="9">
        <v>45406</v>
      </c>
      <c r="F201" s="10">
        <f t="shared" si="6"/>
        <v>78.084522610518619</v>
      </c>
      <c r="G201" s="10">
        <f t="shared" si="7"/>
        <v>87.899750450754439</v>
      </c>
    </row>
    <row r="202" spans="1:7" x14ac:dyDescent="0.35">
      <c r="A202" s="9">
        <v>45407</v>
      </c>
      <c r="B202" s="10">
        <v>184.6000061035156</v>
      </c>
      <c r="C202" s="10">
        <v>1510.75</v>
      </c>
      <c r="E202" s="9">
        <v>45407</v>
      </c>
      <c r="F202" s="10">
        <f t="shared" si="6"/>
        <v>78.403061582581074</v>
      </c>
      <c r="G202" s="10">
        <f t="shared" si="7"/>
        <v>87.844514310220418</v>
      </c>
    </row>
    <row r="203" spans="1:7" x14ac:dyDescent="0.35">
      <c r="A203" s="9">
        <v>45408</v>
      </c>
      <c r="B203" s="10">
        <v>184.19999694824219</v>
      </c>
      <c r="C203" s="10">
        <v>1509.800048828125</v>
      </c>
      <c r="E203" s="9">
        <v>45408</v>
      </c>
      <c r="F203" s="10">
        <f t="shared" si="6"/>
        <v>78.233170242399268</v>
      </c>
      <c r="G203" s="10">
        <f t="shared" si="7"/>
        <v>87.789278169686398</v>
      </c>
    </row>
    <row r="204" spans="1:7" x14ac:dyDescent="0.35">
      <c r="A204" s="9">
        <v>45411</v>
      </c>
      <c r="B204" s="10">
        <v>183.8999938964844</v>
      </c>
      <c r="C204" s="10">
        <v>1529.5</v>
      </c>
      <c r="E204" s="9">
        <v>45411</v>
      </c>
      <c r="F204" s="10">
        <f t="shared" si="6"/>
        <v>78.105753357435901</v>
      </c>
      <c r="G204" s="10">
        <f t="shared" si="7"/>
        <v>88.934757330784137</v>
      </c>
    </row>
    <row r="205" spans="1:7" x14ac:dyDescent="0.35">
      <c r="A205" s="9">
        <v>45412</v>
      </c>
      <c r="B205" s="10">
        <v>188.30000305175781</v>
      </c>
      <c r="C205" s="10">
        <v>1520.099975585938</v>
      </c>
      <c r="E205" s="9">
        <v>45412</v>
      </c>
      <c r="F205" s="10">
        <f t="shared" si="6"/>
        <v>79.974519215284118</v>
      </c>
      <c r="G205" s="10">
        <f t="shared" si="7"/>
        <v>88.388180743554273</v>
      </c>
    </row>
    <row r="206" spans="1:7" x14ac:dyDescent="0.35">
      <c r="A206" s="9">
        <v>45414</v>
      </c>
      <c r="B206" s="10">
        <v>190.75</v>
      </c>
      <c r="C206" s="10">
        <v>1532.25</v>
      </c>
      <c r="E206" s="9">
        <v>45414</v>
      </c>
      <c r="F206" s="10">
        <f t="shared" si="6"/>
        <v>81.015078561216399</v>
      </c>
      <c r="G206" s="10">
        <f t="shared" si="7"/>
        <v>89.094659640466816</v>
      </c>
    </row>
    <row r="207" spans="1:7" x14ac:dyDescent="0.35">
      <c r="A207" s="9">
        <v>45415</v>
      </c>
      <c r="B207" s="10">
        <v>187.6000061035156</v>
      </c>
      <c r="C207" s="10">
        <v>1519.599975585938</v>
      </c>
      <c r="E207" s="9">
        <v>45415</v>
      </c>
      <c r="F207" s="10">
        <f t="shared" si="6"/>
        <v>79.677217470830868</v>
      </c>
      <c r="G207" s="10">
        <f t="shared" si="7"/>
        <v>88.359107596339243</v>
      </c>
    </row>
    <row r="208" spans="1:7" x14ac:dyDescent="0.35">
      <c r="A208" s="9">
        <v>45418</v>
      </c>
      <c r="B208" s="10">
        <v>186.8500061035156</v>
      </c>
      <c r="C208" s="10">
        <v>1522.650024414062</v>
      </c>
      <c r="E208" s="9">
        <v>45418</v>
      </c>
      <c r="F208" s="10">
        <f t="shared" si="6"/>
        <v>79.358678498768427</v>
      </c>
      <c r="G208" s="10">
        <f t="shared" si="7"/>
        <v>88.536456633525432</v>
      </c>
    </row>
    <row r="209" spans="1:7" x14ac:dyDescent="0.35">
      <c r="A209" s="9">
        <v>45419</v>
      </c>
      <c r="B209" s="10">
        <v>181.1499938964844</v>
      </c>
      <c r="C209" s="10">
        <v>1506.150024414062</v>
      </c>
      <c r="E209" s="9">
        <v>45419</v>
      </c>
      <c r="F209" s="10">
        <f t="shared" si="6"/>
        <v>76.937777126540254</v>
      </c>
      <c r="G209" s="10">
        <f t="shared" si="7"/>
        <v>87.577042775429362</v>
      </c>
    </row>
    <row r="210" spans="1:7" x14ac:dyDescent="0.35">
      <c r="A210" s="9">
        <v>45420</v>
      </c>
      <c r="B210" s="10">
        <v>180.30000305175781</v>
      </c>
      <c r="C210" s="10">
        <v>1482.650024414062</v>
      </c>
      <c r="E210" s="9">
        <v>45420</v>
      </c>
      <c r="F210" s="10">
        <f t="shared" si="6"/>
        <v>76.576770179951311</v>
      </c>
      <c r="G210" s="10">
        <f t="shared" si="7"/>
        <v>86.210604856322831</v>
      </c>
    </row>
    <row r="211" spans="1:7" x14ac:dyDescent="0.35">
      <c r="A211" s="9">
        <v>45421</v>
      </c>
      <c r="B211" s="10">
        <v>182.80000305175781</v>
      </c>
      <c r="C211" s="10">
        <v>1447.5</v>
      </c>
      <c r="E211" s="9">
        <v>45421</v>
      </c>
      <c r="F211" s="10">
        <f t="shared" si="6"/>
        <v>77.638566753492825</v>
      </c>
      <c r="G211" s="10">
        <f t="shared" si="7"/>
        <v>84.16676118751883</v>
      </c>
    </row>
    <row r="212" spans="1:7" x14ac:dyDescent="0.35">
      <c r="A212" s="9">
        <v>45422</v>
      </c>
      <c r="B212" s="10">
        <v>187.05000305175781</v>
      </c>
      <c r="C212" s="10">
        <v>1437.900024414062</v>
      </c>
      <c r="E212" s="9">
        <v>45422</v>
      </c>
      <c r="F212" s="10">
        <f t="shared" si="6"/>
        <v>79.443620928513369</v>
      </c>
      <c r="G212" s="10">
        <f t="shared" si="7"/>
        <v>83.608558180577447</v>
      </c>
    </row>
    <row r="213" spans="1:7" x14ac:dyDescent="0.35">
      <c r="A213" s="9">
        <v>45425</v>
      </c>
      <c r="B213" s="10">
        <v>188.1499938964844</v>
      </c>
      <c r="C213" s="10">
        <v>1455.25</v>
      </c>
      <c r="E213" s="9">
        <v>45425</v>
      </c>
      <c r="F213" s="10">
        <f t="shared" si="6"/>
        <v>79.910807532456445</v>
      </c>
      <c r="G213" s="10">
        <f t="shared" si="7"/>
        <v>84.617394969351821</v>
      </c>
    </row>
    <row r="214" spans="1:7" x14ac:dyDescent="0.35">
      <c r="A214" s="9">
        <v>45426</v>
      </c>
      <c r="B214" s="10">
        <v>188.55000305175781</v>
      </c>
      <c r="C214" s="10">
        <v>1460.949951171875</v>
      </c>
      <c r="E214" s="9">
        <v>45426</v>
      </c>
      <c r="F214" s="10">
        <f t="shared" si="6"/>
        <v>80.080698872638266</v>
      </c>
      <c r="G214" s="10">
        <f t="shared" si="7"/>
        <v>84.948826008428654</v>
      </c>
    </row>
    <row r="215" spans="1:7" x14ac:dyDescent="0.35">
      <c r="A215" s="9">
        <v>45427</v>
      </c>
      <c r="B215" s="10">
        <v>189.8999938964844</v>
      </c>
      <c r="C215" s="10">
        <v>1438.5</v>
      </c>
      <c r="E215" s="9">
        <v>45427</v>
      </c>
      <c r="F215" s="10">
        <f t="shared" si="6"/>
        <v>80.654065133935504</v>
      </c>
      <c r="G215" s="10">
        <f t="shared" si="7"/>
        <v>83.643444537648236</v>
      </c>
    </row>
    <row r="216" spans="1:7" x14ac:dyDescent="0.35">
      <c r="A216" s="9">
        <v>45428</v>
      </c>
      <c r="B216" s="10">
        <v>179.6000061035156</v>
      </c>
      <c r="C216" s="10">
        <v>1460.25</v>
      </c>
      <c r="E216" s="9">
        <v>45428</v>
      </c>
      <c r="F216" s="10">
        <f t="shared" si="6"/>
        <v>76.279468435498075</v>
      </c>
      <c r="G216" s="10">
        <f t="shared" si="7"/>
        <v>84.908126441502134</v>
      </c>
    </row>
    <row r="217" spans="1:7" x14ac:dyDescent="0.35">
      <c r="A217" s="9">
        <v>45429</v>
      </c>
      <c r="B217" s="10">
        <v>181.1499938964844</v>
      </c>
      <c r="C217" s="10">
        <v>1464.099975585938</v>
      </c>
      <c r="E217" s="9">
        <v>45429</v>
      </c>
      <c r="F217" s="10">
        <f t="shared" si="6"/>
        <v>76.937777126540254</v>
      </c>
      <c r="G217" s="10">
        <f t="shared" si="7"/>
        <v>85.13198825547066</v>
      </c>
    </row>
    <row r="218" spans="1:7" x14ac:dyDescent="0.35">
      <c r="A218" s="9">
        <v>45433</v>
      </c>
      <c r="B218" s="10">
        <v>184.1000061035156</v>
      </c>
      <c r="C218" s="10">
        <v>1458.800048828125</v>
      </c>
      <c r="E218" s="9">
        <v>45433</v>
      </c>
      <c r="F218" s="10">
        <f t="shared" si="6"/>
        <v>78.19070226787278</v>
      </c>
      <c r="G218" s="10">
        <f t="shared" si="7"/>
        <v>84.823817153753083</v>
      </c>
    </row>
    <row r="219" spans="1:7" x14ac:dyDescent="0.35">
      <c r="A219" s="9">
        <v>45434</v>
      </c>
      <c r="B219" s="10">
        <v>183.5</v>
      </c>
      <c r="C219" s="10">
        <v>1459.199951171875</v>
      </c>
      <c r="E219" s="9">
        <v>45434</v>
      </c>
      <c r="F219" s="10">
        <f t="shared" si="6"/>
        <v>77.935868497946032</v>
      </c>
      <c r="G219" s="10">
        <f t="shared" si="7"/>
        <v>84.847069993176035</v>
      </c>
    </row>
    <row r="220" spans="1:7" x14ac:dyDescent="0.35">
      <c r="A220" s="9">
        <v>45435</v>
      </c>
      <c r="B220" s="10">
        <v>188.5</v>
      </c>
      <c r="C220" s="10">
        <v>1492.599975585938</v>
      </c>
      <c r="E220" s="9">
        <v>45435</v>
      </c>
      <c r="F220" s="10">
        <f t="shared" si="6"/>
        <v>80.059461645029046</v>
      </c>
      <c r="G220" s="10">
        <f t="shared" si="7"/>
        <v>86.789157646727503</v>
      </c>
    </row>
    <row r="221" spans="1:7" x14ac:dyDescent="0.35">
      <c r="A221" s="9">
        <v>45436</v>
      </c>
      <c r="B221" s="10">
        <v>186.30000305175781</v>
      </c>
      <c r="C221" s="10">
        <v>1517.199951171875</v>
      </c>
      <c r="E221" s="9">
        <v>45436</v>
      </c>
      <c r="F221" s="10">
        <f t="shared" si="6"/>
        <v>79.125081956450913</v>
      </c>
      <c r="G221" s="10">
        <f t="shared" si="7"/>
        <v>88.21955507011981</v>
      </c>
    </row>
    <row r="222" spans="1:7" x14ac:dyDescent="0.35">
      <c r="A222" s="9">
        <v>45439</v>
      </c>
      <c r="B222" s="10">
        <v>189.05000305175781</v>
      </c>
      <c r="C222" s="10">
        <v>1527.699951171875</v>
      </c>
      <c r="E222" s="9">
        <v>45439</v>
      </c>
      <c r="F222" s="10">
        <f t="shared" si="6"/>
        <v>80.29305818734656</v>
      </c>
      <c r="G222" s="10">
        <f t="shared" si="7"/>
        <v>88.83009116163548</v>
      </c>
    </row>
    <row r="223" spans="1:7" x14ac:dyDescent="0.35">
      <c r="A223" s="9">
        <v>45440</v>
      </c>
      <c r="B223" s="10">
        <v>190.30000305175781</v>
      </c>
      <c r="C223" s="10">
        <v>1530.5</v>
      </c>
      <c r="E223" s="9">
        <v>45440</v>
      </c>
      <c r="F223" s="10">
        <f t="shared" si="6"/>
        <v>80.823956474117324</v>
      </c>
      <c r="G223" s="10">
        <f t="shared" si="7"/>
        <v>88.992903625214197</v>
      </c>
    </row>
    <row r="224" spans="1:7" x14ac:dyDescent="0.35">
      <c r="A224" s="9">
        <v>45441</v>
      </c>
      <c r="B224" s="10">
        <v>191.69999694824219</v>
      </c>
      <c r="C224" s="10">
        <v>1508.300048828125</v>
      </c>
      <c r="E224" s="9">
        <v>45441</v>
      </c>
      <c r="F224" s="10">
        <f t="shared" si="6"/>
        <v>81.418559963023768</v>
      </c>
      <c r="G224" s="10">
        <f t="shared" si="7"/>
        <v>87.702058728041294</v>
      </c>
    </row>
    <row r="225" spans="1:7" x14ac:dyDescent="0.35">
      <c r="A225" s="9">
        <v>45442</v>
      </c>
      <c r="B225" s="10">
        <v>186.3500061035156</v>
      </c>
      <c r="C225" s="10">
        <v>1514.849975585938</v>
      </c>
      <c r="E225" s="9">
        <v>45442</v>
      </c>
      <c r="F225" s="10">
        <f t="shared" si="6"/>
        <v>79.146319184060133</v>
      </c>
      <c r="G225" s="10">
        <f t="shared" si="7"/>
        <v>88.082912697796445</v>
      </c>
    </row>
    <row r="226" spans="1:7" x14ac:dyDescent="0.35">
      <c r="A226" s="9">
        <v>45443</v>
      </c>
      <c r="B226" s="10">
        <v>188.30000305175781</v>
      </c>
      <c r="C226" s="10">
        <v>1531.550048828125</v>
      </c>
      <c r="E226" s="9">
        <v>45443</v>
      </c>
      <c r="F226" s="10">
        <f t="shared" si="6"/>
        <v>79.974519215284118</v>
      </c>
      <c r="G226" s="10">
        <f t="shared" si="7"/>
        <v>89.053960073540296</v>
      </c>
    </row>
    <row r="227" spans="1:7" x14ac:dyDescent="0.35">
      <c r="A227" s="9">
        <v>45446</v>
      </c>
      <c r="B227" s="10">
        <v>195.05000305175781</v>
      </c>
      <c r="C227" s="10">
        <v>1572.199951171875</v>
      </c>
      <c r="E227" s="9">
        <v>45446</v>
      </c>
      <c r="F227" s="10">
        <f t="shared" si="6"/>
        <v>82.841369963846162</v>
      </c>
      <c r="G227" s="10">
        <f t="shared" si="7"/>
        <v>91.417601263773363</v>
      </c>
    </row>
    <row r="228" spans="1:7" x14ac:dyDescent="0.35">
      <c r="A228" s="9">
        <v>45447</v>
      </c>
      <c r="B228" s="10">
        <v>177.25</v>
      </c>
      <c r="C228" s="10">
        <v>1483.150024414062</v>
      </c>
      <c r="E228" s="9">
        <v>45447</v>
      </c>
      <c r="F228" s="10">
        <f t="shared" si="6"/>
        <v>75.281377064092297</v>
      </c>
      <c r="G228" s="10">
        <f t="shared" si="7"/>
        <v>86.239678003537861</v>
      </c>
    </row>
    <row r="229" spans="1:7" x14ac:dyDescent="0.35">
      <c r="A229" s="9">
        <v>45448</v>
      </c>
      <c r="B229" s="10">
        <v>190.6499938964844</v>
      </c>
      <c r="C229" s="10">
        <v>1551.800048828125</v>
      </c>
      <c r="E229" s="9">
        <v>45448</v>
      </c>
      <c r="F229" s="10">
        <f t="shared" si="6"/>
        <v>80.972604105997945</v>
      </c>
      <c r="G229" s="10">
        <f t="shared" si="7"/>
        <v>90.231422535749104</v>
      </c>
    </row>
    <row r="230" spans="1:7" x14ac:dyDescent="0.35">
      <c r="A230" s="9">
        <v>45449</v>
      </c>
      <c r="B230" s="10">
        <v>191.55000305175781</v>
      </c>
      <c r="C230" s="10">
        <v>1559.699951171875</v>
      </c>
      <c r="E230" s="9">
        <v>45449</v>
      </c>
      <c r="F230" s="10">
        <f t="shared" si="6"/>
        <v>81.35485476088806</v>
      </c>
      <c r="G230" s="10">
        <f t="shared" si="7"/>
        <v>90.69077258339756</v>
      </c>
    </row>
    <row r="231" spans="1:7" x14ac:dyDescent="0.35">
      <c r="A231" s="9">
        <v>45450</v>
      </c>
      <c r="B231" s="10">
        <v>196.55000305175781</v>
      </c>
      <c r="C231" s="10">
        <v>1573.349975585938</v>
      </c>
      <c r="E231" s="9">
        <v>45450</v>
      </c>
      <c r="F231" s="10">
        <f t="shared" si="6"/>
        <v>83.478447907971059</v>
      </c>
      <c r="G231" s="10">
        <f t="shared" si="7"/>
        <v>91.484470921955236</v>
      </c>
    </row>
    <row r="232" spans="1:7" x14ac:dyDescent="0.35">
      <c r="A232" s="9">
        <v>45453</v>
      </c>
      <c r="B232" s="10">
        <v>198.32000732421881</v>
      </c>
      <c r="C232" s="10">
        <v>1561.300048828125</v>
      </c>
      <c r="E232" s="9">
        <v>45453</v>
      </c>
      <c r="F232" s="10">
        <f t="shared" si="6"/>
        <v>84.230201696632221</v>
      </c>
      <c r="G232" s="10">
        <f t="shared" si="7"/>
        <v>90.783812332834728</v>
      </c>
    </row>
    <row r="233" spans="1:7" x14ac:dyDescent="0.35">
      <c r="A233" s="9">
        <v>45454</v>
      </c>
      <c r="B233" s="10">
        <v>198.44999694824219</v>
      </c>
      <c r="C233" s="10">
        <v>1564.800048828125</v>
      </c>
      <c r="E233" s="9">
        <v>45454</v>
      </c>
      <c r="F233" s="10">
        <f t="shared" si="6"/>
        <v>84.285410711585811</v>
      </c>
      <c r="G233" s="10">
        <f t="shared" si="7"/>
        <v>90.987324363339951</v>
      </c>
    </row>
    <row r="234" spans="1:7" x14ac:dyDescent="0.35">
      <c r="A234" s="9">
        <v>45455</v>
      </c>
      <c r="B234" s="10">
        <v>196.4700012207031</v>
      </c>
      <c r="C234" s="10">
        <v>1574.150024414062</v>
      </c>
      <c r="E234" s="9">
        <v>45455</v>
      </c>
      <c r="F234" s="10">
        <f t="shared" si="6"/>
        <v>83.444469639934681</v>
      </c>
      <c r="G234" s="10">
        <f t="shared" si="7"/>
        <v>91.530990796673777</v>
      </c>
    </row>
    <row r="235" spans="1:7" x14ac:dyDescent="0.35">
      <c r="A235" s="9">
        <v>45456</v>
      </c>
      <c r="B235" s="10">
        <v>194.22999572753909</v>
      </c>
      <c r="C235" s="10">
        <v>1580.75</v>
      </c>
      <c r="E235" s="9">
        <v>45456</v>
      </c>
      <c r="F235" s="10">
        <f t="shared" si="6"/>
        <v>82.493097576992412</v>
      </c>
      <c r="G235" s="10">
        <f t="shared" si="7"/>
        <v>91.914754920324953</v>
      </c>
    </row>
    <row r="236" spans="1:7" x14ac:dyDescent="0.35">
      <c r="A236" s="9">
        <v>45457</v>
      </c>
      <c r="B236" s="10">
        <v>194.3399963378906</v>
      </c>
      <c r="C236" s="10">
        <v>1596.900024414062</v>
      </c>
      <c r="E236" s="9">
        <v>45457</v>
      </c>
      <c r="F236" s="10">
        <f t="shared" si="6"/>
        <v>82.539816885455892</v>
      </c>
      <c r="G236" s="10">
        <f t="shared" si="7"/>
        <v>92.853818994957734</v>
      </c>
    </row>
    <row r="237" spans="1:7" x14ac:dyDescent="0.35">
      <c r="A237" s="9">
        <v>45461</v>
      </c>
      <c r="B237" s="10">
        <v>198.03999328613281</v>
      </c>
      <c r="C237" s="10">
        <v>1607.800048828125</v>
      </c>
      <c r="E237" s="9">
        <v>45461</v>
      </c>
      <c r="F237" s="10">
        <f t="shared" si="6"/>
        <v>84.111274518158936</v>
      </c>
      <c r="G237" s="10">
        <f t="shared" si="7"/>
        <v>93.487615023832731</v>
      </c>
    </row>
    <row r="238" spans="1:7" x14ac:dyDescent="0.35">
      <c r="A238" s="9">
        <v>45462</v>
      </c>
      <c r="B238" s="10">
        <v>198.83000183105469</v>
      </c>
      <c r="C238" s="10">
        <v>1657.849975585938</v>
      </c>
      <c r="E238" s="9">
        <v>45462</v>
      </c>
      <c r="F238" s="10">
        <f t="shared" si="6"/>
        <v>84.446805864585556</v>
      </c>
      <c r="G238" s="10">
        <f t="shared" si="7"/>
        <v>96.397832801295706</v>
      </c>
    </row>
    <row r="239" spans="1:7" x14ac:dyDescent="0.35">
      <c r="A239" s="9">
        <v>45463</v>
      </c>
      <c r="B239" s="10">
        <v>208.17999267578119</v>
      </c>
      <c r="C239" s="10">
        <v>1669.349975585938</v>
      </c>
      <c r="E239" s="9">
        <v>45463</v>
      </c>
      <c r="F239" s="10">
        <f t="shared" si="6"/>
        <v>88.417921161215546</v>
      </c>
      <c r="G239" s="10">
        <f t="shared" si="7"/>
        <v>97.06651518724145</v>
      </c>
    </row>
    <row r="240" spans="1:7" x14ac:dyDescent="0.35">
      <c r="A240" s="9">
        <v>45464</v>
      </c>
      <c r="B240" s="10">
        <v>209.22999572753909</v>
      </c>
      <c r="C240" s="10">
        <v>1665.75</v>
      </c>
      <c r="E240" s="9">
        <v>45464</v>
      </c>
      <c r="F240" s="10">
        <f t="shared" si="6"/>
        <v>88.863877018241411</v>
      </c>
      <c r="G240" s="10">
        <f t="shared" si="7"/>
        <v>96.857189946880467</v>
      </c>
    </row>
    <row r="241" spans="1:7" x14ac:dyDescent="0.35">
      <c r="A241" s="9">
        <v>45467</v>
      </c>
      <c r="B241" s="10">
        <v>207.94000244140619</v>
      </c>
      <c r="C241" s="10">
        <v>1672.400024414062</v>
      </c>
      <c r="E241" s="9">
        <v>45467</v>
      </c>
      <c r="F241" s="10">
        <f t="shared" si="6"/>
        <v>88.315992837798433</v>
      </c>
      <c r="G241" s="10">
        <f t="shared" si="7"/>
        <v>97.243864224427639</v>
      </c>
    </row>
    <row r="242" spans="1:7" x14ac:dyDescent="0.35">
      <c r="A242" s="9">
        <v>45468</v>
      </c>
      <c r="B242" s="10">
        <v>203.44999694824219</v>
      </c>
      <c r="C242" s="10">
        <v>1711.349975585938</v>
      </c>
      <c r="E242" s="9">
        <v>45468</v>
      </c>
      <c r="F242" s="10">
        <f t="shared" si="6"/>
        <v>86.409003858668811</v>
      </c>
      <c r="G242" s="10">
        <f t="shared" si="7"/>
        <v>99.508659553304184</v>
      </c>
    </row>
    <row r="243" spans="1:7" x14ac:dyDescent="0.35">
      <c r="A243" s="9">
        <v>45469</v>
      </c>
      <c r="B243" s="10">
        <v>205.57000732421881</v>
      </c>
      <c r="C243" s="10">
        <v>1701.5</v>
      </c>
      <c r="E243" s="9">
        <v>45469</v>
      </c>
      <c r="F243" s="10">
        <f t="shared" si="6"/>
        <v>87.309411759902559</v>
      </c>
      <c r="G243" s="10">
        <f t="shared" si="7"/>
        <v>98.935919972755286</v>
      </c>
    </row>
    <row r="244" spans="1:7" x14ac:dyDescent="0.35">
      <c r="A244" s="9">
        <v>45470</v>
      </c>
      <c r="B244" s="10">
        <v>200.30000305175781</v>
      </c>
      <c r="C244" s="10">
        <v>1696.150024414062</v>
      </c>
      <c r="E244" s="9">
        <v>45470</v>
      </c>
      <c r="F244" s="10">
        <f t="shared" si="6"/>
        <v>85.071142768283309</v>
      </c>
      <c r="G244" s="10">
        <f t="shared" si="7"/>
        <v>98.624838717141671</v>
      </c>
    </row>
    <row r="245" spans="1:7" x14ac:dyDescent="0.35">
      <c r="A245" s="9">
        <v>45471</v>
      </c>
      <c r="B245" s="10">
        <v>203.7799987792969</v>
      </c>
      <c r="C245" s="10">
        <v>1683.800048828125</v>
      </c>
      <c r="E245" s="9">
        <v>45471</v>
      </c>
      <c r="F245" s="10">
        <f t="shared" si="6"/>
        <v>86.549161784059336</v>
      </c>
      <c r="G245" s="10">
        <f t="shared" si="7"/>
        <v>97.906733400517666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1BA7-4ADB-40BF-8014-AC5188316686}">
  <dimension ref="A1:C6"/>
  <sheetViews>
    <sheetView workbookViewId="0">
      <selection activeCell="L10" sqref="L10"/>
    </sheetView>
  </sheetViews>
  <sheetFormatPr defaultRowHeight="14.5" x14ac:dyDescent="0.35"/>
  <cols>
    <col min="1" max="1" width="7" bestFit="1" customWidth="1"/>
    <col min="2" max="2" width="14" bestFit="1" customWidth="1"/>
    <col min="3" max="3" width="7.7265625" bestFit="1" customWidth="1"/>
  </cols>
  <sheetData>
    <row r="1" spans="1:3" ht="15.5" x14ac:dyDescent="0.35">
      <c r="A1" s="1" t="s">
        <v>37</v>
      </c>
      <c r="B1" s="1" t="s">
        <v>38</v>
      </c>
      <c r="C1" s="1" t="s">
        <v>39</v>
      </c>
    </row>
    <row r="2" spans="1:3" ht="15.5" x14ac:dyDescent="0.35">
      <c r="A2" s="1" t="s">
        <v>40</v>
      </c>
      <c r="B2" s="1">
        <v>45</v>
      </c>
      <c r="C2" s="3">
        <v>0.08</v>
      </c>
    </row>
    <row r="3" spans="1:3" ht="15.5" x14ac:dyDescent="0.35">
      <c r="A3" s="1" t="s">
        <v>41</v>
      </c>
      <c r="B3" s="1">
        <v>178</v>
      </c>
      <c r="C3" s="3">
        <v>0.12</v>
      </c>
    </row>
    <row r="4" spans="1:3" ht="15.5" x14ac:dyDescent="0.35">
      <c r="A4" s="1" t="s">
        <v>42</v>
      </c>
      <c r="B4" s="1">
        <v>152</v>
      </c>
      <c r="C4" s="3">
        <v>0.05</v>
      </c>
    </row>
    <row r="5" spans="1:3" ht="15.5" x14ac:dyDescent="0.35">
      <c r="A5" s="1" t="s">
        <v>43</v>
      </c>
      <c r="B5" s="1">
        <v>355</v>
      </c>
      <c r="C5" s="3">
        <v>0.08</v>
      </c>
    </row>
    <row r="6" spans="1:3" ht="15.5" x14ac:dyDescent="0.35">
      <c r="A6" s="1" t="s">
        <v>44</v>
      </c>
      <c r="B6" s="1">
        <v>289</v>
      </c>
      <c r="C6" s="3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9CC-0FDE-4B18-B0B9-220B571F90C5}">
  <dimension ref="A1:C9"/>
  <sheetViews>
    <sheetView zoomScale="70" zoomScaleNormal="70" workbookViewId="0"/>
  </sheetViews>
  <sheetFormatPr defaultRowHeight="14.5" x14ac:dyDescent="0.35"/>
  <cols>
    <col min="1" max="1" width="11.54296875" bestFit="1" customWidth="1"/>
    <col min="2" max="3" width="6.54296875" bestFit="1" customWidth="1"/>
  </cols>
  <sheetData>
    <row r="1" spans="1:3" ht="15.5" x14ac:dyDescent="0.35">
      <c r="A1" s="1" t="s">
        <v>0</v>
      </c>
      <c r="B1" s="1" t="s">
        <v>45</v>
      </c>
      <c r="C1" s="1" t="s">
        <v>46</v>
      </c>
    </row>
    <row r="2" spans="1:3" ht="15.5" x14ac:dyDescent="0.35">
      <c r="A2" s="1" t="s">
        <v>51</v>
      </c>
      <c r="B2" s="1">
        <v>176</v>
      </c>
      <c r="C2" s="1">
        <v>240</v>
      </c>
    </row>
    <row r="3" spans="1:3" ht="15.5" x14ac:dyDescent="0.35">
      <c r="A3" s="1" t="s">
        <v>48</v>
      </c>
      <c r="B3" s="1">
        <v>122</v>
      </c>
      <c r="C3" s="1">
        <v>96</v>
      </c>
    </row>
    <row r="4" spans="1:3" ht="15.5" x14ac:dyDescent="0.35">
      <c r="A4" s="1" t="s">
        <v>47</v>
      </c>
      <c r="B4" s="1">
        <v>54</v>
      </c>
      <c r="C4" s="1">
        <v>60</v>
      </c>
    </row>
    <row r="5" spans="1:3" ht="15.5" x14ac:dyDescent="0.35">
      <c r="A5" s="1" t="s">
        <v>52</v>
      </c>
      <c r="B5" s="1">
        <v>33</v>
      </c>
      <c r="C5" s="1">
        <v>49</v>
      </c>
    </row>
    <row r="6" spans="1:3" ht="15.5" x14ac:dyDescent="0.35">
      <c r="A6" s="1" t="s">
        <v>50</v>
      </c>
      <c r="B6" s="1">
        <v>38</v>
      </c>
      <c r="C6" s="1">
        <v>35</v>
      </c>
    </row>
    <row r="7" spans="1:3" ht="15.5" x14ac:dyDescent="0.35">
      <c r="A7" s="1" t="s">
        <v>53</v>
      </c>
      <c r="B7" s="1">
        <v>21</v>
      </c>
      <c r="C7" s="1">
        <v>29</v>
      </c>
    </row>
    <row r="8" spans="1:3" ht="15.5" x14ac:dyDescent="0.35">
      <c r="A8" s="1" t="s">
        <v>49</v>
      </c>
      <c r="B8" s="1">
        <v>11</v>
      </c>
      <c r="C8" s="1">
        <v>16</v>
      </c>
    </row>
    <row r="9" spans="1:3" ht="15.5" x14ac:dyDescent="0.35">
      <c r="A9" s="1" t="s">
        <v>54</v>
      </c>
      <c r="B9" s="1">
        <v>22</v>
      </c>
      <c r="C9" s="1">
        <v>12</v>
      </c>
    </row>
  </sheetData>
  <sortState xmlns:xlrd2="http://schemas.microsoft.com/office/spreadsheetml/2017/richdata2" ref="A2:C9">
    <sortCondition descending="1" ref="C2:C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714E-7361-48A6-8504-19983119DE65}">
  <dimension ref="A1:C9"/>
  <sheetViews>
    <sheetView workbookViewId="0"/>
  </sheetViews>
  <sheetFormatPr defaultRowHeight="14.5" x14ac:dyDescent="0.35"/>
  <cols>
    <col min="1" max="1" width="15.36328125" bestFit="1" customWidth="1"/>
    <col min="2" max="2" width="4.54296875" bestFit="1" customWidth="1"/>
    <col min="3" max="3" width="6.81640625" customWidth="1"/>
  </cols>
  <sheetData>
    <row r="1" spans="1:3" ht="15.5" x14ac:dyDescent="0.35">
      <c r="A1" s="1" t="s">
        <v>55</v>
      </c>
      <c r="B1" s="1" t="s">
        <v>56</v>
      </c>
      <c r="C1" t="s">
        <v>65</v>
      </c>
    </row>
    <row r="2" spans="1:3" ht="15.5" x14ac:dyDescent="0.35">
      <c r="A2" s="1" t="s">
        <v>57</v>
      </c>
      <c r="B2" s="1">
        <v>176</v>
      </c>
      <c r="C2" s="4">
        <f>AVERAGE($B$2:$B$9)</f>
        <v>79.625</v>
      </c>
    </row>
    <row r="3" spans="1:3" ht="15.5" x14ac:dyDescent="0.35">
      <c r="A3" s="1" t="s">
        <v>58</v>
      </c>
      <c r="B3" s="1">
        <v>152</v>
      </c>
      <c r="C3" s="4">
        <f t="shared" ref="C3:C9" si="0">AVERAGE($B$2:$B$9)</f>
        <v>79.625</v>
      </c>
    </row>
    <row r="4" spans="1:3" ht="15.5" x14ac:dyDescent="0.35">
      <c r="A4" s="1" t="s">
        <v>59</v>
      </c>
      <c r="B4" s="1">
        <v>134</v>
      </c>
      <c r="C4" s="4">
        <f t="shared" si="0"/>
        <v>79.625</v>
      </c>
    </row>
    <row r="5" spans="1:3" ht="15.5" x14ac:dyDescent="0.35">
      <c r="A5" s="1" t="s">
        <v>60</v>
      </c>
      <c r="B5" s="1">
        <v>87</v>
      </c>
      <c r="C5" s="4">
        <f t="shared" si="0"/>
        <v>79.625</v>
      </c>
    </row>
    <row r="6" spans="1:3" ht="15.5" x14ac:dyDescent="0.35">
      <c r="A6" s="1" t="s">
        <v>61</v>
      </c>
      <c r="B6" s="1">
        <v>33</v>
      </c>
      <c r="C6" s="4">
        <f t="shared" si="0"/>
        <v>79.625</v>
      </c>
    </row>
    <row r="7" spans="1:3" ht="15.5" x14ac:dyDescent="0.35">
      <c r="A7" s="1" t="s">
        <v>62</v>
      </c>
      <c r="B7" s="1">
        <v>23</v>
      </c>
      <c r="C7" s="4">
        <f t="shared" si="0"/>
        <v>79.625</v>
      </c>
    </row>
    <row r="8" spans="1:3" ht="15.5" x14ac:dyDescent="0.35">
      <c r="A8" s="1" t="s">
        <v>63</v>
      </c>
      <c r="B8" s="1">
        <v>21</v>
      </c>
      <c r="C8" s="4">
        <f t="shared" si="0"/>
        <v>79.625</v>
      </c>
    </row>
    <row r="9" spans="1:3" ht="15.5" x14ac:dyDescent="0.35">
      <c r="A9" s="1" t="s">
        <v>64</v>
      </c>
      <c r="B9" s="1">
        <v>11</v>
      </c>
      <c r="C9" s="4">
        <f t="shared" si="0"/>
        <v>79.625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E826-F18B-4C6B-9F26-2CF8A4E765A4}">
  <dimension ref="A1:F2"/>
  <sheetViews>
    <sheetView workbookViewId="0">
      <selection activeCell="A2" sqref="A2"/>
    </sheetView>
  </sheetViews>
  <sheetFormatPr defaultRowHeight="14.5" x14ac:dyDescent="0.35"/>
  <cols>
    <col min="1" max="1" width="11.26953125" bestFit="1" customWidth="1"/>
    <col min="2" max="2" width="11.08984375" bestFit="1" customWidth="1"/>
    <col min="3" max="4" width="11" bestFit="1" customWidth="1"/>
    <col min="5" max="5" width="11.1796875" bestFit="1" customWidth="1"/>
    <col min="6" max="6" width="10.90625" bestFit="1" customWidth="1"/>
  </cols>
  <sheetData>
    <row r="1" spans="1:6" ht="15.5" x14ac:dyDescent="0.35">
      <c r="B1" s="1" t="s">
        <v>67</v>
      </c>
      <c r="C1" s="1" t="s">
        <v>69</v>
      </c>
      <c r="D1" s="1" t="s">
        <v>66</v>
      </c>
      <c r="E1" s="1" t="s">
        <v>68</v>
      </c>
      <c r="F1" s="1" t="s">
        <v>70</v>
      </c>
    </row>
    <row r="2" spans="1:6" ht="15.5" x14ac:dyDescent="0.35">
      <c r="A2" t="s">
        <v>72</v>
      </c>
      <c r="B2" s="1">
        <v>320</v>
      </c>
      <c r="C2" s="1">
        <v>300</v>
      </c>
      <c r="D2" s="1">
        <v>210</v>
      </c>
      <c r="E2" s="1">
        <v>120</v>
      </c>
      <c r="F2" s="1">
        <v>-180</v>
      </c>
    </row>
  </sheetData>
  <sortState xmlns:xlrd2="http://schemas.microsoft.com/office/spreadsheetml/2017/richdata2" ref="E1:F2">
    <sortCondition descending="1" ref="E1:E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050F-637F-4D2D-B2C7-A3D258BE27BF}">
  <dimension ref="A1:G3"/>
  <sheetViews>
    <sheetView zoomScale="80" zoomScaleNormal="80" workbookViewId="0">
      <selection activeCell="A9" sqref="A9"/>
    </sheetView>
  </sheetViews>
  <sheetFormatPr defaultRowHeight="14.5" x14ac:dyDescent="0.35"/>
  <cols>
    <col min="1" max="1" width="11.26953125" bestFit="1" customWidth="1"/>
    <col min="2" max="2" width="11" bestFit="1" customWidth="1"/>
    <col min="3" max="3" width="11.1796875" bestFit="1" customWidth="1"/>
    <col min="4" max="4" width="11.08984375" bestFit="1" customWidth="1"/>
    <col min="5" max="5" width="11" bestFit="1" customWidth="1"/>
    <col min="6" max="6" width="10.90625" bestFit="1" customWidth="1"/>
  </cols>
  <sheetData>
    <row r="1" spans="1:7" x14ac:dyDescent="0.35">
      <c r="A1" t="s">
        <v>73</v>
      </c>
    </row>
    <row r="2" spans="1:7" ht="15.5" x14ac:dyDescent="0.35">
      <c r="B2" s="1" t="s">
        <v>67</v>
      </c>
      <c r="C2" s="1" t="s">
        <v>69</v>
      </c>
      <c r="D2" s="1" t="s">
        <v>66</v>
      </c>
      <c r="E2" s="1" t="s">
        <v>68</v>
      </c>
      <c r="F2" s="1" t="s">
        <v>70</v>
      </c>
      <c r="G2" s="1" t="s">
        <v>71</v>
      </c>
    </row>
    <row r="3" spans="1:7" ht="15.5" x14ac:dyDescent="0.35">
      <c r="A3" t="s">
        <v>72</v>
      </c>
      <c r="B3" s="1">
        <v>320</v>
      </c>
      <c r="C3" s="1">
        <v>300</v>
      </c>
      <c r="D3" s="1">
        <v>210</v>
      </c>
      <c r="E3" s="1">
        <v>120</v>
      </c>
      <c r="F3" s="1">
        <v>-180</v>
      </c>
      <c r="G3">
        <f>SUM(B3:F3)</f>
        <v>770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9847-B003-496D-98AA-EF472702EE63}">
  <dimension ref="A1:E2"/>
  <sheetViews>
    <sheetView workbookViewId="0">
      <selection activeCell="L8" sqref="L8"/>
    </sheetView>
  </sheetViews>
  <sheetFormatPr defaultRowHeight="14.5" x14ac:dyDescent="0.35"/>
  <cols>
    <col min="1" max="1" width="14" bestFit="1" customWidth="1"/>
  </cols>
  <sheetData>
    <row r="1" spans="1:5" x14ac:dyDescent="0.35">
      <c r="A1" t="s">
        <v>74</v>
      </c>
      <c r="B1">
        <v>1999</v>
      </c>
      <c r="C1">
        <v>2000</v>
      </c>
      <c r="D1">
        <v>2001</v>
      </c>
      <c r="E1">
        <v>2002</v>
      </c>
    </row>
    <row r="2" spans="1:5" x14ac:dyDescent="0.35">
      <c r="A2" t="s">
        <v>75</v>
      </c>
      <c r="B2">
        <v>66</v>
      </c>
      <c r="C2">
        <v>122</v>
      </c>
      <c r="D2">
        <v>160</v>
      </c>
      <c r="E2">
        <v>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B797-4A95-4F16-9EA6-64E4BC65B4D9}">
  <dimension ref="A1:D4"/>
  <sheetViews>
    <sheetView workbookViewId="0"/>
  </sheetViews>
  <sheetFormatPr defaultRowHeight="14.5" x14ac:dyDescent="0.35"/>
  <cols>
    <col min="1" max="1" width="15.26953125" bestFit="1" customWidth="1"/>
    <col min="2" max="4" width="5.1796875" bestFit="1" customWidth="1"/>
  </cols>
  <sheetData>
    <row r="1" spans="1:4" ht="15.5" x14ac:dyDescent="0.35">
      <c r="A1" s="1" t="s">
        <v>76</v>
      </c>
      <c r="B1" s="1">
        <v>2000</v>
      </c>
      <c r="C1" s="1">
        <v>2001</v>
      </c>
      <c r="D1" s="1">
        <v>2002</v>
      </c>
    </row>
    <row r="2" spans="1:4" ht="15.5" x14ac:dyDescent="0.35">
      <c r="A2" s="1" t="s">
        <v>77</v>
      </c>
      <c r="B2" s="1">
        <v>165</v>
      </c>
      <c r="C2" s="1">
        <v>210</v>
      </c>
      <c r="D2" s="1">
        <v>144</v>
      </c>
    </row>
    <row r="3" spans="1:4" ht="15.5" x14ac:dyDescent="0.35">
      <c r="A3" s="1" t="s">
        <v>78</v>
      </c>
      <c r="B3" s="1">
        <v>81</v>
      </c>
      <c r="C3" s="1">
        <v>140</v>
      </c>
      <c r="D3" s="1">
        <v>201</v>
      </c>
    </row>
    <row r="4" spans="1:4" ht="15.5" x14ac:dyDescent="0.35">
      <c r="A4" s="1" t="s">
        <v>79</v>
      </c>
      <c r="B4" s="1">
        <v>16</v>
      </c>
      <c r="C4" s="1">
        <v>21</v>
      </c>
      <c r="D4" s="1">
        <v>122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592D-465A-4603-B361-E2B051718436}">
  <dimension ref="A1:AE9"/>
  <sheetViews>
    <sheetView topLeftCell="U1" zoomScale="70" zoomScaleNormal="70" workbookViewId="0">
      <selection activeCell="AN1" sqref="AN1"/>
    </sheetView>
  </sheetViews>
  <sheetFormatPr defaultRowHeight="14.5" x14ac:dyDescent="0.35"/>
  <cols>
    <col min="1" max="1" width="7.6328125" bestFit="1" customWidth="1"/>
    <col min="2" max="2" width="8.08984375" bestFit="1" customWidth="1"/>
    <col min="3" max="3" width="6.453125" bestFit="1" customWidth="1"/>
    <col min="4" max="4" width="6.36328125" bestFit="1" customWidth="1"/>
    <col min="5" max="5" width="5.26953125" bestFit="1" customWidth="1"/>
    <col min="6" max="6" width="13.36328125" bestFit="1" customWidth="1"/>
    <col min="7" max="7" width="7.453125" bestFit="1" customWidth="1"/>
    <col min="8" max="8" width="7.26953125" bestFit="1" customWidth="1"/>
    <col min="9" max="9" width="3.81640625" bestFit="1" customWidth="1"/>
    <col min="10" max="10" width="10.7265625" bestFit="1" customWidth="1"/>
    <col min="11" max="11" width="4.1796875" bestFit="1" customWidth="1"/>
    <col min="21" max="21" width="11.36328125" bestFit="1" customWidth="1"/>
    <col min="22" max="22" width="9.08984375" bestFit="1" customWidth="1"/>
    <col min="23" max="23" width="9.36328125" bestFit="1" customWidth="1"/>
    <col min="24" max="24" width="8.54296875" bestFit="1" customWidth="1"/>
    <col min="25" max="25" width="7.36328125" bestFit="1" customWidth="1"/>
    <col min="26" max="26" width="11.6328125" bestFit="1" customWidth="1"/>
    <col min="27" max="27" width="4.81640625" bestFit="1" customWidth="1"/>
    <col min="28" max="28" width="10.7265625" bestFit="1" customWidth="1"/>
    <col min="29" max="29" width="11.453125" bestFit="1" customWidth="1"/>
    <col min="30" max="30" width="6.08984375" bestFit="1" customWidth="1"/>
  </cols>
  <sheetData>
    <row r="1" spans="1:31" ht="15.5" x14ac:dyDescent="0.35">
      <c r="B1" t="s">
        <v>62</v>
      </c>
      <c r="C1" t="s">
        <v>63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U1" s="1"/>
      <c r="V1" s="1" t="s">
        <v>90</v>
      </c>
      <c r="W1" s="1" t="s">
        <v>101</v>
      </c>
      <c r="X1" s="1" t="s">
        <v>91</v>
      </c>
      <c r="Y1" s="1" t="s">
        <v>92</v>
      </c>
      <c r="Z1" s="1" t="s">
        <v>102</v>
      </c>
      <c r="AA1" s="1" t="s">
        <v>93</v>
      </c>
      <c r="AB1" s="1" t="s">
        <v>94</v>
      </c>
      <c r="AC1" s="1" t="s">
        <v>95</v>
      </c>
      <c r="AD1" s="1" t="s">
        <v>96</v>
      </c>
    </row>
    <row r="2" spans="1:31" ht="15.5" x14ac:dyDescent="0.35">
      <c r="A2" t="s">
        <v>58</v>
      </c>
      <c r="B2">
        <v>7.2</v>
      </c>
      <c r="C2">
        <v>10.6</v>
      </c>
      <c r="D2">
        <v>17</v>
      </c>
      <c r="E2">
        <v>20</v>
      </c>
      <c r="F2">
        <v>19.2</v>
      </c>
      <c r="G2">
        <v>19.2</v>
      </c>
      <c r="H2">
        <v>28.4</v>
      </c>
      <c r="I2">
        <v>25</v>
      </c>
      <c r="J2">
        <v>32</v>
      </c>
      <c r="K2">
        <v>44</v>
      </c>
      <c r="U2" s="1" t="s">
        <v>97</v>
      </c>
      <c r="V2" s="6">
        <v>0.31</v>
      </c>
      <c r="W2" s="6">
        <v>0</v>
      </c>
      <c r="X2" s="6">
        <v>0.43</v>
      </c>
      <c r="Y2" s="6">
        <v>0.16</v>
      </c>
      <c r="Z2" s="6">
        <v>0</v>
      </c>
      <c r="AA2" s="6">
        <v>0.06</v>
      </c>
      <c r="AB2" s="6">
        <v>0.03</v>
      </c>
      <c r="AC2" s="6">
        <v>0</v>
      </c>
      <c r="AD2" s="6">
        <v>0</v>
      </c>
      <c r="AE2" s="5"/>
    </row>
    <row r="3" spans="1:31" ht="15.5" x14ac:dyDescent="0.35">
      <c r="A3" t="s">
        <v>59</v>
      </c>
      <c r="B3">
        <v>3.6</v>
      </c>
      <c r="C3">
        <v>6.7</v>
      </c>
      <c r="D3">
        <v>11.8</v>
      </c>
      <c r="E3">
        <v>12</v>
      </c>
      <c r="F3">
        <v>15.6</v>
      </c>
      <c r="G3">
        <v>14.5</v>
      </c>
      <c r="H3">
        <v>14</v>
      </c>
      <c r="I3">
        <v>21</v>
      </c>
      <c r="J3">
        <v>14</v>
      </c>
      <c r="K3">
        <v>12</v>
      </c>
      <c r="U3" s="1" t="s">
        <v>98</v>
      </c>
      <c r="V3" s="6">
        <v>0</v>
      </c>
      <c r="W3" s="6">
        <v>0</v>
      </c>
      <c r="X3" s="6">
        <v>0.83</v>
      </c>
      <c r="Y3" s="6">
        <v>0.01</v>
      </c>
      <c r="Z3" s="6">
        <v>0.09</v>
      </c>
      <c r="AA3" s="6">
        <v>0</v>
      </c>
      <c r="AB3" s="6">
        <v>0</v>
      </c>
      <c r="AC3" s="6">
        <v>0</v>
      </c>
      <c r="AD3" s="6">
        <v>7.0000000000000007E-2</v>
      </c>
      <c r="AE3" s="5"/>
    </row>
    <row r="4" spans="1:31" ht="15.5" x14ac:dyDescent="0.35">
      <c r="A4" t="s">
        <v>60</v>
      </c>
      <c r="B4">
        <v>2.4</v>
      </c>
      <c r="C4">
        <v>6</v>
      </c>
      <c r="D4">
        <v>8.3000000000000007</v>
      </c>
      <c r="E4">
        <v>11</v>
      </c>
      <c r="F4">
        <v>9.4</v>
      </c>
      <c r="G4">
        <v>13</v>
      </c>
      <c r="H4">
        <v>10.4</v>
      </c>
      <c r="I4">
        <v>7</v>
      </c>
      <c r="J4">
        <v>10</v>
      </c>
      <c r="K4">
        <v>10</v>
      </c>
      <c r="U4" s="1" t="s">
        <v>99</v>
      </c>
      <c r="V4" s="6">
        <v>0</v>
      </c>
      <c r="W4" s="6">
        <v>0</v>
      </c>
      <c r="X4" s="6">
        <v>0.77</v>
      </c>
      <c r="Y4" s="6">
        <v>0.09</v>
      </c>
      <c r="Z4" s="6">
        <v>0</v>
      </c>
      <c r="AA4" s="6">
        <v>0.06</v>
      </c>
      <c r="AB4" s="6">
        <v>0.05</v>
      </c>
      <c r="AC4" s="6">
        <v>0</v>
      </c>
      <c r="AD4" s="6">
        <v>0.03</v>
      </c>
      <c r="AE4" s="5"/>
    </row>
    <row r="5" spans="1:31" ht="15.5" x14ac:dyDescent="0.35">
      <c r="A5" t="s">
        <v>7</v>
      </c>
      <c r="B5">
        <v>86.8</v>
      </c>
      <c r="C5">
        <v>76.7</v>
      </c>
      <c r="D5">
        <v>62.9</v>
      </c>
      <c r="E5">
        <v>57</v>
      </c>
      <c r="F5">
        <v>55.8</v>
      </c>
      <c r="G5">
        <v>53.3</v>
      </c>
      <c r="H5">
        <v>47.2</v>
      </c>
      <c r="I5">
        <v>47</v>
      </c>
      <c r="J5">
        <v>44</v>
      </c>
      <c r="K5">
        <v>34</v>
      </c>
      <c r="U5" s="1" t="s">
        <v>100</v>
      </c>
      <c r="V5" s="5">
        <v>0.04</v>
      </c>
      <c r="W5" s="5">
        <v>0.16</v>
      </c>
      <c r="X5" s="5">
        <v>0</v>
      </c>
      <c r="Y5" s="5">
        <v>0.3</v>
      </c>
      <c r="Z5" s="5">
        <v>0.06</v>
      </c>
      <c r="AA5" s="5">
        <v>0.26</v>
      </c>
      <c r="AB5" s="5">
        <v>0</v>
      </c>
      <c r="AC5" s="5">
        <v>0.01</v>
      </c>
      <c r="AD5" s="5">
        <v>0.17</v>
      </c>
      <c r="AE5" s="5"/>
    </row>
    <row r="7" spans="1:31" x14ac:dyDescent="0.35">
      <c r="A7" t="s">
        <v>88</v>
      </c>
      <c r="B7">
        <f>SUM(B2:B6)</f>
        <v>100</v>
      </c>
      <c r="C7">
        <f t="shared" ref="C7:K7" si="0">SUM(C2:C6)</f>
        <v>100</v>
      </c>
      <c r="D7">
        <f t="shared" si="0"/>
        <v>100</v>
      </c>
      <c r="E7">
        <f t="shared" si="0"/>
        <v>100</v>
      </c>
      <c r="F7">
        <f t="shared" si="0"/>
        <v>100</v>
      </c>
      <c r="G7">
        <f t="shared" si="0"/>
        <v>100</v>
      </c>
      <c r="H7">
        <f t="shared" si="0"/>
        <v>100</v>
      </c>
      <c r="I7">
        <f t="shared" si="0"/>
        <v>100</v>
      </c>
      <c r="J7">
        <f t="shared" si="0"/>
        <v>100</v>
      </c>
      <c r="K7">
        <f t="shared" si="0"/>
        <v>100</v>
      </c>
    </row>
    <row r="9" spans="1:31" x14ac:dyDescent="0.35">
      <c r="A9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Bar,Column and Treemap Chart</vt:lpstr>
      <vt:lpstr>Combo Chart</vt:lpstr>
      <vt:lpstr>Thermometer Chart - 2 styles</vt:lpstr>
      <vt:lpstr>Column Chart with Average Line</vt:lpstr>
      <vt:lpstr>Automatic Negative Color</vt:lpstr>
      <vt:lpstr>Waterfall Chart</vt:lpstr>
      <vt:lpstr>Time Series Chart</vt:lpstr>
      <vt:lpstr>Stacked Column Chart</vt:lpstr>
      <vt:lpstr>100% Stacked Bar Chart</vt:lpstr>
      <vt:lpstr>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Saha</dc:creator>
  <cp:lastModifiedBy>Pritam Saha</cp:lastModifiedBy>
  <dcterms:created xsi:type="dcterms:W3CDTF">2024-07-07T16:49:50Z</dcterms:created>
  <dcterms:modified xsi:type="dcterms:W3CDTF">2024-07-10T12:56:34Z</dcterms:modified>
</cp:coreProperties>
</file>