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y.shell.com/personal/pritam_shetty_shell_com/Documents/Documents/Pritam/Data Science/Optimisation/"/>
    </mc:Choice>
  </mc:AlternateContent>
  <xr:revisionPtr revIDLastSave="2273" documentId="11_F25DC773A252ABDACC10484EF95B5D9E5ADE58FC" xr6:coauthVersionLast="47" xr6:coauthVersionMax="47" xr10:uidLastSave="{7A437329-2FF1-429F-A74D-B363AEE7CCC1}"/>
  <bookViews>
    <workbookView xWindow="-110" yWindow="-110" windowWidth="19420" windowHeight="10420" xr2:uid="{00000000-000D-0000-FFFF-FFFF00000000}"/>
  </bookViews>
  <sheets>
    <sheet name="Sheet3" sheetId="3" r:id="rId1"/>
  </sheets>
  <definedNames>
    <definedName name="solver_adj" localSheetId="0" hidden="1">Sheet3!$H$3:$H$5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Sheet3!$B$11:$B$15</definedName>
    <definedName name="solver_lhs2" localSheetId="0" hidden="1">Sheet3!$B$16:$B$18</definedName>
    <definedName name="solver_lhs3" localSheetId="0" hidden="1">Sheet3!$H$3:$H$5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Sheet3!$B$8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Sheet3!$D$11:$D$15</definedName>
    <definedName name="solver_rhs2" localSheetId="0" hidden="1">Sheet3!$D$16:$D$18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18" i="3"/>
  <c r="B17" i="3"/>
  <c r="B16" i="3"/>
  <c r="B14" i="3"/>
  <c r="B15" i="3"/>
  <c r="B13" i="3"/>
  <c r="B12" i="3"/>
  <c r="B11" i="3"/>
</calcChain>
</file>

<file path=xl/sharedStrings.xml><?xml version="1.0" encoding="utf-8"?>
<sst xmlns="http://schemas.openxmlformats.org/spreadsheetml/2006/main" count="33" uniqueCount="27">
  <si>
    <t>Constraints</t>
  </si>
  <si>
    <t>LHS</t>
  </si>
  <si>
    <t>Sign</t>
  </si>
  <si>
    <t>RHS</t>
  </si>
  <si>
    <t>&lt;=</t>
  </si>
  <si>
    <t>Profit</t>
  </si>
  <si>
    <t>Model</t>
  </si>
  <si>
    <t>Model1</t>
  </si>
  <si>
    <t>Model2</t>
  </si>
  <si>
    <t>Model3</t>
  </si>
  <si>
    <t>SP</t>
  </si>
  <si>
    <t>Component</t>
  </si>
  <si>
    <t>Assemble Cost</t>
  </si>
  <si>
    <t>Ass Hrs</t>
  </si>
  <si>
    <t>Testing Cst</t>
  </si>
  <si>
    <t>Tst Hrs</t>
  </si>
  <si>
    <t>Alloted Cars</t>
  </si>
  <si>
    <t># Model 1</t>
  </si>
  <si>
    <t># Model 2</t>
  </si>
  <si>
    <t># Model 3</t>
  </si>
  <si>
    <t>Total Assembly Hours</t>
  </si>
  <si>
    <t>Total Testing Hours</t>
  </si>
  <si>
    <t># Model 1 (Non-Negativity)</t>
  </si>
  <si>
    <t># Model 2 (Non-Negativity)</t>
  </si>
  <si>
    <t># Model 3 (Non-Negativity)</t>
  </si>
  <si>
    <t>&gt;=</t>
  </si>
  <si>
    <t>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</si>
</sst>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6052-98E0-48F9-813A-950C298466F7}">
  <dimension ref="A2:H18"/>
  <sheetViews>
    <sheetView tabSelected="1" workbookViewId="0">
      <selection activeCell="F20" sqref="F20"/>
    </sheetView>
  </sheetViews>
  <sheetFormatPr defaultRowHeight="14.5" x14ac:dyDescent="0.35"/>
  <cols>
    <col min="1" max="1" width="23.36328125" bestFit="1" customWidth="1"/>
    <col min="3" max="3" width="10.6328125" bestFit="1" customWidth="1"/>
    <col min="4" max="4" width="13" bestFit="1" customWidth="1"/>
    <col min="6" max="6" width="9.7265625" bestFit="1" customWidth="1"/>
    <col min="8" max="8" width="10.81640625" bestFit="1" customWidth="1"/>
  </cols>
  <sheetData>
    <row r="2" spans="1:8" x14ac:dyDescent="0.35">
      <c r="A2" s="6" t="s">
        <v>6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 x14ac:dyDescent="0.35">
      <c r="A3" s="6" t="s">
        <v>7</v>
      </c>
      <c r="B3" s="6">
        <v>30</v>
      </c>
      <c r="C3" s="6">
        <v>15</v>
      </c>
      <c r="D3" s="6">
        <v>1.0999999999999999E-2</v>
      </c>
      <c r="E3" s="6">
        <v>500</v>
      </c>
      <c r="F3" s="6">
        <v>1.4999999999999999E-2</v>
      </c>
      <c r="G3" s="6">
        <v>100</v>
      </c>
      <c r="H3" s="6">
        <v>526</v>
      </c>
    </row>
    <row r="4" spans="1:8" x14ac:dyDescent="0.35">
      <c r="A4" s="6" t="s">
        <v>8</v>
      </c>
      <c r="B4" s="6">
        <v>45</v>
      </c>
      <c r="C4" s="6">
        <v>22.5</v>
      </c>
      <c r="D4" s="6">
        <v>1.0999999999999999E-2</v>
      </c>
      <c r="E4" s="6">
        <v>600</v>
      </c>
      <c r="F4" s="6">
        <v>1.4999999999999999E-2</v>
      </c>
      <c r="G4" s="6">
        <v>200</v>
      </c>
      <c r="H4" s="6">
        <v>1163</v>
      </c>
    </row>
    <row r="5" spans="1:8" x14ac:dyDescent="0.35">
      <c r="A5" s="6" t="s">
        <v>9</v>
      </c>
      <c r="B5" s="6">
        <v>60</v>
      </c>
      <c r="C5" s="6">
        <v>27.5</v>
      </c>
      <c r="D5" s="6">
        <v>1.0999999999999999E-2</v>
      </c>
      <c r="E5" s="6">
        <v>800</v>
      </c>
      <c r="F5" s="6">
        <v>1.4999999999999999E-2</v>
      </c>
      <c r="G5" s="6">
        <v>300</v>
      </c>
      <c r="H5" s="6">
        <v>49</v>
      </c>
    </row>
    <row r="6" spans="1:8" x14ac:dyDescent="0.35">
      <c r="B6" s="1"/>
    </row>
    <row r="8" spans="1:8" x14ac:dyDescent="0.35">
      <c r="A8" s="7" t="s">
        <v>5</v>
      </c>
      <c r="B8">
        <f>SUMPRODUCT(B3:B5,H3:H5)-SUMPRODUCT(C3:C5,H3:H5)-0.011*(SUMPRODUCT(E3:E5,H3:H5))-0.015*(SUMPRODUCT(G3:G5,H3:H5))</f>
        <v>20151.5</v>
      </c>
      <c r="D8" t="s">
        <v>26</v>
      </c>
    </row>
    <row r="10" spans="1:8" x14ac:dyDescent="0.35">
      <c r="A10" s="3" t="s">
        <v>0</v>
      </c>
      <c r="B10" s="3" t="s">
        <v>1</v>
      </c>
      <c r="C10" s="3" t="s">
        <v>2</v>
      </c>
      <c r="D10" s="3" t="s">
        <v>3</v>
      </c>
    </row>
    <row r="11" spans="1:8" x14ac:dyDescent="0.35">
      <c r="A11" s="2" t="s">
        <v>17</v>
      </c>
      <c r="B11" s="2">
        <f>H3</f>
        <v>526</v>
      </c>
      <c r="C11" s="2" t="s">
        <v>4</v>
      </c>
      <c r="D11" s="2">
        <v>600</v>
      </c>
    </row>
    <row r="12" spans="1:8" x14ac:dyDescent="0.35">
      <c r="A12" s="4" t="s">
        <v>18</v>
      </c>
      <c r="B12" s="2">
        <f>H4</f>
        <v>1163</v>
      </c>
      <c r="C12" s="2" t="s">
        <v>4</v>
      </c>
      <c r="D12" s="2">
        <v>1200</v>
      </c>
    </row>
    <row r="13" spans="1:8" x14ac:dyDescent="0.35">
      <c r="A13" s="2" t="s">
        <v>19</v>
      </c>
      <c r="B13" s="2">
        <f>H5</f>
        <v>49</v>
      </c>
      <c r="C13" s="2" t="s">
        <v>4</v>
      </c>
      <c r="D13" s="2">
        <v>50</v>
      </c>
    </row>
    <row r="14" spans="1:8" x14ac:dyDescent="0.35">
      <c r="A14" s="2" t="s">
        <v>20</v>
      </c>
      <c r="B14" s="2">
        <f>SUMPRODUCT(E3:E5,H3:H5)</f>
        <v>1000000</v>
      </c>
      <c r="C14" s="2" t="s">
        <v>4</v>
      </c>
      <c r="D14" s="2">
        <v>1000000</v>
      </c>
    </row>
    <row r="15" spans="1:8" x14ac:dyDescent="0.35">
      <c r="A15" s="2" t="s">
        <v>21</v>
      </c>
      <c r="B15" s="2">
        <f>SUMPRODUCT(G3:G5,H3:H5)</f>
        <v>299900</v>
      </c>
      <c r="C15" s="2" t="s">
        <v>4</v>
      </c>
      <c r="D15" s="2">
        <v>300000</v>
      </c>
    </row>
    <row r="16" spans="1:8" x14ac:dyDescent="0.35">
      <c r="A16" s="2" t="s">
        <v>22</v>
      </c>
      <c r="B16" s="2">
        <f>H3</f>
        <v>526</v>
      </c>
      <c r="C16" s="2" t="s">
        <v>25</v>
      </c>
      <c r="D16" s="5">
        <v>0</v>
      </c>
    </row>
    <row r="17" spans="1:4" x14ac:dyDescent="0.35">
      <c r="A17" s="4" t="s">
        <v>23</v>
      </c>
      <c r="B17" s="2">
        <f>H4</f>
        <v>1163</v>
      </c>
      <c r="C17" s="2" t="s">
        <v>25</v>
      </c>
      <c r="D17" s="5">
        <v>0</v>
      </c>
    </row>
    <row r="18" spans="1:4" x14ac:dyDescent="0.35">
      <c r="A18" s="2" t="s">
        <v>24</v>
      </c>
      <c r="B18" s="2">
        <f>H5</f>
        <v>49</v>
      </c>
      <c r="C18" s="2" t="s">
        <v>25</v>
      </c>
      <c r="D18" s="5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Pritam S SSSCCH-PTS/TFW</dc:creator>
  <cp:lastModifiedBy>Shetty, Pritam S SSSCCH-PTS/TFW</cp:lastModifiedBy>
  <dcterms:created xsi:type="dcterms:W3CDTF">2015-06-05T18:17:20Z</dcterms:created>
  <dcterms:modified xsi:type="dcterms:W3CDTF">2023-06-25T15:24:51Z</dcterms:modified>
</cp:coreProperties>
</file>