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e55a5afee3fa48/Desktop/MS/"/>
    </mc:Choice>
  </mc:AlternateContent>
  <xr:revisionPtr revIDLastSave="18" documentId="8_{65334774-641B-4240-8D78-77FECC3388CB}" xr6:coauthVersionLast="47" xr6:coauthVersionMax="47" xr10:uidLastSave="{49FC3543-5C20-413F-8C09-D8F8AE244798}"/>
  <bookViews>
    <workbookView xWindow="-110" yWindow="-110" windowWidth="19420" windowHeight="10300" activeTab="1" xr2:uid="{41CDD94C-8CAF-4A64-8913-275183E7783D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K3" i="1" s="1"/>
  <c r="I4" i="1"/>
  <c r="J4" i="1" s="1"/>
  <c r="K4" i="1" s="1"/>
  <c r="I5" i="1"/>
  <c r="J5" i="1" s="1"/>
  <c r="K5" i="1" s="1"/>
  <c r="I2" i="1"/>
  <c r="J2" i="1" s="1"/>
  <c r="K2" i="1" s="1"/>
</calcChain>
</file>

<file path=xl/sharedStrings.xml><?xml version="1.0" encoding="utf-8"?>
<sst xmlns="http://schemas.openxmlformats.org/spreadsheetml/2006/main" count="39" uniqueCount="39">
  <si>
    <t>Name</t>
  </si>
  <si>
    <t>USN</t>
  </si>
  <si>
    <t>Sub1(100)</t>
  </si>
  <si>
    <t>Sub2(100)</t>
  </si>
  <si>
    <t>Sub3(100)</t>
  </si>
  <si>
    <t>Sub4(100)</t>
  </si>
  <si>
    <t>Sub5(100)</t>
  </si>
  <si>
    <t>Sub6(100)</t>
  </si>
  <si>
    <t>Total Marks (600M)</t>
  </si>
  <si>
    <t>Percentage</t>
  </si>
  <si>
    <t>Result</t>
  </si>
  <si>
    <t>A</t>
  </si>
  <si>
    <t>B</t>
  </si>
  <si>
    <t>C</t>
  </si>
  <si>
    <t>D</t>
  </si>
  <si>
    <t>Row Labels</t>
  </si>
  <si>
    <t>Sum of Quantity</t>
  </si>
  <si>
    <t>Sum of Rate</t>
  </si>
  <si>
    <t xml:space="preserve">Amith </t>
  </si>
  <si>
    <t>LED</t>
  </si>
  <si>
    <t>Arun</t>
  </si>
  <si>
    <t>Pen Drive</t>
  </si>
  <si>
    <t>Diya</t>
  </si>
  <si>
    <t>Webcam</t>
  </si>
  <si>
    <t>Jay</t>
  </si>
  <si>
    <t>Keyboard</t>
  </si>
  <si>
    <t>Nirmal</t>
  </si>
  <si>
    <t>Mouse</t>
  </si>
  <si>
    <t>Nishchith</t>
  </si>
  <si>
    <t>UPS</t>
  </si>
  <si>
    <t>Raj</t>
  </si>
  <si>
    <t>RAM</t>
  </si>
  <si>
    <t>Rakesh</t>
  </si>
  <si>
    <t>LCD</t>
  </si>
  <si>
    <t>Sofiya</t>
  </si>
  <si>
    <t>HDD</t>
  </si>
  <si>
    <t>Suraj</t>
  </si>
  <si>
    <t>Speaker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</si>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</sst>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30076443569553807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USN</c:v>
                </c:pt>
                <c:pt idx="1">
                  <c:v>Sub1(100)</c:v>
                </c:pt>
                <c:pt idx="2">
                  <c:v>Sub2(100)</c:v>
                </c:pt>
                <c:pt idx="3">
                  <c:v>Sub3(100)</c:v>
                </c:pt>
                <c:pt idx="4">
                  <c:v>Sub4(100)</c:v>
                </c:pt>
                <c:pt idx="5">
                  <c:v>Sub5(100)</c:v>
                </c:pt>
                <c:pt idx="6">
                  <c:v>Sub6(100)</c:v>
                </c:pt>
                <c:pt idx="7">
                  <c:v>Total Marks (600M)</c:v>
                </c:pt>
                <c:pt idx="8">
                  <c:v>Percentage</c:v>
                </c:pt>
                <c:pt idx="9">
                  <c:v>Result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11</c:v>
                </c:pt>
                <c:pt idx="1">
                  <c:v>78</c:v>
                </c:pt>
                <c:pt idx="2">
                  <c:v>95</c:v>
                </c:pt>
                <c:pt idx="3">
                  <c:v>88</c:v>
                </c:pt>
                <c:pt idx="4">
                  <c:v>89</c:v>
                </c:pt>
                <c:pt idx="5">
                  <c:v>87</c:v>
                </c:pt>
                <c:pt idx="6">
                  <c:v>88</c:v>
                </c:pt>
                <c:pt idx="7">
                  <c:v>536</c:v>
                </c:pt>
                <c:pt idx="8">
                  <c:v>89.333333333333329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F-435F-A0F0-0B482ABD182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USN</c:v>
                </c:pt>
                <c:pt idx="1">
                  <c:v>Sub1(100)</c:v>
                </c:pt>
                <c:pt idx="2">
                  <c:v>Sub2(100)</c:v>
                </c:pt>
                <c:pt idx="3">
                  <c:v>Sub3(100)</c:v>
                </c:pt>
                <c:pt idx="4">
                  <c:v>Sub4(100)</c:v>
                </c:pt>
                <c:pt idx="5">
                  <c:v>Sub5(100)</c:v>
                </c:pt>
                <c:pt idx="6">
                  <c:v>Sub6(100)</c:v>
                </c:pt>
                <c:pt idx="7">
                  <c:v>Total Marks (600M)</c:v>
                </c:pt>
                <c:pt idx="8">
                  <c:v>Percentage</c:v>
                </c:pt>
                <c:pt idx="9">
                  <c:v>Result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12</c:v>
                </c:pt>
                <c:pt idx="1">
                  <c:v>89</c:v>
                </c:pt>
                <c:pt idx="2">
                  <c:v>90</c:v>
                </c:pt>
                <c:pt idx="3">
                  <c:v>89</c:v>
                </c:pt>
                <c:pt idx="4">
                  <c:v>88</c:v>
                </c:pt>
                <c:pt idx="5">
                  <c:v>78</c:v>
                </c:pt>
                <c:pt idx="6">
                  <c:v>88</c:v>
                </c:pt>
                <c:pt idx="7">
                  <c:v>534</c:v>
                </c:pt>
                <c:pt idx="8">
                  <c:v>89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F-435F-A0F0-0B482ABD182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USN</c:v>
                </c:pt>
                <c:pt idx="1">
                  <c:v>Sub1(100)</c:v>
                </c:pt>
                <c:pt idx="2">
                  <c:v>Sub2(100)</c:v>
                </c:pt>
                <c:pt idx="3">
                  <c:v>Sub3(100)</c:v>
                </c:pt>
                <c:pt idx="4">
                  <c:v>Sub4(100)</c:v>
                </c:pt>
                <c:pt idx="5">
                  <c:v>Sub5(100)</c:v>
                </c:pt>
                <c:pt idx="6">
                  <c:v>Sub6(100)</c:v>
                </c:pt>
                <c:pt idx="7">
                  <c:v>Total Marks (600M)</c:v>
                </c:pt>
                <c:pt idx="8">
                  <c:v>Percentage</c:v>
                </c:pt>
                <c:pt idx="9">
                  <c:v>Result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13</c:v>
                </c:pt>
                <c:pt idx="1">
                  <c:v>85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89</c:v>
                </c:pt>
                <c:pt idx="6">
                  <c:v>98</c:v>
                </c:pt>
                <c:pt idx="7">
                  <c:v>519</c:v>
                </c:pt>
                <c:pt idx="8">
                  <c:v>86.5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5F-435F-A0F0-0B482ABD182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USN</c:v>
                </c:pt>
                <c:pt idx="1">
                  <c:v>Sub1(100)</c:v>
                </c:pt>
                <c:pt idx="2">
                  <c:v>Sub2(100)</c:v>
                </c:pt>
                <c:pt idx="3">
                  <c:v>Sub3(100)</c:v>
                </c:pt>
                <c:pt idx="4">
                  <c:v>Sub4(100)</c:v>
                </c:pt>
                <c:pt idx="5">
                  <c:v>Sub5(100)</c:v>
                </c:pt>
                <c:pt idx="6">
                  <c:v>Sub6(100)</c:v>
                </c:pt>
                <c:pt idx="7">
                  <c:v>Total Marks (600M)</c:v>
                </c:pt>
                <c:pt idx="8">
                  <c:v>Percentage</c:v>
                </c:pt>
                <c:pt idx="9">
                  <c:v>Result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14</c:v>
                </c:pt>
                <c:pt idx="1">
                  <c:v>89</c:v>
                </c:pt>
                <c:pt idx="2">
                  <c:v>78</c:v>
                </c:pt>
                <c:pt idx="3">
                  <c:v>67</c:v>
                </c:pt>
                <c:pt idx="4">
                  <c:v>68</c:v>
                </c:pt>
                <c:pt idx="5">
                  <c:v>98</c:v>
                </c:pt>
                <c:pt idx="6">
                  <c:v>88</c:v>
                </c:pt>
                <c:pt idx="7">
                  <c:v>502</c:v>
                </c:pt>
                <c:pt idx="8">
                  <c:v>83.666666666666671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5F-435F-A0F0-0B482ABD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619136"/>
        <c:axId val="1138808736"/>
      </c:barChart>
      <c:catAx>
        <c:axId val="13736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08736"/>
        <c:crosses val="autoZero"/>
        <c:auto val="1"/>
        <c:lblAlgn val="ctr"/>
        <c:lblOffset val="100"/>
        <c:noMultiLvlLbl val="0"/>
      </c:catAx>
      <c:valAx>
        <c:axId val="11388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[Book1_final.xlsx]Sheet2!PivotTable1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Sheet2!$A$2:$A$22</c:f>
              <c:multiLvlStrCache>
                <c:ptCount val="10"/>
                <c:lvl>
                  <c:pt idx="0">
                    <c:v>LED</c:v>
                  </c:pt>
                  <c:pt idx="1">
                    <c:v>Pen Drive</c:v>
                  </c:pt>
                  <c:pt idx="2">
                    <c:v>Webcam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UPS</c:v>
                  </c:pt>
                  <c:pt idx="6">
                    <c:v>RAM</c:v>
                  </c:pt>
                  <c:pt idx="7">
                    <c:v>LCD</c:v>
                  </c:pt>
                  <c:pt idx="8">
                    <c:v>HDD</c:v>
                  </c:pt>
                  <c:pt idx="9">
                    <c:v>Speaker</c:v>
                  </c:pt>
                </c:lvl>
                <c:lvl>
                  <c:pt idx="0">
                    <c:v>Amith </c:v>
                  </c:pt>
                  <c:pt idx="1">
                    <c:v>Arun</c:v>
                  </c:pt>
                  <c:pt idx="2">
                    <c:v>Diya</c:v>
                  </c:pt>
                  <c:pt idx="3">
                    <c:v>Jay</c:v>
                  </c:pt>
                  <c:pt idx="4">
                    <c:v>Nirmal</c:v>
                  </c:pt>
                  <c:pt idx="5">
                    <c:v>Nishchith</c:v>
                  </c:pt>
                  <c:pt idx="6">
                    <c:v>Raj</c:v>
                  </c:pt>
                  <c:pt idx="7">
                    <c:v>Rakesh</c:v>
                  </c:pt>
                  <c:pt idx="8">
                    <c:v>Sofiya</c:v>
                  </c:pt>
                  <c:pt idx="9">
                    <c:v>Suraj</c:v>
                  </c:pt>
                </c:lvl>
              </c:multiLvlStrCache>
            </c:multiLvlStrRef>
          </c:cat>
          <c:val>
            <c:numRef>
              <c:f>Sheet2!$B$2:$B$22</c:f>
              <c:numCache>
                <c:formatCode>General</c:formatCode>
                <c:ptCount val="10"/>
                <c:pt idx="0">
                  <c:v>32</c:v>
                </c:pt>
                <c:pt idx="1">
                  <c:v>150</c:v>
                </c:pt>
                <c:pt idx="2">
                  <c:v>80</c:v>
                </c:pt>
                <c:pt idx="3">
                  <c:v>65</c:v>
                </c:pt>
                <c:pt idx="4">
                  <c:v>125</c:v>
                </c:pt>
                <c:pt idx="5">
                  <c:v>80</c:v>
                </c:pt>
                <c:pt idx="6">
                  <c:v>45</c:v>
                </c:pt>
                <c:pt idx="7">
                  <c:v>75</c:v>
                </c:pt>
                <c:pt idx="8">
                  <c:v>60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63B-96F7-C6261CAF6F0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Sheet2!$A$2:$A$22</c:f>
              <c:multiLvlStrCache>
                <c:ptCount val="10"/>
                <c:lvl>
                  <c:pt idx="0">
                    <c:v>LED</c:v>
                  </c:pt>
                  <c:pt idx="1">
                    <c:v>Pen Drive</c:v>
                  </c:pt>
                  <c:pt idx="2">
                    <c:v>Webcam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UPS</c:v>
                  </c:pt>
                  <c:pt idx="6">
                    <c:v>RAM</c:v>
                  </c:pt>
                  <c:pt idx="7">
                    <c:v>LCD</c:v>
                  </c:pt>
                  <c:pt idx="8">
                    <c:v>HDD</c:v>
                  </c:pt>
                  <c:pt idx="9">
                    <c:v>Speaker</c:v>
                  </c:pt>
                </c:lvl>
                <c:lvl>
                  <c:pt idx="0">
                    <c:v>Amith </c:v>
                  </c:pt>
                  <c:pt idx="1">
                    <c:v>Arun</c:v>
                  </c:pt>
                  <c:pt idx="2">
                    <c:v>Diya</c:v>
                  </c:pt>
                  <c:pt idx="3">
                    <c:v>Jay</c:v>
                  </c:pt>
                  <c:pt idx="4">
                    <c:v>Nirmal</c:v>
                  </c:pt>
                  <c:pt idx="5">
                    <c:v>Nishchith</c:v>
                  </c:pt>
                  <c:pt idx="6">
                    <c:v>Raj</c:v>
                  </c:pt>
                  <c:pt idx="7">
                    <c:v>Rakesh</c:v>
                  </c:pt>
                  <c:pt idx="8">
                    <c:v>Sofiya</c:v>
                  </c:pt>
                  <c:pt idx="9">
                    <c:v>Suraj</c:v>
                  </c:pt>
                </c:lvl>
              </c:multiLvlStrCache>
            </c:multiLvlStrRef>
          </c:cat>
          <c:val>
            <c:numRef>
              <c:f>Sheet2!$C$2:$C$22</c:f>
              <c:numCache>
                <c:formatCode>General</c:formatCode>
                <c:ptCount val="10"/>
                <c:pt idx="0">
                  <c:v>9800</c:v>
                </c:pt>
                <c:pt idx="1">
                  <c:v>350</c:v>
                </c:pt>
                <c:pt idx="2">
                  <c:v>450</c:v>
                </c:pt>
                <c:pt idx="3">
                  <c:v>525</c:v>
                </c:pt>
                <c:pt idx="4">
                  <c:v>220</c:v>
                </c:pt>
                <c:pt idx="5">
                  <c:v>5500</c:v>
                </c:pt>
                <c:pt idx="6">
                  <c:v>1500</c:v>
                </c:pt>
                <c:pt idx="7">
                  <c:v>8200</c:v>
                </c:pt>
                <c:pt idx="8">
                  <c:v>3050</c:v>
                </c:pt>
                <c:pt idx="9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A-463B-96F7-C6261CAF6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727888"/>
        <c:axId val="621067088"/>
      </c:barChart>
      <c:catAx>
        <c:axId val="620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67088"/>
        <c:crosses val="autoZero"/>
        <c:auto val="1"/>
        <c:lblAlgn val="ctr"/>
        <c:lblOffset val="100"/>
        <c:noMultiLvlLbl val="0"/>
      </c:catAx>
      <c:valAx>
        <c:axId val="6210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6</xdr:row>
      <xdr:rowOff>176741</xdr:rowOff>
    </xdr:from>
    <xdr:to>
      <xdr:col>7</xdr:col>
      <xdr:colOff>702204</xdr:colOff>
      <xdr:row>17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517E9-876E-8457-A567-4CEBA6625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2</xdr:row>
      <xdr:rowOff>85725</xdr:rowOff>
    </xdr:from>
    <xdr:to>
      <xdr:col>8</xdr:col>
      <xdr:colOff>558800</xdr:colOff>
      <xdr:row>13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3ABD7-D88B-A497-D29F-A53C9E609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%20Tab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etam mendal" refreshedDate="45316.6342337963" createdVersion="8" refreshedVersion="8" minRefreshableVersion="3" recordCount="10" xr:uid="{30CEF979-E36F-41C9-9754-5C2BBF1D2F56}">
  <cacheSource type="worksheet">
    <worksheetSource ref="C5:H15" sheet="Sheet5" r:id="rId2"/>
  </cacheSource>
  <cacheFields count="6">
    <cacheField name="C" numFmtId="0">
      <sharedItems containsSemiMixedTypes="0" containsString="0" containsNumber="1" containsInteger="1" minValue="1" maxValue="10"/>
    </cacheField>
    <cacheField name="Employee Name" numFmtId="0">
      <sharedItems count="10">
        <s v="Amith "/>
        <s v="Raj"/>
        <s v="Rakesh"/>
        <s v="Jay"/>
        <s v="Nirmal"/>
        <s v="Nishchith"/>
        <s v="Sofiya"/>
        <s v="Arun"/>
        <s v="Diya"/>
        <s v="Suraj"/>
      </sharedItems>
    </cacheField>
    <cacheField name="Item" numFmtId="0">
      <sharedItems count="10">
        <s v="LED"/>
        <s v="RAM"/>
        <s v="LCD"/>
        <s v="Keyboard"/>
        <s v="Mouse"/>
        <s v="UPS"/>
        <s v="HDD"/>
        <s v="Pen Drive"/>
        <s v="Webcam"/>
        <s v="Speaker"/>
      </sharedItems>
    </cacheField>
    <cacheField name="Quantity" numFmtId="0">
      <sharedItems containsSemiMixedTypes="0" containsString="0" containsNumber="1" containsInteger="1" minValue="32" maxValue="150"/>
    </cacheField>
    <cacheField name="Rate" numFmtId="0">
      <sharedItems containsSemiMixedTypes="0" containsString="0" containsNumber="1" containsInteger="1" minValue="220" maxValue="9800"/>
    </cacheField>
    <cacheField name="Amount" numFmtId="0">
      <sharedItems containsSemiMixedTypes="0" containsString="0" containsNumber="1" containsInteger="1" minValue="27500" maxValue="6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n v="32"/>
    <n v="9800"/>
    <n v="313600"/>
  </r>
  <r>
    <n v="2"/>
    <x v="1"/>
    <x v="1"/>
    <n v="45"/>
    <n v="1500"/>
    <n v="67500"/>
  </r>
  <r>
    <n v="3"/>
    <x v="2"/>
    <x v="2"/>
    <n v="75"/>
    <n v="8200"/>
    <n v="615000"/>
  </r>
  <r>
    <n v="4"/>
    <x v="3"/>
    <x v="3"/>
    <n v="65"/>
    <n v="525"/>
    <n v="34125"/>
  </r>
  <r>
    <n v="5"/>
    <x v="4"/>
    <x v="4"/>
    <n v="125"/>
    <n v="220"/>
    <n v="27500"/>
  </r>
  <r>
    <n v="6"/>
    <x v="5"/>
    <x v="5"/>
    <n v="80"/>
    <n v="5500"/>
    <n v="440000"/>
  </r>
  <r>
    <n v="7"/>
    <x v="6"/>
    <x v="6"/>
    <n v="60"/>
    <n v="3050"/>
    <n v="183000"/>
  </r>
  <r>
    <n v="8"/>
    <x v="7"/>
    <x v="7"/>
    <n v="150"/>
    <n v="350"/>
    <n v="52500"/>
  </r>
  <r>
    <n v="9"/>
    <x v="8"/>
    <x v="8"/>
    <n v="80"/>
    <n v="450"/>
    <n v="36000"/>
  </r>
  <r>
    <n v="10"/>
    <x v="9"/>
    <x v="9"/>
    <n v="95"/>
    <n v="950"/>
    <n v="90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341AB-C294-44C1-A5E5-A83B5ADA84A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C22" firstHeaderRow="0" firstDataRow="1" firstDataCol="1"/>
  <pivotFields count="6">
    <pivotField showAll="0"/>
    <pivotField axis="axisRow" showAll="0">
      <items count="11">
        <item x="0"/>
        <item x="7"/>
        <item x="8"/>
        <item x="3"/>
        <item x="4"/>
        <item x="5"/>
        <item x="1"/>
        <item x="2"/>
        <item x="6"/>
        <item x="9"/>
        <item t="default"/>
      </items>
    </pivotField>
    <pivotField axis="axisRow" showAll="0">
      <items count="11">
        <item x="6"/>
        <item x="3"/>
        <item x="2"/>
        <item x="0"/>
        <item x="4"/>
        <item x="7"/>
        <item x="1"/>
        <item x="9"/>
        <item x="5"/>
        <item x="8"/>
        <item t="default"/>
      </items>
    </pivotField>
    <pivotField dataField="1" showAll="0"/>
    <pivotField dataField="1" showAll="0"/>
    <pivotField showAll="0"/>
  </pivotFields>
  <rowFields count="2">
    <field x="1"/>
    <field x="2"/>
  </rowFields>
  <rowItems count="21">
    <i>
      <x/>
    </i>
    <i r="1">
      <x v="3"/>
    </i>
    <i>
      <x v="1"/>
    </i>
    <i r="1">
      <x v="5"/>
    </i>
    <i>
      <x v="2"/>
    </i>
    <i r="1">
      <x v="9"/>
    </i>
    <i>
      <x v="3"/>
    </i>
    <i r="1">
      <x v="1"/>
    </i>
    <i>
      <x v="4"/>
    </i>
    <i r="1">
      <x v="4"/>
    </i>
    <i>
      <x v="5"/>
    </i>
    <i r="1">
      <x v="8"/>
    </i>
    <i>
      <x v="6"/>
    </i>
    <i r="1">
      <x v="6"/>
    </i>
    <i>
      <x v="7"/>
    </i>
    <i r="1">
      <x v="2"/>
    </i>
    <i>
      <x v="8"/>
    </i>
    <i r="1">
      <x/>
    </i>
    <i>
      <x v="9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3" baseField="0" baseItem="0"/>
    <dataField name="Sum of Rat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5697BC-A399-4F6C-9696-AAB437D1EA88}" name="Table1" displayName="Table1" ref="A1:K5" totalsRowShown="0">
  <autoFilter ref="A1:K5" xr:uid="{2F5697BC-A399-4F6C-9696-AAB437D1EA88}"/>
  <tableColumns count="11">
    <tableColumn id="1" xr3:uid="{D2ABF7D9-034C-4B31-B9C1-68D9A875B851}" name="Name"/>
    <tableColumn id="2" xr3:uid="{BF374FD2-C639-4B89-87F8-1A06AE638406}" name="USN"/>
    <tableColumn id="3" xr3:uid="{75C4F3BA-8D49-4E7B-8702-06134E1BDE32}" name="Sub1(100)"/>
    <tableColumn id="4" xr3:uid="{C8384928-4AFE-4372-BC62-C9CE76AB3DB1}" name="Sub2(100)"/>
    <tableColumn id="5" xr3:uid="{EBCB2FBE-98A3-457D-B4A2-29C77E744CB7}" name="Sub3(100)"/>
    <tableColumn id="6" xr3:uid="{41C33D64-1B8A-425F-A378-3B1C46454D34}" name="Sub4(100)"/>
    <tableColumn id="7" xr3:uid="{945F49E3-1734-4288-AFFB-944900A6F6BD}" name="Sub5(100)"/>
    <tableColumn id="8" xr3:uid="{8E174157-2357-4E58-9C21-97597638B023}" name="Sub6(100)"/>
    <tableColumn id="9" xr3:uid="{4C324E8D-7394-42CD-9A8F-12A3841072EE}" name="Total Marks (600M)">
      <calculatedColumnFormula>SUM(B2:H2)</calculatedColumnFormula>
    </tableColumn>
    <tableColumn id="10" xr3:uid="{511B9F7B-4ECC-48DB-B2B5-1B20D82274A3}" name="Percentage">
      <calculatedColumnFormula>(I2/600)*100</calculatedColumnFormula>
    </tableColumn>
    <tableColumn id="11" xr3:uid="{3207A88E-BDCB-4C33-835C-8F501074E1C8}" name="Result">
      <calculatedColumnFormula>IF(J2&gt;80, "FCD", IF(J2&gt;60, "FC", IF(J2&gt;50, "SC", IF(J2&gt;35, "P", "F"))))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977E-D1EC-4455-A72D-EA45B29A3FDD}">
  <dimension ref="A1:K5"/>
  <sheetViews>
    <sheetView zoomScale="48" workbookViewId="0">
      <selection activeCell="E25" sqref="E25"/>
    </sheetView>
  </sheetViews>
  <sheetFormatPr defaultRowHeight="14.5" x14ac:dyDescent="0.35"/>
  <cols>
    <col min="3" max="3" width="13.6328125" customWidth="1"/>
    <col min="4" max="4" width="11.1796875" customWidth="1"/>
    <col min="5" max="5" width="11.26953125" customWidth="1"/>
    <col min="6" max="8" width="11.1796875" customWidth="1"/>
    <col min="9" max="9" width="11.54296875" customWidth="1"/>
    <col min="10" max="10" width="19.26953125" customWidth="1"/>
    <col min="11" max="11" width="12.1796875" customWidth="1"/>
    <col min="12" max="12" width="24.269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11</v>
      </c>
      <c r="C2">
        <v>78</v>
      </c>
      <c r="D2">
        <v>95</v>
      </c>
      <c r="E2">
        <v>88</v>
      </c>
      <c r="F2">
        <v>89</v>
      </c>
      <c r="G2">
        <v>87</v>
      </c>
      <c r="H2">
        <v>88</v>
      </c>
      <c r="I2">
        <f>SUM(B2:H2)</f>
        <v>536</v>
      </c>
      <c r="J2">
        <f>(I2/600)*100</f>
        <v>89.333333333333329</v>
      </c>
      <c r="K2" t="str">
        <f>IF(J2&gt;80, "FCD", IF(J2&gt;60, "FC", IF(J2&gt;50, "SC", IF(J2&gt;35, "P", "F"))))</f>
        <v>FCD</v>
      </c>
    </row>
    <row r="3" spans="1:11" x14ac:dyDescent="0.35">
      <c r="A3" t="s">
        <v>12</v>
      </c>
      <c r="B3">
        <v>12</v>
      </c>
      <c r="C3">
        <v>89</v>
      </c>
      <c r="D3">
        <v>90</v>
      </c>
      <c r="E3">
        <v>89</v>
      </c>
      <c r="F3">
        <v>88</v>
      </c>
      <c r="G3">
        <v>78</v>
      </c>
      <c r="H3">
        <v>88</v>
      </c>
      <c r="I3">
        <f t="shared" ref="I3:I5" si="0">SUM(B3:H3)</f>
        <v>534</v>
      </c>
      <c r="J3">
        <f t="shared" ref="J3:J5" si="1">(I3/600)*100</f>
        <v>89</v>
      </c>
      <c r="K3" t="str">
        <f t="shared" ref="K3:K5" si="2">IF(J3&gt;80, "FCD", IF(J3&gt;60, "FC", IF(J3&gt;50, "SC", IF(J3&gt;35, "P", "F"))))</f>
        <v>FCD</v>
      </c>
    </row>
    <row r="4" spans="1:11" x14ac:dyDescent="0.35">
      <c r="A4" t="s">
        <v>13</v>
      </c>
      <c r="B4">
        <v>13</v>
      </c>
      <c r="C4">
        <v>85</v>
      </c>
      <c r="D4">
        <v>78</v>
      </c>
      <c r="E4">
        <v>78</v>
      </c>
      <c r="F4">
        <v>78</v>
      </c>
      <c r="G4">
        <v>89</v>
      </c>
      <c r="H4">
        <v>98</v>
      </c>
      <c r="I4">
        <f t="shared" si="0"/>
        <v>519</v>
      </c>
      <c r="J4">
        <f t="shared" si="1"/>
        <v>86.5</v>
      </c>
      <c r="K4" t="str">
        <f t="shared" si="2"/>
        <v>FCD</v>
      </c>
    </row>
    <row r="5" spans="1:11" x14ac:dyDescent="0.35">
      <c r="A5" t="s">
        <v>14</v>
      </c>
      <c r="B5">
        <v>14</v>
      </c>
      <c r="C5">
        <v>89</v>
      </c>
      <c r="D5">
        <v>78</v>
      </c>
      <c r="E5">
        <v>67</v>
      </c>
      <c r="F5">
        <v>68</v>
      </c>
      <c r="G5">
        <v>98</v>
      </c>
      <c r="H5">
        <v>88</v>
      </c>
      <c r="I5">
        <f t="shared" si="0"/>
        <v>502</v>
      </c>
      <c r="J5">
        <f t="shared" si="1"/>
        <v>83.666666666666671</v>
      </c>
      <c r="K5" t="str">
        <f t="shared" si="2"/>
        <v>FCD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7A46-8827-410F-B4A9-134BCC567395}">
  <dimension ref="A1:C22"/>
  <sheetViews>
    <sheetView tabSelected="1" workbookViewId="0">
      <selection activeCell="N9" sqref="N9"/>
    </sheetView>
  </sheetViews>
  <sheetFormatPr defaultRowHeight="14.5" x14ac:dyDescent="0.35"/>
  <sheetData>
    <row r="1" spans="1:3" x14ac:dyDescent="0.35">
      <c r="A1" s="3" t="s">
        <v>15</v>
      </c>
      <c r="B1" s="3" t="s">
        <v>16</v>
      </c>
      <c r="C1" t="s">
        <v>17</v>
      </c>
    </row>
    <row r="2" spans="1:3" x14ac:dyDescent="0.35">
      <c r="A2" s="1" t="s">
        <v>18</v>
      </c>
      <c r="B2">
        <v>32</v>
      </c>
      <c r="C2">
        <v>9800</v>
      </c>
    </row>
    <row r="3" spans="1:3" x14ac:dyDescent="0.35">
      <c r="A3" s="2" t="s">
        <v>19</v>
      </c>
      <c r="B3">
        <v>32</v>
      </c>
      <c r="C3">
        <v>9800</v>
      </c>
    </row>
    <row r="4" spans="1:3" x14ac:dyDescent="0.35">
      <c r="A4" s="1" t="s">
        <v>20</v>
      </c>
      <c r="B4">
        <v>150</v>
      </c>
      <c r="C4">
        <v>350</v>
      </c>
    </row>
    <row r="5" spans="1:3" x14ac:dyDescent="0.35">
      <c r="A5" s="2" t="s">
        <v>21</v>
      </c>
      <c r="B5">
        <v>150</v>
      </c>
      <c r="C5">
        <v>350</v>
      </c>
    </row>
    <row r="6" spans="1:3" x14ac:dyDescent="0.35">
      <c r="A6" s="1" t="s">
        <v>22</v>
      </c>
      <c r="B6">
        <v>80</v>
      </c>
      <c r="C6">
        <v>450</v>
      </c>
    </row>
    <row r="7" spans="1:3" x14ac:dyDescent="0.35">
      <c r="A7" s="2" t="s">
        <v>23</v>
      </c>
      <c r="B7">
        <v>80</v>
      </c>
      <c r="C7">
        <v>450</v>
      </c>
    </row>
    <row r="8" spans="1:3" x14ac:dyDescent="0.35">
      <c r="A8" s="1" t="s">
        <v>24</v>
      </c>
      <c r="B8">
        <v>65</v>
      </c>
      <c r="C8">
        <v>525</v>
      </c>
    </row>
    <row r="9" spans="1:3" x14ac:dyDescent="0.35">
      <c r="A9" s="2" t="s">
        <v>25</v>
      </c>
      <c r="B9">
        <v>65</v>
      </c>
      <c r="C9">
        <v>525</v>
      </c>
    </row>
    <row r="10" spans="1:3" x14ac:dyDescent="0.35">
      <c r="A10" s="1" t="s">
        <v>26</v>
      </c>
      <c r="B10">
        <v>125</v>
      </c>
      <c r="C10">
        <v>220</v>
      </c>
    </row>
    <row r="11" spans="1:3" x14ac:dyDescent="0.35">
      <c r="A11" s="2" t="s">
        <v>27</v>
      </c>
      <c r="B11">
        <v>125</v>
      </c>
      <c r="C11">
        <v>220</v>
      </c>
    </row>
    <row r="12" spans="1:3" x14ac:dyDescent="0.35">
      <c r="A12" s="1" t="s">
        <v>28</v>
      </c>
      <c r="B12">
        <v>80</v>
      </c>
      <c r="C12">
        <v>5500</v>
      </c>
    </row>
    <row r="13" spans="1:3" x14ac:dyDescent="0.35">
      <c r="A13" s="2" t="s">
        <v>29</v>
      </c>
      <c r="B13">
        <v>80</v>
      </c>
      <c r="C13">
        <v>5500</v>
      </c>
    </row>
    <row r="14" spans="1:3" x14ac:dyDescent="0.35">
      <c r="A14" s="1" t="s">
        <v>30</v>
      </c>
      <c r="B14">
        <v>45</v>
      </c>
      <c r="C14">
        <v>1500</v>
      </c>
    </row>
    <row r="15" spans="1:3" x14ac:dyDescent="0.35">
      <c r="A15" s="2" t="s">
        <v>31</v>
      </c>
      <c r="B15">
        <v>45</v>
      </c>
      <c r="C15">
        <v>1500</v>
      </c>
    </row>
    <row r="16" spans="1:3" x14ac:dyDescent="0.35">
      <c r="A16" s="1" t="s">
        <v>32</v>
      </c>
      <c r="B16">
        <v>75</v>
      </c>
      <c r="C16">
        <v>8200</v>
      </c>
    </row>
    <row r="17" spans="1:3" x14ac:dyDescent="0.35">
      <c r="A17" s="2" t="s">
        <v>33</v>
      </c>
      <c r="B17">
        <v>75</v>
      </c>
      <c r="C17">
        <v>8200</v>
      </c>
    </row>
    <row r="18" spans="1:3" x14ac:dyDescent="0.35">
      <c r="A18" s="1" t="s">
        <v>34</v>
      </c>
      <c r="B18">
        <v>60</v>
      </c>
      <c r="C18">
        <v>3050</v>
      </c>
    </row>
    <row r="19" spans="1:3" x14ac:dyDescent="0.35">
      <c r="A19" s="2" t="s">
        <v>35</v>
      </c>
      <c r="B19">
        <v>60</v>
      </c>
      <c r="C19">
        <v>3050</v>
      </c>
    </row>
    <row r="20" spans="1:3" x14ac:dyDescent="0.35">
      <c r="A20" s="1" t="s">
        <v>36</v>
      </c>
      <c r="B20">
        <v>95</v>
      </c>
      <c r="C20">
        <v>950</v>
      </c>
    </row>
    <row r="21" spans="1:3" x14ac:dyDescent="0.35">
      <c r="A21" s="2" t="s">
        <v>37</v>
      </c>
      <c r="B21">
        <v>95</v>
      </c>
      <c r="C21">
        <v>950</v>
      </c>
    </row>
    <row r="22" spans="1:3" x14ac:dyDescent="0.35">
      <c r="A22" s="1" t="s">
        <v>38</v>
      </c>
      <c r="B22">
        <v>807</v>
      </c>
      <c r="C22">
        <v>30545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preetam mendal</dc:creator>
  <cp:lastModifiedBy>preetam mendal</cp:lastModifiedBy>
  <cp:lastPrinted>2024-01-27T07:16:56Z</cp:lastPrinted>
  <dcterms:created xsi:type="dcterms:W3CDTF">2024-01-25T09:07:30Z</dcterms:created>
  <dcterms:modified xsi:type="dcterms:W3CDTF">2024-01-27T07:17:56Z</dcterms:modified>
</cp:coreProperties>
</file>