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Excel_Essentials_Sales\Ex_Files_Excel_Essentials_Sales\Exercise Files\Ch4\"/>
    </mc:Choice>
  </mc:AlternateContent>
  <xr:revisionPtr revIDLastSave="0" documentId="13_ncr:1_{1E7BFFC8-4A3D-4547-8CFC-6E9A0CA559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pt Chart" sheetId="6" r:id="rId1"/>
    <sheet name="Data" sheetId="2" r:id="rId2"/>
    <sheet name="Statuses" sheetId="5" r:id="rId3"/>
  </sheets>
  <definedNames>
    <definedName name="_xlchart.v2.0" hidden="1">'Oppt Chart'!$A$16:$A$21</definedName>
    <definedName name="_xlchart.v2.1" hidden="1">'Oppt Chart'!$B$15</definedName>
    <definedName name="_xlchart.v2.2" hidden="1">'Oppt Chart'!$B$16:$B$21</definedName>
    <definedName name="_xlchart.v2.3" hidden="1">'Oppt Chart'!$A$16:$A$21</definedName>
    <definedName name="_xlchart.v2.4" hidden="1">'Oppt Chart'!$B$15</definedName>
    <definedName name="_xlchart.v2.5" hidden="1">'Oppt Chart'!$B$16:$B$21</definedName>
    <definedName name="_xlchart.v2.6" hidden="1">'Oppt Chart'!$A$16:$A$21</definedName>
    <definedName name="_xlchart.v2.7" hidden="1">'Oppt Chart'!$B$15</definedName>
    <definedName name="_xlchart.v2.8" hidden="1">'Oppt Chart'!$B$16:$B$21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</calcChain>
</file>

<file path=xl/sharedStrings.xml><?xml version="1.0" encoding="utf-8"?>
<sst xmlns="http://schemas.openxmlformats.org/spreadsheetml/2006/main" count="1353" uniqueCount="316">
  <si>
    <t>Type</t>
  </si>
  <si>
    <t>Lead Source</t>
  </si>
  <si>
    <t>Stage</t>
  </si>
  <si>
    <t>Company A</t>
  </si>
  <si>
    <t>Existing Business</t>
  </si>
  <si>
    <t>Advertisement</t>
  </si>
  <si>
    <t>Proposal</t>
  </si>
  <si>
    <t>Purchased List</t>
  </si>
  <si>
    <t>Needs Analysis</t>
  </si>
  <si>
    <t>Employee Referral</t>
  </si>
  <si>
    <t>Qualification</t>
  </si>
  <si>
    <t>Webinar</t>
  </si>
  <si>
    <t>Negotiation</t>
  </si>
  <si>
    <t>Website</t>
  </si>
  <si>
    <t>Trade Show</t>
  </si>
  <si>
    <t>New Business</t>
  </si>
  <si>
    <t>Company B</t>
  </si>
  <si>
    <t>Company C</t>
  </si>
  <si>
    <t>Other</t>
  </si>
  <si>
    <t>Partner</t>
  </si>
  <si>
    <t>Google AdWords</t>
  </si>
  <si>
    <t>Product</t>
  </si>
  <si>
    <t>Dried plums</t>
  </si>
  <si>
    <t>Dried pears</t>
  </si>
  <si>
    <t>Dried apples</t>
  </si>
  <si>
    <t>Long grain rice</t>
  </si>
  <si>
    <t>Fruit cocktail</t>
  </si>
  <si>
    <t>Green Tea</t>
  </si>
  <si>
    <t>Boysenberry spread</t>
  </si>
  <si>
    <t>Beer</t>
  </si>
  <si>
    <t>Coffee</t>
  </si>
  <si>
    <t>Mozzarella</t>
  </si>
  <si>
    <t>Wine</t>
  </si>
  <si>
    <t>Olive Oil</t>
  </si>
  <si>
    <t>Chocolate</t>
  </si>
  <si>
    <t>Curry Sauce</t>
  </si>
  <si>
    <t>Scones</t>
  </si>
  <si>
    <t>Soda pop</t>
  </si>
  <si>
    <t>Probability</t>
  </si>
  <si>
    <t>Closed Won</t>
  </si>
  <si>
    <t>Closed Lost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</si>
  <si>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</si>
  <si>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</si>
  <si>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</si>
  <si>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</si>
  <si>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</si>
  <si>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</si>
  <si>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</si>
  <si>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</si>
  <si>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</si>
  <si>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</si>
  <si>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</si>
  <si>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</si>
  <si>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</si>
  <si>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</si>
  <si>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</si>
  <si>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Company S</t>
  </si>
  <si>
    <t>Company T</t>
  </si>
  <si>
    <t>Company U</t>
  </si>
  <si>
    <t>Company V</t>
  </si>
  <si>
    <t>Company W</t>
  </si>
  <si>
    <t>Company X</t>
  </si>
  <si>
    <t>Company Y</t>
  </si>
  <si>
    <t>Company Z</t>
  </si>
  <si>
    <t>Company AA</t>
  </si>
  <si>
    <t>Company BB</t>
  </si>
  <si>
    <t>Company CC</t>
  </si>
  <si>
    <t>Company DD</t>
  </si>
  <si>
    <t>Company EE</t>
  </si>
  <si>
    <t>Company FF</t>
  </si>
  <si>
    <t>Company GG</t>
  </si>
  <si>
    <t>Company HH</t>
  </si>
  <si>
    <t>Company II</t>
  </si>
  <si>
    <t>Company J J</t>
  </si>
  <si>
    <t>Company KK</t>
  </si>
  <si>
    <t>Company LL</t>
  </si>
  <si>
    <t>Company MM</t>
  </si>
  <si>
    <t>Company NN</t>
  </si>
  <si>
    <t>Company OO</t>
  </si>
  <si>
    <t>Company PP</t>
  </si>
  <si>
    <t>Company QQ</t>
  </si>
  <si>
    <t>Company RR</t>
  </si>
  <si>
    <t>Company SS</t>
  </si>
  <si>
    <t>Company TT</t>
  </si>
  <si>
    <t>Company UU</t>
  </si>
  <si>
    <t>Company VV</t>
  </si>
  <si>
    <t>Company WW</t>
  </si>
  <si>
    <t>Company XX</t>
  </si>
  <si>
    <t>Company YY</t>
  </si>
  <si>
    <t>Company ZZ</t>
  </si>
  <si>
    <t>Company AAA</t>
  </si>
  <si>
    <t>Company BBB</t>
  </si>
  <si>
    <t>Company CCC</t>
  </si>
  <si>
    <t>Company DDD</t>
  </si>
  <si>
    <t>Company EEE</t>
  </si>
  <si>
    <t>Company FFF</t>
  </si>
  <si>
    <t>Company GGG</t>
  </si>
  <si>
    <t>Company HHH</t>
  </si>
  <si>
    <t>Company III</t>
  </si>
  <si>
    <t>Company J J J</t>
  </si>
  <si>
    <t>Company KKK</t>
  </si>
  <si>
    <t>Company LLL</t>
  </si>
  <si>
    <t>Company MMM</t>
  </si>
  <si>
    <t>Company NNN</t>
  </si>
  <si>
    <t>Company OOO</t>
  </si>
  <si>
    <t>Company PPP</t>
  </si>
  <si>
    <t>Company QQQ</t>
  </si>
  <si>
    <t>Company RRR</t>
  </si>
  <si>
    <t>Company SSS</t>
  </si>
  <si>
    <t>Company TTT</t>
  </si>
  <si>
    <t>Company UUU</t>
  </si>
  <si>
    <t>Sequence number</t>
  </si>
  <si>
    <t>Opportunity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</si>
  <si>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</si>
  <si>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</si>
  <si>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</si>
  <si>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</si>
  <si>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</si>
  <si>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</si>
  <si>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</si>
  <si>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</si>
  <si>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</si>
  <si>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</si>
  <si>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</si>
  <si>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</si>
  <si>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</si>
  <si>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</si>
  <si>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</si>
  <si>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</si>
  <si>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</si>
  <si>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</si>
  <si>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</si>
  <si>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</si>
  <si>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</si>
  <si>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</si>
  <si>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</si>
  <si>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</si>
  <si>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</si>
  <si>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</si>
  <si>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</si>
  <si>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</si>
  <si>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</si>
  <si>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</si>
  <si>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</si>
  <si>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</si>
  <si>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</si>
  <si>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</si>
  <si>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</si>
  <si>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</si>
  <si>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</si>
  <si>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</si>
  <si>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</si>
  <si>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</si>
  <si>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</si>
  <si>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</si>
  <si>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</si>
  <si>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</si>
  <si>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</si>
  <si>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</si>
  <si>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</si>
  <si>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</si>
  <si>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</si>
  <si>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</si>
  <si>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</si>
  <si>
    <t>Company 52</t>
  </si>
  <si>
    <t>Company 53</t>
  </si>
  <si>
    <t>Company 54</t>
  </si>
  <si>
    <t>Company 55</t>
  </si>
  <si>
    <t>Company 56</t>
  </si>
  <si>
    <t>Company 57</t>
  </si>
  <si>
    <t>Company 58</t>
  </si>
  <si>
    <t>Company 59</t>
  </si>
  <si>
    <t>Company 60</t>
  </si>
  <si>
    <t>Company 61</t>
  </si>
  <si>
    <t>Company 62</t>
  </si>
  <si>
    <t>Company 63</t>
  </si>
  <si>
    <t>Company 64</t>
  </si>
  <si>
    <t>Company 65</t>
  </si>
  <si>
    <t>Company 66</t>
  </si>
  <si>
    <t>Company 67</t>
  </si>
  <si>
    <t>Company 68</t>
  </si>
  <si>
    <t>Company 69</t>
  </si>
  <si>
    <t>Company 70</t>
  </si>
  <si>
    <t>Company 71</t>
  </si>
  <si>
    <t>Company 72</t>
  </si>
  <si>
    <t>Company 73</t>
  </si>
  <si>
    <t>Company 74</t>
  </si>
  <si>
    <t>Company 75</t>
  </si>
  <si>
    <t>Company 76</t>
  </si>
  <si>
    <t>Company 77</t>
  </si>
  <si>
    <t>Company 78</t>
  </si>
  <si>
    <t>Company 79</t>
  </si>
  <si>
    <t>Company 80</t>
  </si>
  <si>
    <t>Company 81</t>
  </si>
  <si>
    <t>Company 82</t>
  </si>
  <si>
    <t>Company 83</t>
  </si>
  <si>
    <t>Company 84</t>
  </si>
  <si>
    <t>Company 85</t>
  </si>
  <si>
    <t>Company 86</t>
  </si>
  <si>
    <t>Company 87</t>
  </si>
  <si>
    <t>Company 88</t>
  </si>
  <si>
    <t>Company 89</t>
  </si>
  <si>
    <t>Company 90</t>
  </si>
  <si>
    <t>Company 91</t>
  </si>
  <si>
    <t>Company 92</t>
  </si>
  <si>
    <t>Company 93</t>
  </si>
  <si>
    <t>Company 94</t>
  </si>
  <si>
    <t>Company 95</t>
  </si>
  <si>
    <t>Company 96</t>
  </si>
  <si>
    <t>Company 97</t>
  </si>
  <si>
    <t>Company 98</t>
  </si>
  <si>
    <t>Company 99</t>
  </si>
  <si>
    <t>Company 100</t>
  </si>
  <si>
    <t>Company 101</t>
  </si>
  <si>
    <t>Company 102</t>
  </si>
  <si>
    <t>Company 103</t>
  </si>
  <si>
    <t>Company 104</t>
  </si>
  <si>
    <t>Company 105</t>
  </si>
  <si>
    <t>Company 106</t>
  </si>
  <si>
    <t>Company 107</t>
  </si>
  <si>
    <t>Company 108</t>
  </si>
  <si>
    <t>Company 109</t>
  </si>
  <si>
    <t>Company 110</t>
  </si>
  <si>
    <t>Company 111</t>
  </si>
  <si>
    <t>Company 112</t>
  </si>
  <si>
    <t>Company 113</t>
  </si>
  <si>
    <t>Company 114</t>
  </si>
  <si>
    <t>Company 115</t>
  </si>
  <si>
    <t>Company 116</t>
  </si>
  <si>
    <t>Company 117</t>
  </si>
  <si>
    <t>Company 118</t>
  </si>
  <si>
    <t>Company 119</t>
  </si>
  <si>
    <t>Company 120</t>
  </si>
  <si>
    <t>Company 121</t>
  </si>
  <si>
    <t>Company 122</t>
  </si>
  <si>
    <t>Company 123</t>
  </si>
  <si>
    <t>Company 124</t>
  </si>
  <si>
    <t>Company 125</t>
  </si>
  <si>
    <t>Company 126</t>
  </si>
  <si>
    <t>Company 127</t>
  </si>
  <si>
    <t>Company 128</t>
  </si>
  <si>
    <t>Company 129</t>
  </si>
  <si>
    <t>Company 130</t>
  </si>
  <si>
    <t>Company 131</t>
  </si>
  <si>
    <t>Company 132</t>
  </si>
  <si>
    <t>Company 133</t>
  </si>
  <si>
    <t>Company 134</t>
  </si>
  <si>
    <t>Company 135</t>
  </si>
  <si>
    <t>Company 136</t>
  </si>
  <si>
    <t>Company 137</t>
  </si>
  <si>
    <t>Company 138</t>
  </si>
  <si>
    <t>Company 139</t>
  </si>
  <si>
    <t>Company 140</t>
  </si>
  <si>
    <t>Company 141</t>
  </si>
  <si>
    <t>Company 142</t>
  </si>
  <si>
    <t>Company 143</t>
  </si>
  <si>
    <t>Company 144</t>
  </si>
  <si>
    <t>Company 145</t>
  </si>
  <si>
    <t>Company 146</t>
  </si>
  <si>
    <t>Company 147</t>
  </si>
  <si>
    <t>Company 148</t>
  </si>
  <si>
    <t>Company 149</t>
  </si>
  <si>
    <t>Company 150</t>
  </si>
  <si>
    <t>Company 151</t>
  </si>
  <si>
    <t>Company 152</t>
  </si>
  <si>
    <t>Company 153</t>
  </si>
  <si>
    <t>Company 154</t>
  </si>
  <si>
    <t>Company 155</t>
  </si>
  <si>
    <t>Company 156</t>
  </si>
  <si>
    <t>Company 157</t>
  </si>
  <si>
    <t>Company 158</t>
  </si>
  <si>
    <t>Company 159</t>
  </si>
  <si>
    <t>Company 160</t>
  </si>
  <si>
    <t>Company 161</t>
  </si>
  <si>
    <t>Company 162</t>
  </si>
  <si>
    <t>Company 163</t>
  </si>
  <si>
    <t>Company 164</t>
  </si>
  <si>
    <t>Company 165</t>
  </si>
  <si>
    <t>Company 166</t>
  </si>
  <si>
    <t>Company 167</t>
  </si>
  <si>
    <t>Company 168</t>
  </si>
  <si>
    <t>Company 169</t>
  </si>
  <si>
    <t>Company 170</t>
  </si>
  <si>
    <t>Company 171</t>
  </si>
  <si>
    <t>Company 172</t>
  </si>
  <si>
    <t>Company 173</t>
  </si>
  <si>
    <t>Company 174</t>
  </si>
  <si>
    <t>Company 175</t>
  </si>
  <si>
    <t>Company 176</t>
  </si>
  <si>
    <t>Company 177</t>
  </si>
  <si>
    <t>Company 178</t>
  </si>
  <si>
    <t>Company 179</t>
  </si>
  <si>
    <t>Company 180</t>
  </si>
  <si>
    <t>Company 181</t>
  </si>
  <si>
    <t>Company 182</t>
  </si>
  <si>
    <t>Company 183</t>
  </si>
  <si>
    <t>Company 184</t>
  </si>
  <si>
    <t>Company 185</t>
  </si>
  <si>
    <t>Company 186</t>
  </si>
  <si>
    <t>Company 187</t>
  </si>
  <si>
    <t>Company 188</t>
  </si>
  <si>
    <t>Company 189</t>
  </si>
  <si>
    <t>Company 190</t>
  </si>
  <si>
    <t>Company 191</t>
  </si>
  <si>
    <t>Stage Number</t>
  </si>
  <si>
    <t>Row Labels</t>
  </si>
  <si>
    <t>Grand Total</t>
  </si>
  <si>
    <t>New Stage</t>
  </si>
  <si>
    <t>6.Closed Lost</t>
  </si>
  <si>
    <t>5.Closed Won</t>
  </si>
  <si>
    <t>2.Needs Analysis</t>
  </si>
  <si>
    <t>4.Negotiation</t>
  </si>
  <si>
    <t>3.Proposal</t>
  </si>
  <si>
    <t>1.Qualification</t>
  </si>
  <si>
    <t>Count of Opportunity</t>
  </si>
  <si>
    <t>Oppurtunity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</si>
</sst>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" fillId="0" borderId="0" xfId="0" applyFont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Oppurtunities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Oppurtunities</a:t>
          </a:r>
        </a:p>
      </cx:txPr>
    </cx:title>
    <cx:plotArea>
      <cx:plotAreaRegion>
        <cx:series layoutId="funnel" uniqueId="{E1A5EE21-FF98-4DA8-A4D2-9A46116C5C88}">
          <cx:tx>
            <cx:txData>
              <cx:f>_xlchart.v2.1</cx:f>
              <cx:v>Oppurtunity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8</xdr:row>
      <xdr:rowOff>87630</xdr:rowOff>
    </xdr:from>
    <xdr:to>
      <xdr:col>12</xdr:col>
      <xdr:colOff>68580</xdr:colOff>
      <xdr:row>23</xdr:row>
      <xdr:rowOff>87630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664BAD-B0CE-F539-F37F-5B55A42EB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1550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8.668450115743" createdVersion="8" refreshedVersion="8" minRefreshableVersion="3" recordCount="264" xr:uid="{A3AD083F-E327-453A-99C2-BF2046DC5ECB}">
  <cacheSource type="worksheet">
    <worksheetSource name="Open_Oppties_This_Q"/>
  </cacheSource>
  <cacheFields count="8">
    <cacheField name="Opportunity" numFmtId="0">
      <sharedItems/>
    </cacheField>
    <cacheField name="Type" numFmtId="0">
      <sharedItems/>
    </cacheField>
    <cacheField name="Product" numFmtId="0">
      <sharedItems/>
    </cacheField>
    <cacheField name="Lead Source" numFmtId="0">
      <sharedItems/>
    </cacheField>
    <cacheField name="Stage" numFmtId="0">
      <sharedItems count="6">
        <s v="Qualification"/>
        <s v="Negotiation"/>
        <s v="Proposal"/>
        <s v="Closed Won"/>
        <s v="Closed Lost"/>
        <s v="Needs Analysis"/>
      </sharedItems>
    </cacheField>
    <cacheField name="Probability" numFmtId="9">
      <sharedItems containsSemiMixedTypes="0" containsString="0" containsNumber="1" minValue="0.1" maxValue="0.9"/>
    </cacheField>
    <cacheField name="Stage Number" numFmtId="0">
      <sharedItems containsSemiMixedTypes="0" containsString="0" containsNumber="1" containsInteger="1" minValue="1" maxValue="6"/>
    </cacheField>
    <cacheField name="New Stage" numFmtId="0">
      <sharedItems count="6">
        <s v="1.Qualification"/>
        <s v="4.Negotiation"/>
        <s v="3.Proposal"/>
        <s v="5.Closed Won"/>
        <s v="6.Closed Lost"/>
        <s v="2.Needs Analy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Company A"/>
    <s v="New Business"/>
    <s v="Coffee"/>
    <s v="Trade Show"/>
    <x v="0"/>
    <n v="0.1"/>
    <n v="1"/>
    <x v="0"/>
  </r>
  <r>
    <s v="Company B"/>
    <s v="New Business"/>
    <s v="Mozzarella"/>
    <s v="Advertisement"/>
    <x v="1"/>
    <n v="0.9"/>
    <n v="4"/>
    <x v="1"/>
  </r>
  <r>
    <s v="Company C"/>
    <s v="New Business"/>
    <s v="Beer"/>
    <s v="Advertisement"/>
    <x v="2"/>
    <n v="0.75"/>
    <n v="3"/>
    <x v="2"/>
  </r>
  <r>
    <s v="Company D"/>
    <s v="Existing Business"/>
    <s v="Green Tea"/>
    <s v="Website"/>
    <x v="0"/>
    <n v="0.1"/>
    <n v="1"/>
    <x v="0"/>
  </r>
  <r>
    <s v="Company E"/>
    <s v="Existing Business"/>
    <s v="Coffee"/>
    <s v="Other"/>
    <x v="3"/>
    <n v="0.9"/>
    <n v="5"/>
    <x v="3"/>
  </r>
  <r>
    <s v="Company F"/>
    <s v="Existing Business"/>
    <s v="Beer"/>
    <s v="Advertisement"/>
    <x v="0"/>
    <n v="0.1"/>
    <n v="1"/>
    <x v="0"/>
  </r>
  <r>
    <s v="Company G"/>
    <s v="Existing Business"/>
    <s v="Olive Oil"/>
    <s v="Partner"/>
    <x v="4"/>
    <n v="0.35"/>
    <n v="6"/>
    <x v="4"/>
  </r>
  <r>
    <s v="Company H"/>
    <s v="Existing Business"/>
    <s v="Chocolate"/>
    <s v="Webinar"/>
    <x v="1"/>
    <n v="0.9"/>
    <n v="4"/>
    <x v="1"/>
  </r>
  <r>
    <s v="Company I"/>
    <s v="Existing Business"/>
    <s v="Dried apples"/>
    <s v="Employee Referral"/>
    <x v="0"/>
    <n v="0.1"/>
    <n v="1"/>
    <x v="0"/>
  </r>
  <r>
    <s v="Company J"/>
    <s v="Existing Business"/>
    <s v="Wine"/>
    <s v="Website"/>
    <x v="0"/>
    <n v="0.1"/>
    <n v="1"/>
    <x v="0"/>
  </r>
  <r>
    <s v="Company K"/>
    <s v="New Business"/>
    <s v="Soda pop"/>
    <s v="Partner"/>
    <x v="0"/>
    <n v="0.1"/>
    <n v="1"/>
    <x v="0"/>
  </r>
  <r>
    <s v="Company L"/>
    <s v="Existing Business"/>
    <s v="Scones"/>
    <s v="Google AdWords"/>
    <x v="3"/>
    <n v="0.35"/>
    <n v="5"/>
    <x v="3"/>
  </r>
  <r>
    <s v="Company M"/>
    <s v="Existing Business"/>
    <s v="Dried plums"/>
    <s v="Advertisement"/>
    <x v="2"/>
    <n v="0.75"/>
    <n v="3"/>
    <x v="2"/>
  </r>
  <r>
    <s v="Company N"/>
    <s v="Existing Business"/>
    <s v="Boysenberry spread"/>
    <s v="Trade Show"/>
    <x v="4"/>
    <n v="0.35"/>
    <n v="6"/>
    <x v="4"/>
  </r>
  <r>
    <s v="Company O"/>
    <s v="Existing Business"/>
    <s v="Dried pears"/>
    <s v="Purchased List"/>
    <x v="4"/>
    <n v="0.35"/>
    <n v="6"/>
    <x v="4"/>
  </r>
  <r>
    <s v="Company P"/>
    <s v="Existing Business"/>
    <s v="Long grain rice"/>
    <s v="Webinar"/>
    <x v="0"/>
    <n v="0.1"/>
    <n v="1"/>
    <x v="0"/>
  </r>
  <r>
    <s v="Company Q"/>
    <s v="Existing Business"/>
    <s v="Curry Sauce"/>
    <s v="Partner"/>
    <x v="1"/>
    <n v="0.9"/>
    <n v="4"/>
    <x v="1"/>
  </r>
  <r>
    <s v="Company R"/>
    <s v="Existing Business"/>
    <s v="Fruit cocktail"/>
    <s v="Purchased List"/>
    <x v="1"/>
    <n v="0.9"/>
    <n v="4"/>
    <x v="1"/>
  </r>
  <r>
    <s v="Company S"/>
    <s v="New Business"/>
    <s v="Coffee"/>
    <s v="Trade Show"/>
    <x v="0"/>
    <n v="0.1"/>
    <n v="1"/>
    <x v="0"/>
  </r>
  <r>
    <s v="Company T"/>
    <s v="New Business"/>
    <s v="Mozzarella"/>
    <s v="Advertisement"/>
    <x v="1"/>
    <n v="0.9"/>
    <n v="4"/>
    <x v="1"/>
  </r>
  <r>
    <s v="Company U"/>
    <s v="New Business"/>
    <s v="Beer"/>
    <s v="Advertisement"/>
    <x v="2"/>
    <n v="0.75"/>
    <n v="3"/>
    <x v="2"/>
  </r>
  <r>
    <s v="Company V"/>
    <s v="Existing Business"/>
    <s v="Green Tea"/>
    <s v="Website"/>
    <x v="0"/>
    <n v="0.1"/>
    <n v="1"/>
    <x v="0"/>
  </r>
  <r>
    <s v="Company W"/>
    <s v="Existing Business"/>
    <s v="Coffee"/>
    <s v="Other"/>
    <x v="1"/>
    <n v="0.9"/>
    <n v="4"/>
    <x v="1"/>
  </r>
  <r>
    <s v="Company X"/>
    <s v="Existing Business"/>
    <s v="Beer"/>
    <s v="Advertisement"/>
    <x v="0"/>
    <n v="0.1"/>
    <n v="1"/>
    <x v="0"/>
  </r>
  <r>
    <s v="Company Y"/>
    <s v="Existing Business"/>
    <s v="Olive Oil"/>
    <s v="Partner"/>
    <x v="3"/>
    <n v="0.35"/>
    <n v="5"/>
    <x v="3"/>
  </r>
  <r>
    <s v="Company Z"/>
    <s v="Existing Business"/>
    <s v="Chocolate"/>
    <s v="Webinar"/>
    <x v="3"/>
    <n v="0.9"/>
    <n v="5"/>
    <x v="3"/>
  </r>
  <r>
    <s v="Company AA"/>
    <s v="Existing Business"/>
    <s v="Dried apples"/>
    <s v="Employee Referral"/>
    <x v="0"/>
    <n v="0.1"/>
    <n v="1"/>
    <x v="0"/>
  </r>
  <r>
    <s v="Company BB"/>
    <s v="Existing Business"/>
    <s v="Wine"/>
    <s v="Website"/>
    <x v="0"/>
    <n v="0.1"/>
    <n v="1"/>
    <x v="0"/>
  </r>
  <r>
    <s v="Company CC"/>
    <s v="New Business"/>
    <s v="Soda pop"/>
    <s v="Partner"/>
    <x v="0"/>
    <n v="0.1"/>
    <n v="1"/>
    <x v="0"/>
  </r>
  <r>
    <s v="Company DD"/>
    <s v="Existing Business"/>
    <s v="Scones"/>
    <s v="Google AdWords"/>
    <x v="3"/>
    <n v="0.35"/>
    <n v="5"/>
    <x v="3"/>
  </r>
  <r>
    <s v="Company EE"/>
    <s v="Existing Business"/>
    <s v="Dried plums"/>
    <s v="Advertisement"/>
    <x v="2"/>
    <n v="0.75"/>
    <n v="3"/>
    <x v="2"/>
  </r>
  <r>
    <s v="Company FF"/>
    <s v="Existing Business"/>
    <s v="Boysenberry spread"/>
    <s v="Trade Show"/>
    <x v="5"/>
    <n v="0.35"/>
    <n v="2"/>
    <x v="5"/>
  </r>
  <r>
    <s v="Company GG"/>
    <s v="Existing Business"/>
    <s v="Dried pears"/>
    <s v="Purchased List"/>
    <x v="5"/>
    <n v="0.35"/>
    <n v="2"/>
    <x v="5"/>
  </r>
  <r>
    <s v="Company HH"/>
    <s v="Existing Business"/>
    <s v="Long grain rice"/>
    <s v="Webinar"/>
    <x v="0"/>
    <n v="0.1"/>
    <n v="1"/>
    <x v="0"/>
  </r>
  <r>
    <s v="Company II"/>
    <s v="Existing Business"/>
    <s v="Curry Sauce"/>
    <s v="Partner"/>
    <x v="1"/>
    <n v="0.9"/>
    <n v="4"/>
    <x v="1"/>
  </r>
  <r>
    <s v="Company J J"/>
    <s v="Existing Business"/>
    <s v="Fruit cocktail"/>
    <s v="Purchased List"/>
    <x v="0"/>
    <n v="0.9"/>
    <n v="1"/>
    <x v="0"/>
  </r>
  <r>
    <s v="Company KK"/>
    <s v="New Business"/>
    <s v="Coffee"/>
    <s v="Trade Show"/>
    <x v="0"/>
    <n v="0.1"/>
    <n v="1"/>
    <x v="0"/>
  </r>
  <r>
    <s v="Company LL"/>
    <s v="New Business"/>
    <s v="Mozzarella"/>
    <s v="Advertisement"/>
    <x v="0"/>
    <n v="0.9"/>
    <n v="1"/>
    <x v="0"/>
  </r>
  <r>
    <s v="Company MM"/>
    <s v="New Business"/>
    <s v="Beer"/>
    <s v="Advertisement"/>
    <x v="2"/>
    <n v="0.75"/>
    <n v="3"/>
    <x v="2"/>
  </r>
  <r>
    <s v="Company NN"/>
    <s v="Existing Business"/>
    <s v="Green Tea"/>
    <s v="Website"/>
    <x v="0"/>
    <n v="0.1"/>
    <n v="1"/>
    <x v="0"/>
  </r>
  <r>
    <s v="Company OO"/>
    <s v="Existing Business"/>
    <s v="Coffee"/>
    <s v="Other"/>
    <x v="1"/>
    <n v="0.9"/>
    <n v="4"/>
    <x v="1"/>
  </r>
  <r>
    <s v="Company PP"/>
    <s v="Existing Business"/>
    <s v="Beer"/>
    <s v="Advertisement"/>
    <x v="0"/>
    <n v="0.1"/>
    <n v="1"/>
    <x v="0"/>
  </r>
  <r>
    <s v="Company QQ"/>
    <s v="Existing Business"/>
    <s v="Olive Oil"/>
    <s v="Partner"/>
    <x v="4"/>
    <n v="0.35"/>
    <n v="6"/>
    <x v="4"/>
  </r>
  <r>
    <s v="Company RR"/>
    <s v="Existing Business"/>
    <s v="Chocolate"/>
    <s v="Webinar"/>
    <x v="4"/>
    <n v="0.9"/>
    <n v="6"/>
    <x v="4"/>
  </r>
  <r>
    <s v="Company SS"/>
    <s v="Existing Business"/>
    <s v="Dried apples"/>
    <s v="Employee Referral"/>
    <x v="0"/>
    <n v="0.1"/>
    <n v="1"/>
    <x v="0"/>
  </r>
  <r>
    <s v="Company TT"/>
    <s v="Existing Business"/>
    <s v="Wine"/>
    <s v="Website"/>
    <x v="0"/>
    <n v="0.1"/>
    <n v="1"/>
    <x v="0"/>
  </r>
  <r>
    <s v="Company UU"/>
    <s v="New Business"/>
    <s v="Soda pop"/>
    <s v="Partner"/>
    <x v="0"/>
    <n v="0.1"/>
    <n v="1"/>
    <x v="0"/>
  </r>
  <r>
    <s v="Company VV"/>
    <s v="Existing Business"/>
    <s v="Scones"/>
    <s v="Google AdWords"/>
    <x v="4"/>
    <n v="0.35"/>
    <n v="6"/>
    <x v="4"/>
  </r>
  <r>
    <s v="Company WW"/>
    <s v="Existing Business"/>
    <s v="Dried plums"/>
    <s v="Advertisement"/>
    <x v="4"/>
    <n v="0.75"/>
    <n v="6"/>
    <x v="4"/>
  </r>
  <r>
    <s v="Company XX"/>
    <s v="Existing Business"/>
    <s v="Boysenberry spread"/>
    <s v="Trade Show"/>
    <x v="4"/>
    <n v="0.35"/>
    <n v="6"/>
    <x v="4"/>
  </r>
  <r>
    <s v="Company YY"/>
    <s v="Existing Business"/>
    <s v="Dried pears"/>
    <s v="Purchased List"/>
    <x v="3"/>
    <n v="0.35"/>
    <n v="5"/>
    <x v="3"/>
  </r>
  <r>
    <s v="Company ZZ"/>
    <s v="Existing Business"/>
    <s v="Long grain rice"/>
    <s v="Webinar"/>
    <x v="0"/>
    <n v="0.1"/>
    <n v="1"/>
    <x v="0"/>
  </r>
  <r>
    <s v="Company AAA"/>
    <s v="Existing Business"/>
    <s v="Curry Sauce"/>
    <s v="Partner"/>
    <x v="3"/>
    <n v="0.9"/>
    <n v="5"/>
    <x v="3"/>
  </r>
  <r>
    <s v="Company BBB"/>
    <s v="Existing Business"/>
    <s v="Fruit cocktail"/>
    <s v="Purchased List"/>
    <x v="3"/>
    <n v="0.9"/>
    <n v="5"/>
    <x v="3"/>
  </r>
  <r>
    <s v="Company CCC"/>
    <s v="New Business"/>
    <s v="Coffee"/>
    <s v="Trade Show"/>
    <x v="0"/>
    <n v="0.1"/>
    <n v="1"/>
    <x v="0"/>
  </r>
  <r>
    <s v="Company DDD"/>
    <s v="New Business"/>
    <s v="Mozzarella"/>
    <s v="Advertisement"/>
    <x v="3"/>
    <n v="0.9"/>
    <n v="5"/>
    <x v="3"/>
  </r>
  <r>
    <s v="Company EEE"/>
    <s v="New Business"/>
    <s v="Beer"/>
    <s v="Advertisement"/>
    <x v="3"/>
    <n v="0.75"/>
    <n v="5"/>
    <x v="3"/>
  </r>
  <r>
    <s v="Company FFF"/>
    <s v="Existing Business"/>
    <s v="Green Tea"/>
    <s v="Website"/>
    <x v="0"/>
    <n v="0.1"/>
    <n v="1"/>
    <x v="0"/>
  </r>
  <r>
    <s v="Company GGG"/>
    <s v="Existing Business"/>
    <s v="Coffee"/>
    <s v="Other"/>
    <x v="0"/>
    <n v="0.9"/>
    <n v="1"/>
    <x v="0"/>
  </r>
  <r>
    <s v="Company HHH"/>
    <s v="Existing Business"/>
    <s v="Beer"/>
    <s v="Advertisement"/>
    <x v="0"/>
    <n v="0.1"/>
    <n v="1"/>
    <x v="0"/>
  </r>
  <r>
    <s v="Company III"/>
    <s v="Existing Business"/>
    <s v="Olive Oil"/>
    <s v="Partner"/>
    <x v="0"/>
    <n v="0.35"/>
    <n v="1"/>
    <x v="0"/>
  </r>
  <r>
    <s v="Company J J J"/>
    <s v="Existing Business"/>
    <s v="Chocolate"/>
    <s v="Webinar"/>
    <x v="0"/>
    <n v="0.9"/>
    <n v="1"/>
    <x v="0"/>
  </r>
  <r>
    <s v="Company KKK"/>
    <s v="Existing Business"/>
    <s v="Dried apples"/>
    <s v="Employee Referral"/>
    <x v="0"/>
    <n v="0.1"/>
    <n v="1"/>
    <x v="0"/>
  </r>
  <r>
    <s v="Company LLL"/>
    <s v="Existing Business"/>
    <s v="Wine"/>
    <s v="Website"/>
    <x v="0"/>
    <n v="0.1"/>
    <n v="1"/>
    <x v="0"/>
  </r>
  <r>
    <s v="Company MMM"/>
    <s v="New Business"/>
    <s v="Soda pop"/>
    <s v="Partner"/>
    <x v="0"/>
    <n v="0.1"/>
    <n v="1"/>
    <x v="0"/>
  </r>
  <r>
    <s v="Company NNN"/>
    <s v="Existing Business"/>
    <s v="Scones"/>
    <s v="Google AdWords"/>
    <x v="3"/>
    <n v="0.35"/>
    <n v="5"/>
    <x v="3"/>
  </r>
  <r>
    <s v="Company OOO"/>
    <s v="Existing Business"/>
    <s v="Dried plums"/>
    <s v="Advertisement"/>
    <x v="4"/>
    <n v="0.75"/>
    <n v="6"/>
    <x v="4"/>
  </r>
  <r>
    <s v="Company PPP"/>
    <s v="Existing Business"/>
    <s v="Boysenberry spread"/>
    <s v="Trade Show"/>
    <x v="4"/>
    <n v="0.35"/>
    <n v="6"/>
    <x v="4"/>
  </r>
  <r>
    <s v="Company QQQ"/>
    <s v="Existing Business"/>
    <s v="Dried pears"/>
    <s v="Purchased List"/>
    <x v="4"/>
    <n v="0.35"/>
    <n v="6"/>
    <x v="4"/>
  </r>
  <r>
    <s v="Company RRR"/>
    <s v="Existing Business"/>
    <s v="Long grain rice"/>
    <s v="Webinar"/>
    <x v="0"/>
    <n v="0.1"/>
    <n v="1"/>
    <x v="0"/>
  </r>
  <r>
    <s v="Company SSS"/>
    <s v="Existing Business"/>
    <s v="Curry Sauce"/>
    <s v="Partner"/>
    <x v="1"/>
    <n v="0.9"/>
    <n v="4"/>
    <x v="1"/>
  </r>
  <r>
    <s v="Company TTT"/>
    <s v="Existing Business"/>
    <s v="Fruit cocktail"/>
    <s v="Purchased List"/>
    <x v="1"/>
    <n v="0.9"/>
    <n v="4"/>
    <x v="1"/>
  </r>
  <r>
    <s v="Company UUU"/>
    <s v="Existing Business"/>
    <s v="Fruit cocktail"/>
    <s v="Purchased List"/>
    <x v="1"/>
    <n v="0.9"/>
    <n v="4"/>
    <x v="1"/>
  </r>
  <r>
    <s v="Company 1"/>
    <s v="Existing Business"/>
    <s v="Dried pears"/>
    <s v="Purchased List"/>
    <x v="1"/>
    <n v="0.9"/>
    <n v="4"/>
    <x v="1"/>
  </r>
  <r>
    <s v="Company 2"/>
    <s v="New Business"/>
    <s v="Coffee"/>
    <s v="Trade Show"/>
    <x v="0"/>
    <n v="0.1"/>
    <n v="1"/>
    <x v="0"/>
  </r>
  <r>
    <s v="Company 3"/>
    <s v="New Business"/>
    <s v="Mozzarella"/>
    <s v="Advertisement"/>
    <x v="1"/>
    <n v="0.9"/>
    <n v="4"/>
    <x v="1"/>
  </r>
  <r>
    <s v="Company 4"/>
    <s v="New Business"/>
    <s v="Beer"/>
    <s v="Advertisement"/>
    <x v="2"/>
    <n v="0.75"/>
    <n v="3"/>
    <x v="2"/>
  </r>
  <r>
    <s v="Company 5"/>
    <s v="Existing Business"/>
    <s v="Green Tea"/>
    <s v="Website"/>
    <x v="0"/>
    <n v="0.1"/>
    <n v="1"/>
    <x v="0"/>
  </r>
  <r>
    <s v="Company 6"/>
    <s v="Existing Business"/>
    <s v="Coffee"/>
    <s v="Other"/>
    <x v="1"/>
    <n v="0.9"/>
    <n v="4"/>
    <x v="1"/>
  </r>
  <r>
    <s v="Company 7"/>
    <s v="Existing Business"/>
    <s v="Beer"/>
    <s v="Advertisement"/>
    <x v="0"/>
    <n v="0.1"/>
    <n v="1"/>
    <x v="0"/>
  </r>
  <r>
    <s v="Company 8"/>
    <s v="Existing Business"/>
    <s v="Olive Oil"/>
    <s v="Partner"/>
    <x v="0"/>
    <n v="0.35"/>
    <n v="1"/>
    <x v="0"/>
  </r>
  <r>
    <s v="Company 9"/>
    <s v="Existing Business"/>
    <s v="Chocolate"/>
    <s v="Webinar"/>
    <x v="0"/>
    <n v="0.9"/>
    <n v="1"/>
    <x v="0"/>
  </r>
  <r>
    <s v="Company 10"/>
    <s v="Existing Business"/>
    <s v="Dried apples"/>
    <s v="Employee Referral"/>
    <x v="0"/>
    <n v="0.1"/>
    <n v="1"/>
    <x v="0"/>
  </r>
  <r>
    <s v="Company 11"/>
    <s v="Existing Business"/>
    <s v="Wine"/>
    <s v="Website"/>
    <x v="0"/>
    <n v="0.1"/>
    <n v="1"/>
    <x v="0"/>
  </r>
  <r>
    <s v="Company 12"/>
    <s v="New Business"/>
    <s v="Soda pop"/>
    <s v="Partner"/>
    <x v="0"/>
    <n v="0.1"/>
    <n v="1"/>
    <x v="0"/>
  </r>
  <r>
    <s v="Company 13"/>
    <s v="Existing Business"/>
    <s v="Scones"/>
    <s v="Google AdWords"/>
    <x v="5"/>
    <n v="0.35"/>
    <n v="2"/>
    <x v="5"/>
  </r>
  <r>
    <s v="Company 14"/>
    <s v="Existing Business"/>
    <s v="Dried plums"/>
    <s v="Advertisement"/>
    <x v="2"/>
    <n v="0.75"/>
    <n v="3"/>
    <x v="2"/>
  </r>
  <r>
    <s v="Company 15"/>
    <s v="Existing Business"/>
    <s v="Boysenberry spread"/>
    <s v="Trade Show"/>
    <x v="5"/>
    <n v="0.35"/>
    <n v="2"/>
    <x v="5"/>
  </r>
  <r>
    <s v="Company 16"/>
    <s v="Existing Business"/>
    <s v="Dried pears"/>
    <s v="Purchased List"/>
    <x v="5"/>
    <n v="0.35"/>
    <n v="2"/>
    <x v="5"/>
  </r>
  <r>
    <s v="Company 17"/>
    <s v="Existing Business"/>
    <s v="Long grain rice"/>
    <s v="Webinar"/>
    <x v="0"/>
    <n v="0.1"/>
    <n v="1"/>
    <x v="0"/>
  </r>
  <r>
    <s v="Company 18"/>
    <s v="Existing Business"/>
    <s v="Curry Sauce"/>
    <s v="Partner"/>
    <x v="3"/>
    <n v="0.9"/>
    <n v="5"/>
    <x v="3"/>
  </r>
  <r>
    <s v="Company 19"/>
    <s v="Existing Business"/>
    <s v="Fruit cocktail"/>
    <s v="Purchased List"/>
    <x v="3"/>
    <n v="0.9"/>
    <n v="5"/>
    <x v="3"/>
  </r>
  <r>
    <s v="Company 20"/>
    <s v="New Business"/>
    <s v="Coffee"/>
    <s v="Trade Show"/>
    <x v="0"/>
    <n v="0.1"/>
    <n v="1"/>
    <x v="0"/>
  </r>
  <r>
    <s v="Company 21"/>
    <s v="New Business"/>
    <s v="Mozzarella"/>
    <s v="Advertisement"/>
    <x v="3"/>
    <n v="0.9"/>
    <n v="5"/>
    <x v="3"/>
  </r>
  <r>
    <s v="Company 22"/>
    <s v="New Business"/>
    <s v="Beer"/>
    <s v="Advertisement"/>
    <x v="2"/>
    <n v="0.75"/>
    <n v="3"/>
    <x v="2"/>
  </r>
  <r>
    <s v="Company 23"/>
    <s v="Existing Business"/>
    <s v="Green Tea"/>
    <s v="Website"/>
    <x v="0"/>
    <n v="0.1"/>
    <n v="1"/>
    <x v="0"/>
  </r>
  <r>
    <s v="Company 24"/>
    <s v="Existing Business"/>
    <s v="Coffee"/>
    <s v="Other"/>
    <x v="1"/>
    <n v="0.9"/>
    <n v="4"/>
    <x v="1"/>
  </r>
  <r>
    <s v="Company 25"/>
    <s v="Existing Business"/>
    <s v="Beer"/>
    <s v="Advertisement"/>
    <x v="0"/>
    <n v="0.1"/>
    <n v="1"/>
    <x v="0"/>
  </r>
  <r>
    <s v="Company 26"/>
    <s v="Existing Business"/>
    <s v="Olive Oil"/>
    <s v="Partner"/>
    <x v="3"/>
    <n v="0.35"/>
    <n v="5"/>
    <x v="3"/>
  </r>
  <r>
    <s v="Company 27"/>
    <s v="Existing Business"/>
    <s v="Chocolate"/>
    <s v="Webinar"/>
    <x v="3"/>
    <n v="0.9"/>
    <n v="5"/>
    <x v="3"/>
  </r>
  <r>
    <s v="Company 28"/>
    <s v="Existing Business"/>
    <s v="Dried apples"/>
    <s v="Employee Referral"/>
    <x v="0"/>
    <n v="0.1"/>
    <n v="1"/>
    <x v="0"/>
  </r>
  <r>
    <s v="Company 29"/>
    <s v="Existing Business"/>
    <s v="Wine"/>
    <s v="Website"/>
    <x v="0"/>
    <n v="0.1"/>
    <n v="1"/>
    <x v="0"/>
  </r>
  <r>
    <s v="Company 30"/>
    <s v="New Business"/>
    <s v="Soda pop"/>
    <s v="Partner"/>
    <x v="0"/>
    <n v="0.1"/>
    <n v="1"/>
    <x v="0"/>
  </r>
  <r>
    <s v="Company 31"/>
    <s v="Existing Business"/>
    <s v="Scones"/>
    <s v="Google AdWords"/>
    <x v="5"/>
    <n v="0.35"/>
    <n v="2"/>
    <x v="5"/>
  </r>
  <r>
    <s v="Company 32"/>
    <s v="Existing Business"/>
    <s v="Dried plums"/>
    <s v="Advertisement"/>
    <x v="4"/>
    <n v="0.75"/>
    <n v="6"/>
    <x v="4"/>
  </r>
  <r>
    <s v="Company 33"/>
    <s v="Existing Business"/>
    <s v="Boysenberry spread"/>
    <s v="Trade Show"/>
    <x v="4"/>
    <n v="0.35"/>
    <n v="6"/>
    <x v="4"/>
  </r>
  <r>
    <s v="Company 34"/>
    <s v="Existing Business"/>
    <s v="Dried pears"/>
    <s v="Purchased List"/>
    <x v="4"/>
    <n v="0.35"/>
    <n v="6"/>
    <x v="4"/>
  </r>
  <r>
    <s v="Company 35"/>
    <s v="Existing Business"/>
    <s v="Long grain rice"/>
    <s v="Webinar"/>
    <x v="0"/>
    <n v="0.1"/>
    <n v="1"/>
    <x v="0"/>
  </r>
  <r>
    <s v="Company 36"/>
    <s v="Existing Business"/>
    <s v="Curry Sauce"/>
    <s v="Partner"/>
    <x v="4"/>
    <n v="0.9"/>
    <n v="6"/>
    <x v="4"/>
  </r>
  <r>
    <s v="Company 37"/>
    <s v="Existing Business"/>
    <s v="Fruit cocktail"/>
    <s v="Purchased List"/>
    <x v="4"/>
    <n v="0.9"/>
    <n v="6"/>
    <x v="4"/>
  </r>
  <r>
    <s v="Company 38"/>
    <s v="New Business"/>
    <s v="Coffee"/>
    <s v="Trade Show"/>
    <x v="0"/>
    <n v="0.1"/>
    <n v="1"/>
    <x v="0"/>
  </r>
  <r>
    <s v="Company 39"/>
    <s v="New Business"/>
    <s v="Mozzarella"/>
    <s v="Advertisement"/>
    <x v="4"/>
    <n v="0.9"/>
    <n v="6"/>
    <x v="4"/>
  </r>
  <r>
    <s v="Company 40"/>
    <s v="New Business"/>
    <s v="Beer"/>
    <s v="Advertisement"/>
    <x v="4"/>
    <n v="0.75"/>
    <n v="6"/>
    <x v="4"/>
  </r>
  <r>
    <s v="Company 41"/>
    <s v="Existing Business"/>
    <s v="Green Tea"/>
    <s v="Website"/>
    <x v="0"/>
    <n v="0.1"/>
    <n v="1"/>
    <x v="0"/>
  </r>
  <r>
    <s v="Company 42"/>
    <s v="Existing Business"/>
    <s v="Coffee"/>
    <s v="Other"/>
    <x v="4"/>
    <n v="0.9"/>
    <n v="6"/>
    <x v="4"/>
  </r>
  <r>
    <s v="Company 43"/>
    <s v="Existing Business"/>
    <s v="Beer"/>
    <s v="Advertisement"/>
    <x v="0"/>
    <n v="0.1"/>
    <n v="1"/>
    <x v="0"/>
  </r>
  <r>
    <s v="Company 44"/>
    <s v="Existing Business"/>
    <s v="Olive Oil"/>
    <s v="Partner"/>
    <x v="0"/>
    <n v="0.35"/>
    <n v="1"/>
    <x v="0"/>
  </r>
  <r>
    <s v="Company 45"/>
    <s v="Existing Business"/>
    <s v="Chocolate"/>
    <s v="Webinar"/>
    <x v="0"/>
    <n v="0.9"/>
    <n v="1"/>
    <x v="0"/>
  </r>
  <r>
    <s v="Company 46"/>
    <s v="Existing Business"/>
    <s v="Dried apples"/>
    <s v="Employee Referral"/>
    <x v="0"/>
    <n v="0.1"/>
    <n v="1"/>
    <x v="0"/>
  </r>
  <r>
    <s v="Company 47"/>
    <s v="Existing Business"/>
    <s v="Wine"/>
    <s v="Website"/>
    <x v="0"/>
    <n v="0.1"/>
    <n v="1"/>
    <x v="0"/>
  </r>
  <r>
    <s v="Company 48"/>
    <s v="New Business"/>
    <s v="Soda pop"/>
    <s v="Partner"/>
    <x v="0"/>
    <n v="0.1"/>
    <n v="1"/>
    <x v="0"/>
  </r>
  <r>
    <s v="Company 49"/>
    <s v="Existing Business"/>
    <s v="Scones"/>
    <s v="Google AdWords"/>
    <x v="4"/>
    <n v="0.35"/>
    <n v="6"/>
    <x v="4"/>
  </r>
  <r>
    <s v="Company 50"/>
    <s v="Existing Business"/>
    <s v="Dried plums"/>
    <s v="Advertisement"/>
    <x v="4"/>
    <n v="0.75"/>
    <n v="6"/>
    <x v="4"/>
  </r>
  <r>
    <s v="Company 51"/>
    <s v="Existing Business"/>
    <s v="Boysenberry spread"/>
    <s v="Trade Show"/>
    <x v="3"/>
    <n v="0.35"/>
    <n v="5"/>
    <x v="3"/>
  </r>
  <r>
    <s v="Company 52"/>
    <s v="Existing Business"/>
    <s v="Dried pears"/>
    <s v="Purchased List"/>
    <x v="3"/>
    <n v="0.35"/>
    <n v="5"/>
    <x v="3"/>
  </r>
  <r>
    <s v="Company 53"/>
    <s v="Existing Business"/>
    <s v="Long grain rice"/>
    <s v="Webinar"/>
    <x v="0"/>
    <n v="0.1"/>
    <n v="1"/>
    <x v="0"/>
  </r>
  <r>
    <s v="Company 54"/>
    <s v="Existing Business"/>
    <s v="Curry Sauce"/>
    <s v="Partner"/>
    <x v="3"/>
    <n v="0.9"/>
    <n v="5"/>
    <x v="3"/>
  </r>
  <r>
    <s v="Company 55"/>
    <s v="Existing Business"/>
    <s v="Fruit cocktail"/>
    <s v="Purchased List"/>
    <x v="3"/>
    <n v="0.9"/>
    <n v="5"/>
    <x v="3"/>
  </r>
  <r>
    <s v="Company 56"/>
    <s v="New Business"/>
    <s v="Coffee"/>
    <s v="Trade Show"/>
    <x v="0"/>
    <n v="0.1"/>
    <n v="1"/>
    <x v="0"/>
  </r>
  <r>
    <s v="Company 57"/>
    <s v="New Business"/>
    <s v="Mozzarella"/>
    <s v="Advertisement"/>
    <x v="3"/>
    <n v="0.9"/>
    <n v="5"/>
    <x v="3"/>
  </r>
  <r>
    <s v="Company 58"/>
    <s v="New Business"/>
    <s v="Beer"/>
    <s v="Advertisement"/>
    <x v="3"/>
    <n v="0.75"/>
    <n v="5"/>
    <x v="3"/>
  </r>
  <r>
    <s v="Company 59"/>
    <s v="Existing Business"/>
    <s v="Green Tea"/>
    <s v="Website"/>
    <x v="0"/>
    <n v="0.1"/>
    <n v="1"/>
    <x v="0"/>
  </r>
  <r>
    <s v="Company 60"/>
    <s v="Existing Business"/>
    <s v="Coffee"/>
    <s v="Other"/>
    <x v="3"/>
    <n v="0.9"/>
    <n v="5"/>
    <x v="3"/>
  </r>
  <r>
    <s v="Company 61"/>
    <s v="Existing Business"/>
    <s v="Beer"/>
    <s v="Advertisement"/>
    <x v="0"/>
    <n v="0.1"/>
    <n v="1"/>
    <x v="0"/>
  </r>
  <r>
    <s v="Company 62"/>
    <s v="Existing Business"/>
    <s v="Olive Oil"/>
    <s v="Partner"/>
    <x v="3"/>
    <n v="0.35"/>
    <n v="5"/>
    <x v="3"/>
  </r>
  <r>
    <s v="Company 63"/>
    <s v="Existing Business"/>
    <s v="Chocolate"/>
    <s v="Webinar"/>
    <x v="3"/>
    <n v="0.9"/>
    <n v="5"/>
    <x v="3"/>
  </r>
  <r>
    <s v="Company 64"/>
    <s v="Existing Business"/>
    <s v="Dried apples"/>
    <s v="Employee Referral"/>
    <x v="0"/>
    <n v="0.1"/>
    <n v="1"/>
    <x v="0"/>
  </r>
  <r>
    <s v="Company 65"/>
    <s v="Existing Business"/>
    <s v="Wine"/>
    <s v="Website"/>
    <x v="0"/>
    <n v="0.1"/>
    <n v="1"/>
    <x v="0"/>
  </r>
  <r>
    <s v="Company 66"/>
    <s v="New Business"/>
    <s v="Soda pop"/>
    <s v="Partner"/>
    <x v="0"/>
    <n v="0.1"/>
    <n v="1"/>
    <x v="0"/>
  </r>
  <r>
    <s v="Company 67"/>
    <s v="Existing Business"/>
    <s v="Scones"/>
    <s v="Google AdWords"/>
    <x v="4"/>
    <n v="0.35"/>
    <n v="6"/>
    <x v="4"/>
  </r>
  <r>
    <s v="Company 68"/>
    <s v="Existing Business"/>
    <s v="Dried plums"/>
    <s v="Advertisement"/>
    <x v="4"/>
    <n v="0.75"/>
    <n v="6"/>
    <x v="4"/>
  </r>
  <r>
    <s v="Company 69"/>
    <s v="Existing Business"/>
    <s v="Boysenberry spread"/>
    <s v="Trade Show"/>
    <x v="3"/>
    <n v="0.35"/>
    <n v="5"/>
    <x v="3"/>
  </r>
  <r>
    <s v="Company 70"/>
    <s v="Existing Business"/>
    <s v="Dried pears"/>
    <s v="Purchased List"/>
    <x v="3"/>
    <n v="0.35"/>
    <n v="5"/>
    <x v="3"/>
  </r>
  <r>
    <s v="Company 71"/>
    <s v="Existing Business"/>
    <s v="Long grain rice"/>
    <s v="Webinar"/>
    <x v="0"/>
    <n v="0.1"/>
    <n v="1"/>
    <x v="0"/>
  </r>
  <r>
    <s v="Company 72"/>
    <s v="Existing Business"/>
    <s v="Curry Sauce"/>
    <s v="Partner"/>
    <x v="3"/>
    <n v="0.9"/>
    <n v="5"/>
    <x v="3"/>
  </r>
  <r>
    <s v="Company 73"/>
    <s v="Existing Business"/>
    <s v="Fruit cocktail"/>
    <s v="Purchased List"/>
    <x v="3"/>
    <n v="0.9"/>
    <n v="5"/>
    <x v="3"/>
  </r>
  <r>
    <s v="Company 74"/>
    <s v="Existing Business"/>
    <s v="Fruit cocktail"/>
    <s v="Purchased List"/>
    <x v="3"/>
    <n v="0.9"/>
    <n v="5"/>
    <x v="3"/>
  </r>
  <r>
    <s v="Company 75"/>
    <s v="Existing Business"/>
    <s v="Dried pears"/>
    <s v="Purchased List"/>
    <x v="3"/>
    <n v="0.9"/>
    <n v="5"/>
    <x v="3"/>
  </r>
  <r>
    <s v="Company 76"/>
    <s v="New Business"/>
    <s v="Coffee"/>
    <s v="Trade Show"/>
    <x v="0"/>
    <n v="0.1"/>
    <n v="1"/>
    <x v="0"/>
  </r>
  <r>
    <s v="Company 77"/>
    <s v="New Business"/>
    <s v="Mozzarella"/>
    <s v="Advertisement"/>
    <x v="3"/>
    <n v="0.9"/>
    <n v="5"/>
    <x v="3"/>
  </r>
  <r>
    <s v="Company 78"/>
    <s v="New Business"/>
    <s v="Beer"/>
    <s v="Advertisement"/>
    <x v="3"/>
    <n v="0.75"/>
    <n v="5"/>
    <x v="3"/>
  </r>
  <r>
    <s v="Company 79"/>
    <s v="Existing Business"/>
    <s v="Green Tea"/>
    <s v="Website"/>
    <x v="0"/>
    <n v="0.1"/>
    <n v="1"/>
    <x v="0"/>
  </r>
  <r>
    <s v="Company 80"/>
    <s v="Existing Business"/>
    <s v="Coffee"/>
    <s v="Other"/>
    <x v="3"/>
    <n v="0.9"/>
    <n v="5"/>
    <x v="3"/>
  </r>
  <r>
    <s v="Company 81"/>
    <s v="Existing Business"/>
    <s v="Beer"/>
    <s v="Advertisement"/>
    <x v="0"/>
    <n v="0.1"/>
    <n v="1"/>
    <x v="0"/>
  </r>
  <r>
    <s v="Company 82"/>
    <s v="Existing Business"/>
    <s v="Olive Oil"/>
    <s v="Partner"/>
    <x v="3"/>
    <n v="0.35"/>
    <n v="5"/>
    <x v="3"/>
  </r>
  <r>
    <s v="Company 83"/>
    <s v="Existing Business"/>
    <s v="Chocolate"/>
    <s v="Webinar"/>
    <x v="3"/>
    <n v="0.9"/>
    <n v="5"/>
    <x v="3"/>
  </r>
  <r>
    <s v="Company 84"/>
    <s v="Existing Business"/>
    <s v="Dried apples"/>
    <s v="Employee Referral"/>
    <x v="0"/>
    <n v="0.1"/>
    <n v="1"/>
    <x v="0"/>
  </r>
  <r>
    <s v="Company 85"/>
    <s v="Existing Business"/>
    <s v="Wine"/>
    <s v="Website"/>
    <x v="0"/>
    <n v="0.1"/>
    <n v="1"/>
    <x v="0"/>
  </r>
  <r>
    <s v="Company 86"/>
    <s v="New Business"/>
    <s v="Soda pop"/>
    <s v="Partner"/>
    <x v="0"/>
    <n v="0.1"/>
    <n v="1"/>
    <x v="0"/>
  </r>
  <r>
    <s v="Company 87"/>
    <s v="Existing Business"/>
    <s v="Scones"/>
    <s v="Google AdWords"/>
    <x v="4"/>
    <n v="0.35"/>
    <n v="6"/>
    <x v="4"/>
  </r>
  <r>
    <s v="Company 88"/>
    <s v="Existing Business"/>
    <s v="Dried plums"/>
    <s v="Advertisement"/>
    <x v="0"/>
    <n v="0.75"/>
    <n v="1"/>
    <x v="0"/>
  </r>
  <r>
    <s v="Company 89"/>
    <s v="Existing Business"/>
    <s v="Boysenberry spread"/>
    <s v="Trade Show"/>
    <x v="0"/>
    <n v="0.35"/>
    <n v="1"/>
    <x v="0"/>
  </r>
  <r>
    <s v="Company 90"/>
    <s v="Existing Business"/>
    <s v="Dried pears"/>
    <s v="Purchased List"/>
    <x v="0"/>
    <n v="0.35"/>
    <n v="1"/>
    <x v="0"/>
  </r>
  <r>
    <s v="Company 91"/>
    <s v="Existing Business"/>
    <s v="Long grain rice"/>
    <s v="Webinar"/>
    <x v="0"/>
    <n v="0.1"/>
    <n v="1"/>
    <x v="0"/>
  </r>
  <r>
    <s v="Company 92"/>
    <s v="Existing Business"/>
    <s v="Curry Sauce"/>
    <s v="Partner"/>
    <x v="4"/>
    <n v="0.9"/>
    <n v="6"/>
    <x v="4"/>
  </r>
  <r>
    <s v="Company 93"/>
    <s v="Existing Business"/>
    <s v="Fruit cocktail"/>
    <s v="Purchased List"/>
    <x v="4"/>
    <n v="0.9"/>
    <n v="6"/>
    <x v="4"/>
  </r>
  <r>
    <s v="Company 94"/>
    <s v="New Business"/>
    <s v="Coffee"/>
    <s v="Trade Show"/>
    <x v="0"/>
    <n v="0.1"/>
    <n v="1"/>
    <x v="0"/>
  </r>
  <r>
    <s v="Company 95"/>
    <s v="New Business"/>
    <s v="Mozzarella"/>
    <s v="Advertisement"/>
    <x v="4"/>
    <n v="0.9"/>
    <n v="6"/>
    <x v="4"/>
  </r>
  <r>
    <s v="Company 96"/>
    <s v="New Business"/>
    <s v="Beer"/>
    <s v="Advertisement"/>
    <x v="3"/>
    <n v="0.75"/>
    <n v="5"/>
    <x v="3"/>
  </r>
  <r>
    <s v="Company 97"/>
    <s v="Existing Business"/>
    <s v="Green Tea"/>
    <s v="Website"/>
    <x v="0"/>
    <n v="0.1"/>
    <n v="1"/>
    <x v="0"/>
  </r>
  <r>
    <s v="Company 98"/>
    <s v="Existing Business"/>
    <s v="Coffee"/>
    <s v="Other"/>
    <x v="3"/>
    <n v="0.9"/>
    <n v="5"/>
    <x v="3"/>
  </r>
  <r>
    <s v="Company 99"/>
    <s v="Existing Business"/>
    <s v="Beer"/>
    <s v="Advertisement"/>
    <x v="0"/>
    <n v="0.1"/>
    <n v="1"/>
    <x v="0"/>
  </r>
  <r>
    <s v="Company 100"/>
    <s v="Existing Business"/>
    <s v="Olive Oil"/>
    <s v="Partner"/>
    <x v="3"/>
    <n v="0.35"/>
    <n v="5"/>
    <x v="3"/>
  </r>
  <r>
    <s v="Company 101"/>
    <s v="Existing Business"/>
    <s v="Chocolate"/>
    <s v="Webinar"/>
    <x v="3"/>
    <n v="0.9"/>
    <n v="5"/>
    <x v="3"/>
  </r>
  <r>
    <s v="Company 102"/>
    <s v="Existing Business"/>
    <s v="Dried apples"/>
    <s v="Employee Referral"/>
    <x v="0"/>
    <n v="0.1"/>
    <n v="1"/>
    <x v="0"/>
  </r>
  <r>
    <s v="Company 103"/>
    <s v="Existing Business"/>
    <s v="Wine"/>
    <s v="Website"/>
    <x v="0"/>
    <n v="0.1"/>
    <n v="1"/>
    <x v="0"/>
  </r>
  <r>
    <s v="Company 104"/>
    <s v="New Business"/>
    <s v="Soda pop"/>
    <s v="Partner"/>
    <x v="0"/>
    <n v="0.1"/>
    <n v="1"/>
    <x v="0"/>
  </r>
  <r>
    <s v="Company 105"/>
    <s v="Existing Business"/>
    <s v="Scones"/>
    <s v="Google AdWords"/>
    <x v="3"/>
    <n v="0.35"/>
    <n v="5"/>
    <x v="3"/>
  </r>
  <r>
    <s v="Company 106"/>
    <s v="Existing Business"/>
    <s v="Dried plums"/>
    <s v="Advertisement"/>
    <x v="0"/>
    <n v="0.75"/>
    <n v="1"/>
    <x v="0"/>
  </r>
  <r>
    <s v="Company 107"/>
    <s v="Existing Business"/>
    <s v="Boysenberry spread"/>
    <s v="Trade Show"/>
    <x v="0"/>
    <n v="0.35"/>
    <n v="1"/>
    <x v="0"/>
  </r>
  <r>
    <s v="Company 108"/>
    <s v="Existing Business"/>
    <s v="Dried pears"/>
    <s v="Purchased List"/>
    <x v="0"/>
    <n v="0.35"/>
    <n v="1"/>
    <x v="0"/>
  </r>
  <r>
    <s v="Company 109"/>
    <s v="Existing Business"/>
    <s v="Long grain rice"/>
    <s v="Webinar"/>
    <x v="0"/>
    <n v="0.1"/>
    <n v="1"/>
    <x v="0"/>
  </r>
  <r>
    <s v="Company 110"/>
    <s v="Existing Business"/>
    <s v="Curry Sauce"/>
    <s v="Partner"/>
    <x v="0"/>
    <n v="0.9"/>
    <n v="1"/>
    <x v="0"/>
  </r>
  <r>
    <s v="Company 111"/>
    <s v="Existing Business"/>
    <s v="Fruit cocktail"/>
    <s v="Purchased List"/>
    <x v="0"/>
    <n v="0.9"/>
    <n v="1"/>
    <x v="0"/>
  </r>
  <r>
    <s v="Company 112"/>
    <s v="New Business"/>
    <s v="Coffee"/>
    <s v="Trade Show"/>
    <x v="0"/>
    <n v="0.1"/>
    <n v="1"/>
    <x v="0"/>
  </r>
  <r>
    <s v="Company 113"/>
    <s v="New Business"/>
    <s v="Mozzarella"/>
    <s v="Advertisement"/>
    <x v="3"/>
    <n v="0.9"/>
    <n v="5"/>
    <x v="3"/>
  </r>
  <r>
    <s v="Company 114"/>
    <s v="New Business"/>
    <s v="Beer"/>
    <s v="Advertisement"/>
    <x v="3"/>
    <n v="0.75"/>
    <n v="5"/>
    <x v="3"/>
  </r>
  <r>
    <s v="Company 115"/>
    <s v="Existing Business"/>
    <s v="Green Tea"/>
    <s v="Website"/>
    <x v="0"/>
    <n v="0.1"/>
    <n v="1"/>
    <x v="0"/>
  </r>
  <r>
    <s v="Company 116"/>
    <s v="Existing Business"/>
    <s v="Coffee"/>
    <s v="Other"/>
    <x v="4"/>
    <n v="0.9"/>
    <n v="6"/>
    <x v="4"/>
  </r>
  <r>
    <s v="Company 117"/>
    <s v="Existing Business"/>
    <s v="Beer"/>
    <s v="Advertisement"/>
    <x v="0"/>
    <n v="0.1"/>
    <n v="1"/>
    <x v="0"/>
  </r>
  <r>
    <s v="Company 118"/>
    <s v="Existing Business"/>
    <s v="Olive Oil"/>
    <s v="Partner"/>
    <x v="4"/>
    <n v="0.35"/>
    <n v="6"/>
    <x v="4"/>
  </r>
  <r>
    <s v="Company 119"/>
    <s v="Existing Business"/>
    <s v="Chocolate"/>
    <s v="Webinar"/>
    <x v="4"/>
    <n v="0.9"/>
    <n v="6"/>
    <x v="4"/>
  </r>
  <r>
    <s v="Company 120"/>
    <s v="Existing Business"/>
    <s v="Dried apples"/>
    <s v="Employee Referral"/>
    <x v="0"/>
    <n v="0.1"/>
    <n v="1"/>
    <x v="0"/>
  </r>
  <r>
    <s v="Company 121"/>
    <s v="Existing Business"/>
    <s v="Wine"/>
    <s v="Website"/>
    <x v="0"/>
    <n v="0.1"/>
    <n v="1"/>
    <x v="0"/>
  </r>
  <r>
    <s v="Company 122"/>
    <s v="New Business"/>
    <s v="Soda pop"/>
    <s v="Partner"/>
    <x v="0"/>
    <n v="0.1"/>
    <n v="1"/>
    <x v="0"/>
  </r>
  <r>
    <s v="Company 123"/>
    <s v="Existing Business"/>
    <s v="Scones"/>
    <s v="Google AdWords"/>
    <x v="4"/>
    <n v="0.35"/>
    <n v="6"/>
    <x v="4"/>
  </r>
  <r>
    <s v="Company 124"/>
    <s v="Existing Business"/>
    <s v="Dried plums"/>
    <s v="Advertisement"/>
    <x v="4"/>
    <n v="0.75"/>
    <n v="6"/>
    <x v="4"/>
  </r>
  <r>
    <s v="Company 125"/>
    <s v="Existing Business"/>
    <s v="Boysenberry spread"/>
    <s v="Trade Show"/>
    <x v="3"/>
    <n v="0.35"/>
    <n v="5"/>
    <x v="3"/>
  </r>
  <r>
    <s v="Company 126"/>
    <s v="Existing Business"/>
    <s v="Dried pears"/>
    <s v="Purchased List"/>
    <x v="3"/>
    <n v="0.35"/>
    <n v="5"/>
    <x v="3"/>
  </r>
  <r>
    <s v="Company 127"/>
    <s v="Existing Business"/>
    <s v="Long grain rice"/>
    <s v="Webinar"/>
    <x v="0"/>
    <n v="0.1"/>
    <n v="1"/>
    <x v="0"/>
  </r>
  <r>
    <s v="Company 128"/>
    <s v="Existing Business"/>
    <s v="Curry Sauce"/>
    <s v="Partner"/>
    <x v="4"/>
    <n v="0.9"/>
    <n v="6"/>
    <x v="4"/>
  </r>
  <r>
    <s v="Company 129"/>
    <s v="Existing Business"/>
    <s v="Fruit cocktail"/>
    <s v="Purchased List"/>
    <x v="4"/>
    <n v="0.9"/>
    <n v="6"/>
    <x v="4"/>
  </r>
  <r>
    <s v="Company 130"/>
    <s v="New Business"/>
    <s v="Coffee"/>
    <s v="Trade Show"/>
    <x v="0"/>
    <n v="0.1"/>
    <n v="1"/>
    <x v="0"/>
  </r>
  <r>
    <s v="Company 131"/>
    <s v="New Business"/>
    <s v="Mozzarella"/>
    <s v="Advertisement"/>
    <x v="5"/>
    <n v="0.9"/>
    <n v="2"/>
    <x v="5"/>
  </r>
  <r>
    <s v="Company 132"/>
    <s v="New Business"/>
    <s v="Beer"/>
    <s v="Advertisement"/>
    <x v="5"/>
    <n v="0.75"/>
    <n v="2"/>
    <x v="5"/>
  </r>
  <r>
    <s v="Company 133"/>
    <s v="Existing Business"/>
    <s v="Green Tea"/>
    <s v="Website"/>
    <x v="5"/>
    <n v="0.1"/>
    <n v="2"/>
    <x v="5"/>
  </r>
  <r>
    <s v="Company 134"/>
    <s v="Existing Business"/>
    <s v="Coffee"/>
    <s v="Other"/>
    <x v="5"/>
    <n v="0.9"/>
    <n v="2"/>
    <x v="5"/>
  </r>
  <r>
    <s v="Company 135"/>
    <s v="Existing Business"/>
    <s v="Beer"/>
    <s v="Advertisement"/>
    <x v="5"/>
    <n v="0.1"/>
    <n v="2"/>
    <x v="5"/>
  </r>
  <r>
    <s v="Company 136"/>
    <s v="Existing Business"/>
    <s v="Olive Oil"/>
    <s v="Partner"/>
    <x v="5"/>
    <n v="0.35"/>
    <n v="2"/>
    <x v="5"/>
  </r>
  <r>
    <s v="Company 137"/>
    <s v="Existing Business"/>
    <s v="Chocolate"/>
    <s v="Webinar"/>
    <x v="5"/>
    <n v="0.9"/>
    <n v="2"/>
    <x v="5"/>
  </r>
  <r>
    <s v="Company 138"/>
    <s v="Existing Business"/>
    <s v="Dried apples"/>
    <s v="Employee Referral"/>
    <x v="5"/>
    <n v="0.1"/>
    <n v="2"/>
    <x v="5"/>
  </r>
  <r>
    <s v="Company 139"/>
    <s v="Existing Business"/>
    <s v="Wine"/>
    <s v="Website"/>
    <x v="5"/>
    <n v="0.1"/>
    <n v="2"/>
    <x v="5"/>
  </r>
  <r>
    <s v="Company 140"/>
    <s v="New Business"/>
    <s v="Soda pop"/>
    <s v="Partner"/>
    <x v="5"/>
    <n v="0.1"/>
    <n v="2"/>
    <x v="5"/>
  </r>
  <r>
    <s v="Company 141"/>
    <s v="Existing Business"/>
    <s v="Scones"/>
    <s v="Google AdWords"/>
    <x v="5"/>
    <n v="0.35"/>
    <n v="2"/>
    <x v="5"/>
  </r>
  <r>
    <s v="Company 142"/>
    <s v="Existing Business"/>
    <s v="Dried plums"/>
    <s v="Advertisement"/>
    <x v="5"/>
    <n v="0.75"/>
    <n v="2"/>
    <x v="5"/>
  </r>
  <r>
    <s v="Company 143"/>
    <s v="Existing Business"/>
    <s v="Boysenberry spread"/>
    <s v="Trade Show"/>
    <x v="5"/>
    <n v="0.35"/>
    <n v="2"/>
    <x v="5"/>
  </r>
  <r>
    <s v="Company 144"/>
    <s v="Existing Business"/>
    <s v="Dried pears"/>
    <s v="Purchased List"/>
    <x v="5"/>
    <n v="0.35"/>
    <n v="2"/>
    <x v="5"/>
  </r>
  <r>
    <s v="Company 145"/>
    <s v="Existing Business"/>
    <s v="Long grain rice"/>
    <s v="Webinar"/>
    <x v="5"/>
    <n v="0.1"/>
    <n v="2"/>
    <x v="5"/>
  </r>
  <r>
    <s v="Company 146"/>
    <s v="Existing Business"/>
    <s v="Curry Sauce"/>
    <s v="Partner"/>
    <x v="5"/>
    <n v="0.9"/>
    <n v="2"/>
    <x v="5"/>
  </r>
  <r>
    <s v="Company 147"/>
    <s v="Existing Business"/>
    <s v="Fruit cocktail"/>
    <s v="Purchased List"/>
    <x v="5"/>
    <n v="0.9"/>
    <n v="2"/>
    <x v="5"/>
  </r>
  <r>
    <s v="Company 148"/>
    <s v="Existing Business"/>
    <s v="Fruit cocktail"/>
    <s v="Purchased List"/>
    <x v="5"/>
    <n v="0.9"/>
    <n v="2"/>
    <x v="5"/>
  </r>
  <r>
    <s v="Company 149"/>
    <s v="Existing Business"/>
    <s v="Dried pears"/>
    <s v="Purchased List"/>
    <x v="5"/>
    <n v="0.9"/>
    <n v="2"/>
    <x v="5"/>
  </r>
  <r>
    <s v="Company 150"/>
    <s v="Existing Business"/>
    <s v="Dried pears"/>
    <s v="Purchased List"/>
    <x v="5"/>
    <n v="0.35"/>
    <n v="2"/>
    <x v="5"/>
  </r>
  <r>
    <s v="Company 151"/>
    <s v="Existing Business"/>
    <s v="Long grain rice"/>
    <s v="Webinar"/>
    <x v="5"/>
    <n v="0.1"/>
    <n v="2"/>
    <x v="5"/>
  </r>
  <r>
    <s v="Company 152"/>
    <s v="Existing Business"/>
    <s v="Curry Sauce"/>
    <s v="Partner"/>
    <x v="5"/>
    <n v="0.9"/>
    <n v="2"/>
    <x v="5"/>
  </r>
  <r>
    <s v="Company 153"/>
    <s v="Existing Business"/>
    <s v="Fruit cocktail"/>
    <s v="Purchased List"/>
    <x v="5"/>
    <n v="0.9"/>
    <n v="2"/>
    <x v="5"/>
  </r>
  <r>
    <s v="Company 154"/>
    <s v="New Business"/>
    <s v="Coffee"/>
    <s v="Trade Show"/>
    <x v="5"/>
    <n v="0.1"/>
    <n v="2"/>
    <x v="5"/>
  </r>
  <r>
    <s v="Company 155"/>
    <s v="New Business"/>
    <s v="Mozzarella"/>
    <s v="Advertisement"/>
    <x v="5"/>
    <n v="0.9"/>
    <n v="2"/>
    <x v="5"/>
  </r>
  <r>
    <s v="Company 156"/>
    <s v="New Business"/>
    <s v="Beer"/>
    <s v="Advertisement"/>
    <x v="5"/>
    <n v="0.75"/>
    <n v="2"/>
    <x v="5"/>
  </r>
  <r>
    <s v="Company 157"/>
    <s v="Existing Business"/>
    <s v="Green Tea"/>
    <s v="Website"/>
    <x v="5"/>
    <n v="0.1"/>
    <n v="2"/>
    <x v="5"/>
  </r>
  <r>
    <s v="Company 158"/>
    <s v="Existing Business"/>
    <s v="Coffee"/>
    <s v="Other"/>
    <x v="5"/>
    <n v="0.9"/>
    <n v="2"/>
    <x v="5"/>
  </r>
  <r>
    <s v="Company 159"/>
    <s v="Existing Business"/>
    <s v="Beer"/>
    <s v="Advertisement"/>
    <x v="5"/>
    <n v="0.1"/>
    <n v="2"/>
    <x v="5"/>
  </r>
  <r>
    <s v="Company 160"/>
    <s v="Existing Business"/>
    <s v="Olive Oil"/>
    <s v="Partner"/>
    <x v="5"/>
    <n v="0.35"/>
    <n v="2"/>
    <x v="5"/>
  </r>
  <r>
    <s v="Company 161"/>
    <s v="Existing Business"/>
    <s v="Chocolate"/>
    <s v="Webinar"/>
    <x v="5"/>
    <n v="0.9"/>
    <n v="2"/>
    <x v="5"/>
  </r>
  <r>
    <s v="Company 162"/>
    <s v="Existing Business"/>
    <s v="Dried apples"/>
    <s v="Employee Referral"/>
    <x v="5"/>
    <n v="0.1"/>
    <n v="2"/>
    <x v="5"/>
  </r>
  <r>
    <s v="Company 163"/>
    <s v="Existing Business"/>
    <s v="Wine"/>
    <s v="Website"/>
    <x v="5"/>
    <n v="0.1"/>
    <n v="2"/>
    <x v="5"/>
  </r>
  <r>
    <s v="Company 164"/>
    <s v="New Business"/>
    <s v="Soda pop"/>
    <s v="Partner"/>
    <x v="5"/>
    <n v="0.1"/>
    <n v="2"/>
    <x v="5"/>
  </r>
  <r>
    <s v="Company 165"/>
    <s v="Existing Business"/>
    <s v="Scones"/>
    <s v="Google AdWords"/>
    <x v="5"/>
    <n v="0.35"/>
    <n v="2"/>
    <x v="5"/>
  </r>
  <r>
    <s v="Company 166"/>
    <s v="Existing Business"/>
    <s v="Dried plums"/>
    <s v="Advertisement"/>
    <x v="5"/>
    <n v="0.75"/>
    <n v="2"/>
    <x v="5"/>
  </r>
  <r>
    <s v="Company 167"/>
    <s v="Existing Business"/>
    <s v="Boysenberry spread"/>
    <s v="Trade Show"/>
    <x v="5"/>
    <n v="0.35"/>
    <n v="2"/>
    <x v="5"/>
  </r>
  <r>
    <s v="Company 168"/>
    <s v="Existing Business"/>
    <s v="Dried pears"/>
    <s v="Purchased List"/>
    <x v="5"/>
    <n v="0.35"/>
    <n v="2"/>
    <x v="5"/>
  </r>
  <r>
    <s v="Company 169"/>
    <s v="Existing Business"/>
    <s v="Long grain rice"/>
    <s v="Webinar"/>
    <x v="2"/>
    <n v="0.1"/>
    <n v="3"/>
    <x v="2"/>
  </r>
  <r>
    <s v="Company 170"/>
    <s v="Existing Business"/>
    <s v="Curry Sauce"/>
    <s v="Partner"/>
    <x v="2"/>
    <n v="0.9"/>
    <n v="3"/>
    <x v="2"/>
  </r>
  <r>
    <s v="Company 171"/>
    <s v="Existing Business"/>
    <s v="Fruit cocktail"/>
    <s v="Purchased List"/>
    <x v="2"/>
    <n v="0.9"/>
    <n v="3"/>
    <x v="2"/>
  </r>
  <r>
    <s v="Company 172"/>
    <s v="New Business"/>
    <s v="Coffee"/>
    <s v="Trade Show"/>
    <x v="2"/>
    <n v="0.1"/>
    <n v="3"/>
    <x v="2"/>
  </r>
  <r>
    <s v="Company 173"/>
    <s v="New Business"/>
    <s v="Mozzarella"/>
    <s v="Advertisement"/>
    <x v="2"/>
    <n v="0.9"/>
    <n v="3"/>
    <x v="2"/>
  </r>
  <r>
    <s v="Company 174"/>
    <s v="New Business"/>
    <s v="Beer"/>
    <s v="Advertisement"/>
    <x v="2"/>
    <n v="0.75"/>
    <n v="3"/>
    <x v="2"/>
  </r>
  <r>
    <s v="Company 175"/>
    <s v="Existing Business"/>
    <s v="Green Tea"/>
    <s v="Website"/>
    <x v="2"/>
    <n v="0.1"/>
    <n v="3"/>
    <x v="2"/>
  </r>
  <r>
    <s v="Company 176"/>
    <s v="Existing Business"/>
    <s v="Coffee"/>
    <s v="Other"/>
    <x v="2"/>
    <n v="0.9"/>
    <n v="3"/>
    <x v="2"/>
  </r>
  <r>
    <s v="Company 177"/>
    <s v="Existing Business"/>
    <s v="Beer"/>
    <s v="Advertisement"/>
    <x v="2"/>
    <n v="0.1"/>
    <n v="3"/>
    <x v="2"/>
  </r>
  <r>
    <s v="Company 178"/>
    <s v="Existing Business"/>
    <s v="Olive Oil"/>
    <s v="Partner"/>
    <x v="2"/>
    <n v="0.35"/>
    <n v="3"/>
    <x v="2"/>
  </r>
  <r>
    <s v="Company 179"/>
    <s v="Existing Business"/>
    <s v="Chocolate"/>
    <s v="Webinar"/>
    <x v="2"/>
    <n v="0.9"/>
    <n v="3"/>
    <x v="2"/>
  </r>
  <r>
    <s v="Company 180"/>
    <s v="Existing Business"/>
    <s v="Dried apples"/>
    <s v="Employee Referral"/>
    <x v="2"/>
    <n v="0.1"/>
    <n v="3"/>
    <x v="2"/>
  </r>
  <r>
    <s v="Company 181"/>
    <s v="Existing Business"/>
    <s v="Wine"/>
    <s v="Website"/>
    <x v="2"/>
    <n v="0.1"/>
    <n v="3"/>
    <x v="2"/>
  </r>
  <r>
    <s v="Company 182"/>
    <s v="New Business"/>
    <s v="Soda pop"/>
    <s v="Partner"/>
    <x v="2"/>
    <n v="0.1"/>
    <n v="3"/>
    <x v="2"/>
  </r>
  <r>
    <s v="Company 183"/>
    <s v="Existing Business"/>
    <s v="Scones"/>
    <s v="Google AdWords"/>
    <x v="2"/>
    <n v="0.35"/>
    <n v="3"/>
    <x v="2"/>
  </r>
  <r>
    <s v="Company 184"/>
    <s v="Existing Business"/>
    <s v="Dried plums"/>
    <s v="Advertisement"/>
    <x v="2"/>
    <n v="0.75"/>
    <n v="3"/>
    <x v="2"/>
  </r>
  <r>
    <s v="Company 185"/>
    <s v="Existing Business"/>
    <s v="Boysenberry spread"/>
    <s v="Trade Show"/>
    <x v="5"/>
    <n v="0.35"/>
    <n v="2"/>
    <x v="5"/>
  </r>
  <r>
    <s v="Company 186"/>
    <s v="Existing Business"/>
    <s v="Dried pears"/>
    <s v="Purchased List"/>
    <x v="5"/>
    <n v="0.35"/>
    <n v="2"/>
    <x v="5"/>
  </r>
  <r>
    <s v="Company 187"/>
    <s v="Existing Business"/>
    <s v="Long grain rice"/>
    <s v="Webinar"/>
    <x v="5"/>
    <n v="0.1"/>
    <n v="2"/>
    <x v="5"/>
  </r>
  <r>
    <s v="Company 188"/>
    <s v="Existing Business"/>
    <s v="Curry Sauce"/>
    <s v="Partner"/>
    <x v="5"/>
    <n v="0.9"/>
    <n v="2"/>
    <x v="5"/>
  </r>
  <r>
    <s v="Company 189"/>
    <s v="Existing Business"/>
    <s v="Fruit cocktail"/>
    <s v="Purchased List"/>
    <x v="5"/>
    <n v="0.9"/>
    <n v="2"/>
    <x v="5"/>
  </r>
  <r>
    <s v="Company 190"/>
    <s v="Existing Business"/>
    <s v="Fruit cocktail"/>
    <s v="Purchased List"/>
    <x v="5"/>
    <n v="0.9"/>
    <n v="2"/>
    <x v="5"/>
  </r>
  <r>
    <s v="Company 191"/>
    <s v="Existing Business"/>
    <s v="Dried pears"/>
    <s v="Purchased List"/>
    <x v="5"/>
    <n v="0.9"/>
    <n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21408-0C23-410D-8D6E-6DF6F27E74B0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" firstHeaderRow="1" firstDataRow="1" firstDataCol="1"/>
  <pivotFields count="8">
    <pivotField dataField="1" showAll="0"/>
    <pivotField showAll="0"/>
    <pivotField showAll="0"/>
    <pivotField showAll="0"/>
    <pivotField showAll="0">
      <items count="7">
        <item x="4"/>
        <item x="3"/>
        <item x="5"/>
        <item x="1"/>
        <item x="2"/>
        <item x="0"/>
        <item t="default"/>
      </items>
    </pivotField>
    <pivotField numFmtId="9" showAll="0"/>
    <pivotField showAll="0"/>
    <pivotField axis="axisRow" showAll="0">
      <items count="7">
        <item x="0"/>
        <item x="5"/>
        <item x="2"/>
        <item x="1"/>
        <item x="3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pportun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6E4D0-4CF4-4BC3-B061-63A6F44CE592}" name="Table2" displayName="Table2" ref="A15:B21" totalsRowShown="0" headerRowDxfId="0" tableBorderDxfId="3">
  <autoFilter ref="A15:B21" xr:uid="{4456E4D0-4CF4-4BC3-B061-63A6F44CE592}"/>
  <tableColumns count="2">
    <tableColumn id="1" xr3:uid="{6D9BC2D9-DD1B-4263-9DF3-318F2E1F3DD7}" name="Stage" dataDxfId="2"/>
    <tableColumn id="2" xr3:uid="{7F86775A-6D1B-4F8B-A1EA-99361E34F6DD}" name="Oppurtunit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pen_Oppties_This_Q" displayName="Open_Oppties_This_Q" ref="A1:H265" totalsRowShown="0">
  <tableColumns count="8">
    <tableColumn id="5" xr3:uid="{00000000-0010-0000-0100-000005000000}" name="Opportunity" dataDxfId="11"/>
    <tableColumn id="2" xr3:uid="{00000000-0010-0000-0100-000002000000}" name="Type" dataDxfId="10"/>
    <tableColumn id="3" xr3:uid="{00000000-0010-0000-0100-000003000000}" name="Product" dataDxfId="9"/>
    <tableColumn id="4" xr3:uid="{00000000-0010-0000-0100-000004000000}" name="Lead Source" dataDxfId="8"/>
    <tableColumn id="7" xr3:uid="{00000000-0010-0000-0100-000007000000}" name="Stage" dataDxfId="7"/>
    <tableColumn id="6" xr3:uid="{00000000-0010-0000-0100-000006000000}" name="Probability" dataDxfId="6"/>
    <tableColumn id="1" xr3:uid="{FBCE43DA-40D1-418B-B60A-5DDA1C5249F9}" name="Stage Number" dataDxfId="5">
      <calculatedColumnFormula>VLOOKUP(Open_Oppties_This_Q[[#This Row],[Stage]],Table4[#All],2,FALSE)</calculatedColumnFormula>
    </tableColumn>
    <tableColumn id="8" xr3:uid="{CF87BAD5-A0A5-4856-B274-E426F14B9FF9}" name="New Stage" dataDxfId="4">
      <calculatedColumnFormula>Open_Oppties_This_Q[[#This Row],[Stage Number]]&amp;"."&amp;Open_Oppties_This_Q[[#This Row],[Stage]]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B7" totalsRowShown="0">
  <autoFilter ref="A1:B7" xr:uid="{00000000-0009-0000-0100-000004000000}"/>
  <tableColumns count="2">
    <tableColumn id="1" xr3:uid="{00000000-0010-0000-0200-000001000000}" name="Stage"/>
    <tableColumn id="2" xr3:uid="{00000000-0010-0000-0200-000002000000}" name="Sequence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ACD8-6644-486A-819D-BF73C59A4072}">
  <dimension ref="A3:B21"/>
  <sheetViews>
    <sheetView tabSelected="1" workbookViewId="0">
      <selection activeCell="N8" sqref="N8"/>
    </sheetView>
  </sheetViews>
  <sheetFormatPr defaultRowHeight="14.4" x14ac:dyDescent="0.3"/>
  <cols>
    <col min="1" max="1" width="14.6640625" bestFit="1" customWidth="1"/>
    <col min="2" max="2" width="19.33203125" bestFit="1" customWidth="1"/>
  </cols>
  <sheetData>
    <row r="3" spans="1:2" x14ac:dyDescent="0.3">
      <c r="A3" s="3" t="s">
        <v>305</v>
      </c>
      <c r="B3" t="s">
        <v>314</v>
      </c>
    </row>
    <row r="4" spans="1:2" x14ac:dyDescent="0.3">
      <c r="A4" s="4" t="s">
        <v>313</v>
      </c>
      <c r="B4" s="2">
        <v>95</v>
      </c>
    </row>
    <row r="5" spans="1:2" x14ac:dyDescent="0.3">
      <c r="A5" s="4" t="s">
        <v>310</v>
      </c>
      <c r="B5" s="2">
        <v>51</v>
      </c>
    </row>
    <row r="6" spans="1:2" x14ac:dyDescent="0.3">
      <c r="A6" s="4" t="s">
        <v>312</v>
      </c>
      <c r="B6" s="2">
        <v>24</v>
      </c>
    </row>
    <row r="7" spans="1:2" x14ac:dyDescent="0.3">
      <c r="A7" s="4" t="s">
        <v>311</v>
      </c>
      <c r="B7" s="2">
        <v>15</v>
      </c>
    </row>
    <row r="8" spans="1:2" x14ac:dyDescent="0.3">
      <c r="A8" s="4" t="s">
        <v>309</v>
      </c>
      <c r="B8" s="2">
        <v>45</v>
      </c>
    </row>
    <row r="9" spans="1:2" x14ac:dyDescent="0.3">
      <c r="A9" s="4" t="s">
        <v>308</v>
      </c>
      <c r="B9" s="2">
        <v>34</v>
      </c>
    </row>
    <row r="10" spans="1:2" x14ac:dyDescent="0.3">
      <c r="A10" s="4" t="s">
        <v>306</v>
      </c>
      <c r="B10" s="2">
        <v>264</v>
      </c>
    </row>
    <row r="15" spans="1:2" x14ac:dyDescent="0.3">
      <c r="A15" s="7" t="s">
        <v>2</v>
      </c>
      <c r="B15" s="7" t="s">
        <v>315</v>
      </c>
    </row>
    <row r="16" spans="1:2" x14ac:dyDescent="0.3">
      <c r="A16" s="5" t="s">
        <v>313</v>
      </c>
      <c r="B16" s="6">
        <v>95</v>
      </c>
    </row>
    <row r="17" spans="1:2" x14ac:dyDescent="0.3">
      <c r="A17" s="5" t="s">
        <v>310</v>
      </c>
      <c r="B17" s="6">
        <v>51</v>
      </c>
    </row>
    <row r="18" spans="1:2" x14ac:dyDescent="0.3">
      <c r="A18" s="5" t="s">
        <v>312</v>
      </c>
      <c r="B18" s="6">
        <v>24</v>
      </c>
    </row>
    <row r="19" spans="1:2" x14ac:dyDescent="0.3">
      <c r="A19" s="5" t="s">
        <v>311</v>
      </c>
      <c r="B19" s="6">
        <v>15</v>
      </c>
    </row>
    <row r="20" spans="1:2" x14ac:dyDescent="0.3">
      <c r="A20" s="5" t="s">
        <v>309</v>
      </c>
      <c r="B20" s="6">
        <v>45</v>
      </c>
    </row>
    <row r="21" spans="1:2" x14ac:dyDescent="0.3">
      <c r="A21" s="5" t="s">
        <v>308</v>
      </c>
      <c r="B21" s="6">
        <v>34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5"/>
  <sheetViews>
    <sheetView workbookViewId="0">
      <selection activeCell="H2" sqref="H2"/>
    </sheetView>
  </sheetViews>
  <sheetFormatPr defaultRowHeight="14.4" x14ac:dyDescent="0.3"/>
  <cols>
    <col min="1" max="1" width="15" bestFit="1" customWidth="1"/>
    <col min="2" max="2" width="16.109375" bestFit="1" customWidth="1"/>
    <col min="3" max="3" width="18.88671875" bestFit="1" customWidth="1"/>
    <col min="4" max="4" width="17.6640625" bestFit="1" customWidth="1"/>
    <col min="5" max="5" width="14.5546875" bestFit="1" customWidth="1"/>
    <col min="6" max="6" width="10.6640625" bestFit="1" customWidth="1"/>
    <col min="7" max="8" width="14.109375" bestFit="1" customWidth="1"/>
    <col min="9" max="9" width="12.88671875" bestFit="1" customWidth="1"/>
    <col min="10" max="10" width="13.6640625" bestFit="1" customWidth="1"/>
  </cols>
  <sheetData>
    <row r="1" spans="1:8" x14ac:dyDescent="0.3">
      <c r="A1" t="s">
        <v>112</v>
      </c>
      <c r="B1" t="s">
        <v>0</v>
      </c>
      <c r="C1" t="s">
        <v>21</v>
      </c>
      <c r="D1" t="s">
        <v>1</v>
      </c>
      <c r="E1" t="s">
        <v>2</v>
      </c>
      <c r="F1" t="s">
        <v>38</v>
      </c>
      <c r="G1" t="s">
        <v>304</v>
      </c>
      <c r="H1" t="s">
        <v>307</v>
      </c>
    </row>
    <row r="2" spans="1:8" x14ac:dyDescent="0.3">
      <c r="A2" t="s">
        <v>3</v>
      </c>
      <c r="B2" t="s">
        <v>15</v>
      </c>
      <c r="C2" t="s">
        <v>30</v>
      </c>
      <c r="D2" t="s">
        <v>14</v>
      </c>
      <c r="E2" t="s">
        <v>10</v>
      </c>
      <c r="F2" s="1">
        <v>0.1</v>
      </c>
      <c r="G2" s="2">
        <f>VLOOKUP(Open_Oppties_This_Q[[#This Row],[Stage]],Table4[#All],2,FALSE)</f>
        <v>1</v>
      </c>
      <c r="H2" s="2" t="str">
        <f>Open_Oppties_This_Q[[#This Row],[Stage Number]]&amp;"."&amp;Open_Oppties_This_Q[[#This Row],[Stage]]</f>
        <v>1.Qualification</v>
      </c>
    </row>
    <row r="3" spans="1:8" x14ac:dyDescent="0.3">
      <c r="A3" t="s">
        <v>16</v>
      </c>
      <c r="B3" t="s">
        <v>15</v>
      </c>
      <c r="C3" t="s">
        <v>31</v>
      </c>
      <c r="D3" t="s">
        <v>5</v>
      </c>
      <c r="E3" t="s">
        <v>12</v>
      </c>
      <c r="F3" s="1">
        <v>0.9</v>
      </c>
      <c r="G3" s="2">
        <f>VLOOKUP(Open_Oppties_This_Q[[#This Row],[Stage]],Table4[#All],2,FALSE)</f>
        <v>4</v>
      </c>
      <c r="H3" s="2" t="str">
        <f>Open_Oppties_This_Q[[#This Row],[Stage Number]]&amp;"."&amp;Open_Oppties_This_Q[[#This Row],[Stage]]</f>
        <v>4.Negotiation</v>
      </c>
    </row>
    <row r="4" spans="1:8" x14ac:dyDescent="0.3">
      <c r="A4" t="s">
        <v>17</v>
      </c>
      <c r="B4" t="s">
        <v>15</v>
      </c>
      <c r="C4" t="s">
        <v>29</v>
      </c>
      <c r="D4" t="s">
        <v>5</v>
      </c>
      <c r="E4" t="s">
        <v>6</v>
      </c>
      <c r="F4" s="1">
        <v>0.75</v>
      </c>
      <c r="G4" s="2">
        <f>VLOOKUP(Open_Oppties_This_Q[[#This Row],[Stage]],Table4[#All],2,FALSE)</f>
        <v>3</v>
      </c>
      <c r="H4" s="2" t="str">
        <f>Open_Oppties_This_Q[[#This Row],[Stage Number]]&amp;"."&amp;Open_Oppties_This_Q[[#This Row],[Stage]]</f>
        <v>3.Proposal</v>
      </c>
    </row>
    <row r="5" spans="1:8" x14ac:dyDescent="0.3">
      <c r="A5" t="s">
        <v>41</v>
      </c>
      <c r="B5" t="s">
        <v>4</v>
      </c>
      <c r="C5" t="s">
        <v>27</v>
      </c>
      <c r="D5" t="s">
        <v>13</v>
      </c>
      <c r="E5" t="s">
        <v>10</v>
      </c>
      <c r="F5" s="1">
        <v>0.1</v>
      </c>
      <c r="G5" s="2">
        <f>VLOOKUP(Open_Oppties_This_Q[[#This Row],[Stage]],Table4[#All],2,FALSE)</f>
        <v>1</v>
      </c>
      <c r="H5" s="2" t="str">
        <f>Open_Oppties_This_Q[[#This Row],[Stage Number]]&amp;"."&amp;Open_Oppties_This_Q[[#This Row],[Stage]]</f>
        <v>1.Qualification</v>
      </c>
    </row>
    <row r="6" spans="1:8" x14ac:dyDescent="0.3">
      <c r="A6" t="s">
        <v>42</v>
      </c>
      <c r="B6" t="s">
        <v>4</v>
      </c>
      <c r="C6" t="s">
        <v>30</v>
      </c>
      <c r="D6" t="s">
        <v>18</v>
      </c>
      <c r="E6" t="s">
        <v>39</v>
      </c>
      <c r="F6" s="1">
        <v>0.9</v>
      </c>
      <c r="G6" s="2">
        <f>VLOOKUP(Open_Oppties_This_Q[[#This Row],[Stage]],Table4[#All],2,FALSE)</f>
        <v>5</v>
      </c>
      <c r="H6" s="2" t="str">
        <f>Open_Oppties_This_Q[[#This Row],[Stage Number]]&amp;"."&amp;Open_Oppties_This_Q[[#This Row],[Stage]]</f>
        <v>5.Closed Won</v>
      </c>
    </row>
    <row r="7" spans="1:8" x14ac:dyDescent="0.3">
      <c r="A7" t="s">
        <v>43</v>
      </c>
      <c r="B7" t="s">
        <v>4</v>
      </c>
      <c r="C7" t="s">
        <v>29</v>
      </c>
      <c r="D7" t="s">
        <v>5</v>
      </c>
      <c r="E7" t="s">
        <v>10</v>
      </c>
      <c r="F7" s="1">
        <v>0.1</v>
      </c>
      <c r="G7" s="2">
        <f>VLOOKUP(Open_Oppties_This_Q[[#This Row],[Stage]],Table4[#All],2,FALSE)</f>
        <v>1</v>
      </c>
      <c r="H7" s="2" t="str">
        <f>Open_Oppties_This_Q[[#This Row],[Stage Number]]&amp;"."&amp;Open_Oppties_This_Q[[#This Row],[Stage]]</f>
        <v>1.Qualification</v>
      </c>
    </row>
    <row r="8" spans="1:8" x14ac:dyDescent="0.3">
      <c r="A8" t="s">
        <v>44</v>
      </c>
      <c r="B8" t="s">
        <v>4</v>
      </c>
      <c r="C8" t="s">
        <v>33</v>
      </c>
      <c r="D8" t="s">
        <v>19</v>
      </c>
      <c r="E8" t="s">
        <v>40</v>
      </c>
      <c r="F8" s="1">
        <v>0.35</v>
      </c>
      <c r="G8" s="2">
        <f>VLOOKUP(Open_Oppties_This_Q[[#This Row],[Stage]],Table4[#All],2,FALSE)</f>
        <v>6</v>
      </c>
      <c r="H8" s="2" t="str">
        <f>Open_Oppties_This_Q[[#This Row],[Stage Number]]&amp;"."&amp;Open_Oppties_This_Q[[#This Row],[Stage]]</f>
        <v>6.Closed Lost</v>
      </c>
    </row>
    <row r="9" spans="1:8" x14ac:dyDescent="0.3">
      <c r="A9" t="s">
        <v>45</v>
      </c>
      <c r="B9" t="s">
        <v>4</v>
      </c>
      <c r="C9" t="s">
        <v>34</v>
      </c>
      <c r="D9" t="s">
        <v>11</v>
      </c>
      <c r="E9" t="s">
        <v>12</v>
      </c>
      <c r="F9" s="1">
        <v>0.9</v>
      </c>
      <c r="G9" s="2">
        <f>VLOOKUP(Open_Oppties_This_Q[[#This Row],[Stage]],Table4[#All],2,FALSE)</f>
        <v>4</v>
      </c>
      <c r="H9" s="2" t="str">
        <f>Open_Oppties_This_Q[[#This Row],[Stage Number]]&amp;"."&amp;Open_Oppties_This_Q[[#This Row],[Stage]]</f>
        <v>4.Negotiation</v>
      </c>
    </row>
    <row r="10" spans="1:8" x14ac:dyDescent="0.3">
      <c r="A10" t="s">
        <v>46</v>
      </c>
      <c r="B10" t="s">
        <v>4</v>
      </c>
      <c r="C10" t="s">
        <v>24</v>
      </c>
      <c r="D10" t="s">
        <v>9</v>
      </c>
      <c r="E10" t="s">
        <v>10</v>
      </c>
      <c r="F10" s="1">
        <v>0.1</v>
      </c>
      <c r="G10" s="2">
        <f>VLOOKUP(Open_Oppties_This_Q[[#This Row],[Stage]],Table4[#All],2,FALSE)</f>
        <v>1</v>
      </c>
      <c r="H10" s="2" t="str">
        <f>Open_Oppties_This_Q[[#This Row],[Stage Number]]&amp;"."&amp;Open_Oppties_This_Q[[#This Row],[Stage]]</f>
        <v>1.Qualification</v>
      </c>
    </row>
    <row r="11" spans="1:8" x14ac:dyDescent="0.3">
      <c r="A11" t="s">
        <v>47</v>
      </c>
      <c r="B11" t="s">
        <v>4</v>
      </c>
      <c r="C11" t="s">
        <v>32</v>
      </c>
      <c r="D11" t="s">
        <v>13</v>
      </c>
      <c r="E11" t="s">
        <v>10</v>
      </c>
      <c r="F11" s="1">
        <v>0.1</v>
      </c>
      <c r="G11" s="2">
        <f>VLOOKUP(Open_Oppties_This_Q[[#This Row],[Stage]],Table4[#All],2,FALSE)</f>
        <v>1</v>
      </c>
      <c r="H11" s="2" t="str">
        <f>Open_Oppties_This_Q[[#This Row],[Stage Number]]&amp;"."&amp;Open_Oppties_This_Q[[#This Row],[Stage]]</f>
        <v>1.Qualification</v>
      </c>
    </row>
    <row r="12" spans="1:8" x14ac:dyDescent="0.3">
      <c r="A12" t="s">
        <v>48</v>
      </c>
      <c r="B12" t="s">
        <v>15</v>
      </c>
      <c r="C12" t="s">
        <v>37</v>
      </c>
      <c r="D12" t="s">
        <v>19</v>
      </c>
      <c r="E12" t="s">
        <v>10</v>
      </c>
      <c r="F12" s="1">
        <v>0.1</v>
      </c>
      <c r="G12" s="2">
        <f>VLOOKUP(Open_Oppties_This_Q[[#This Row],[Stage]],Table4[#All],2,FALSE)</f>
        <v>1</v>
      </c>
      <c r="H12" s="2" t="str">
        <f>Open_Oppties_This_Q[[#This Row],[Stage Number]]&amp;"."&amp;Open_Oppties_This_Q[[#This Row],[Stage]]</f>
        <v>1.Qualification</v>
      </c>
    </row>
    <row r="13" spans="1:8" x14ac:dyDescent="0.3">
      <c r="A13" t="s">
        <v>49</v>
      </c>
      <c r="B13" t="s">
        <v>4</v>
      </c>
      <c r="C13" t="s">
        <v>36</v>
      </c>
      <c r="D13" t="s">
        <v>20</v>
      </c>
      <c r="E13" t="s">
        <v>39</v>
      </c>
      <c r="F13" s="1">
        <v>0.35</v>
      </c>
      <c r="G13" s="2">
        <f>VLOOKUP(Open_Oppties_This_Q[[#This Row],[Stage]],Table4[#All],2,FALSE)</f>
        <v>5</v>
      </c>
      <c r="H13" s="2" t="str">
        <f>Open_Oppties_This_Q[[#This Row],[Stage Number]]&amp;"."&amp;Open_Oppties_This_Q[[#This Row],[Stage]]</f>
        <v>5.Closed Won</v>
      </c>
    </row>
    <row r="14" spans="1:8" x14ac:dyDescent="0.3">
      <c r="A14" t="s">
        <v>50</v>
      </c>
      <c r="B14" t="s">
        <v>4</v>
      </c>
      <c r="C14" t="s">
        <v>22</v>
      </c>
      <c r="D14" t="s">
        <v>5</v>
      </c>
      <c r="E14" t="s">
        <v>6</v>
      </c>
      <c r="F14" s="1">
        <v>0.75</v>
      </c>
      <c r="G14" s="2">
        <f>VLOOKUP(Open_Oppties_This_Q[[#This Row],[Stage]],Table4[#All],2,FALSE)</f>
        <v>3</v>
      </c>
      <c r="H14" s="2" t="str">
        <f>Open_Oppties_This_Q[[#This Row],[Stage Number]]&amp;"."&amp;Open_Oppties_This_Q[[#This Row],[Stage]]</f>
        <v>3.Proposal</v>
      </c>
    </row>
    <row r="15" spans="1:8" x14ac:dyDescent="0.3">
      <c r="A15" t="s">
        <v>51</v>
      </c>
      <c r="B15" t="s">
        <v>4</v>
      </c>
      <c r="C15" t="s">
        <v>28</v>
      </c>
      <c r="D15" t="s">
        <v>14</v>
      </c>
      <c r="E15" t="s">
        <v>40</v>
      </c>
      <c r="F15" s="1">
        <v>0.35</v>
      </c>
      <c r="G15" s="2">
        <f>VLOOKUP(Open_Oppties_This_Q[[#This Row],[Stage]],Table4[#All],2,FALSE)</f>
        <v>6</v>
      </c>
      <c r="H15" s="2" t="str">
        <f>Open_Oppties_This_Q[[#This Row],[Stage Number]]&amp;"."&amp;Open_Oppties_This_Q[[#This Row],[Stage]]</f>
        <v>6.Closed Lost</v>
      </c>
    </row>
    <row r="16" spans="1:8" x14ac:dyDescent="0.3">
      <c r="A16" t="s">
        <v>52</v>
      </c>
      <c r="B16" t="s">
        <v>4</v>
      </c>
      <c r="C16" t="s">
        <v>23</v>
      </c>
      <c r="D16" t="s">
        <v>7</v>
      </c>
      <c r="E16" t="s">
        <v>40</v>
      </c>
      <c r="F16" s="1">
        <v>0.35</v>
      </c>
      <c r="G16" s="2">
        <f>VLOOKUP(Open_Oppties_This_Q[[#This Row],[Stage]],Table4[#All],2,FALSE)</f>
        <v>6</v>
      </c>
      <c r="H16" s="2" t="str">
        <f>Open_Oppties_This_Q[[#This Row],[Stage Number]]&amp;"."&amp;Open_Oppties_This_Q[[#This Row],[Stage]]</f>
        <v>6.Closed Lost</v>
      </c>
    </row>
    <row r="17" spans="1:8" x14ac:dyDescent="0.3">
      <c r="A17" t="s">
        <v>53</v>
      </c>
      <c r="B17" t="s">
        <v>4</v>
      </c>
      <c r="C17" t="s">
        <v>25</v>
      </c>
      <c r="D17" t="s">
        <v>11</v>
      </c>
      <c r="E17" t="s">
        <v>10</v>
      </c>
      <c r="F17" s="1">
        <v>0.1</v>
      </c>
      <c r="G17" s="2">
        <f>VLOOKUP(Open_Oppties_This_Q[[#This Row],[Stage]],Table4[#All],2,FALSE)</f>
        <v>1</v>
      </c>
      <c r="H17" s="2" t="str">
        <f>Open_Oppties_This_Q[[#This Row],[Stage Number]]&amp;"."&amp;Open_Oppties_This_Q[[#This Row],[Stage]]</f>
        <v>1.Qualification</v>
      </c>
    </row>
    <row r="18" spans="1:8" x14ac:dyDescent="0.3">
      <c r="A18" t="s">
        <v>54</v>
      </c>
      <c r="B18" t="s">
        <v>4</v>
      </c>
      <c r="C18" t="s">
        <v>35</v>
      </c>
      <c r="D18" t="s">
        <v>19</v>
      </c>
      <c r="E18" t="s">
        <v>12</v>
      </c>
      <c r="F18" s="1">
        <v>0.9</v>
      </c>
      <c r="G18" s="2">
        <f>VLOOKUP(Open_Oppties_This_Q[[#This Row],[Stage]],Table4[#All],2,FALSE)</f>
        <v>4</v>
      </c>
      <c r="H18" s="2" t="str">
        <f>Open_Oppties_This_Q[[#This Row],[Stage Number]]&amp;"."&amp;Open_Oppties_This_Q[[#This Row],[Stage]]</f>
        <v>4.Negotiation</v>
      </c>
    </row>
    <row r="19" spans="1:8" x14ac:dyDescent="0.3">
      <c r="A19" t="s">
        <v>55</v>
      </c>
      <c r="B19" t="s">
        <v>4</v>
      </c>
      <c r="C19" t="s">
        <v>26</v>
      </c>
      <c r="D19" t="s">
        <v>7</v>
      </c>
      <c r="E19" t="s">
        <v>12</v>
      </c>
      <c r="F19" s="1">
        <v>0.9</v>
      </c>
      <c r="G19" s="2">
        <f>VLOOKUP(Open_Oppties_This_Q[[#This Row],[Stage]],Table4[#All],2,FALSE)</f>
        <v>4</v>
      </c>
      <c r="H19" s="2" t="str">
        <f>Open_Oppties_This_Q[[#This Row],[Stage Number]]&amp;"."&amp;Open_Oppties_This_Q[[#This Row],[Stage]]</f>
        <v>4.Negotiation</v>
      </c>
    </row>
    <row r="20" spans="1:8" x14ac:dyDescent="0.3">
      <c r="A20" t="s">
        <v>56</v>
      </c>
      <c r="B20" t="s">
        <v>15</v>
      </c>
      <c r="C20" t="s">
        <v>30</v>
      </c>
      <c r="D20" t="s">
        <v>14</v>
      </c>
      <c r="E20" t="s">
        <v>10</v>
      </c>
      <c r="F20" s="1">
        <v>0.1</v>
      </c>
      <c r="G20" s="2">
        <f>VLOOKUP(Open_Oppties_This_Q[[#This Row],[Stage]],Table4[#All],2,FALSE)</f>
        <v>1</v>
      </c>
      <c r="H20" s="2" t="str">
        <f>Open_Oppties_This_Q[[#This Row],[Stage Number]]&amp;"."&amp;Open_Oppties_This_Q[[#This Row],[Stage]]</f>
        <v>1.Qualification</v>
      </c>
    </row>
    <row r="21" spans="1:8" x14ac:dyDescent="0.3">
      <c r="A21" t="s">
        <v>57</v>
      </c>
      <c r="B21" t="s">
        <v>15</v>
      </c>
      <c r="C21" t="s">
        <v>31</v>
      </c>
      <c r="D21" t="s">
        <v>5</v>
      </c>
      <c r="E21" t="s">
        <v>12</v>
      </c>
      <c r="F21" s="1">
        <v>0.9</v>
      </c>
      <c r="G21" s="2">
        <f>VLOOKUP(Open_Oppties_This_Q[[#This Row],[Stage]],Table4[#All],2,FALSE)</f>
        <v>4</v>
      </c>
      <c r="H21" s="2" t="str">
        <f>Open_Oppties_This_Q[[#This Row],[Stage Number]]&amp;"."&amp;Open_Oppties_This_Q[[#This Row],[Stage]]</f>
        <v>4.Negotiation</v>
      </c>
    </row>
    <row r="22" spans="1:8" x14ac:dyDescent="0.3">
      <c r="A22" t="s">
        <v>58</v>
      </c>
      <c r="B22" t="s">
        <v>15</v>
      </c>
      <c r="C22" t="s">
        <v>29</v>
      </c>
      <c r="D22" t="s">
        <v>5</v>
      </c>
      <c r="E22" t="s">
        <v>6</v>
      </c>
      <c r="F22" s="1">
        <v>0.75</v>
      </c>
      <c r="G22" s="2">
        <f>VLOOKUP(Open_Oppties_This_Q[[#This Row],[Stage]],Table4[#All],2,FALSE)</f>
        <v>3</v>
      </c>
      <c r="H22" s="2" t="str">
        <f>Open_Oppties_This_Q[[#This Row],[Stage Number]]&amp;"."&amp;Open_Oppties_This_Q[[#This Row],[Stage]]</f>
        <v>3.Proposal</v>
      </c>
    </row>
    <row r="23" spans="1:8" x14ac:dyDescent="0.3">
      <c r="A23" t="s">
        <v>59</v>
      </c>
      <c r="B23" t="s">
        <v>4</v>
      </c>
      <c r="C23" t="s">
        <v>27</v>
      </c>
      <c r="D23" t="s">
        <v>13</v>
      </c>
      <c r="E23" t="s">
        <v>10</v>
      </c>
      <c r="F23" s="1">
        <v>0.1</v>
      </c>
      <c r="G23" s="2">
        <f>VLOOKUP(Open_Oppties_This_Q[[#This Row],[Stage]],Table4[#All],2,FALSE)</f>
        <v>1</v>
      </c>
      <c r="H23" s="2" t="str">
        <f>Open_Oppties_This_Q[[#This Row],[Stage Number]]&amp;"."&amp;Open_Oppties_This_Q[[#This Row],[Stage]]</f>
        <v>1.Qualification</v>
      </c>
    </row>
    <row r="24" spans="1:8" x14ac:dyDescent="0.3">
      <c r="A24" t="s">
        <v>60</v>
      </c>
      <c r="B24" t="s">
        <v>4</v>
      </c>
      <c r="C24" t="s">
        <v>30</v>
      </c>
      <c r="D24" t="s">
        <v>18</v>
      </c>
      <c r="E24" t="s">
        <v>12</v>
      </c>
      <c r="F24" s="1">
        <v>0.9</v>
      </c>
      <c r="G24" s="2">
        <f>VLOOKUP(Open_Oppties_This_Q[[#This Row],[Stage]],Table4[#All],2,FALSE)</f>
        <v>4</v>
      </c>
      <c r="H24" s="2" t="str">
        <f>Open_Oppties_This_Q[[#This Row],[Stage Number]]&amp;"."&amp;Open_Oppties_This_Q[[#This Row],[Stage]]</f>
        <v>4.Negotiation</v>
      </c>
    </row>
    <row r="25" spans="1:8" x14ac:dyDescent="0.3">
      <c r="A25" t="s">
        <v>61</v>
      </c>
      <c r="B25" t="s">
        <v>4</v>
      </c>
      <c r="C25" t="s">
        <v>29</v>
      </c>
      <c r="D25" t="s">
        <v>5</v>
      </c>
      <c r="E25" t="s">
        <v>10</v>
      </c>
      <c r="F25" s="1">
        <v>0.1</v>
      </c>
      <c r="G25" s="2">
        <f>VLOOKUP(Open_Oppties_This_Q[[#This Row],[Stage]],Table4[#All],2,FALSE)</f>
        <v>1</v>
      </c>
      <c r="H25" s="2" t="str">
        <f>Open_Oppties_This_Q[[#This Row],[Stage Number]]&amp;"."&amp;Open_Oppties_This_Q[[#This Row],[Stage]]</f>
        <v>1.Qualification</v>
      </c>
    </row>
    <row r="26" spans="1:8" x14ac:dyDescent="0.3">
      <c r="A26" t="s">
        <v>62</v>
      </c>
      <c r="B26" t="s">
        <v>4</v>
      </c>
      <c r="C26" t="s">
        <v>33</v>
      </c>
      <c r="D26" t="s">
        <v>19</v>
      </c>
      <c r="E26" t="s">
        <v>39</v>
      </c>
      <c r="F26" s="1">
        <v>0.35</v>
      </c>
      <c r="G26" s="2">
        <f>VLOOKUP(Open_Oppties_This_Q[[#This Row],[Stage]],Table4[#All],2,FALSE)</f>
        <v>5</v>
      </c>
      <c r="H26" s="2" t="str">
        <f>Open_Oppties_This_Q[[#This Row],[Stage Number]]&amp;"."&amp;Open_Oppties_This_Q[[#This Row],[Stage]]</f>
        <v>5.Closed Won</v>
      </c>
    </row>
    <row r="27" spans="1:8" x14ac:dyDescent="0.3">
      <c r="A27" t="s">
        <v>63</v>
      </c>
      <c r="B27" t="s">
        <v>4</v>
      </c>
      <c r="C27" t="s">
        <v>34</v>
      </c>
      <c r="D27" t="s">
        <v>11</v>
      </c>
      <c r="E27" t="s">
        <v>39</v>
      </c>
      <c r="F27" s="1">
        <v>0.9</v>
      </c>
      <c r="G27" s="2">
        <f>VLOOKUP(Open_Oppties_This_Q[[#This Row],[Stage]],Table4[#All],2,FALSE)</f>
        <v>5</v>
      </c>
      <c r="H27" s="2" t="str">
        <f>Open_Oppties_This_Q[[#This Row],[Stage Number]]&amp;"."&amp;Open_Oppties_This_Q[[#This Row],[Stage]]</f>
        <v>5.Closed Won</v>
      </c>
    </row>
    <row r="28" spans="1:8" x14ac:dyDescent="0.3">
      <c r="A28" t="s">
        <v>64</v>
      </c>
      <c r="B28" t="s">
        <v>4</v>
      </c>
      <c r="C28" t="s">
        <v>24</v>
      </c>
      <c r="D28" t="s">
        <v>9</v>
      </c>
      <c r="E28" t="s">
        <v>10</v>
      </c>
      <c r="F28" s="1">
        <v>0.1</v>
      </c>
      <c r="G28" s="2">
        <f>VLOOKUP(Open_Oppties_This_Q[[#This Row],[Stage]],Table4[#All],2,FALSE)</f>
        <v>1</v>
      </c>
      <c r="H28" s="2" t="str">
        <f>Open_Oppties_This_Q[[#This Row],[Stage Number]]&amp;"."&amp;Open_Oppties_This_Q[[#This Row],[Stage]]</f>
        <v>1.Qualification</v>
      </c>
    </row>
    <row r="29" spans="1:8" x14ac:dyDescent="0.3">
      <c r="A29" t="s">
        <v>65</v>
      </c>
      <c r="B29" t="s">
        <v>4</v>
      </c>
      <c r="C29" t="s">
        <v>32</v>
      </c>
      <c r="D29" t="s">
        <v>13</v>
      </c>
      <c r="E29" t="s">
        <v>10</v>
      </c>
      <c r="F29" s="1">
        <v>0.1</v>
      </c>
      <c r="G29" s="2">
        <f>VLOOKUP(Open_Oppties_This_Q[[#This Row],[Stage]],Table4[#All],2,FALSE)</f>
        <v>1</v>
      </c>
      <c r="H29" s="2" t="str">
        <f>Open_Oppties_This_Q[[#This Row],[Stage Number]]&amp;"."&amp;Open_Oppties_This_Q[[#This Row],[Stage]]</f>
        <v>1.Qualification</v>
      </c>
    </row>
    <row r="30" spans="1:8" x14ac:dyDescent="0.3">
      <c r="A30" t="s">
        <v>66</v>
      </c>
      <c r="B30" t="s">
        <v>15</v>
      </c>
      <c r="C30" t="s">
        <v>37</v>
      </c>
      <c r="D30" t="s">
        <v>19</v>
      </c>
      <c r="E30" t="s">
        <v>10</v>
      </c>
      <c r="F30" s="1">
        <v>0.1</v>
      </c>
      <c r="G30" s="2">
        <f>VLOOKUP(Open_Oppties_This_Q[[#This Row],[Stage]],Table4[#All],2,FALSE)</f>
        <v>1</v>
      </c>
      <c r="H30" s="2" t="str">
        <f>Open_Oppties_This_Q[[#This Row],[Stage Number]]&amp;"."&amp;Open_Oppties_This_Q[[#This Row],[Stage]]</f>
        <v>1.Qualification</v>
      </c>
    </row>
    <row r="31" spans="1:8" x14ac:dyDescent="0.3">
      <c r="A31" t="s">
        <v>67</v>
      </c>
      <c r="B31" t="s">
        <v>4</v>
      </c>
      <c r="C31" t="s">
        <v>36</v>
      </c>
      <c r="D31" t="s">
        <v>20</v>
      </c>
      <c r="E31" t="s">
        <v>39</v>
      </c>
      <c r="F31" s="1">
        <v>0.35</v>
      </c>
      <c r="G31" s="2">
        <f>VLOOKUP(Open_Oppties_This_Q[[#This Row],[Stage]],Table4[#All],2,FALSE)</f>
        <v>5</v>
      </c>
      <c r="H31" s="2" t="str">
        <f>Open_Oppties_This_Q[[#This Row],[Stage Number]]&amp;"."&amp;Open_Oppties_This_Q[[#This Row],[Stage]]</f>
        <v>5.Closed Won</v>
      </c>
    </row>
    <row r="32" spans="1:8" x14ac:dyDescent="0.3">
      <c r="A32" t="s">
        <v>68</v>
      </c>
      <c r="B32" t="s">
        <v>4</v>
      </c>
      <c r="C32" t="s">
        <v>22</v>
      </c>
      <c r="D32" t="s">
        <v>5</v>
      </c>
      <c r="E32" t="s">
        <v>6</v>
      </c>
      <c r="F32" s="1">
        <v>0.75</v>
      </c>
      <c r="G32" s="2">
        <f>VLOOKUP(Open_Oppties_This_Q[[#This Row],[Stage]],Table4[#All],2,FALSE)</f>
        <v>3</v>
      </c>
      <c r="H32" s="2" t="str">
        <f>Open_Oppties_This_Q[[#This Row],[Stage Number]]&amp;"."&amp;Open_Oppties_This_Q[[#This Row],[Stage]]</f>
        <v>3.Proposal</v>
      </c>
    </row>
    <row r="33" spans="1:8" x14ac:dyDescent="0.3">
      <c r="A33" t="s">
        <v>69</v>
      </c>
      <c r="B33" t="s">
        <v>4</v>
      </c>
      <c r="C33" t="s">
        <v>28</v>
      </c>
      <c r="D33" t="s">
        <v>14</v>
      </c>
      <c r="E33" t="s">
        <v>8</v>
      </c>
      <c r="F33" s="1">
        <v>0.35</v>
      </c>
      <c r="G33" s="2">
        <f>VLOOKUP(Open_Oppties_This_Q[[#This Row],[Stage]],Table4[#All],2,FALSE)</f>
        <v>2</v>
      </c>
      <c r="H33" s="2" t="str">
        <f>Open_Oppties_This_Q[[#This Row],[Stage Number]]&amp;"."&amp;Open_Oppties_This_Q[[#This Row],[Stage]]</f>
        <v>2.Needs Analysis</v>
      </c>
    </row>
    <row r="34" spans="1:8" x14ac:dyDescent="0.3">
      <c r="A34" t="s">
        <v>70</v>
      </c>
      <c r="B34" t="s">
        <v>4</v>
      </c>
      <c r="C34" t="s">
        <v>23</v>
      </c>
      <c r="D34" t="s">
        <v>7</v>
      </c>
      <c r="E34" t="s">
        <v>8</v>
      </c>
      <c r="F34" s="1">
        <v>0.35</v>
      </c>
      <c r="G34" s="2">
        <f>VLOOKUP(Open_Oppties_This_Q[[#This Row],[Stage]],Table4[#All],2,FALSE)</f>
        <v>2</v>
      </c>
      <c r="H34" s="2" t="str">
        <f>Open_Oppties_This_Q[[#This Row],[Stage Number]]&amp;"."&amp;Open_Oppties_This_Q[[#This Row],[Stage]]</f>
        <v>2.Needs Analysis</v>
      </c>
    </row>
    <row r="35" spans="1:8" x14ac:dyDescent="0.3">
      <c r="A35" t="s">
        <v>71</v>
      </c>
      <c r="B35" t="s">
        <v>4</v>
      </c>
      <c r="C35" t="s">
        <v>25</v>
      </c>
      <c r="D35" t="s">
        <v>11</v>
      </c>
      <c r="E35" t="s">
        <v>10</v>
      </c>
      <c r="F35" s="1">
        <v>0.1</v>
      </c>
      <c r="G35" s="2">
        <f>VLOOKUP(Open_Oppties_This_Q[[#This Row],[Stage]],Table4[#All],2,FALSE)</f>
        <v>1</v>
      </c>
      <c r="H35" s="2" t="str">
        <f>Open_Oppties_This_Q[[#This Row],[Stage Number]]&amp;"."&amp;Open_Oppties_This_Q[[#This Row],[Stage]]</f>
        <v>1.Qualification</v>
      </c>
    </row>
    <row r="36" spans="1:8" x14ac:dyDescent="0.3">
      <c r="A36" t="s">
        <v>72</v>
      </c>
      <c r="B36" t="s">
        <v>4</v>
      </c>
      <c r="C36" t="s">
        <v>35</v>
      </c>
      <c r="D36" t="s">
        <v>19</v>
      </c>
      <c r="E36" t="s">
        <v>12</v>
      </c>
      <c r="F36" s="1">
        <v>0.9</v>
      </c>
      <c r="G36" s="2">
        <f>VLOOKUP(Open_Oppties_This_Q[[#This Row],[Stage]],Table4[#All],2,FALSE)</f>
        <v>4</v>
      </c>
      <c r="H36" s="2" t="str">
        <f>Open_Oppties_This_Q[[#This Row],[Stage Number]]&amp;"."&amp;Open_Oppties_This_Q[[#This Row],[Stage]]</f>
        <v>4.Negotiation</v>
      </c>
    </row>
    <row r="37" spans="1:8" x14ac:dyDescent="0.3">
      <c r="A37" t="s">
        <v>73</v>
      </c>
      <c r="B37" t="s">
        <v>4</v>
      </c>
      <c r="C37" t="s">
        <v>26</v>
      </c>
      <c r="D37" t="s">
        <v>7</v>
      </c>
      <c r="E37" t="s">
        <v>10</v>
      </c>
      <c r="F37" s="1">
        <v>0.9</v>
      </c>
      <c r="G37" s="2">
        <f>VLOOKUP(Open_Oppties_This_Q[[#This Row],[Stage]],Table4[#All],2,FALSE)</f>
        <v>1</v>
      </c>
      <c r="H37" s="2" t="str">
        <f>Open_Oppties_This_Q[[#This Row],[Stage Number]]&amp;"."&amp;Open_Oppties_This_Q[[#This Row],[Stage]]</f>
        <v>1.Qualification</v>
      </c>
    </row>
    <row r="38" spans="1:8" x14ac:dyDescent="0.3">
      <c r="A38" t="s">
        <v>74</v>
      </c>
      <c r="B38" t="s">
        <v>15</v>
      </c>
      <c r="C38" t="s">
        <v>30</v>
      </c>
      <c r="D38" t="s">
        <v>14</v>
      </c>
      <c r="E38" t="s">
        <v>10</v>
      </c>
      <c r="F38" s="1">
        <v>0.1</v>
      </c>
      <c r="G38" s="2">
        <f>VLOOKUP(Open_Oppties_This_Q[[#This Row],[Stage]],Table4[#All],2,FALSE)</f>
        <v>1</v>
      </c>
      <c r="H38" s="2" t="str">
        <f>Open_Oppties_This_Q[[#This Row],[Stage Number]]&amp;"."&amp;Open_Oppties_This_Q[[#This Row],[Stage]]</f>
        <v>1.Qualification</v>
      </c>
    </row>
    <row r="39" spans="1:8" x14ac:dyDescent="0.3">
      <c r="A39" t="s">
        <v>75</v>
      </c>
      <c r="B39" t="s">
        <v>15</v>
      </c>
      <c r="C39" t="s">
        <v>31</v>
      </c>
      <c r="D39" t="s">
        <v>5</v>
      </c>
      <c r="E39" t="s">
        <v>10</v>
      </c>
      <c r="F39" s="1">
        <v>0.9</v>
      </c>
      <c r="G39" s="2">
        <f>VLOOKUP(Open_Oppties_This_Q[[#This Row],[Stage]],Table4[#All],2,FALSE)</f>
        <v>1</v>
      </c>
      <c r="H39" s="2" t="str">
        <f>Open_Oppties_This_Q[[#This Row],[Stage Number]]&amp;"."&amp;Open_Oppties_This_Q[[#This Row],[Stage]]</f>
        <v>1.Qualification</v>
      </c>
    </row>
    <row r="40" spans="1:8" x14ac:dyDescent="0.3">
      <c r="A40" t="s">
        <v>76</v>
      </c>
      <c r="B40" t="s">
        <v>15</v>
      </c>
      <c r="C40" t="s">
        <v>29</v>
      </c>
      <c r="D40" t="s">
        <v>5</v>
      </c>
      <c r="E40" t="s">
        <v>6</v>
      </c>
      <c r="F40" s="1">
        <v>0.75</v>
      </c>
      <c r="G40" s="2">
        <f>VLOOKUP(Open_Oppties_This_Q[[#This Row],[Stage]],Table4[#All],2,FALSE)</f>
        <v>3</v>
      </c>
      <c r="H40" s="2" t="str">
        <f>Open_Oppties_This_Q[[#This Row],[Stage Number]]&amp;"."&amp;Open_Oppties_This_Q[[#This Row],[Stage]]</f>
        <v>3.Proposal</v>
      </c>
    </row>
    <row r="41" spans="1:8" x14ac:dyDescent="0.3">
      <c r="A41" t="s">
        <v>77</v>
      </c>
      <c r="B41" t="s">
        <v>4</v>
      </c>
      <c r="C41" t="s">
        <v>27</v>
      </c>
      <c r="D41" t="s">
        <v>13</v>
      </c>
      <c r="E41" t="s">
        <v>10</v>
      </c>
      <c r="F41" s="1">
        <v>0.1</v>
      </c>
      <c r="G41" s="2">
        <f>VLOOKUP(Open_Oppties_This_Q[[#This Row],[Stage]],Table4[#All],2,FALSE)</f>
        <v>1</v>
      </c>
      <c r="H41" s="2" t="str">
        <f>Open_Oppties_This_Q[[#This Row],[Stage Number]]&amp;"."&amp;Open_Oppties_This_Q[[#This Row],[Stage]]</f>
        <v>1.Qualification</v>
      </c>
    </row>
    <row r="42" spans="1:8" x14ac:dyDescent="0.3">
      <c r="A42" t="s">
        <v>78</v>
      </c>
      <c r="B42" t="s">
        <v>4</v>
      </c>
      <c r="C42" t="s">
        <v>30</v>
      </c>
      <c r="D42" t="s">
        <v>18</v>
      </c>
      <c r="E42" t="s">
        <v>12</v>
      </c>
      <c r="F42" s="1">
        <v>0.9</v>
      </c>
      <c r="G42" s="2">
        <f>VLOOKUP(Open_Oppties_This_Q[[#This Row],[Stage]],Table4[#All],2,FALSE)</f>
        <v>4</v>
      </c>
      <c r="H42" s="2" t="str">
        <f>Open_Oppties_This_Q[[#This Row],[Stage Number]]&amp;"."&amp;Open_Oppties_This_Q[[#This Row],[Stage]]</f>
        <v>4.Negotiation</v>
      </c>
    </row>
    <row r="43" spans="1:8" x14ac:dyDescent="0.3">
      <c r="A43" t="s">
        <v>79</v>
      </c>
      <c r="B43" t="s">
        <v>4</v>
      </c>
      <c r="C43" t="s">
        <v>29</v>
      </c>
      <c r="D43" t="s">
        <v>5</v>
      </c>
      <c r="E43" t="s">
        <v>10</v>
      </c>
      <c r="F43" s="1">
        <v>0.1</v>
      </c>
      <c r="G43" s="2">
        <f>VLOOKUP(Open_Oppties_This_Q[[#This Row],[Stage]],Table4[#All],2,FALSE)</f>
        <v>1</v>
      </c>
      <c r="H43" s="2" t="str">
        <f>Open_Oppties_This_Q[[#This Row],[Stage Number]]&amp;"."&amp;Open_Oppties_This_Q[[#This Row],[Stage]]</f>
        <v>1.Qualification</v>
      </c>
    </row>
    <row r="44" spans="1:8" x14ac:dyDescent="0.3">
      <c r="A44" t="s">
        <v>80</v>
      </c>
      <c r="B44" t="s">
        <v>4</v>
      </c>
      <c r="C44" t="s">
        <v>33</v>
      </c>
      <c r="D44" t="s">
        <v>19</v>
      </c>
      <c r="E44" t="s">
        <v>40</v>
      </c>
      <c r="F44" s="1">
        <v>0.35</v>
      </c>
      <c r="G44" s="2">
        <f>VLOOKUP(Open_Oppties_This_Q[[#This Row],[Stage]],Table4[#All],2,FALSE)</f>
        <v>6</v>
      </c>
      <c r="H44" s="2" t="str">
        <f>Open_Oppties_This_Q[[#This Row],[Stage Number]]&amp;"."&amp;Open_Oppties_This_Q[[#This Row],[Stage]]</f>
        <v>6.Closed Lost</v>
      </c>
    </row>
    <row r="45" spans="1:8" x14ac:dyDescent="0.3">
      <c r="A45" t="s">
        <v>81</v>
      </c>
      <c r="B45" t="s">
        <v>4</v>
      </c>
      <c r="C45" t="s">
        <v>34</v>
      </c>
      <c r="D45" t="s">
        <v>11</v>
      </c>
      <c r="E45" t="s">
        <v>40</v>
      </c>
      <c r="F45" s="1">
        <v>0.9</v>
      </c>
      <c r="G45" s="2">
        <f>VLOOKUP(Open_Oppties_This_Q[[#This Row],[Stage]],Table4[#All],2,FALSE)</f>
        <v>6</v>
      </c>
      <c r="H45" s="2" t="str">
        <f>Open_Oppties_This_Q[[#This Row],[Stage Number]]&amp;"."&amp;Open_Oppties_This_Q[[#This Row],[Stage]]</f>
        <v>6.Closed Lost</v>
      </c>
    </row>
    <row r="46" spans="1:8" x14ac:dyDescent="0.3">
      <c r="A46" t="s">
        <v>82</v>
      </c>
      <c r="B46" t="s">
        <v>4</v>
      </c>
      <c r="C46" t="s">
        <v>24</v>
      </c>
      <c r="D46" t="s">
        <v>9</v>
      </c>
      <c r="E46" t="s">
        <v>10</v>
      </c>
      <c r="F46" s="1">
        <v>0.1</v>
      </c>
      <c r="G46" s="2">
        <f>VLOOKUP(Open_Oppties_This_Q[[#This Row],[Stage]],Table4[#All],2,FALSE)</f>
        <v>1</v>
      </c>
      <c r="H46" s="2" t="str">
        <f>Open_Oppties_This_Q[[#This Row],[Stage Number]]&amp;"."&amp;Open_Oppties_This_Q[[#This Row],[Stage]]</f>
        <v>1.Qualification</v>
      </c>
    </row>
    <row r="47" spans="1:8" x14ac:dyDescent="0.3">
      <c r="A47" t="s">
        <v>83</v>
      </c>
      <c r="B47" t="s">
        <v>4</v>
      </c>
      <c r="C47" t="s">
        <v>32</v>
      </c>
      <c r="D47" t="s">
        <v>13</v>
      </c>
      <c r="E47" t="s">
        <v>10</v>
      </c>
      <c r="F47" s="1">
        <v>0.1</v>
      </c>
      <c r="G47" s="2">
        <f>VLOOKUP(Open_Oppties_This_Q[[#This Row],[Stage]],Table4[#All],2,FALSE)</f>
        <v>1</v>
      </c>
      <c r="H47" s="2" t="str">
        <f>Open_Oppties_This_Q[[#This Row],[Stage Number]]&amp;"."&amp;Open_Oppties_This_Q[[#This Row],[Stage]]</f>
        <v>1.Qualification</v>
      </c>
    </row>
    <row r="48" spans="1:8" x14ac:dyDescent="0.3">
      <c r="A48" t="s">
        <v>84</v>
      </c>
      <c r="B48" t="s">
        <v>15</v>
      </c>
      <c r="C48" t="s">
        <v>37</v>
      </c>
      <c r="D48" t="s">
        <v>19</v>
      </c>
      <c r="E48" t="s">
        <v>10</v>
      </c>
      <c r="F48" s="1">
        <v>0.1</v>
      </c>
      <c r="G48" s="2">
        <f>VLOOKUP(Open_Oppties_This_Q[[#This Row],[Stage]],Table4[#All],2,FALSE)</f>
        <v>1</v>
      </c>
      <c r="H48" s="2" t="str">
        <f>Open_Oppties_This_Q[[#This Row],[Stage Number]]&amp;"."&amp;Open_Oppties_This_Q[[#This Row],[Stage]]</f>
        <v>1.Qualification</v>
      </c>
    </row>
    <row r="49" spans="1:8" x14ac:dyDescent="0.3">
      <c r="A49" t="s">
        <v>85</v>
      </c>
      <c r="B49" t="s">
        <v>4</v>
      </c>
      <c r="C49" t="s">
        <v>36</v>
      </c>
      <c r="D49" t="s">
        <v>20</v>
      </c>
      <c r="E49" t="s">
        <v>40</v>
      </c>
      <c r="F49" s="1">
        <v>0.35</v>
      </c>
      <c r="G49" s="2">
        <f>VLOOKUP(Open_Oppties_This_Q[[#This Row],[Stage]],Table4[#All],2,FALSE)</f>
        <v>6</v>
      </c>
      <c r="H49" s="2" t="str">
        <f>Open_Oppties_This_Q[[#This Row],[Stage Number]]&amp;"."&amp;Open_Oppties_This_Q[[#This Row],[Stage]]</f>
        <v>6.Closed Lost</v>
      </c>
    </row>
    <row r="50" spans="1:8" x14ac:dyDescent="0.3">
      <c r="A50" t="s">
        <v>86</v>
      </c>
      <c r="B50" t="s">
        <v>4</v>
      </c>
      <c r="C50" t="s">
        <v>22</v>
      </c>
      <c r="D50" t="s">
        <v>5</v>
      </c>
      <c r="E50" t="s">
        <v>40</v>
      </c>
      <c r="F50" s="1">
        <v>0.75</v>
      </c>
      <c r="G50" s="2">
        <f>VLOOKUP(Open_Oppties_This_Q[[#This Row],[Stage]],Table4[#All],2,FALSE)</f>
        <v>6</v>
      </c>
      <c r="H50" s="2" t="str">
        <f>Open_Oppties_This_Q[[#This Row],[Stage Number]]&amp;"."&amp;Open_Oppties_This_Q[[#This Row],[Stage]]</f>
        <v>6.Closed Lost</v>
      </c>
    </row>
    <row r="51" spans="1:8" x14ac:dyDescent="0.3">
      <c r="A51" t="s">
        <v>87</v>
      </c>
      <c r="B51" t="s">
        <v>4</v>
      </c>
      <c r="C51" t="s">
        <v>28</v>
      </c>
      <c r="D51" t="s">
        <v>14</v>
      </c>
      <c r="E51" t="s">
        <v>40</v>
      </c>
      <c r="F51" s="1">
        <v>0.35</v>
      </c>
      <c r="G51" s="2">
        <f>VLOOKUP(Open_Oppties_This_Q[[#This Row],[Stage]],Table4[#All],2,FALSE)</f>
        <v>6</v>
      </c>
      <c r="H51" s="2" t="str">
        <f>Open_Oppties_This_Q[[#This Row],[Stage Number]]&amp;"."&amp;Open_Oppties_This_Q[[#This Row],[Stage]]</f>
        <v>6.Closed Lost</v>
      </c>
    </row>
    <row r="52" spans="1:8" x14ac:dyDescent="0.3">
      <c r="A52" t="s">
        <v>88</v>
      </c>
      <c r="B52" t="s">
        <v>4</v>
      </c>
      <c r="C52" t="s">
        <v>23</v>
      </c>
      <c r="D52" t="s">
        <v>7</v>
      </c>
      <c r="E52" t="s">
        <v>39</v>
      </c>
      <c r="F52" s="1">
        <v>0.35</v>
      </c>
      <c r="G52" s="2">
        <f>VLOOKUP(Open_Oppties_This_Q[[#This Row],[Stage]],Table4[#All],2,FALSE)</f>
        <v>5</v>
      </c>
      <c r="H52" s="2" t="str">
        <f>Open_Oppties_This_Q[[#This Row],[Stage Number]]&amp;"."&amp;Open_Oppties_This_Q[[#This Row],[Stage]]</f>
        <v>5.Closed Won</v>
      </c>
    </row>
    <row r="53" spans="1:8" x14ac:dyDescent="0.3">
      <c r="A53" t="s">
        <v>89</v>
      </c>
      <c r="B53" t="s">
        <v>4</v>
      </c>
      <c r="C53" t="s">
        <v>25</v>
      </c>
      <c r="D53" t="s">
        <v>11</v>
      </c>
      <c r="E53" t="s">
        <v>10</v>
      </c>
      <c r="F53" s="1">
        <v>0.1</v>
      </c>
      <c r="G53" s="2">
        <f>VLOOKUP(Open_Oppties_This_Q[[#This Row],[Stage]],Table4[#All],2,FALSE)</f>
        <v>1</v>
      </c>
      <c r="H53" s="2" t="str">
        <f>Open_Oppties_This_Q[[#This Row],[Stage Number]]&amp;"."&amp;Open_Oppties_This_Q[[#This Row],[Stage]]</f>
        <v>1.Qualification</v>
      </c>
    </row>
    <row r="54" spans="1:8" x14ac:dyDescent="0.3">
      <c r="A54" t="s">
        <v>90</v>
      </c>
      <c r="B54" t="s">
        <v>4</v>
      </c>
      <c r="C54" t="s">
        <v>35</v>
      </c>
      <c r="D54" t="s">
        <v>19</v>
      </c>
      <c r="E54" t="s">
        <v>39</v>
      </c>
      <c r="F54" s="1">
        <v>0.9</v>
      </c>
      <c r="G54" s="2">
        <f>VLOOKUP(Open_Oppties_This_Q[[#This Row],[Stage]],Table4[#All],2,FALSE)</f>
        <v>5</v>
      </c>
      <c r="H54" s="2" t="str">
        <f>Open_Oppties_This_Q[[#This Row],[Stage Number]]&amp;"."&amp;Open_Oppties_This_Q[[#This Row],[Stage]]</f>
        <v>5.Closed Won</v>
      </c>
    </row>
    <row r="55" spans="1:8" x14ac:dyDescent="0.3">
      <c r="A55" t="s">
        <v>91</v>
      </c>
      <c r="B55" t="s">
        <v>4</v>
      </c>
      <c r="C55" t="s">
        <v>26</v>
      </c>
      <c r="D55" t="s">
        <v>7</v>
      </c>
      <c r="E55" t="s">
        <v>39</v>
      </c>
      <c r="F55" s="1">
        <v>0.9</v>
      </c>
      <c r="G55" s="2">
        <f>VLOOKUP(Open_Oppties_This_Q[[#This Row],[Stage]],Table4[#All],2,FALSE)</f>
        <v>5</v>
      </c>
      <c r="H55" s="2" t="str">
        <f>Open_Oppties_This_Q[[#This Row],[Stage Number]]&amp;"."&amp;Open_Oppties_This_Q[[#This Row],[Stage]]</f>
        <v>5.Closed Won</v>
      </c>
    </row>
    <row r="56" spans="1:8" x14ac:dyDescent="0.3">
      <c r="A56" t="s">
        <v>92</v>
      </c>
      <c r="B56" t="s">
        <v>15</v>
      </c>
      <c r="C56" t="s">
        <v>30</v>
      </c>
      <c r="D56" t="s">
        <v>14</v>
      </c>
      <c r="E56" t="s">
        <v>10</v>
      </c>
      <c r="F56" s="1">
        <v>0.1</v>
      </c>
      <c r="G56" s="2">
        <f>VLOOKUP(Open_Oppties_This_Q[[#This Row],[Stage]],Table4[#All],2,FALSE)</f>
        <v>1</v>
      </c>
      <c r="H56" s="2" t="str">
        <f>Open_Oppties_This_Q[[#This Row],[Stage Number]]&amp;"."&amp;Open_Oppties_This_Q[[#This Row],[Stage]]</f>
        <v>1.Qualification</v>
      </c>
    </row>
    <row r="57" spans="1:8" x14ac:dyDescent="0.3">
      <c r="A57" t="s">
        <v>93</v>
      </c>
      <c r="B57" t="s">
        <v>15</v>
      </c>
      <c r="C57" t="s">
        <v>31</v>
      </c>
      <c r="D57" t="s">
        <v>5</v>
      </c>
      <c r="E57" t="s">
        <v>39</v>
      </c>
      <c r="F57" s="1">
        <v>0.9</v>
      </c>
      <c r="G57" s="2">
        <f>VLOOKUP(Open_Oppties_This_Q[[#This Row],[Stage]],Table4[#All],2,FALSE)</f>
        <v>5</v>
      </c>
      <c r="H57" s="2" t="str">
        <f>Open_Oppties_This_Q[[#This Row],[Stage Number]]&amp;"."&amp;Open_Oppties_This_Q[[#This Row],[Stage]]</f>
        <v>5.Closed Won</v>
      </c>
    </row>
    <row r="58" spans="1:8" x14ac:dyDescent="0.3">
      <c r="A58" t="s">
        <v>94</v>
      </c>
      <c r="B58" t="s">
        <v>15</v>
      </c>
      <c r="C58" t="s">
        <v>29</v>
      </c>
      <c r="D58" t="s">
        <v>5</v>
      </c>
      <c r="E58" t="s">
        <v>39</v>
      </c>
      <c r="F58" s="1">
        <v>0.75</v>
      </c>
      <c r="G58" s="2">
        <f>VLOOKUP(Open_Oppties_This_Q[[#This Row],[Stage]],Table4[#All],2,FALSE)</f>
        <v>5</v>
      </c>
      <c r="H58" s="2" t="str">
        <f>Open_Oppties_This_Q[[#This Row],[Stage Number]]&amp;"."&amp;Open_Oppties_This_Q[[#This Row],[Stage]]</f>
        <v>5.Closed Won</v>
      </c>
    </row>
    <row r="59" spans="1:8" x14ac:dyDescent="0.3">
      <c r="A59" t="s">
        <v>95</v>
      </c>
      <c r="B59" t="s">
        <v>4</v>
      </c>
      <c r="C59" t="s">
        <v>27</v>
      </c>
      <c r="D59" t="s">
        <v>13</v>
      </c>
      <c r="E59" t="s">
        <v>10</v>
      </c>
      <c r="F59" s="1">
        <v>0.1</v>
      </c>
      <c r="G59" s="2">
        <f>VLOOKUP(Open_Oppties_This_Q[[#This Row],[Stage]],Table4[#All],2,FALSE)</f>
        <v>1</v>
      </c>
      <c r="H59" s="2" t="str">
        <f>Open_Oppties_This_Q[[#This Row],[Stage Number]]&amp;"."&amp;Open_Oppties_This_Q[[#This Row],[Stage]]</f>
        <v>1.Qualification</v>
      </c>
    </row>
    <row r="60" spans="1:8" x14ac:dyDescent="0.3">
      <c r="A60" t="s">
        <v>96</v>
      </c>
      <c r="B60" t="s">
        <v>4</v>
      </c>
      <c r="C60" t="s">
        <v>30</v>
      </c>
      <c r="D60" t="s">
        <v>18</v>
      </c>
      <c r="E60" t="s">
        <v>10</v>
      </c>
      <c r="F60" s="1">
        <v>0.9</v>
      </c>
      <c r="G60" s="2">
        <f>VLOOKUP(Open_Oppties_This_Q[[#This Row],[Stage]],Table4[#All],2,FALSE)</f>
        <v>1</v>
      </c>
      <c r="H60" s="2" t="str">
        <f>Open_Oppties_This_Q[[#This Row],[Stage Number]]&amp;"."&amp;Open_Oppties_This_Q[[#This Row],[Stage]]</f>
        <v>1.Qualification</v>
      </c>
    </row>
    <row r="61" spans="1:8" x14ac:dyDescent="0.3">
      <c r="A61" t="s">
        <v>97</v>
      </c>
      <c r="B61" t="s">
        <v>4</v>
      </c>
      <c r="C61" t="s">
        <v>29</v>
      </c>
      <c r="D61" t="s">
        <v>5</v>
      </c>
      <c r="E61" t="s">
        <v>10</v>
      </c>
      <c r="F61" s="1">
        <v>0.1</v>
      </c>
      <c r="G61" s="2">
        <f>VLOOKUP(Open_Oppties_This_Q[[#This Row],[Stage]],Table4[#All],2,FALSE)</f>
        <v>1</v>
      </c>
      <c r="H61" s="2" t="str">
        <f>Open_Oppties_This_Q[[#This Row],[Stage Number]]&amp;"."&amp;Open_Oppties_This_Q[[#This Row],[Stage]]</f>
        <v>1.Qualification</v>
      </c>
    </row>
    <row r="62" spans="1:8" x14ac:dyDescent="0.3">
      <c r="A62" t="s">
        <v>98</v>
      </c>
      <c r="B62" t="s">
        <v>4</v>
      </c>
      <c r="C62" t="s">
        <v>33</v>
      </c>
      <c r="D62" t="s">
        <v>19</v>
      </c>
      <c r="E62" t="s">
        <v>10</v>
      </c>
      <c r="F62" s="1">
        <v>0.35</v>
      </c>
      <c r="G62" s="2">
        <f>VLOOKUP(Open_Oppties_This_Q[[#This Row],[Stage]],Table4[#All],2,FALSE)</f>
        <v>1</v>
      </c>
      <c r="H62" s="2" t="str">
        <f>Open_Oppties_This_Q[[#This Row],[Stage Number]]&amp;"."&amp;Open_Oppties_This_Q[[#This Row],[Stage]]</f>
        <v>1.Qualification</v>
      </c>
    </row>
    <row r="63" spans="1:8" x14ac:dyDescent="0.3">
      <c r="A63" t="s">
        <v>99</v>
      </c>
      <c r="B63" t="s">
        <v>4</v>
      </c>
      <c r="C63" t="s">
        <v>34</v>
      </c>
      <c r="D63" t="s">
        <v>11</v>
      </c>
      <c r="E63" t="s">
        <v>10</v>
      </c>
      <c r="F63" s="1">
        <v>0.9</v>
      </c>
      <c r="G63" s="2">
        <f>VLOOKUP(Open_Oppties_This_Q[[#This Row],[Stage]],Table4[#All],2,FALSE)</f>
        <v>1</v>
      </c>
      <c r="H63" s="2" t="str">
        <f>Open_Oppties_This_Q[[#This Row],[Stage Number]]&amp;"."&amp;Open_Oppties_This_Q[[#This Row],[Stage]]</f>
        <v>1.Qualification</v>
      </c>
    </row>
    <row r="64" spans="1:8" x14ac:dyDescent="0.3">
      <c r="A64" t="s">
        <v>100</v>
      </c>
      <c r="B64" t="s">
        <v>4</v>
      </c>
      <c r="C64" t="s">
        <v>24</v>
      </c>
      <c r="D64" t="s">
        <v>9</v>
      </c>
      <c r="E64" t="s">
        <v>10</v>
      </c>
      <c r="F64" s="1">
        <v>0.1</v>
      </c>
      <c r="G64" s="2">
        <f>VLOOKUP(Open_Oppties_This_Q[[#This Row],[Stage]],Table4[#All],2,FALSE)</f>
        <v>1</v>
      </c>
      <c r="H64" s="2" t="str">
        <f>Open_Oppties_This_Q[[#This Row],[Stage Number]]&amp;"."&amp;Open_Oppties_This_Q[[#This Row],[Stage]]</f>
        <v>1.Qualification</v>
      </c>
    </row>
    <row r="65" spans="1:8" x14ac:dyDescent="0.3">
      <c r="A65" t="s">
        <v>101</v>
      </c>
      <c r="B65" t="s">
        <v>4</v>
      </c>
      <c r="C65" t="s">
        <v>32</v>
      </c>
      <c r="D65" t="s">
        <v>13</v>
      </c>
      <c r="E65" t="s">
        <v>10</v>
      </c>
      <c r="F65" s="1">
        <v>0.1</v>
      </c>
      <c r="G65" s="2">
        <f>VLOOKUP(Open_Oppties_This_Q[[#This Row],[Stage]],Table4[#All],2,FALSE)</f>
        <v>1</v>
      </c>
      <c r="H65" s="2" t="str">
        <f>Open_Oppties_This_Q[[#This Row],[Stage Number]]&amp;"."&amp;Open_Oppties_This_Q[[#This Row],[Stage]]</f>
        <v>1.Qualification</v>
      </c>
    </row>
    <row r="66" spans="1:8" x14ac:dyDescent="0.3">
      <c r="A66" t="s">
        <v>102</v>
      </c>
      <c r="B66" t="s">
        <v>15</v>
      </c>
      <c r="C66" t="s">
        <v>37</v>
      </c>
      <c r="D66" t="s">
        <v>19</v>
      </c>
      <c r="E66" t="s">
        <v>10</v>
      </c>
      <c r="F66" s="1">
        <v>0.1</v>
      </c>
      <c r="G66" s="2">
        <f>VLOOKUP(Open_Oppties_This_Q[[#This Row],[Stage]],Table4[#All],2,FALSE)</f>
        <v>1</v>
      </c>
      <c r="H66" s="2" t="str">
        <f>Open_Oppties_This_Q[[#This Row],[Stage Number]]&amp;"."&amp;Open_Oppties_This_Q[[#This Row],[Stage]]</f>
        <v>1.Qualification</v>
      </c>
    </row>
    <row r="67" spans="1:8" x14ac:dyDescent="0.3">
      <c r="A67" t="s">
        <v>103</v>
      </c>
      <c r="B67" t="s">
        <v>4</v>
      </c>
      <c r="C67" t="s">
        <v>36</v>
      </c>
      <c r="D67" t="s">
        <v>20</v>
      </c>
      <c r="E67" t="s">
        <v>39</v>
      </c>
      <c r="F67" s="1">
        <v>0.35</v>
      </c>
      <c r="G67" s="2">
        <f>VLOOKUP(Open_Oppties_This_Q[[#This Row],[Stage]],Table4[#All],2,FALSE)</f>
        <v>5</v>
      </c>
      <c r="H67" s="2" t="str">
        <f>Open_Oppties_This_Q[[#This Row],[Stage Number]]&amp;"."&amp;Open_Oppties_This_Q[[#This Row],[Stage]]</f>
        <v>5.Closed Won</v>
      </c>
    </row>
    <row r="68" spans="1:8" x14ac:dyDescent="0.3">
      <c r="A68" t="s">
        <v>104</v>
      </c>
      <c r="B68" t="s">
        <v>4</v>
      </c>
      <c r="C68" t="s">
        <v>22</v>
      </c>
      <c r="D68" t="s">
        <v>5</v>
      </c>
      <c r="E68" t="s">
        <v>40</v>
      </c>
      <c r="F68" s="1">
        <v>0.75</v>
      </c>
      <c r="G68" s="2">
        <f>VLOOKUP(Open_Oppties_This_Q[[#This Row],[Stage]],Table4[#All],2,FALSE)</f>
        <v>6</v>
      </c>
      <c r="H68" s="2" t="str">
        <f>Open_Oppties_This_Q[[#This Row],[Stage Number]]&amp;"."&amp;Open_Oppties_This_Q[[#This Row],[Stage]]</f>
        <v>6.Closed Lost</v>
      </c>
    </row>
    <row r="69" spans="1:8" x14ac:dyDescent="0.3">
      <c r="A69" t="s">
        <v>105</v>
      </c>
      <c r="B69" t="s">
        <v>4</v>
      </c>
      <c r="C69" t="s">
        <v>28</v>
      </c>
      <c r="D69" t="s">
        <v>14</v>
      </c>
      <c r="E69" t="s">
        <v>40</v>
      </c>
      <c r="F69" s="1">
        <v>0.35</v>
      </c>
      <c r="G69" s="2">
        <f>VLOOKUP(Open_Oppties_This_Q[[#This Row],[Stage]],Table4[#All],2,FALSE)</f>
        <v>6</v>
      </c>
      <c r="H69" s="2" t="str">
        <f>Open_Oppties_This_Q[[#This Row],[Stage Number]]&amp;"."&amp;Open_Oppties_This_Q[[#This Row],[Stage]]</f>
        <v>6.Closed Lost</v>
      </c>
    </row>
    <row r="70" spans="1:8" x14ac:dyDescent="0.3">
      <c r="A70" t="s">
        <v>106</v>
      </c>
      <c r="B70" t="s">
        <v>4</v>
      </c>
      <c r="C70" t="s">
        <v>23</v>
      </c>
      <c r="D70" t="s">
        <v>7</v>
      </c>
      <c r="E70" t="s">
        <v>40</v>
      </c>
      <c r="F70" s="1">
        <v>0.35</v>
      </c>
      <c r="G70" s="2">
        <f>VLOOKUP(Open_Oppties_This_Q[[#This Row],[Stage]],Table4[#All],2,FALSE)</f>
        <v>6</v>
      </c>
      <c r="H70" s="2" t="str">
        <f>Open_Oppties_This_Q[[#This Row],[Stage Number]]&amp;"."&amp;Open_Oppties_This_Q[[#This Row],[Stage]]</f>
        <v>6.Closed Lost</v>
      </c>
    </row>
    <row r="71" spans="1:8" x14ac:dyDescent="0.3">
      <c r="A71" t="s">
        <v>107</v>
      </c>
      <c r="B71" t="s">
        <v>4</v>
      </c>
      <c r="C71" t="s">
        <v>25</v>
      </c>
      <c r="D71" t="s">
        <v>11</v>
      </c>
      <c r="E71" t="s">
        <v>10</v>
      </c>
      <c r="F71" s="1">
        <v>0.1</v>
      </c>
      <c r="G71" s="2">
        <f>VLOOKUP(Open_Oppties_This_Q[[#This Row],[Stage]],Table4[#All],2,FALSE)</f>
        <v>1</v>
      </c>
      <c r="H71" s="2" t="str">
        <f>Open_Oppties_This_Q[[#This Row],[Stage Number]]&amp;"."&amp;Open_Oppties_This_Q[[#This Row],[Stage]]</f>
        <v>1.Qualification</v>
      </c>
    </row>
    <row r="72" spans="1:8" x14ac:dyDescent="0.3">
      <c r="A72" t="s">
        <v>108</v>
      </c>
      <c r="B72" t="s">
        <v>4</v>
      </c>
      <c r="C72" t="s">
        <v>35</v>
      </c>
      <c r="D72" t="s">
        <v>19</v>
      </c>
      <c r="E72" t="s">
        <v>12</v>
      </c>
      <c r="F72" s="1">
        <v>0.9</v>
      </c>
      <c r="G72" s="2">
        <f>VLOOKUP(Open_Oppties_This_Q[[#This Row],[Stage]],Table4[#All],2,FALSE)</f>
        <v>4</v>
      </c>
      <c r="H72" s="2" t="str">
        <f>Open_Oppties_This_Q[[#This Row],[Stage Number]]&amp;"."&amp;Open_Oppties_This_Q[[#This Row],[Stage]]</f>
        <v>4.Negotiation</v>
      </c>
    </row>
    <row r="73" spans="1:8" x14ac:dyDescent="0.3">
      <c r="A73" t="s">
        <v>109</v>
      </c>
      <c r="B73" t="s">
        <v>4</v>
      </c>
      <c r="C73" t="s">
        <v>26</v>
      </c>
      <c r="D73" t="s">
        <v>7</v>
      </c>
      <c r="E73" t="s">
        <v>12</v>
      </c>
      <c r="F73" s="1">
        <v>0.9</v>
      </c>
      <c r="G73" s="2">
        <f>VLOOKUP(Open_Oppties_This_Q[[#This Row],[Stage]],Table4[#All],2,FALSE)</f>
        <v>4</v>
      </c>
      <c r="H73" s="2" t="str">
        <f>Open_Oppties_This_Q[[#This Row],[Stage Number]]&amp;"."&amp;Open_Oppties_This_Q[[#This Row],[Stage]]</f>
        <v>4.Negotiation</v>
      </c>
    </row>
    <row r="74" spans="1:8" x14ac:dyDescent="0.3">
      <c r="A74" t="s">
        <v>110</v>
      </c>
      <c r="B74" t="s">
        <v>4</v>
      </c>
      <c r="C74" t="s">
        <v>26</v>
      </c>
      <c r="D74" t="s">
        <v>7</v>
      </c>
      <c r="E74" t="s">
        <v>12</v>
      </c>
      <c r="F74" s="1">
        <v>0.9</v>
      </c>
      <c r="G74" s="2">
        <f>VLOOKUP(Open_Oppties_This_Q[[#This Row],[Stage]],Table4[#All],2,FALSE)</f>
        <v>4</v>
      </c>
      <c r="H74" s="2" t="str">
        <f>Open_Oppties_This_Q[[#This Row],[Stage Number]]&amp;"."&amp;Open_Oppties_This_Q[[#This Row],[Stage]]</f>
        <v>4.Negotiation</v>
      </c>
    </row>
    <row r="75" spans="1:8" x14ac:dyDescent="0.3">
      <c r="A75" t="s">
        <v>113</v>
      </c>
      <c r="B75" t="s">
        <v>4</v>
      </c>
      <c r="C75" t="s">
        <v>23</v>
      </c>
      <c r="D75" t="s">
        <v>7</v>
      </c>
      <c r="E75" t="s">
        <v>12</v>
      </c>
      <c r="F75" s="1">
        <v>0.9</v>
      </c>
      <c r="G75" s="2">
        <f>VLOOKUP(Open_Oppties_This_Q[[#This Row],[Stage]],Table4[#All],2,FALSE)</f>
        <v>4</v>
      </c>
      <c r="H75" s="2" t="str">
        <f>Open_Oppties_This_Q[[#This Row],[Stage Number]]&amp;"."&amp;Open_Oppties_This_Q[[#This Row],[Stage]]</f>
        <v>4.Negotiation</v>
      </c>
    </row>
    <row r="76" spans="1:8" x14ac:dyDescent="0.3">
      <c r="A76" t="s">
        <v>114</v>
      </c>
      <c r="B76" t="s">
        <v>15</v>
      </c>
      <c r="C76" t="s">
        <v>30</v>
      </c>
      <c r="D76" t="s">
        <v>14</v>
      </c>
      <c r="E76" t="s">
        <v>10</v>
      </c>
      <c r="F76" s="1">
        <v>0.1</v>
      </c>
      <c r="G76" s="2">
        <f>VLOOKUP(Open_Oppties_This_Q[[#This Row],[Stage]],Table4[#All],2,FALSE)</f>
        <v>1</v>
      </c>
      <c r="H76" s="2" t="str">
        <f>Open_Oppties_This_Q[[#This Row],[Stage Number]]&amp;"."&amp;Open_Oppties_This_Q[[#This Row],[Stage]]</f>
        <v>1.Qualification</v>
      </c>
    </row>
    <row r="77" spans="1:8" x14ac:dyDescent="0.3">
      <c r="A77" t="s">
        <v>115</v>
      </c>
      <c r="B77" t="s">
        <v>15</v>
      </c>
      <c r="C77" t="s">
        <v>31</v>
      </c>
      <c r="D77" t="s">
        <v>5</v>
      </c>
      <c r="E77" t="s">
        <v>12</v>
      </c>
      <c r="F77" s="1">
        <v>0.9</v>
      </c>
      <c r="G77" s="2">
        <f>VLOOKUP(Open_Oppties_This_Q[[#This Row],[Stage]],Table4[#All],2,FALSE)</f>
        <v>4</v>
      </c>
      <c r="H77" s="2" t="str">
        <f>Open_Oppties_This_Q[[#This Row],[Stage Number]]&amp;"."&amp;Open_Oppties_This_Q[[#This Row],[Stage]]</f>
        <v>4.Negotiation</v>
      </c>
    </row>
    <row r="78" spans="1:8" x14ac:dyDescent="0.3">
      <c r="A78" t="s">
        <v>116</v>
      </c>
      <c r="B78" t="s">
        <v>15</v>
      </c>
      <c r="C78" t="s">
        <v>29</v>
      </c>
      <c r="D78" t="s">
        <v>5</v>
      </c>
      <c r="E78" t="s">
        <v>6</v>
      </c>
      <c r="F78" s="1">
        <v>0.75</v>
      </c>
      <c r="G78" s="2">
        <f>VLOOKUP(Open_Oppties_This_Q[[#This Row],[Stage]],Table4[#All],2,FALSE)</f>
        <v>3</v>
      </c>
      <c r="H78" s="2" t="str">
        <f>Open_Oppties_This_Q[[#This Row],[Stage Number]]&amp;"."&amp;Open_Oppties_This_Q[[#This Row],[Stage]]</f>
        <v>3.Proposal</v>
      </c>
    </row>
    <row r="79" spans="1:8" x14ac:dyDescent="0.3">
      <c r="A79" t="s">
        <v>117</v>
      </c>
      <c r="B79" t="s">
        <v>4</v>
      </c>
      <c r="C79" t="s">
        <v>27</v>
      </c>
      <c r="D79" t="s">
        <v>13</v>
      </c>
      <c r="E79" t="s">
        <v>10</v>
      </c>
      <c r="F79" s="1">
        <v>0.1</v>
      </c>
      <c r="G79" s="2">
        <f>VLOOKUP(Open_Oppties_This_Q[[#This Row],[Stage]],Table4[#All],2,FALSE)</f>
        <v>1</v>
      </c>
      <c r="H79" s="2" t="str">
        <f>Open_Oppties_This_Q[[#This Row],[Stage Number]]&amp;"."&amp;Open_Oppties_This_Q[[#This Row],[Stage]]</f>
        <v>1.Qualification</v>
      </c>
    </row>
    <row r="80" spans="1:8" x14ac:dyDescent="0.3">
      <c r="A80" t="s">
        <v>118</v>
      </c>
      <c r="B80" t="s">
        <v>4</v>
      </c>
      <c r="C80" t="s">
        <v>30</v>
      </c>
      <c r="D80" t="s">
        <v>18</v>
      </c>
      <c r="E80" t="s">
        <v>12</v>
      </c>
      <c r="F80" s="1">
        <v>0.9</v>
      </c>
      <c r="G80" s="2">
        <f>VLOOKUP(Open_Oppties_This_Q[[#This Row],[Stage]],Table4[#All],2,FALSE)</f>
        <v>4</v>
      </c>
      <c r="H80" s="2" t="str">
        <f>Open_Oppties_This_Q[[#This Row],[Stage Number]]&amp;"."&amp;Open_Oppties_This_Q[[#This Row],[Stage]]</f>
        <v>4.Negotiation</v>
      </c>
    </row>
    <row r="81" spans="1:8" x14ac:dyDescent="0.3">
      <c r="A81" t="s">
        <v>119</v>
      </c>
      <c r="B81" t="s">
        <v>4</v>
      </c>
      <c r="C81" t="s">
        <v>29</v>
      </c>
      <c r="D81" t="s">
        <v>5</v>
      </c>
      <c r="E81" t="s">
        <v>10</v>
      </c>
      <c r="F81" s="1">
        <v>0.1</v>
      </c>
      <c r="G81" s="2">
        <f>VLOOKUP(Open_Oppties_This_Q[[#This Row],[Stage]],Table4[#All],2,FALSE)</f>
        <v>1</v>
      </c>
      <c r="H81" s="2" t="str">
        <f>Open_Oppties_This_Q[[#This Row],[Stage Number]]&amp;"."&amp;Open_Oppties_This_Q[[#This Row],[Stage]]</f>
        <v>1.Qualification</v>
      </c>
    </row>
    <row r="82" spans="1:8" x14ac:dyDescent="0.3">
      <c r="A82" t="s">
        <v>120</v>
      </c>
      <c r="B82" t="s">
        <v>4</v>
      </c>
      <c r="C82" t="s">
        <v>33</v>
      </c>
      <c r="D82" t="s">
        <v>19</v>
      </c>
      <c r="E82" t="s">
        <v>10</v>
      </c>
      <c r="F82" s="1">
        <v>0.35</v>
      </c>
      <c r="G82" s="2">
        <f>VLOOKUP(Open_Oppties_This_Q[[#This Row],[Stage]],Table4[#All],2,FALSE)</f>
        <v>1</v>
      </c>
      <c r="H82" s="2" t="str">
        <f>Open_Oppties_This_Q[[#This Row],[Stage Number]]&amp;"."&amp;Open_Oppties_This_Q[[#This Row],[Stage]]</f>
        <v>1.Qualification</v>
      </c>
    </row>
    <row r="83" spans="1:8" x14ac:dyDescent="0.3">
      <c r="A83" t="s">
        <v>121</v>
      </c>
      <c r="B83" t="s">
        <v>4</v>
      </c>
      <c r="C83" t="s">
        <v>34</v>
      </c>
      <c r="D83" t="s">
        <v>11</v>
      </c>
      <c r="E83" t="s">
        <v>10</v>
      </c>
      <c r="F83" s="1">
        <v>0.9</v>
      </c>
      <c r="G83" s="2">
        <f>VLOOKUP(Open_Oppties_This_Q[[#This Row],[Stage]],Table4[#All],2,FALSE)</f>
        <v>1</v>
      </c>
      <c r="H83" s="2" t="str">
        <f>Open_Oppties_This_Q[[#This Row],[Stage Number]]&amp;"."&amp;Open_Oppties_This_Q[[#This Row],[Stage]]</f>
        <v>1.Qualification</v>
      </c>
    </row>
    <row r="84" spans="1:8" x14ac:dyDescent="0.3">
      <c r="A84" t="s">
        <v>122</v>
      </c>
      <c r="B84" t="s">
        <v>4</v>
      </c>
      <c r="C84" t="s">
        <v>24</v>
      </c>
      <c r="D84" t="s">
        <v>9</v>
      </c>
      <c r="E84" t="s">
        <v>10</v>
      </c>
      <c r="F84" s="1">
        <v>0.1</v>
      </c>
      <c r="G84" s="2">
        <f>VLOOKUP(Open_Oppties_This_Q[[#This Row],[Stage]],Table4[#All],2,FALSE)</f>
        <v>1</v>
      </c>
      <c r="H84" s="2" t="str">
        <f>Open_Oppties_This_Q[[#This Row],[Stage Number]]&amp;"."&amp;Open_Oppties_This_Q[[#This Row],[Stage]]</f>
        <v>1.Qualification</v>
      </c>
    </row>
    <row r="85" spans="1:8" x14ac:dyDescent="0.3">
      <c r="A85" t="s">
        <v>123</v>
      </c>
      <c r="B85" t="s">
        <v>4</v>
      </c>
      <c r="C85" t="s">
        <v>32</v>
      </c>
      <c r="D85" t="s">
        <v>13</v>
      </c>
      <c r="E85" t="s">
        <v>10</v>
      </c>
      <c r="F85" s="1">
        <v>0.1</v>
      </c>
      <c r="G85" s="2">
        <f>VLOOKUP(Open_Oppties_This_Q[[#This Row],[Stage]],Table4[#All],2,FALSE)</f>
        <v>1</v>
      </c>
      <c r="H85" s="2" t="str">
        <f>Open_Oppties_This_Q[[#This Row],[Stage Number]]&amp;"."&amp;Open_Oppties_This_Q[[#This Row],[Stage]]</f>
        <v>1.Qualification</v>
      </c>
    </row>
    <row r="86" spans="1:8" x14ac:dyDescent="0.3">
      <c r="A86" t="s">
        <v>124</v>
      </c>
      <c r="B86" t="s">
        <v>15</v>
      </c>
      <c r="C86" t="s">
        <v>37</v>
      </c>
      <c r="D86" t="s">
        <v>19</v>
      </c>
      <c r="E86" t="s">
        <v>10</v>
      </c>
      <c r="F86" s="1">
        <v>0.1</v>
      </c>
      <c r="G86" s="2">
        <f>VLOOKUP(Open_Oppties_This_Q[[#This Row],[Stage]],Table4[#All],2,FALSE)</f>
        <v>1</v>
      </c>
      <c r="H86" s="2" t="str">
        <f>Open_Oppties_This_Q[[#This Row],[Stage Number]]&amp;"."&amp;Open_Oppties_This_Q[[#This Row],[Stage]]</f>
        <v>1.Qualification</v>
      </c>
    </row>
    <row r="87" spans="1:8" x14ac:dyDescent="0.3">
      <c r="A87" t="s">
        <v>125</v>
      </c>
      <c r="B87" t="s">
        <v>4</v>
      </c>
      <c r="C87" t="s">
        <v>36</v>
      </c>
      <c r="D87" t="s">
        <v>20</v>
      </c>
      <c r="E87" t="s">
        <v>8</v>
      </c>
      <c r="F87" s="1">
        <v>0.35</v>
      </c>
      <c r="G87" s="2">
        <f>VLOOKUP(Open_Oppties_This_Q[[#This Row],[Stage]],Table4[#All],2,FALSE)</f>
        <v>2</v>
      </c>
      <c r="H87" s="2" t="str">
        <f>Open_Oppties_This_Q[[#This Row],[Stage Number]]&amp;"."&amp;Open_Oppties_This_Q[[#This Row],[Stage]]</f>
        <v>2.Needs Analysis</v>
      </c>
    </row>
    <row r="88" spans="1:8" x14ac:dyDescent="0.3">
      <c r="A88" t="s">
        <v>126</v>
      </c>
      <c r="B88" t="s">
        <v>4</v>
      </c>
      <c r="C88" t="s">
        <v>22</v>
      </c>
      <c r="D88" t="s">
        <v>5</v>
      </c>
      <c r="E88" t="s">
        <v>6</v>
      </c>
      <c r="F88" s="1">
        <v>0.75</v>
      </c>
      <c r="G88" s="2">
        <f>VLOOKUP(Open_Oppties_This_Q[[#This Row],[Stage]],Table4[#All],2,FALSE)</f>
        <v>3</v>
      </c>
      <c r="H88" s="2" t="str">
        <f>Open_Oppties_This_Q[[#This Row],[Stage Number]]&amp;"."&amp;Open_Oppties_This_Q[[#This Row],[Stage]]</f>
        <v>3.Proposal</v>
      </c>
    </row>
    <row r="89" spans="1:8" x14ac:dyDescent="0.3">
      <c r="A89" t="s">
        <v>127</v>
      </c>
      <c r="B89" t="s">
        <v>4</v>
      </c>
      <c r="C89" t="s">
        <v>28</v>
      </c>
      <c r="D89" t="s">
        <v>14</v>
      </c>
      <c r="E89" t="s">
        <v>8</v>
      </c>
      <c r="F89" s="1">
        <v>0.35</v>
      </c>
      <c r="G89" s="2">
        <f>VLOOKUP(Open_Oppties_This_Q[[#This Row],[Stage]],Table4[#All],2,FALSE)</f>
        <v>2</v>
      </c>
      <c r="H89" s="2" t="str">
        <f>Open_Oppties_This_Q[[#This Row],[Stage Number]]&amp;"."&amp;Open_Oppties_This_Q[[#This Row],[Stage]]</f>
        <v>2.Needs Analysis</v>
      </c>
    </row>
    <row r="90" spans="1:8" x14ac:dyDescent="0.3">
      <c r="A90" t="s">
        <v>128</v>
      </c>
      <c r="B90" t="s">
        <v>4</v>
      </c>
      <c r="C90" t="s">
        <v>23</v>
      </c>
      <c r="D90" t="s">
        <v>7</v>
      </c>
      <c r="E90" t="s">
        <v>8</v>
      </c>
      <c r="F90" s="1">
        <v>0.35</v>
      </c>
      <c r="G90" s="2">
        <f>VLOOKUP(Open_Oppties_This_Q[[#This Row],[Stage]],Table4[#All],2,FALSE)</f>
        <v>2</v>
      </c>
      <c r="H90" s="2" t="str">
        <f>Open_Oppties_This_Q[[#This Row],[Stage Number]]&amp;"."&amp;Open_Oppties_This_Q[[#This Row],[Stage]]</f>
        <v>2.Needs Analysis</v>
      </c>
    </row>
    <row r="91" spans="1:8" x14ac:dyDescent="0.3">
      <c r="A91" t="s">
        <v>129</v>
      </c>
      <c r="B91" t="s">
        <v>4</v>
      </c>
      <c r="C91" t="s">
        <v>25</v>
      </c>
      <c r="D91" t="s">
        <v>11</v>
      </c>
      <c r="E91" t="s">
        <v>10</v>
      </c>
      <c r="F91" s="1">
        <v>0.1</v>
      </c>
      <c r="G91" s="2">
        <f>VLOOKUP(Open_Oppties_This_Q[[#This Row],[Stage]],Table4[#All],2,FALSE)</f>
        <v>1</v>
      </c>
      <c r="H91" s="2" t="str">
        <f>Open_Oppties_This_Q[[#This Row],[Stage Number]]&amp;"."&amp;Open_Oppties_This_Q[[#This Row],[Stage]]</f>
        <v>1.Qualification</v>
      </c>
    </row>
    <row r="92" spans="1:8" x14ac:dyDescent="0.3">
      <c r="A92" t="s">
        <v>130</v>
      </c>
      <c r="B92" t="s">
        <v>4</v>
      </c>
      <c r="C92" t="s">
        <v>35</v>
      </c>
      <c r="D92" t="s">
        <v>19</v>
      </c>
      <c r="E92" t="s">
        <v>39</v>
      </c>
      <c r="F92" s="1">
        <v>0.9</v>
      </c>
      <c r="G92" s="2">
        <f>VLOOKUP(Open_Oppties_This_Q[[#This Row],[Stage]],Table4[#All],2,FALSE)</f>
        <v>5</v>
      </c>
      <c r="H92" s="2" t="str">
        <f>Open_Oppties_This_Q[[#This Row],[Stage Number]]&amp;"."&amp;Open_Oppties_This_Q[[#This Row],[Stage]]</f>
        <v>5.Closed Won</v>
      </c>
    </row>
    <row r="93" spans="1:8" x14ac:dyDescent="0.3">
      <c r="A93" t="s">
        <v>131</v>
      </c>
      <c r="B93" t="s">
        <v>4</v>
      </c>
      <c r="C93" t="s">
        <v>26</v>
      </c>
      <c r="D93" t="s">
        <v>7</v>
      </c>
      <c r="E93" t="s">
        <v>39</v>
      </c>
      <c r="F93" s="1">
        <v>0.9</v>
      </c>
      <c r="G93" s="2">
        <f>VLOOKUP(Open_Oppties_This_Q[[#This Row],[Stage]],Table4[#All],2,FALSE)</f>
        <v>5</v>
      </c>
      <c r="H93" s="2" t="str">
        <f>Open_Oppties_This_Q[[#This Row],[Stage Number]]&amp;"."&amp;Open_Oppties_This_Q[[#This Row],[Stage]]</f>
        <v>5.Closed Won</v>
      </c>
    </row>
    <row r="94" spans="1:8" x14ac:dyDescent="0.3">
      <c r="A94" t="s">
        <v>132</v>
      </c>
      <c r="B94" t="s">
        <v>15</v>
      </c>
      <c r="C94" t="s">
        <v>30</v>
      </c>
      <c r="D94" t="s">
        <v>14</v>
      </c>
      <c r="E94" t="s">
        <v>10</v>
      </c>
      <c r="F94" s="1">
        <v>0.1</v>
      </c>
      <c r="G94" s="2">
        <f>VLOOKUP(Open_Oppties_This_Q[[#This Row],[Stage]],Table4[#All],2,FALSE)</f>
        <v>1</v>
      </c>
      <c r="H94" s="2" t="str">
        <f>Open_Oppties_This_Q[[#This Row],[Stage Number]]&amp;"."&amp;Open_Oppties_This_Q[[#This Row],[Stage]]</f>
        <v>1.Qualification</v>
      </c>
    </row>
    <row r="95" spans="1:8" x14ac:dyDescent="0.3">
      <c r="A95" t="s">
        <v>133</v>
      </c>
      <c r="B95" t="s">
        <v>15</v>
      </c>
      <c r="C95" t="s">
        <v>31</v>
      </c>
      <c r="D95" t="s">
        <v>5</v>
      </c>
      <c r="E95" t="s">
        <v>39</v>
      </c>
      <c r="F95" s="1">
        <v>0.9</v>
      </c>
      <c r="G95" s="2">
        <f>VLOOKUP(Open_Oppties_This_Q[[#This Row],[Stage]],Table4[#All],2,FALSE)</f>
        <v>5</v>
      </c>
      <c r="H95" s="2" t="str">
        <f>Open_Oppties_This_Q[[#This Row],[Stage Number]]&amp;"."&amp;Open_Oppties_This_Q[[#This Row],[Stage]]</f>
        <v>5.Closed Won</v>
      </c>
    </row>
    <row r="96" spans="1:8" x14ac:dyDescent="0.3">
      <c r="A96" t="s">
        <v>134</v>
      </c>
      <c r="B96" t="s">
        <v>15</v>
      </c>
      <c r="C96" t="s">
        <v>29</v>
      </c>
      <c r="D96" t="s">
        <v>5</v>
      </c>
      <c r="E96" t="s">
        <v>6</v>
      </c>
      <c r="F96" s="1">
        <v>0.75</v>
      </c>
      <c r="G96" s="2">
        <f>VLOOKUP(Open_Oppties_This_Q[[#This Row],[Stage]],Table4[#All],2,FALSE)</f>
        <v>3</v>
      </c>
      <c r="H96" s="2" t="str">
        <f>Open_Oppties_This_Q[[#This Row],[Stage Number]]&amp;"."&amp;Open_Oppties_This_Q[[#This Row],[Stage]]</f>
        <v>3.Proposal</v>
      </c>
    </row>
    <row r="97" spans="1:8" x14ac:dyDescent="0.3">
      <c r="A97" t="s">
        <v>135</v>
      </c>
      <c r="B97" t="s">
        <v>4</v>
      </c>
      <c r="C97" t="s">
        <v>27</v>
      </c>
      <c r="D97" t="s">
        <v>13</v>
      </c>
      <c r="E97" t="s">
        <v>10</v>
      </c>
      <c r="F97" s="1">
        <v>0.1</v>
      </c>
      <c r="G97" s="2">
        <f>VLOOKUP(Open_Oppties_This_Q[[#This Row],[Stage]],Table4[#All],2,FALSE)</f>
        <v>1</v>
      </c>
      <c r="H97" s="2" t="str">
        <f>Open_Oppties_This_Q[[#This Row],[Stage Number]]&amp;"."&amp;Open_Oppties_This_Q[[#This Row],[Stage]]</f>
        <v>1.Qualification</v>
      </c>
    </row>
    <row r="98" spans="1:8" x14ac:dyDescent="0.3">
      <c r="A98" t="s">
        <v>136</v>
      </c>
      <c r="B98" t="s">
        <v>4</v>
      </c>
      <c r="C98" t="s">
        <v>30</v>
      </c>
      <c r="D98" t="s">
        <v>18</v>
      </c>
      <c r="E98" t="s">
        <v>12</v>
      </c>
      <c r="F98" s="1">
        <v>0.9</v>
      </c>
      <c r="G98" s="2">
        <f>VLOOKUP(Open_Oppties_This_Q[[#This Row],[Stage]],Table4[#All],2,FALSE)</f>
        <v>4</v>
      </c>
      <c r="H98" s="2" t="str">
        <f>Open_Oppties_This_Q[[#This Row],[Stage Number]]&amp;"."&amp;Open_Oppties_This_Q[[#This Row],[Stage]]</f>
        <v>4.Negotiation</v>
      </c>
    </row>
    <row r="99" spans="1:8" x14ac:dyDescent="0.3">
      <c r="A99" t="s">
        <v>137</v>
      </c>
      <c r="B99" t="s">
        <v>4</v>
      </c>
      <c r="C99" t="s">
        <v>29</v>
      </c>
      <c r="D99" t="s">
        <v>5</v>
      </c>
      <c r="E99" t="s">
        <v>10</v>
      </c>
      <c r="F99" s="1">
        <v>0.1</v>
      </c>
      <c r="G99" s="2">
        <f>VLOOKUP(Open_Oppties_This_Q[[#This Row],[Stage]],Table4[#All],2,FALSE)</f>
        <v>1</v>
      </c>
      <c r="H99" s="2" t="str">
        <f>Open_Oppties_This_Q[[#This Row],[Stage Number]]&amp;"."&amp;Open_Oppties_This_Q[[#This Row],[Stage]]</f>
        <v>1.Qualification</v>
      </c>
    </row>
    <row r="100" spans="1:8" x14ac:dyDescent="0.3">
      <c r="A100" t="s">
        <v>138</v>
      </c>
      <c r="B100" t="s">
        <v>4</v>
      </c>
      <c r="C100" t="s">
        <v>33</v>
      </c>
      <c r="D100" t="s">
        <v>19</v>
      </c>
      <c r="E100" t="s">
        <v>39</v>
      </c>
      <c r="F100" s="1">
        <v>0.35</v>
      </c>
      <c r="G100" s="2">
        <f>VLOOKUP(Open_Oppties_This_Q[[#This Row],[Stage]],Table4[#All],2,FALSE)</f>
        <v>5</v>
      </c>
      <c r="H100" s="2" t="str">
        <f>Open_Oppties_This_Q[[#This Row],[Stage Number]]&amp;"."&amp;Open_Oppties_This_Q[[#This Row],[Stage]]</f>
        <v>5.Closed Won</v>
      </c>
    </row>
    <row r="101" spans="1:8" x14ac:dyDescent="0.3">
      <c r="A101" t="s">
        <v>139</v>
      </c>
      <c r="B101" t="s">
        <v>4</v>
      </c>
      <c r="C101" t="s">
        <v>34</v>
      </c>
      <c r="D101" t="s">
        <v>11</v>
      </c>
      <c r="E101" t="s">
        <v>39</v>
      </c>
      <c r="F101" s="1">
        <v>0.9</v>
      </c>
      <c r="G101" s="2">
        <f>VLOOKUP(Open_Oppties_This_Q[[#This Row],[Stage]],Table4[#All],2,FALSE)</f>
        <v>5</v>
      </c>
      <c r="H101" s="2" t="str">
        <f>Open_Oppties_This_Q[[#This Row],[Stage Number]]&amp;"."&amp;Open_Oppties_This_Q[[#This Row],[Stage]]</f>
        <v>5.Closed Won</v>
      </c>
    </row>
    <row r="102" spans="1:8" x14ac:dyDescent="0.3">
      <c r="A102" t="s">
        <v>140</v>
      </c>
      <c r="B102" t="s">
        <v>4</v>
      </c>
      <c r="C102" t="s">
        <v>24</v>
      </c>
      <c r="D102" t="s">
        <v>9</v>
      </c>
      <c r="E102" t="s">
        <v>10</v>
      </c>
      <c r="F102" s="1">
        <v>0.1</v>
      </c>
      <c r="G102" s="2">
        <f>VLOOKUP(Open_Oppties_This_Q[[#This Row],[Stage]],Table4[#All],2,FALSE)</f>
        <v>1</v>
      </c>
      <c r="H102" s="2" t="str">
        <f>Open_Oppties_This_Q[[#This Row],[Stage Number]]&amp;"."&amp;Open_Oppties_This_Q[[#This Row],[Stage]]</f>
        <v>1.Qualification</v>
      </c>
    </row>
    <row r="103" spans="1:8" x14ac:dyDescent="0.3">
      <c r="A103" t="s">
        <v>141</v>
      </c>
      <c r="B103" t="s">
        <v>4</v>
      </c>
      <c r="C103" t="s">
        <v>32</v>
      </c>
      <c r="D103" t="s">
        <v>13</v>
      </c>
      <c r="E103" t="s">
        <v>10</v>
      </c>
      <c r="F103" s="1">
        <v>0.1</v>
      </c>
      <c r="G103" s="2">
        <f>VLOOKUP(Open_Oppties_This_Q[[#This Row],[Stage]],Table4[#All],2,FALSE)</f>
        <v>1</v>
      </c>
      <c r="H103" s="2" t="str">
        <f>Open_Oppties_This_Q[[#This Row],[Stage Number]]&amp;"."&amp;Open_Oppties_This_Q[[#This Row],[Stage]]</f>
        <v>1.Qualification</v>
      </c>
    </row>
    <row r="104" spans="1:8" x14ac:dyDescent="0.3">
      <c r="A104" t="s">
        <v>142</v>
      </c>
      <c r="B104" t="s">
        <v>15</v>
      </c>
      <c r="C104" t="s">
        <v>37</v>
      </c>
      <c r="D104" t="s">
        <v>19</v>
      </c>
      <c r="E104" t="s">
        <v>10</v>
      </c>
      <c r="F104" s="1">
        <v>0.1</v>
      </c>
      <c r="G104" s="2">
        <f>VLOOKUP(Open_Oppties_This_Q[[#This Row],[Stage]],Table4[#All],2,FALSE)</f>
        <v>1</v>
      </c>
      <c r="H104" s="2" t="str">
        <f>Open_Oppties_This_Q[[#This Row],[Stage Number]]&amp;"."&amp;Open_Oppties_This_Q[[#This Row],[Stage]]</f>
        <v>1.Qualification</v>
      </c>
    </row>
    <row r="105" spans="1:8" x14ac:dyDescent="0.3">
      <c r="A105" t="s">
        <v>143</v>
      </c>
      <c r="B105" t="s">
        <v>4</v>
      </c>
      <c r="C105" t="s">
        <v>36</v>
      </c>
      <c r="D105" t="s">
        <v>20</v>
      </c>
      <c r="E105" t="s">
        <v>8</v>
      </c>
      <c r="F105" s="1">
        <v>0.35</v>
      </c>
      <c r="G105" s="2">
        <f>VLOOKUP(Open_Oppties_This_Q[[#This Row],[Stage]],Table4[#All],2,FALSE)</f>
        <v>2</v>
      </c>
      <c r="H105" s="2" t="str">
        <f>Open_Oppties_This_Q[[#This Row],[Stage Number]]&amp;"."&amp;Open_Oppties_This_Q[[#This Row],[Stage]]</f>
        <v>2.Needs Analysis</v>
      </c>
    </row>
    <row r="106" spans="1:8" x14ac:dyDescent="0.3">
      <c r="A106" t="s">
        <v>144</v>
      </c>
      <c r="B106" t="s">
        <v>4</v>
      </c>
      <c r="C106" t="s">
        <v>22</v>
      </c>
      <c r="D106" t="s">
        <v>5</v>
      </c>
      <c r="E106" t="s">
        <v>40</v>
      </c>
      <c r="F106" s="1">
        <v>0.75</v>
      </c>
      <c r="G106" s="2">
        <f>VLOOKUP(Open_Oppties_This_Q[[#This Row],[Stage]],Table4[#All],2,FALSE)</f>
        <v>6</v>
      </c>
      <c r="H106" s="2" t="str">
        <f>Open_Oppties_This_Q[[#This Row],[Stage Number]]&amp;"."&amp;Open_Oppties_This_Q[[#This Row],[Stage]]</f>
        <v>6.Closed Lost</v>
      </c>
    </row>
    <row r="107" spans="1:8" x14ac:dyDescent="0.3">
      <c r="A107" t="s">
        <v>145</v>
      </c>
      <c r="B107" t="s">
        <v>4</v>
      </c>
      <c r="C107" t="s">
        <v>28</v>
      </c>
      <c r="D107" t="s">
        <v>14</v>
      </c>
      <c r="E107" t="s">
        <v>40</v>
      </c>
      <c r="F107" s="1">
        <v>0.35</v>
      </c>
      <c r="G107" s="2">
        <f>VLOOKUP(Open_Oppties_This_Q[[#This Row],[Stage]],Table4[#All],2,FALSE)</f>
        <v>6</v>
      </c>
      <c r="H107" s="2" t="str">
        <f>Open_Oppties_This_Q[[#This Row],[Stage Number]]&amp;"."&amp;Open_Oppties_This_Q[[#This Row],[Stage]]</f>
        <v>6.Closed Lost</v>
      </c>
    </row>
    <row r="108" spans="1:8" x14ac:dyDescent="0.3">
      <c r="A108" t="s">
        <v>146</v>
      </c>
      <c r="B108" t="s">
        <v>4</v>
      </c>
      <c r="C108" t="s">
        <v>23</v>
      </c>
      <c r="D108" t="s">
        <v>7</v>
      </c>
      <c r="E108" t="s">
        <v>40</v>
      </c>
      <c r="F108" s="1">
        <v>0.35</v>
      </c>
      <c r="G108" s="2">
        <f>VLOOKUP(Open_Oppties_This_Q[[#This Row],[Stage]],Table4[#All],2,FALSE)</f>
        <v>6</v>
      </c>
      <c r="H108" s="2" t="str">
        <f>Open_Oppties_This_Q[[#This Row],[Stage Number]]&amp;"."&amp;Open_Oppties_This_Q[[#This Row],[Stage]]</f>
        <v>6.Closed Lost</v>
      </c>
    </row>
    <row r="109" spans="1:8" x14ac:dyDescent="0.3">
      <c r="A109" t="s">
        <v>147</v>
      </c>
      <c r="B109" t="s">
        <v>4</v>
      </c>
      <c r="C109" t="s">
        <v>25</v>
      </c>
      <c r="D109" t="s">
        <v>11</v>
      </c>
      <c r="E109" t="s">
        <v>10</v>
      </c>
      <c r="F109" s="1">
        <v>0.1</v>
      </c>
      <c r="G109" s="2">
        <f>VLOOKUP(Open_Oppties_This_Q[[#This Row],[Stage]],Table4[#All],2,FALSE)</f>
        <v>1</v>
      </c>
      <c r="H109" s="2" t="str">
        <f>Open_Oppties_This_Q[[#This Row],[Stage Number]]&amp;"."&amp;Open_Oppties_This_Q[[#This Row],[Stage]]</f>
        <v>1.Qualification</v>
      </c>
    </row>
    <row r="110" spans="1:8" x14ac:dyDescent="0.3">
      <c r="A110" t="s">
        <v>148</v>
      </c>
      <c r="B110" t="s">
        <v>4</v>
      </c>
      <c r="C110" t="s">
        <v>35</v>
      </c>
      <c r="D110" t="s">
        <v>19</v>
      </c>
      <c r="E110" t="s">
        <v>40</v>
      </c>
      <c r="F110" s="1">
        <v>0.9</v>
      </c>
      <c r="G110" s="2">
        <f>VLOOKUP(Open_Oppties_This_Q[[#This Row],[Stage]],Table4[#All],2,FALSE)</f>
        <v>6</v>
      </c>
      <c r="H110" s="2" t="str">
        <f>Open_Oppties_This_Q[[#This Row],[Stage Number]]&amp;"."&amp;Open_Oppties_This_Q[[#This Row],[Stage]]</f>
        <v>6.Closed Lost</v>
      </c>
    </row>
    <row r="111" spans="1:8" x14ac:dyDescent="0.3">
      <c r="A111" t="s">
        <v>149</v>
      </c>
      <c r="B111" t="s">
        <v>4</v>
      </c>
      <c r="C111" t="s">
        <v>26</v>
      </c>
      <c r="D111" t="s">
        <v>7</v>
      </c>
      <c r="E111" t="s">
        <v>40</v>
      </c>
      <c r="F111" s="1">
        <v>0.9</v>
      </c>
      <c r="G111" s="2">
        <f>VLOOKUP(Open_Oppties_This_Q[[#This Row],[Stage]],Table4[#All],2,FALSE)</f>
        <v>6</v>
      </c>
      <c r="H111" s="2" t="str">
        <f>Open_Oppties_This_Q[[#This Row],[Stage Number]]&amp;"."&amp;Open_Oppties_This_Q[[#This Row],[Stage]]</f>
        <v>6.Closed Lost</v>
      </c>
    </row>
    <row r="112" spans="1:8" x14ac:dyDescent="0.3">
      <c r="A112" t="s">
        <v>150</v>
      </c>
      <c r="B112" t="s">
        <v>15</v>
      </c>
      <c r="C112" t="s">
        <v>30</v>
      </c>
      <c r="D112" t="s">
        <v>14</v>
      </c>
      <c r="E112" t="s">
        <v>10</v>
      </c>
      <c r="F112" s="1">
        <v>0.1</v>
      </c>
      <c r="G112" s="2">
        <f>VLOOKUP(Open_Oppties_This_Q[[#This Row],[Stage]],Table4[#All],2,FALSE)</f>
        <v>1</v>
      </c>
      <c r="H112" s="2" t="str">
        <f>Open_Oppties_This_Q[[#This Row],[Stage Number]]&amp;"."&amp;Open_Oppties_This_Q[[#This Row],[Stage]]</f>
        <v>1.Qualification</v>
      </c>
    </row>
    <row r="113" spans="1:8" x14ac:dyDescent="0.3">
      <c r="A113" t="s">
        <v>151</v>
      </c>
      <c r="B113" t="s">
        <v>15</v>
      </c>
      <c r="C113" t="s">
        <v>31</v>
      </c>
      <c r="D113" t="s">
        <v>5</v>
      </c>
      <c r="E113" t="s">
        <v>40</v>
      </c>
      <c r="F113" s="1">
        <v>0.9</v>
      </c>
      <c r="G113" s="2">
        <f>VLOOKUP(Open_Oppties_This_Q[[#This Row],[Stage]],Table4[#All],2,FALSE)</f>
        <v>6</v>
      </c>
      <c r="H113" s="2" t="str">
        <f>Open_Oppties_This_Q[[#This Row],[Stage Number]]&amp;"."&amp;Open_Oppties_This_Q[[#This Row],[Stage]]</f>
        <v>6.Closed Lost</v>
      </c>
    </row>
    <row r="114" spans="1:8" x14ac:dyDescent="0.3">
      <c r="A114" t="s">
        <v>152</v>
      </c>
      <c r="B114" t="s">
        <v>15</v>
      </c>
      <c r="C114" t="s">
        <v>29</v>
      </c>
      <c r="D114" t="s">
        <v>5</v>
      </c>
      <c r="E114" t="s">
        <v>40</v>
      </c>
      <c r="F114" s="1">
        <v>0.75</v>
      </c>
      <c r="G114" s="2">
        <f>VLOOKUP(Open_Oppties_This_Q[[#This Row],[Stage]],Table4[#All],2,FALSE)</f>
        <v>6</v>
      </c>
      <c r="H114" s="2" t="str">
        <f>Open_Oppties_This_Q[[#This Row],[Stage Number]]&amp;"."&amp;Open_Oppties_This_Q[[#This Row],[Stage]]</f>
        <v>6.Closed Lost</v>
      </c>
    </row>
    <row r="115" spans="1:8" x14ac:dyDescent="0.3">
      <c r="A115" t="s">
        <v>153</v>
      </c>
      <c r="B115" t="s">
        <v>4</v>
      </c>
      <c r="C115" t="s">
        <v>27</v>
      </c>
      <c r="D115" t="s">
        <v>13</v>
      </c>
      <c r="E115" t="s">
        <v>10</v>
      </c>
      <c r="F115" s="1">
        <v>0.1</v>
      </c>
      <c r="G115" s="2">
        <f>VLOOKUP(Open_Oppties_This_Q[[#This Row],[Stage]],Table4[#All],2,FALSE)</f>
        <v>1</v>
      </c>
      <c r="H115" s="2" t="str">
        <f>Open_Oppties_This_Q[[#This Row],[Stage Number]]&amp;"."&amp;Open_Oppties_This_Q[[#This Row],[Stage]]</f>
        <v>1.Qualification</v>
      </c>
    </row>
    <row r="116" spans="1:8" x14ac:dyDescent="0.3">
      <c r="A116" t="s">
        <v>154</v>
      </c>
      <c r="B116" t="s">
        <v>4</v>
      </c>
      <c r="C116" t="s">
        <v>30</v>
      </c>
      <c r="D116" t="s">
        <v>18</v>
      </c>
      <c r="E116" t="s">
        <v>40</v>
      </c>
      <c r="F116" s="1">
        <v>0.9</v>
      </c>
      <c r="G116" s="2">
        <f>VLOOKUP(Open_Oppties_This_Q[[#This Row],[Stage]],Table4[#All],2,FALSE)</f>
        <v>6</v>
      </c>
      <c r="H116" s="2" t="str">
        <f>Open_Oppties_This_Q[[#This Row],[Stage Number]]&amp;"."&amp;Open_Oppties_This_Q[[#This Row],[Stage]]</f>
        <v>6.Closed Lost</v>
      </c>
    </row>
    <row r="117" spans="1:8" x14ac:dyDescent="0.3">
      <c r="A117" t="s">
        <v>155</v>
      </c>
      <c r="B117" t="s">
        <v>4</v>
      </c>
      <c r="C117" t="s">
        <v>29</v>
      </c>
      <c r="D117" t="s">
        <v>5</v>
      </c>
      <c r="E117" t="s">
        <v>10</v>
      </c>
      <c r="F117" s="1">
        <v>0.1</v>
      </c>
      <c r="G117" s="2">
        <f>VLOOKUP(Open_Oppties_This_Q[[#This Row],[Stage]],Table4[#All],2,FALSE)</f>
        <v>1</v>
      </c>
      <c r="H117" s="2" t="str">
        <f>Open_Oppties_This_Q[[#This Row],[Stage Number]]&amp;"."&amp;Open_Oppties_This_Q[[#This Row],[Stage]]</f>
        <v>1.Qualification</v>
      </c>
    </row>
    <row r="118" spans="1:8" x14ac:dyDescent="0.3">
      <c r="A118" t="s">
        <v>156</v>
      </c>
      <c r="B118" t="s">
        <v>4</v>
      </c>
      <c r="C118" t="s">
        <v>33</v>
      </c>
      <c r="D118" t="s">
        <v>19</v>
      </c>
      <c r="E118" t="s">
        <v>10</v>
      </c>
      <c r="F118" s="1">
        <v>0.35</v>
      </c>
      <c r="G118" s="2">
        <f>VLOOKUP(Open_Oppties_This_Q[[#This Row],[Stage]],Table4[#All],2,FALSE)</f>
        <v>1</v>
      </c>
      <c r="H118" s="2" t="str">
        <f>Open_Oppties_This_Q[[#This Row],[Stage Number]]&amp;"."&amp;Open_Oppties_This_Q[[#This Row],[Stage]]</f>
        <v>1.Qualification</v>
      </c>
    </row>
    <row r="119" spans="1:8" x14ac:dyDescent="0.3">
      <c r="A119" t="s">
        <v>157</v>
      </c>
      <c r="B119" t="s">
        <v>4</v>
      </c>
      <c r="C119" t="s">
        <v>34</v>
      </c>
      <c r="D119" t="s">
        <v>11</v>
      </c>
      <c r="E119" t="s">
        <v>10</v>
      </c>
      <c r="F119" s="1">
        <v>0.9</v>
      </c>
      <c r="G119" s="2">
        <f>VLOOKUP(Open_Oppties_This_Q[[#This Row],[Stage]],Table4[#All],2,FALSE)</f>
        <v>1</v>
      </c>
      <c r="H119" s="2" t="str">
        <f>Open_Oppties_This_Q[[#This Row],[Stage Number]]&amp;"."&amp;Open_Oppties_This_Q[[#This Row],[Stage]]</f>
        <v>1.Qualification</v>
      </c>
    </row>
    <row r="120" spans="1:8" x14ac:dyDescent="0.3">
      <c r="A120" t="s">
        <v>158</v>
      </c>
      <c r="B120" t="s">
        <v>4</v>
      </c>
      <c r="C120" t="s">
        <v>24</v>
      </c>
      <c r="D120" t="s">
        <v>9</v>
      </c>
      <c r="E120" t="s">
        <v>10</v>
      </c>
      <c r="F120" s="1">
        <v>0.1</v>
      </c>
      <c r="G120" s="2">
        <f>VLOOKUP(Open_Oppties_This_Q[[#This Row],[Stage]],Table4[#All],2,FALSE)</f>
        <v>1</v>
      </c>
      <c r="H120" s="2" t="str">
        <f>Open_Oppties_This_Q[[#This Row],[Stage Number]]&amp;"."&amp;Open_Oppties_This_Q[[#This Row],[Stage]]</f>
        <v>1.Qualification</v>
      </c>
    </row>
    <row r="121" spans="1:8" x14ac:dyDescent="0.3">
      <c r="A121" t="s">
        <v>159</v>
      </c>
      <c r="B121" t="s">
        <v>4</v>
      </c>
      <c r="C121" t="s">
        <v>32</v>
      </c>
      <c r="D121" t="s">
        <v>13</v>
      </c>
      <c r="E121" t="s">
        <v>10</v>
      </c>
      <c r="F121" s="1">
        <v>0.1</v>
      </c>
      <c r="G121" s="2">
        <f>VLOOKUP(Open_Oppties_This_Q[[#This Row],[Stage]],Table4[#All],2,FALSE)</f>
        <v>1</v>
      </c>
      <c r="H121" s="2" t="str">
        <f>Open_Oppties_This_Q[[#This Row],[Stage Number]]&amp;"."&amp;Open_Oppties_This_Q[[#This Row],[Stage]]</f>
        <v>1.Qualification</v>
      </c>
    </row>
    <row r="122" spans="1:8" x14ac:dyDescent="0.3">
      <c r="A122" t="s">
        <v>160</v>
      </c>
      <c r="B122" t="s">
        <v>15</v>
      </c>
      <c r="C122" t="s">
        <v>37</v>
      </c>
      <c r="D122" t="s">
        <v>19</v>
      </c>
      <c r="E122" t="s">
        <v>10</v>
      </c>
      <c r="F122" s="1">
        <v>0.1</v>
      </c>
      <c r="G122" s="2">
        <f>VLOOKUP(Open_Oppties_This_Q[[#This Row],[Stage]],Table4[#All],2,FALSE)</f>
        <v>1</v>
      </c>
      <c r="H122" s="2" t="str">
        <f>Open_Oppties_This_Q[[#This Row],[Stage Number]]&amp;"."&amp;Open_Oppties_This_Q[[#This Row],[Stage]]</f>
        <v>1.Qualification</v>
      </c>
    </row>
    <row r="123" spans="1:8" x14ac:dyDescent="0.3">
      <c r="A123" t="s">
        <v>161</v>
      </c>
      <c r="B123" t="s">
        <v>4</v>
      </c>
      <c r="C123" t="s">
        <v>36</v>
      </c>
      <c r="D123" t="s">
        <v>20</v>
      </c>
      <c r="E123" t="s">
        <v>40</v>
      </c>
      <c r="F123" s="1">
        <v>0.35</v>
      </c>
      <c r="G123" s="2">
        <f>VLOOKUP(Open_Oppties_This_Q[[#This Row],[Stage]],Table4[#All],2,FALSE)</f>
        <v>6</v>
      </c>
      <c r="H123" s="2" t="str">
        <f>Open_Oppties_This_Q[[#This Row],[Stage Number]]&amp;"."&amp;Open_Oppties_This_Q[[#This Row],[Stage]]</f>
        <v>6.Closed Lost</v>
      </c>
    </row>
    <row r="124" spans="1:8" x14ac:dyDescent="0.3">
      <c r="A124" t="s">
        <v>162</v>
      </c>
      <c r="B124" t="s">
        <v>4</v>
      </c>
      <c r="C124" t="s">
        <v>22</v>
      </c>
      <c r="D124" t="s">
        <v>5</v>
      </c>
      <c r="E124" t="s">
        <v>40</v>
      </c>
      <c r="F124" s="1">
        <v>0.75</v>
      </c>
      <c r="G124" s="2">
        <f>VLOOKUP(Open_Oppties_This_Q[[#This Row],[Stage]],Table4[#All],2,FALSE)</f>
        <v>6</v>
      </c>
      <c r="H124" s="2" t="str">
        <f>Open_Oppties_This_Q[[#This Row],[Stage Number]]&amp;"."&amp;Open_Oppties_This_Q[[#This Row],[Stage]]</f>
        <v>6.Closed Lost</v>
      </c>
    </row>
    <row r="125" spans="1:8" x14ac:dyDescent="0.3">
      <c r="A125" t="s">
        <v>163</v>
      </c>
      <c r="B125" t="s">
        <v>4</v>
      </c>
      <c r="C125" t="s">
        <v>28</v>
      </c>
      <c r="D125" t="s">
        <v>14</v>
      </c>
      <c r="E125" t="s">
        <v>39</v>
      </c>
      <c r="F125" s="1">
        <v>0.35</v>
      </c>
      <c r="G125" s="2">
        <f>VLOOKUP(Open_Oppties_This_Q[[#This Row],[Stage]],Table4[#All],2,FALSE)</f>
        <v>5</v>
      </c>
      <c r="H125" s="2" t="str">
        <f>Open_Oppties_This_Q[[#This Row],[Stage Number]]&amp;"."&amp;Open_Oppties_This_Q[[#This Row],[Stage]]</f>
        <v>5.Closed Won</v>
      </c>
    </row>
    <row r="126" spans="1:8" x14ac:dyDescent="0.3">
      <c r="A126" t="s">
        <v>164</v>
      </c>
      <c r="B126" t="s">
        <v>4</v>
      </c>
      <c r="C126" t="s">
        <v>23</v>
      </c>
      <c r="D126" t="s">
        <v>7</v>
      </c>
      <c r="E126" t="s">
        <v>39</v>
      </c>
      <c r="F126" s="1">
        <v>0.35</v>
      </c>
      <c r="G126" s="2">
        <f>VLOOKUP(Open_Oppties_This_Q[[#This Row],[Stage]],Table4[#All],2,FALSE)</f>
        <v>5</v>
      </c>
      <c r="H126" s="2" t="str">
        <f>Open_Oppties_This_Q[[#This Row],[Stage Number]]&amp;"."&amp;Open_Oppties_This_Q[[#This Row],[Stage]]</f>
        <v>5.Closed Won</v>
      </c>
    </row>
    <row r="127" spans="1:8" x14ac:dyDescent="0.3">
      <c r="A127" t="s">
        <v>165</v>
      </c>
      <c r="B127" t="s">
        <v>4</v>
      </c>
      <c r="C127" t="s">
        <v>25</v>
      </c>
      <c r="D127" t="s">
        <v>11</v>
      </c>
      <c r="E127" t="s">
        <v>10</v>
      </c>
      <c r="F127" s="1">
        <v>0.1</v>
      </c>
      <c r="G127" s="2">
        <f>VLOOKUP(Open_Oppties_This_Q[[#This Row],[Stage]],Table4[#All],2,FALSE)</f>
        <v>1</v>
      </c>
      <c r="H127" s="2" t="str">
        <f>Open_Oppties_This_Q[[#This Row],[Stage Number]]&amp;"."&amp;Open_Oppties_This_Q[[#This Row],[Stage]]</f>
        <v>1.Qualification</v>
      </c>
    </row>
    <row r="128" spans="1:8" x14ac:dyDescent="0.3">
      <c r="A128" t="s">
        <v>166</v>
      </c>
      <c r="B128" t="s">
        <v>4</v>
      </c>
      <c r="C128" t="s">
        <v>35</v>
      </c>
      <c r="D128" t="s">
        <v>19</v>
      </c>
      <c r="E128" t="s">
        <v>39</v>
      </c>
      <c r="F128" s="1">
        <v>0.9</v>
      </c>
      <c r="G128" s="2">
        <f>VLOOKUP(Open_Oppties_This_Q[[#This Row],[Stage]],Table4[#All],2,FALSE)</f>
        <v>5</v>
      </c>
      <c r="H128" s="2" t="str">
        <f>Open_Oppties_This_Q[[#This Row],[Stage Number]]&amp;"."&amp;Open_Oppties_This_Q[[#This Row],[Stage]]</f>
        <v>5.Closed Won</v>
      </c>
    </row>
    <row r="129" spans="1:8" x14ac:dyDescent="0.3">
      <c r="A129" t="s">
        <v>167</v>
      </c>
      <c r="B129" t="s">
        <v>4</v>
      </c>
      <c r="C129" t="s">
        <v>26</v>
      </c>
      <c r="D129" t="s">
        <v>7</v>
      </c>
      <c r="E129" t="s">
        <v>39</v>
      </c>
      <c r="F129" s="1">
        <v>0.9</v>
      </c>
      <c r="G129" s="2">
        <f>VLOOKUP(Open_Oppties_This_Q[[#This Row],[Stage]],Table4[#All],2,FALSE)</f>
        <v>5</v>
      </c>
      <c r="H129" s="2" t="str">
        <f>Open_Oppties_This_Q[[#This Row],[Stage Number]]&amp;"."&amp;Open_Oppties_This_Q[[#This Row],[Stage]]</f>
        <v>5.Closed Won</v>
      </c>
    </row>
    <row r="130" spans="1:8" x14ac:dyDescent="0.3">
      <c r="A130" t="s">
        <v>168</v>
      </c>
      <c r="B130" t="s">
        <v>15</v>
      </c>
      <c r="C130" t="s">
        <v>30</v>
      </c>
      <c r="D130" t="s">
        <v>14</v>
      </c>
      <c r="E130" t="s">
        <v>10</v>
      </c>
      <c r="F130" s="1">
        <v>0.1</v>
      </c>
      <c r="G130" s="2">
        <f>VLOOKUP(Open_Oppties_This_Q[[#This Row],[Stage]],Table4[#All],2,FALSE)</f>
        <v>1</v>
      </c>
      <c r="H130" s="2" t="str">
        <f>Open_Oppties_This_Q[[#This Row],[Stage Number]]&amp;"."&amp;Open_Oppties_This_Q[[#This Row],[Stage]]</f>
        <v>1.Qualification</v>
      </c>
    </row>
    <row r="131" spans="1:8" x14ac:dyDescent="0.3">
      <c r="A131" t="s">
        <v>169</v>
      </c>
      <c r="B131" t="s">
        <v>15</v>
      </c>
      <c r="C131" t="s">
        <v>31</v>
      </c>
      <c r="D131" t="s">
        <v>5</v>
      </c>
      <c r="E131" t="s">
        <v>39</v>
      </c>
      <c r="F131" s="1">
        <v>0.9</v>
      </c>
      <c r="G131" s="2">
        <f>VLOOKUP(Open_Oppties_This_Q[[#This Row],[Stage]],Table4[#All],2,FALSE)</f>
        <v>5</v>
      </c>
      <c r="H131" s="2" t="str">
        <f>Open_Oppties_This_Q[[#This Row],[Stage Number]]&amp;"."&amp;Open_Oppties_This_Q[[#This Row],[Stage]]</f>
        <v>5.Closed Won</v>
      </c>
    </row>
    <row r="132" spans="1:8" x14ac:dyDescent="0.3">
      <c r="A132" t="s">
        <v>170</v>
      </c>
      <c r="B132" t="s">
        <v>15</v>
      </c>
      <c r="C132" t="s">
        <v>29</v>
      </c>
      <c r="D132" t="s">
        <v>5</v>
      </c>
      <c r="E132" t="s">
        <v>39</v>
      </c>
      <c r="F132" s="1">
        <v>0.75</v>
      </c>
      <c r="G132" s="2">
        <f>VLOOKUP(Open_Oppties_This_Q[[#This Row],[Stage]],Table4[#All],2,FALSE)</f>
        <v>5</v>
      </c>
      <c r="H132" s="2" t="str">
        <f>Open_Oppties_This_Q[[#This Row],[Stage Number]]&amp;"."&amp;Open_Oppties_This_Q[[#This Row],[Stage]]</f>
        <v>5.Closed Won</v>
      </c>
    </row>
    <row r="133" spans="1:8" x14ac:dyDescent="0.3">
      <c r="A133" t="s">
        <v>171</v>
      </c>
      <c r="B133" t="s">
        <v>4</v>
      </c>
      <c r="C133" t="s">
        <v>27</v>
      </c>
      <c r="D133" t="s">
        <v>13</v>
      </c>
      <c r="E133" t="s">
        <v>10</v>
      </c>
      <c r="F133" s="1">
        <v>0.1</v>
      </c>
      <c r="G133" s="2">
        <f>VLOOKUP(Open_Oppties_This_Q[[#This Row],[Stage]],Table4[#All],2,FALSE)</f>
        <v>1</v>
      </c>
      <c r="H133" s="2" t="str">
        <f>Open_Oppties_This_Q[[#This Row],[Stage Number]]&amp;"."&amp;Open_Oppties_This_Q[[#This Row],[Stage]]</f>
        <v>1.Qualification</v>
      </c>
    </row>
    <row r="134" spans="1:8" x14ac:dyDescent="0.3">
      <c r="A134" t="s">
        <v>172</v>
      </c>
      <c r="B134" t="s">
        <v>4</v>
      </c>
      <c r="C134" t="s">
        <v>30</v>
      </c>
      <c r="D134" t="s">
        <v>18</v>
      </c>
      <c r="E134" t="s">
        <v>39</v>
      </c>
      <c r="F134" s="1">
        <v>0.9</v>
      </c>
      <c r="G134" s="2">
        <f>VLOOKUP(Open_Oppties_This_Q[[#This Row],[Stage]],Table4[#All],2,FALSE)</f>
        <v>5</v>
      </c>
      <c r="H134" s="2" t="str">
        <f>Open_Oppties_This_Q[[#This Row],[Stage Number]]&amp;"."&amp;Open_Oppties_This_Q[[#This Row],[Stage]]</f>
        <v>5.Closed Won</v>
      </c>
    </row>
    <row r="135" spans="1:8" x14ac:dyDescent="0.3">
      <c r="A135" t="s">
        <v>173</v>
      </c>
      <c r="B135" t="s">
        <v>4</v>
      </c>
      <c r="C135" t="s">
        <v>29</v>
      </c>
      <c r="D135" t="s">
        <v>5</v>
      </c>
      <c r="E135" t="s">
        <v>10</v>
      </c>
      <c r="F135" s="1">
        <v>0.1</v>
      </c>
      <c r="G135" s="2">
        <f>VLOOKUP(Open_Oppties_This_Q[[#This Row],[Stage]],Table4[#All],2,FALSE)</f>
        <v>1</v>
      </c>
      <c r="H135" s="2" t="str">
        <f>Open_Oppties_This_Q[[#This Row],[Stage Number]]&amp;"."&amp;Open_Oppties_This_Q[[#This Row],[Stage]]</f>
        <v>1.Qualification</v>
      </c>
    </row>
    <row r="136" spans="1:8" x14ac:dyDescent="0.3">
      <c r="A136" t="s">
        <v>174</v>
      </c>
      <c r="B136" t="s">
        <v>4</v>
      </c>
      <c r="C136" t="s">
        <v>33</v>
      </c>
      <c r="D136" t="s">
        <v>19</v>
      </c>
      <c r="E136" t="s">
        <v>39</v>
      </c>
      <c r="F136" s="1">
        <v>0.35</v>
      </c>
      <c r="G136" s="2">
        <f>VLOOKUP(Open_Oppties_This_Q[[#This Row],[Stage]],Table4[#All],2,FALSE)</f>
        <v>5</v>
      </c>
      <c r="H136" s="2" t="str">
        <f>Open_Oppties_This_Q[[#This Row],[Stage Number]]&amp;"."&amp;Open_Oppties_This_Q[[#This Row],[Stage]]</f>
        <v>5.Closed Won</v>
      </c>
    </row>
    <row r="137" spans="1:8" x14ac:dyDescent="0.3">
      <c r="A137" t="s">
        <v>175</v>
      </c>
      <c r="B137" t="s">
        <v>4</v>
      </c>
      <c r="C137" t="s">
        <v>34</v>
      </c>
      <c r="D137" t="s">
        <v>11</v>
      </c>
      <c r="E137" t="s">
        <v>39</v>
      </c>
      <c r="F137" s="1">
        <v>0.9</v>
      </c>
      <c r="G137" s="2">
        <f>VLOOKUP(Open_Oppties_This_Q[[#This Row],[Stage]],Table4[#All],2,FALSE)</f>
        <v>5</v>
      </c>
      <c r="H137" s="2" t="str">
        <f>Open_Oppties_This_Q[[#This Row],[Stage Number]]&amp;"."&amp;Open_Oppties_This_Q[[#This Row],[Stage]]</f>
        <v>5.Closed Won</v>
      </c>
    </row>
    <row r="138" spans="1:8" x14ac:dyDescent="0.3">
      <c r="A138" t="s">
        <v>176</v>
      </c>
      <c r="B138" t="s">
        <v>4</v>
      </c>
      <c r="C138" t="s">
        <v>24</v>
      </c>
      <c r="D138" t="s">
        <v>9</v>
      </c>
      <c r="E138" t="s">
        <v>10</v>
      </c>
      <c r="F138" s="1">
        <v>0.1</v>
      </c>
      <c r="G138" s="2">
        <f>VLOOKUP(Open_Oppties_This_Q[[#This Row],[Stage]],Table4[#All],2,FALSE)</f>
        <v>1</v>
      </c>
      <c r="H138" s="2" t="str">
        <f>Open_Oppties_This_Q[[#This Row],[Stage Number]]&amp;"."&amp;Open_Oppties_This_Q[[#This Row],[Stage]]</f>
        <v>1.Qualification</v>
      </c>
    </row>
    <row r="139" spans="1:8" x14ac:dyDescent="0.3">
      <c r="A139" t="s">
        <v>177</v>
      </c>
      <c r="B139" t="s">
        <v>4</v>
      </c>
      <c r="C139" t="s">
        <v>32</v>
      </c>
      <c r="D139" t="s">
        <v>13</v>
      </c>
      <c r="E139" t="s">
        <v>10</v>
      </c>
      <c r="F139" s="1">
        <v>0.1</v>
      </c>
      <c r="G139" s="2">
        <f>VLOOKUP(Open_Oppties_This_Q[[#This Row],[Stage]],Table4[#All],2,FALSE)</f>
        <v>1</v>
      </c>
      <c r="H139" s="2" t="str">
        <f>Open_Oppties_This_Q[[#This Row],[Stage Number]]&amp;"."&amp;Open_Oppties_This_Q[[#This Row],[Stage]]</f>
        <v>1.Qualification</v>
      </c>
    </row>
    <row r="140" spans="1:8" x14ac:dyDescent="0.3">
      <c r="A140" t="s">
        <v>178</v>
      </c>
      <c r="B140" t="s">
        <v>15</v>
      </c>
      <c r="C140" t="s">
        <v>37</v>
      </c>
      <c r="D140" t="s">
        <v>19</v>
      </c>
      <c r="E140" t="s">
        <v>10</v>
      </c>
      <c r="F140" s="1">
        <v>0.1</v>
      </c>
      <c r="G140" s="2">
        <f>VLOOKUP(Open_Oppties_This_Q[[#This Row],[Stage]],Table4[#All],2,FALSE)</f>
        <v>1</v>
      </c>
      <c r="H140" s="2" t="str">
        <f>Open_Oppties_This_Q[[#This Row],[Stage Number]]&amp;"."&amp;Open_Oppties_This_Q[[#This Row],[Stage]]</f>
        <v>1.Qualification</v>
      </c>
    </row>
    <row r="141" spans="1:8" x14ac:dyDescent="0.3">
      <c r="A141" t="s">
        <v>179</v>
      </c>
      <c r="B141" t="s">
        <v>4</v>
      </c>
      <c r="C141" t="s">
        <v>36</v>
      </c>
      <c r="D141" t="s">
        <v>20</v>
      </c>
      <c r="E141" t="s">
        <v>40</v>
      </c>
      <c r="F141" s="1">
        <v>0.35</v>
      </c>
      <c r="G141" s="2">
        <f>VLOOKUP(Open_Oppties_This_Q[[#This Row],[Stage]],Table4[#All],2,FALSE)</f>
        <v>6</v>
      </c>
      <c r="H141" s="2" t="str">
        <f>Open_Oppties_This_Q[[#This Row],[Stage Number]]&amp;"."&amp;Open_Oppties_This_Q[[#This Row],[Stage]]</f>
        <v>6.Closed Lost</v>
      </c>
    </row>
    <row r="142" spans="1:8" x14ac:dyDescent="0.3">
      <c r="A142" t="s">
        <v>180</v>
      </c>
      <c r="B142" t="s">
        <v>4</v>
      </c>
      <c r="C142" t="s">
        <v>22</v>
      </c>
      <c r="D142" t="s">
        <v>5</v>
      </c>
      <c r="E142" t="s">
        <v>40</v>
      </c>
      <c r="F142" s="1">
        <v>0.75</v>
      </c>
      <c r="G142" s="2">
        <f>VLOOKUP(Open_Oppties_This_Q[[#This Row],[Stage]],Table4[#All],2,FALSE)</f>
        <v>6</v>
      </c>
      <c r="H142" s="2" t="str">
        <f>Open_Oppties_This_Q[[#This Row],[Stage Number]]&amp;"."&amp;Open_Oppties_This_Q[[#This Row],[Stage]]</f>
        <v>6.Closed Lost</v>
      </c>
    </row>
    <row r="143" spans="1:8" x14ac:dyDescent="0.3">
      <c r="A143" t="s">
        <v>181</v>
      </c>
      <c r="B143" t="s">
        <v>4</v>
      </c>
      <c r="C143" t="s">
        <v>28</v>
      </c>
      <c r="D143" t="s">
        <v>14</v>
      </c>
      <c r="E143" t="s">
        <v>39</v>
      </c>
      <c r="F143" s="1">
        <v>0.35</v>
      </c>
      <c r="G143" s="2">
        <f>VLOOKUP(Open_Oppties_This_Q[[#This Row],[Stage]],Table4[#All],2,FALSE)</f>
        <v>5</v>
      </c>
      <c r="H143" s="2" t="str">
        <f>Open_Oppties_This_Q[[#This Row],[Stage Number]]&amp;"."&amp;Open_Oppties_This_Q[[#This Row],[Stage]]</f>
        <v>5.Closed Won</v>
      </c>
    </row>
    <row r="144" spans="1:8" x14ac:dyDescent="0.3">
      <c r="A144" t="s">
        <v>182</v>
      </c>
      <c r="B144" t="s">
        <v>4</v>
      </c>
      <c r="C144" t="s">
        <v>23</v>
      </c>
      <c r="D144" t="s">
        <v>7</v>
      </c>
      <c r="E144" t="s">
        <v>39</v>
      </c>
      <c r="F144" s="1">
        <v>0.35</v>
      </c>
      <c r="G144" s="2">
        <f>VLOOKUP(Open_Oppties_This_Q[[#This Row],[Stage]],Table4[#All],2,FALSE)</f>
        <v>5</v>
      </c>
      <c r="H144" s="2" t="str">
        <f>Open_Oppties_This_Q[[#This Row],[Stage Number]]&amp;"."&amp;Open_Oppties_This_Q[[#This Row],[Stage]]</f>
        <v>5.Closed Won</v>
      </c>
    </row>
    <row r="145" spans="1:8" x14ac:dyDescent="0.3">
      <c r="A145" t="s">
        <v>183</v>
      </c>
      <c r="B145" t="s">
        <v>4</v>
      </c>
      <c r="C145" t="s">
        <v>25</v>
      </c>
      <c r="D145" t="s">
        <v>11</v>
      </c>
      <c r="E145" t="s">
        <v>10</v>
      </c>
      <c r="F145" s="1">
        <v>0.1</v>
      </c>
      <c r="G145" s="2">
        <f>VLOOKUP(Open_Oppties_This_Q[[#This Row],[Stage]],Table4[#All],2,FALSE)</f>
        <v>1</v>
      </c>
      <c r="H145" s="2" t="str">
        <f>Open_Oppties_This_Q[[#This Row],[Stage Number]]&amp;"."&amp;Open_Oppties_This_Q[[#This Row],[Stage]]</f>
        <v>1.Qualification</v>
      </c>
    </row>
    <row r="146" spans="1:8" x14ac:dyDescent="0.3">
      <c r="A146" t="s">
        <v>184</v>
      </c>
      <c r="B146" t="s">
        <v>4</v>
      </c>
      <c r="C146" t="s">
        <v>35</v>
      </c>
      <c r="D146" t="s">
        <v>19</v>
      </c>
      <c r="E146" t="s">
        <v>39</v>
      </c>
      <c r="F146" s="1">
        <v>0.9</v>
      </c>
      <c r="G146" s="2">
        <f>VLOOKUP(Open_Oppties_This_Q[[#This Row],[Stage]],Table4[#All],2,FALSE)</f>
        <v>5</v>
      </c>
      <c r="H146" s="2" t="str">
        <f>Open_Oppties_This_Q[[#This Row],[Stage Number]]&amp;"."&amp;Open_Oppties_This_Q[[#This Row],[Stage]]</f>
        <v>5.Closed Won</v>
      </c>
    </row>
    <row r="147" spans="1:8" x14ac:dyDescent="0.3">
      <c r="A147" t="s">
        <v>185</v>
      </c>
      <c r="B147" t="s">
        <v>4</v>
      </c>
      <c r="C147" t="s">
        <v>26</v>
      </c>
      <c r="D147" t="s">
        <v>7</v>
      </c>
      <c r="E147" t="s">
        <v>39</v>
      </c>
      <c r="F147" s="1">
        <v>0.9</v>
      </c>
      <c r="G147" s="2">
        <f>VLOOKUP(Open_Oppties_This_Q[[#This Row],[Stage]],Table4[#All],2,FALSE)</f>
        <v>5</v>
      </c>
      <c r="H147" s="2" t="str">
        <f>Open_Oppties_This_Q[[#This Row],[Stage Number]]&amp;"."&amp;Open_Oppties_This_Q[[#This Row],[Stage]]</f>
        <v>5.Closed Won</v>
      </c>
    </row>
    <row r="148" spans="1:8" x14ac:dyDescent="0.3">
      <c r="A148" t="s">
        <v>186</v>
      </c>
      <c r="B148" t="s">
        <v>4</v>
      </c>
      <c r="C148" t="s">
        <v>26</v>
      </c>
      <c r="D148" t="s">
        <v>7</v>
      </c>
      <c r="E148" t="s">
        <v>39</v>
      </c>
      <c r="F148" s="1">
        <v>0.9</v>
      </c>
      <c r="G148" s="2">
        <f>VLOOKUP(Open_Oppties_This_Q[[#This Row],[Stage]],Table4[#All],2,FALSE)</f>
        <v>5</v>
      </c>
      <c r="H148" s="2" t="str">
        <f>Open_Oppties_This_Q[[#This Row],[Stage Number]]&amp;"."&amp;Open_Oppties_This_Q[[#This Row],[Stage]]</f>
        <v>5.Closed Won</v>
      </c>
    </row>
    <row r="149" spans="1:8" x14ac:dyDescent="0.3">
      <c r="A149" t="s">
        <v>187</v>
      </c>
      <c r="B149" t="s">
        <v>4</v>
      </c>
      <c r="C149" t="s">
        <v>23</v>
      </c>
      <c r="D149" t="s">
        <v>7</v>
      </c>
      <c r="E149" t="s">
        <v>39</v>
      </c>
      <c r="F149" s="1">
        <v>0.9</v>
      </c>
      <c r="G149" s="2">
        <f>VLOOKUP(Open_Oppties_This_Q[[#This Row],[Stage]],Table4[#All],2,FALSE)</f>
        <v>5</v>
      </c>
      <c r="H149" s="2" t="str">
        <f>Open_Oppties_This_Q[[#This Row],[Stage Number]]&amp;"."&amp;Open_Oppties_This_Q[[#This Row],[Stage]]</f>
        <v>5.Closed Won</v>
      </c>
    </row>
    <row r="150" spans="1:8" x14ac:dyDescent="0.3">
      <c r="A150" t="s">
        <v>188</v>
      </c>
      <c r="B150" t="s">
        <v>15</v>
      </c>
      <c r="C150" t="s">
        <v>30</v>
      </c>
      <c r="D150" t="s">
        <v>14</v>
      </c>
      <c r="E150" t="s">
        <v>10</v>
      </c>
      <c r="F150" s="1">
        <v>0.1</v>
      </c>
      <c r="G150" s="2">
        <f>VLOOKUP(Open_Oppties_This_Q[[#This Row],[Stage]],Table4[#All],2,FALSE)</f>
        <v>1</v>
      </c>
      <c r="H150" s="2" t="str">
        <f>Open_Oppties_This_Q[[#This Row],[Stage Number]]&amp;"."&amp;Open_Oppties_This_Q[[#This Row],[Stage]]</f>
        <v>1.Qualification</v>
      </c>
    </row>
    <row r="151" spans="1:8" x14ac:dyDescent="0.3">
      <c r="A151" t="s">
        <v>189</v>
      </c>
      <c r="B151" t="s">
        <v>15</v>
      </c>
      <c r="C151" t="s">
        <v>31</v>
      </c>
      <c r="D151" t="s">
        <v>5</v>
      </c>
      <c r="E151" t="s">
        <v>39</v>
      </c>
      <c r="F151" s="1">
        <v>0.9</v>
      </c>
      <c r="G151" s="2">
        <f>VLOOKUP(Open_Oppties_This_Q[[#This Row],[Stage]],Table4[#All],2,FALSE)</f>
        <v>5</v>
      </c>
      <c r="H151" s="2" t="str">
        <f>Open_Oppties_This_Q[[#This Row],[Stage Number]]&amp;"."&amp;Open_Oppties_This_Q[[#This Row],[Stage]]</f>
        <v>5.Closed Won</v>
      </c>
    </row>
    <row r="152" spans="1:8" x14ac:dyDescent="0.3">
      <c r="A152" t="s">
        <v>190</v>
      </c>
      <c r="B152" t="s">
        <v>15</v>
      </c>
      <c r="C152" t="s">
        <v>29</v>
      </c>
      <c r="D152" t="s">
        <v>5</v>
      </c>
      <c r="E152" t="s">
        <v>39</v>
      </c>
      <c r="F152" s="1">
        <v>0.75</v>
      </c>
      <c r="G152" s="2">
        <f>VLOOKUP(Open_Oppties_This_Q[[#This Row],[Stage]],Table4[#All],2,FALSE)</f>
        <v>5</v>
      </c>
      <c r="H152" s="2" t="str">
        <f>Open_Oppties_This_Q[[#This Row],[Stage Number]]&amp;"."&amp;Open_Oppties_This_Q[[#This Row],[Stage]]</f>
        <v>5.Closed Won</v>
      </c>
    </row>
    <row r="153" spans="1:8" x14ac:dyDescent="0.3">
      <c r="A153" t="s">
        <v>191</v>
      </c>
      <c r="B153" t="s">
        <v>4</v>
      </c>
      <c r="C153" t="s">
        <v>27</v>
      </c>
      <c r="D153" t="s">
        <v>13</v>
      </c>
      <c r="E153" t="s">
        <v>10</v>
      </c>
      <c r="F153" s="1">
        <v>0.1</v>
      </c>
      <c r="G153" s="2">
        <f>VLOOKUP(Open_Oppties_This_Q[[#This Row],[Stage]],Table4[#All],2,FALSE)</f>
        <v>1</v>
      </c>
      <c r="H153" s="2" t="str">
        <f>Open_Oppties_This_Q[[#This Row],[Stage Number]]&amp;"."&amp;Open_Oppties_This_Q[[#This Row],[Stage]]</f>
        <v>1.Qualification</v>
      </c>
    </row>
    <row r="154" spans="1:8" x14ac:dyDescent="0.3">
      <c r="A154" t="s">
        <v>192</v>
      </c>
      <c r="B154" t="s">
        <v>4</v>
      </c>
      <c r="C154" t="s">
        <v>30</v>
      </c>
      <c r="D154" t="s">
        <v>18</v>
      </c>
      <c r="E154" t="s">
        <v>39</v>
      </c>
      <c r="F154" s="1">
        <v>0.9</v>
      </c>
      <c r="G154" s="2">
        <f>VLOOKUP(Open_Oppties_This_Q[[#This Row],[Stage]],Table4[#All],2,FALSE)</f>
        <v>5</v>
      </c>
      <c r="H154" s="2" t="str">
        <f>Open_Oppties_This_Q[[#This Row],[Stage Number]]&amp;"."&amp;Open_Oppties_This_Q[[#This Row],[Stage]]</f>
        <v>5.Closed Won</v>
      </c>
    </row>
    <row r="155" spans="1:8" x14ac:dyDescent="0.3">
      <c r="A155" t="s">
        <v>193</v>
      </c>
      <c r="B155" t="s">
        <v>4</v>
      </c>
      <c r="C155" t="s">
        <v>29</v>
      </c>
      <c r="D155" t="s">
        <v>5</v>
      </c>
      <c r="E155" t="s">
        <v>10</v>
      </c>
      <c r="F155" s="1">
        <v>0.1</v>
      </c>
      <c r="G155" s="2">
        <f>VLOOKUP(Open_Oppties_This_Q[[#This Row],[Stage]],Table4[#All],2,FALSE)</f>
        <v>1</v>
      </c>
      <c r="H155" s="2" t="str">
        <f>Open_Oppties_This_Q[[#This Row],[Stage Number]]&amp;"."&amp;Open_Oppties_This_Q[[#This Row],[Stage]]</f>
        <v>1.Qualification</v>
      </c>
    </row>
    <row r="156" spans="1:8" x14ac:dyDescent="0.3">
      <c r="A156" t="s">
        <v>194</v>
      </c>
      <c r="B156" t="s">
        <v>4</v>
      </c>
      <c r="C156" t="s">
        <v>33</v>
      </c>
      <c r="D156" t="s">
        <v>19</v>
      </c>
      <c r="E156" t="s">
        <v>39</v>
      </c>
      <c r="F156" s="1">
        <v>0.35</v>
      </c>
      <c r="G156" s="2">
        <f>VLOOKUP(Open_Oppties_This_Q[[#This Row],[Stage]],Table4[#All],2,FALSE)</f>
        <v>5</v>
      </c>
      <c r="H156" s="2" t="str">
        <f>Open_Oppties_This_Q[[#This Row],[Stage Number]]&amp;"."&amp;Open_Oppties_This_Q[[#This Row],[Stage]]</f>
        <v>5.Closed Won</v>
      </c>
    </row>
    <row r="157" spans="1:8" x14ac:dyDescent="0.3">
      <c r="A157" t="s">
        <v>195</v>
      </c>
      <c r="B157" t="s">
        <v>4</v>
      </c>
      <c r="C157" t="s">
        <v>34</v>
      </c>
      <c r="D157" t="s">
        <v>11</v>
      </c>
      <c r="E157" t="s">
        <v>39</v>
      </c>
      <c r="F157" s="1">
        <v>0.9</v>
      </c>
      <c r="G157" s="2">
        <f>VLOOKUP(Open_Oppties_This_Q[[#This Row],[Stage]],Table4[#All],2,FALSE)</f>
        <v>5</v>
      </c>
      <c r="H157" s="2" t="str">
        <f>Open_Oppties_This_Q[[#This Row],[Stage Number]]&amp;"."&amp;Open_Oppties_This_Q[[#This Row],[Stage]]</f>
        <v>5.Closed Won</v>
      </c>
    </row>
    <row r="158" spans="1:8" x14ac:dyDescent="0.3">
      <c r="A158" t="s">
        <v>196</v>
      </c>
      <c r="B158" t="s">
        <v>4</v>
      </c>
      <c r="C158" t="s">
        <v>24</v>
      </c>
      <c r="D158" t="s">
        <v>9</v>
      </c>
      <c r="E158" t="s">
        <v>10</v>
      </c>
      <c r="F158" s="1">
        <v>0.1</v>
      </c>
      <c r="G158" s="2">
        <f>VLOOKUP(Open_Oppties_This_Q[[#This Row],[Stage]],Table4[#All],2,FALSE)</f>
        <v>1</v>
      </c>
      <c r="H158" s="2" t="str">
        <f>Open_Oppties_This_Q[[#This Row],[Stage Number]]&amp;"."&amp;Open_Oppties_This_Q[[#This Row],[Stage]]</f>
        <v>1.Qualification</v>
      </c>
    </row>
    <row r="159" spans="1:8" x14ac:dyDescent="0.3">
      <c r="A159" t="s">
        <v>197</v>
      </c>
      <c r="B159" t="s">
        <v>4</v>
      </c>
      <c r="C159" t="s">
        <v>32</v>
      </c>
      <c r="D159" t="s">
        <v>13</v>
      </c>
      <c r="E159" t="s">
        <v>10</v>
      </c>
      <c r="F159" s="1">
        <v>0.1</v>
      </c>
      <c r="G159" s="2">
        <f>VLOOKUP(Open_Oppties_This_Q[[#This Row],[Stage]],Table4[#All],2,FALSE)</f>
        <v>1</v>
      </c>
      <c r="H159" s="2" t="str">
        <f>Open_Oppties_This_Q[[#This Row],[Stage Number]]&amp;"."&amp;Open_Oppties_This_Q[[#This Row],[Stage]]</f>
        <v>1.Qualification</v>
      </c>
    </row>
    <row r="160" spans="1:8" x14ac:dyDescent="0.3">
      <c r="A160" t="s">
        <v>198</v>
      </c>
      <c r="B160" t="s">
        <v>15</v>
      </c>
      <c r="C160" t="s">
        <v>37</v>
      </c>
      <c r="D160" t="s">
        <v>19</v>
      </c>
      <c r="E160" t="s">
        <v>10</v>
      </c>
      <c r="F160" s="1">
        <v>0.1</v>
      </c>
      <c r="G160" s="2">
        <f>VLOOKUP(Open_Oppties_This_Q[[#This Row],[Stage]],Table4[#All],2,FALSE)</f>
        <v>1</v>
      </c>
      <c r="H160" s="2" t="str">
        <f>Open_Oppties_This_Q[[#This Row],[Stage Number]]&amp;"."&amp;Open_Oppties_This_Q[[#This Row],[Stage]]</f>
        <v>1.Qualification</v>
      </c>
    </row>
    <row r="161" spans="1:8" x14ac:dyDescent="0.3">
      <c r="A161" t="s">
        <v>199</v>
      </c>
      <c r="B161" t="s">
        <v>4</v>
      </c>
      <c r="C161" t="s">
        <v>36</v>
      </c>
      <c r="D161" t="s">
        <v>20</v>
      </c>
      <c r="E161" t="s">
        <v>40</v>
      </c>
      <c r="F161" s="1">
        <v>0.35</v>
      </c>
      <c r="G161" s="2">
        <f>VLOOKUP(Open_Oppties_This_Q[[#This Row],[Stage]],Table4[#All],2,FALSE)</f>
        <v>6</v>
      </c>
      <c r="H161" s="2" t="str">
        <f>Open_Oppties_This_Q[[#This Row],[Stage Number]]&amp;"."&amp;Open_Oppties_This_Q[[#This Row],[Stage]]</f>
        <v>6.Closed Lost</v>
      </c>
    </row>
    <row r="162" spans="1:8" x14ac:dyDescent="0.3">
      <c r="A162" t="s">
        <v>200</v>
      </c>
      <c r="B162" t="s">
        <v>4</v>
      </c>
      <c r="C162" t="s">
        <v>22</v>
      </c>
      <c r="D162" t="s">
        <v>5</v>
      </c>
      <c r="E162" t="s">
        <v>10</v>
      </c>
      <c r="F162" s="1">
        <v>0.75</v>
      </c>
      <c r="G162" s="2">
        <f>VLOOKUP(Open_Oppties_This_Q[[#This Row],[Stage]],Table4[#All],2,FALSE)</f>
        <v>1</v>
      </c>
      <c r="H162" s="2" t="str">
        <f>Open_Oppties_This_Q[[#This Row],[Stage Number]]&amp;"."&amp;Open_Oppties_This_Q[[#This Row],[Stage]]</f>
        <v>1.Qualification</v>
      </c>
    </row>
    <row r="163" spans="1:8" x14ac:dyDescent="0.3">
      <c r="A163" t="s">
        <v>201</v>
      </c>
      <c r="B163" t="s">
        <v>4</v>
      </c>
      <c r="C163" t="s">
        <v>28</v>
      </c>
      <c r="D163" t="s">
        <v>14</v>
      </c>
      <c r="E163" t="s">
        <v>10</v>
      </c>
      <c r="F163" s="1">
        <v>0.35</v>
      </c>
      <c r="G163" s="2">
        <f>VLOOKUP(Open_Oppties_This_Q[[#This Row],[Stage]],Table4[#All],2,FALSE)</f>
        <v>1</v>
      </c>
      <c r="H163" s="2" t="str">
        <f>Open_Oppties_This_Q[[#This Row],[Stage Number]]&amp;"."&amp;Open_Oppties_This_Q[[#This Row],[Stage]]</f>
        <v>1.Qualification</v>
      </c>
    </row>
    <row r="164" spans="1:8" x14ac:dyDescent="0.3">
      <c r="A164" t="s">
        <v>202</v>
      </c>
      <c r="B164" t="s">
        <v>4</v>
      </c>
      <c r="C164" t="s">
        <v>23</v>
      </c>
      <c r="D164" t="s">
        <v>7</v>
      </c>
      <c r="E164" t="s">
        <v>10</v>
      </c>
      <c r="F164" s="1">
        <v>0.35</v>
      </c>
      <c r="G164" s="2">
        <f>VLOOKUP(Open_Oppties_This_Q[[#This Row],[Stage]],Table4[#All],2,FALSE)</f>
        <v>1</v>
      </c>
      <c r="H164" s="2" t="str">
        <f>Open_Oppties_This_Q[[#This Row],[Stage Number]]&amp;"."&amp;Open_Oppties_This_Q[[#This Row],[Stage]]</f>
        <v>1.Qualification</v>
      </c>
    </row>
    <row r="165" spans="1:8" x14ac:dyDescent="0.3">
      <c r="A165" t="s">
        <v>203</v>
      </c>
      <c r="B165" t="s">
        <v>4</v>
      </c>
      <c r="C165" t="s">
        <v>25</v>
      </c>
      <c r="D165" t="s">
        <v>11</v>
      </c>
      <c r="E165" t="s">
        <v>10</v>
      </c>
      <c r="F165" s="1">
        <v>0.1</v>
      </c>
      <c r="G165" s="2">
        <f>VLOOKUP(Open_Oppties_This_Q[[#This Row],[Stage]],Table4[#All],2,FALSE)</f>
        <v>1</v>
      </c>
      <c r="H165" s="2" t="str">
        <f>Open_Oppties_This_Q[[#This Row],[Stage Number]]&amp;"."&amp;Open_Oppties_This_Q[[#This Row],[Stage]]</f>
        <v>1.Qualification</v>
      </c>
    </row>
    <row r="166" spans="1:8" x14ac:dyDescent="0.3">
      <c r="A166" t="s">
        <v>204</v>
      </c>
      <c r="B166" t="s">
        <v>4</v>
      </c>
      <c r="C166" t="s">
        <v>35</v>
      </c>
      <c r="D166" t="s">
        <v>19</v>
      </c>
      <c r="E166" t="s">
        <v>40</v>
      </c>
      <c r="F166" s="1">
        <v>0.9</v>
      </c>
      <c r="G166" s="2">
        <f>VLOOKUP(Open_Oppties_This_Q[[#This Row],[Stage]],Table4[#All],2,FALSE)</f>
        <v>6</v>
      </c>
      <c r="H166" s="2" t="str">
        <f>Open_Oppties_This_Q[[#This Row],[Stage Number]]&amp;"."&amp;Open_Oppties_This_Q[[#This Row],[Stage]]</f>
        <v>6.Closed Lost</v>
      </c>
    </row>
    <row r="167" spans="1:8" x14ac:dyDescent="0.3">
      <c r="A167" t="s">
        <v>205</v>
      </c>
      <c r="B167" t="s">
        <v>4</v>
      </c>
      <c r="C167" t="s">
        <v>26</v>
      </c>
      <c r="D167" t="s">
        <v>7</v>
      </c>
      <c r="E167" t="s">
        <v>40</v>
      </c>
      <c r="F167" s="1">
        <v>0.9</v>
      </c>
      <c r="G167" s="2">
        <f>VLOOKUP(Open_Oppties_This_Q[[#This Row],[Stage]],Table4[#All],2,FALSE)</f>
        <v>6</v>
      </c>
      <c r="H167" s="2" t="str">
        <f>Open_Oppties_This_Q[[#This Row],[Stage Number]]&amp;"."&amp;Open_Oppties_This_Q[[#This Row],[Stage]]</f>
        <v>6.Closed Lost</v>
      </c>
    </row>
    <row r="168" spans="1:8" x14ac:dyDescent="0.3">
      <c r="A168" t="s">
        <v>206</v>
      </c>
      <c r="B168" t="s">
        <v>15</v>
      </c>
      <c r="C168" t="s">
        <v>30</v>
      </c>
      <c r="D168" t="s">
        <v>14</v>
      </c>
      <c r="E168" t="s">
        <v>10</v>
      </c>
      <c r="F168" s="1">
        <v>0.1</v>
      </c>
      <c r="G168" s="2">
        <f>VLOOKUP(Open_Oppties_This_Q[[#This Row],[Stage]],Table4[#All],2,FALSE)</f>
        <v>1</v>
      </c>
      <c r="H168" s="2" t="str">
        <f>Open_Oppties_This_Q[[#This Row],[Stage Number]]&amp;"."&amp;Open_Oppties_This_Q[[#This Row],[Stage]]</f>
        <v>1.Qualification</v>
      </c>
    </row>
    <row r="169" spans="1:8" x14ac:dyDescent="0.3">
      <c r="A169" t="s">
        <v>207</v>
      </c>
      <c r="B169" t="s">
        <v>15</v>
      </c>
      <c r="C169" t="s">
        <v>31</v>
      </c>
      <c r="D169" t="s">
        <v>5</v>
      </c>
      <c r="E169" t="s">
        <v>40</v>
      </c>
      <c r="F169" s="1">
        <v>0.9</v>
      </c>
      <c r="G169" s="2">
        <f>VLOOKUP(Open_Oppties_This_Q[[#This Row],[Stage]],Table4[#All],2,FALSE)</f>
        <v>6</v>
      </c>
      <c r="H169" s="2" t="str">
        <f>Open_Oppties_This_Q[[#This Row],[Stage Number]]&amp;"."&amp;Open_Oppties_This_Q[[#This Row],[Stage]]</f>
        <v>6.Closed Lost</v>
      </c>
    </row>
    <row r="170" spans="1:8" x14ac:dyDescent="0.3">
      <c r="A170" t="s">
        <v>208</v>
      </c>
      <c r="B170" t="s">
        <v>15</v>
      </c>
      <c r="C170" t="s">
        <v>29</v>
      </c>
      <c r="D170" t="s">
        <v>5</v>
      </c>
      <c r="E170" t="s">
        <v>39</v>
      </c>
      <c r="F170" s="1">
        <v>0.75</v>
      </c>
      <c r="G170" s="2">
        <f>VLOOKUP(Open_Oppties_This_Q[[#This Row],[Stage]],Table4[#All],2,FALSE)</f>
        <v>5</v>
      </c>
      <c r="H170" s="2" t="str">
        <f>Open_Oppties_This_Q[[#This Row],[Stage Number]]&amp;"."&amp;Open_Oppties_This_Q[[#This Row],[Stage]]</f>
        <v>5.Closed Won</v>
      </c>
    </row>
    <row r="171" spans="1:8" x14ac:dyDescent="0.3">
      <c r="A171" t="s">
        <v>209</v>
      </c>
      <c r="B171" t="s">
        <v>4</v>
      </c>
      <c r="C171" t="s">
        <v>27</v>
      </c>
      <c r="D171" t="s">
        <v>13</v>
      </c>
      <c r="E171" t="s">
        <v>10</v>
      </c>
      <c r="F171" s="1">
        <v>0.1</v>
      </c>
      <c r="G171" s="2">
        <f>VLOOKUP(Open_Oppties_This_Q[[#This Row],[Stage]],Table4[#All],2,FALSE)</f>
        <v>1</v>
      </c>
      <c r="H171" s="2" t="str">
        <f>Open_Oppties_This_Q[[#This Row],[Stage Number]]&amp;"."&amp;Open_Oppties_This_Q[[#This Row],[Stage]]</f>
        <v>1.Qualification</v>
      </c>
    </row>
    <row r="172" spans="1:8" x14ac:dyDescent="0.3">
      <c r="A172" t="s">
        <v>210</v>
      </c>
      <c r="B172" t="s">
        <v>4</v>
      </c>
      <c r="C172" t="s">
        <v>30</v>
      </c>
      <c r="D172" t="s">
        <v>18</v>
      </c>
      <c r="E172" t="s">
        <v>39</v>
      </c>
      <c r="F172" s="1">
        <v>0.9</v>
      </c>
      <c r="G172" s="2">
        <f>VLOOKUP(Open_Oppties_This_Q[[#This Row],[Stage]],Table4[#All],2,FALSE)</f>
        <v>5</v>
      </c>
      <c r="H172" s="2" t="str">
        <f>Open_Oppties_This_Q[[#This Row],[Stage Number]]&amp;"."&amp;Open_Oppties_This_Q[[#This Row],[Stage]]</f>
        <v>5.Closed Won</v>
      </c>
    </row>
    <row r="173" spans="1:8" x14ac:dyDescent="0.3">
      <c r="A173" t="s">
        <v>211</v>
      </c>
      <c r="B173" t="s">
        <v>4</v>
      </c>
      <c r="C173" t="s">
        <v>29</v>
      </c>
      <c r="D173" t="s">
        <v>5</v>
      </c>
      <c r="E173" t="s">
        <v>10</v>
      </c>
      <c r="F173" s="1">
        <v>0.1</v>
      </c>
      <c r="G173" s="2">
        <f>VLOOKUP(Open_Oppties_This_Q[[#This Row],[Stage]],Table4[#All],2,FALSE)</f>
        <v>1</v>
      </c>
      <c r="H173" s="2" t="str">
        <f>Open_Oppties_This_Q[[#This Row],[Stage Number]]&amp;"."&amp;Open_Oppties_This_Q[[#This Row],[Stage]]</f>
        <v>1.Qualification</v>
      </c>
    </row>
    <row r="174" spans="1:8" x14ac:dyDescent="0.3">
      <c r="A174" t="s">
        <v>212</v>
      </c>
      <c r="B174" t="s">
        <v>4</v>
      </c>
      <c r="C174" t="s">
        <v>33</v>
      </c>
      <c r="D174" t="s">
        <v>19</v>
      </c>
      <c r="E174" t="s">
        <v>39</v>
      </c>
      <c r="F174" s="1">
        <v>0.35</v>
      </c>
      <c r="G174" s="2">
        <f>VLOOKUP(Open_Oppties_This_Q[[#This Row],[Stage]],Table4[#All],2,FALSE)</f>
        <v>5</v>
      </c>
      <c r="H174" s="2" t="str">
        <f>Open_Oppties_This_Q[[#This Row],[Stage Number]]&amp;"."&amp;Open_Oppties_This_Q[[#This Row],[Stage]]</f>
        <v>5.Closed Won</v>
      </c>
    </row>
    <row r="175" spans="1:8" x14ac:dyDescent="0.3">
      <c r="A175" t="s">
        <v>213</v>
      </c>
      <c r="B175" t="s">
        <v>4</v>
      </c>
      <c r="C175" t="s">
        <v>34</v>
      </c>
      <c r="D175" t="s">
        <v>11</v>
      </c>
      <c r="E175" t="s">
        <v>39</v>
      </c>
      <c r="F175" s="1">
        <v>0.9</v>
      </c>
      <c r="G175" s="2">
        <f>VLOOKUP(Open_Oppties_This_Q[[#This Row],[Stage]],Table4[#All],2,FALSE)</f>
        <v>5</v>
      </c>
      <c r="H175" s="2" t="str">
        <f>Open_Oppties_This_Q[[#This Row],[Stage Number]]&amp;"."&amp;Open_Oppties_This_Q[[#This Row],[Stage]]</f>
        <v>5.Closed Won</v>
      </c>
    </row>
    <row r="176" spans="1:8" x14ac:dyDescent="0.3">
      <c r="A176" t="s">
        <v>214</v>
      </c>
      <c r="B176" t="s">
        <v>4</v>
      </c>
      <c r="C176" t="s">
        <v>24</v>
      </c>
      <c r="D176" t="s">
        <v>9</v>
      </c>
      <c r="E176" t="s">
        <v>10</v>
      </c>
      <c r="F176" s="1">
        <v>0.1</v>
      </c>
      <c r="G176" s="2">
        <f>VLOOKUP(Open_Oppties_This_Q[[#This Row],[Stage]],Table4[#All],2,FALSE)</f>
        <v>1</v>
      </c>
      <c r="H176" s="2" t="str">
        <f>Open_Oppties_This_Q[[#This Row],[Stage Number]]&amp;"."&amp;Open_Oppties_This_Q[[#This Row],[Stage]]</f>
        <v>1.Qualification</v>
      </c>
    </row>
    <row r="177" spans="1:8" x14ac:dyDescent="0.3">
      <c r="A177" t="s">
        <v>215</v>
      </c>
      <c r="B177" t="s">
        <v>4</v>
      </c>
      <c r="C177" t="s">
        <v>32</v>
      </c>
      <c r="D177" t="s">
        <v>13</v>
      </c>
      <c r="E177" t="s">
        <v>10</v>
      </c>
      <c r="F177" s="1">
        <v>0.1</v>
      </c>
      <c r="G177" s="2">
        <f>VLOOKUP(Open_Oppties_This_Q[[#This Row],[Stage]],Table4[#All],2,FALSE)</f>
        <v>1</v>
      </c>
      <c r="H177" s="2" t="str">
        <f>Open_Oppties_This_Q[[#This Row],[Stage Number]]&amp;"."&amp;Open_Oppties_This_Q[[#This Row],[Stage]]</f>
        <v>1.Qualification</v>
      </c>
    </row>
    <row r="178" spans="1:8" x14ac:dyDescent="0.3">
      <c r="A178" t="s">
        <v>216</v>
      </c>
      <c r="B178" t="s">
        <v>15</v>
      </c>
      <c r="C178" t="s">
        <v>37</v>
      </c>
      <c r="D178" t="s">
        <v>19</v>
      </c>
      <c r="E178" t="s">
        <v>10</v>
      </c>
      <c r="F178" s="1">
        <v>0.1</v>
      </c>
      <c r="G178" s="2">
        <f>VLOOKUP(Open_Oppties_This_Q[[#This Row],[Stage]],Table4[#All],2,FALSE)</f>
        <v>1</v>
      </c>
      <c r="H178" s="2" t="str">
        <f>Open_Oppties_This_Q[[#This Row],[Stage Number]]&amp;"."&amp;Open_Oppties_This_Q[[#This Row],[Stage]]</f>
        <v>1.Qualification</v>
      </c>
    </row>
    <row r="179" spans="1:8" x14ac:dyDescent="0.3">
      <c r="A179" t="s">
        <v>217</v>
      </c>
      <c r="B179" t="s">
        <v>4</v>
      </c>
      <c r="C179" t="s">
        <v>36</v>
      </c>
      <c r="D179" t="s">
        <v>20</v>
      </c>
      <c r="E179" t="s">
        <v>39</v>
      </c>
      <c r="F179" s="1">
        <v>0.35</v>
      </c>
      <c r="G179" s="2">
        <f>VLOOKUP(Open_Oppties_This_Q[[#This Row],[Stage]],Table4[#All],2,FALSE)</f>
        <v>5</v>
      </c>
      <c r="H179" s="2" t="str">
        <f>Open_Oppties_This_Q[[#This Row],[Stage Number]]&amp;"."&amp;Open_Oppties_This_Q[[#This Row],[Stage]]</f>
        <v>5.Closed Won</v>
      </c>
    </row>
    <row r="180" spans="1:8" x14ac:dyDescent="0.3">
      <c r="A180" t="s">
        <v>218</v>
      </c>
      <c r="B180" t="s">
        <v>4</v>
      </c>
      <c r="C180" t="s">
        <v>22</v>
      </c>
      <c r="D180" t="s">
        <v>5</v>
      </c>
      <c r="E180" t="s">
        <v>10</v>
      </c>
      <c r="F180" s="1">
        <v>0.75</v>
      </c>
      <c r="G180" s="2">
        <f>VLOOKUP(Open_Oppties_This_Q[[#This Row],[Stage]],Table4[#All],2,FALSE)</f>
        <v>1</v>
      </c>
      <c r="H180" s="2" t="str">
        <f>Open_Oppties_This_Q[[#This Row],[Stage Number]]&amp;"."&amp;Open_Oppties_This_Q[[#This Row],[Stage]]</f>
        <v>1.Qualification</v>
      </c>
    </row>
    <row r="181" spans="1:8" x14ac:dyDescent="0.3">
      <c r="A181" t="s">
        <v>219</v>
      </c>
      <c r="B181" t="s">
        <v>4</v>
      </c>
      <c r="C181" t="s">
        <v>28</v>
      </c>
      <c r="D181" t="s">
        <v>14</v>
      </c>
      <c r="E181" t="s">
        <v>10</v>
      </c>
      <c r="F181" s="1">
        <v>0.35</v>
      </c>
      <c r="G181" s="2">
        <f>VLOOKUP(Open_Oppties_This_Q[[#This Row],[Stage]],Table4[#All],2,FALSE)</f>
        <v>1</v>
      </c>
      <c r="H181" s="2" t="str">
        <f>Open_Oppties_This_Q[[#This Row],[Stage Number]]&amp;"."&amp;Open_Oppties_This_Q[[#This Row],[Stage]]</f>
        <v>1.Qualification</v>
      </c>
    </row>
    <row r="182" spans="1:8" x14ac:dyDescent="0.3">
      <c r="A182" t="s">
        <v>220</v>
      </c>
      <c r="B182" t="s">
        <v>4</v>
      </c>
      <c r="C182" t="s">
        <v>23</v>
      </c>
      <c r="D182" t="s">
        <v>7</v>
      </c>
      <c r="E182" t="s">
        <v>10</v>
      </c>
      <c r="F182" s="1">
        <v>0.35</v>
      </c>
      <c r="G182" s="2">
        <f>VLOOKUP(Open_Oppties_This_Q[[#This Row],[Stage]],Table4[#All],2,FALSE)</f>
        <v>1</v>
      </c>
      <c r="H182" s="2" t="str">
        <f>Open_Oppties_This_Q[[#This Row],[Stage Number]]&amp;"."&amp;Open_Oppties_This_Q[[#This Row],[Stage]]</f>
        <v>1.Qualification</v>
      </c>
    </row>
    <row r="183" spans="1:8" x14ac:dyDescent="0.3">
      <c r="A183" t="s">
        <v>221</v>
      </c>
      <c r="B183" t="s">
        <v>4</v>
      </c>
      <c r="C183" t="s">
        <v>25</v>
      </c>
      <c r="D183" t="s">
        <v>11</v>
      </c>
      <c r="E183" t="s">
        <v>10</v>
      </c>
      <c r="F183" s="1">
        <v>0.1</v>
      </c>
      <c r="G183" s="2">
        <f>VLOOKUP(Open_Oppties_This_Q[[#This Row],[Stage]],Table4[#All],2,FALSE)</f>
        <v>1</v>
      </c>
      <c r="H183" s="2" t="str">
        <f>Open_Oppties_This_Q[[#This Row],[Stage Number]]&amp;"."&amp;Open_Oppties_This_Q[[#This Row],[Stage]]</f>
        <v>1.Qualification</v>
      </c>
    </row>
    <row r="184" spans="1:8" x14ac:dyDescent="0.3">
      <c r="A184" t="s">
        <v>222</v>
      </c>
      <c r="B184" t="s">
        <v>4</v>
      </c>
      <c r="C184" t="s">
        <v>35</v>
      </c>
      <c r="D184" t="s">
        <v>19</v>
      </c>
      <c r="E184" t="s">
        <v>10</v>
      </c>
      <c r="F184" s="1">
        <v>0.9</v>
      </c>
      <c r="G184" s="2">
        <f>VLOOKUP(Open_Oppties_This_Q[[#This Row],[Stage]],Table4[#All],2,FALSE)</f>
        <v>1</v>
      </c>
      <c r="H184" s="2" t="str">
        <f>Open_Oppties_This_Q[[#This Row],[Stage Number]]&amp;"."&amp;Open_Oppties_This_Q[[#This Row],[Stage]]</f>
        <v>1.Qualification</v>
      </c>
    </row>
    <row r="185" spans="1:8" x14ac:dyDescent="0.3">
      <c r="A185" t="s">
        <v>223</v>
      </c>
      <c r="B185" t="s">
        <v>4</v>
      </c>
      <c r="C185" t="s">
        <v>26</v>
      </c>
      <c r="D185" t="s">
        <v>7</v>
      </c>
      <c r="E185" t="s">
        <v>10</v>
      </c>
      <c r="F185" s="1">
        <v>0.9</v>
      </c>
      <c r="G185" s="2">
        <f>VLOOKUP(Open_Oppties_This_Q[[#This Row],[Stage]],Table4[#All],2,FALSE)</f>
        <v>1</v>
      </c>
      <c r="H185" s="2" t="str">
        <f>Open_Oppties_This_Q[[#This Row],[Stage Number]]&amp;"."&amp;Open_Oppties_This_Q[[#This Row],[Stage]]</f>
        <v>1.Qualification</v>
      </c>
    </row>
    <row r="186" spans="1:8" x14ac:dyDescent="0.3">
      <c r="A186" t="s">
        <v>224</v>
      </c>
      <c r="B186" t="s">
        <v>15</v>
      </c>
      <c r="C186" t="s">
        <v>30</v>
      </c>
      <c r="D186" t="s">
        <v>14</v>
      </c>
      <c r="E186" t="s">
        <v>10</v>
      </c>
      <c r="F186" s="1">
        <v>0.1</v>
      </c>
      <c r="G186" s="2">
        <f>VLOOKUP(Open_Oppties_This_Q[[#This Row],[Stage]],Table4[#All],2,FALSE)</f>
        <v>1</v>
      </c>
      <c r="H186" s="2" t="str">
        <f>Open_Oppties_This_Q[[#This Row],[Stage Number]]&amp;"."&amp;Open_Oppties_This_Q[[#This Row],[Stage]]</f>
        <v>1.Qualification</v>
      </c>
    </row>
    <row r="187" spans="1:8" x14ac:dyDescent="0.3">
      <c r="A187" t="s">
        <v>225</v>
      </c>
      <c r="B187" t="s">
        <v>15</v>
      </c>
      <c r="C187" t="s">
        <v>31</v>
      </c>
      <c r="D187" t="s">
        <v>5</v>
      </c>
      <c r="E187" t="s">
        <v>39</v>
      </c>
      <c r="F187" s="1">
        <v>0.9</v>
      </c>
      <c r="G187" s="2">
        <f>VLOOKUP(Open_Oppties_This_Q[[#This Row],[Stage]],Table4[#All],2,FALSE)</f>
        <v>5</v>
      </c>
      <c r="H187" s="2" t="str">
        <f>Open_Oppties_This_Q[[#This Row],[Stage Number]]&amp;"."&amp;Open_Oppties_This_Q[[#This Row],[Stage]]</f>
        <v>5.Closed Won</v>
      </c>
    </row>
    <row r="188" spans="1:8" x14ac:dyDescent="0.3">
      <c r="A188" t="s">
        <v>226</v>
      </c>
      <c r="B188" t="s">
        <v>15</v>
      </c>
      <c r="C188" t="s">
        <v>29</v>
      </c>
      <c r="D188" t="s">
        <v>5</v>
      </c>
      <c r="E188" t="s">
        <v>39</v>
      </c>
      <c r="F188" s="1">
        <v>0.75</v>
      </c>
      <c r="G188" s="2">
        <f>VLOOKUP(Open_Oppties_This_Q[[#This Row],[Stage]],Table4[#All],2,FALSE)</f>
        <v>5</v>
      </c>
      <c r="H188" s="2" t="str">
        <f>Open_Oppties_This_Q[[#This Row],[Stage Number]]&amp;"."&amp;Open_Oppties_This_Q[[#This Row],[Stage]]</f>
        <v>5.Closed Won</v>
      </c>
    </row>
    <row r="189" spans="1:8" x14ac:dyDescent="0.3">
      <c r="A189" t="s">
        <v>227</v>
      </c>
      <c r="B189" t="s">
        <v>4</v>
      </c>
      <c r="C189" t="s">
        <v>27</v>
      </c>
      <c r="D189" t="s">
        <v>13</v>
      </c>
      <c r="E189" t="s">
        <v>10</v>
      </c>
      <c r="F189" s="1">
        <v>0.1</v>
      </c>
      <c r="G189" s="2">
        <f>VLOOKUP(Open_Oppties_This_Q[[#This Row],[Stage]],Table4[#All],2,FALSE)</f>
        <v>1</v>
      </c>
      <c r="H189" s="2" t="str">
        <f>Open_Oppties_This_Q[[#This Row],[Stage Number]]&amp;"."&amp;Open_Oppties_This_Q[[#This Row],[Stage]]</f>
        <v>1.Qualification</v>
      </c>
    </row>
    <row r="190" spans="1:8" x14ac:dyDescent="0.3">
      <c r="A190" t="s">
        <v>228</v>
      </c>
      <c r="B190" t="s">
        <v>4</v>
      </c>
      <c r="C190" t="s">
        <v>30</v>
      </c>
      <c r="D190" t="s">
        <v>18</v>
      </c>
      <c r="E190" t="s">
        <v>40</v>
      </c>
      <c r="F190" s="1">
        <v>0.9</v>
      </c>
      <c r="G190" s="2">
        <f>VLOOKUP(Open_Oppties_This_Q[[#This Row],[Stage]],Table4[#All],2,FALSE)</f>
        <v>6</v>
      </c>
      <c r="H190" s="2" t="str">
        <f>Open_Oppties_This_Q[[#This Row],[Stage Number]]&amp;"."&amp;Open_Oppties_This_Q[[#This Row],[Stage]]</f>
        <v>6.Closed Lost</v>
      </c>
    </row>
    <row r="191" spans="1:8" x14ac:dyDescent="0.3">
      <c r="A191" t="s">
        <v>229</v>
      </c>
      <c r="B191" t="s">
        <v>4</v>
      </c>
      <c r="C191" t="s">
        <v>29</v>
      </c>
      <c r="D191" t="s">
        <v>5</v>
      </c>
      <c r="E191" t="s">
        <v>10</v>
      </c>
      <c r="F191" s="1">
        <v>0.1</v>
      </c>
      <c r="G191" s="2">
        <f>VLOOKUP(Open_Oppties_This_Q[[#This Row],[Stage]],Table4[#All],2,FALSE)</f>
        <v>1</v>
      </c>
      <c r="H191" s="2" t="str">
        <f>Open_Oppties_This_Q[[#This Row],[Stage Number]]&amp;"."&amp;Open_Oppties_This_Q[[#This Row],[Stage]]</f>
        <v>1.Qualification</v>
      </c>
    </row>
    <row r="192" spans="1:8" x14ac:dyDescent="0.3">
      <c r="A192" t="s">
        <v>230</v>
      </c>
      <c r="B192" t="s">
        <v>4</v>
      </c>
      <c r="C192" t="s">
        <v>33</v>
      </c>
      <c r="D192" t="s">
        <v>19</v>
      </c>
      <c r="E192" t="s">
        <v>40</v>
      </c>
      <c r="F192" s="1">
        <v>0.35</v>
      </c>
      <c r="G192" s="2">
        <f>VLOOKUP(Open_Oppties_This_Q[[#This Row],[Stage]],Table4[#All],2,FALSE)</f>
        <v>6</v>
      </c>
      <c r="H192" s="2" t="str">
        <f>Open_Oppties_This_Q[[#This Row],[Stage Number]]&amp;"."&amp;Open_Oppties_This_Q[[#This Row],[Stage]]</f>
        <v>6.Closed Lost</v>
      </c>
    </row>
    <row r="193" spans="1:8" x14ac:dyDescent="0.3">
      <c r="A193" t="s">
        <v>231</v>
      </c>
      <c r="B193" t="s">
        <v>4</v>
      </c>
      <c r="C193" t="s">
        <v>34</v>
      </c>
      <c r="D193" t="s">
        <v>11</v>
      </c>
      <c r="E193" t="s">
        <v>40</v>
      </c>
      <c r="F193" s="1">
        <v>0.9</v>
      </c>
      <c r="G193" s="2">
        <f>VLOOKUP(Open_Oppties_This_Q[[#This Row],[Stage]],Table4[#All],2,FALSE)</f>
        <v>6</v>
      </c>
      <c r="H193" s="2" t="str">
        <f>Open_Oppties_This_Q[[#This Row],[Stage Number]]&amp;"."&amp;Open_Oppties_This_Q[[#This Row],[Stage]]</f>
        <v>6.Closed Lost</v>
      </c>
    </row>
    <row r="194" spans="1:8" x14ac:dyDescent="0.3">
      <c r="A194" t="s">
        <v>232</v>
      </c>
      <c r="B194" t="s">
        <v>4</v>
      </c>
      <c r="C194" t="s">
        <v>24</v>
      </c>
      <c r="D194" t="s">
        <v>9</v>
      </c>
      <c r="E194" t="s">
        <v>10</v>
      </c>
      <c r="F194" s="1">
        <v>0.1</v>
      </c>
      <c r="G194" s="2">
        <f>VLOOKUP(Open_Oppties_This_Q[[#This Row],[Stage]],Table4[#All],2,FALSE)</f>
        <v>1</v>
      </c>
      <c r="H194" s="2" t="str">
        <f>Open_Oppties_This_Q[[#This Row],[Stage Number]]&amp;"."&amp;Open_Oppties_This_Q[[#This Row],[Stage]]</f>
        <v>1.Qualification</v>
      </c>
    </row>
    <row r="195" spans="1:8" x14ac:dyDescent="0.3">
      <c r="A195" t="s">
        <v>233</v>
      </c>
      <c r="B195" t="s">
        <v>4</v>
      </c>
      <c r="C195" t="s">
        <v>32</v>
      </c>
      <c r="D195" t="s">
        <v>13</v>
      </c>
      <c r="E195" t="s">
        <v>10</v>
      </c>
      <c r="F195" s="1">
        <v>0.1</v>
      </c>
      <c r="G195" s="2">
        <f>VLOOKUP(Open_Oppties_This_Q[[#This Row],[Stage]],Table4[#All],2,FALSE)</f>
        <v>1</v>
      </c>
      <c r="H195" s="2" t="str">
        <f>Open_Oppties_This_Q[[#This Row],[Stage Number]]&amp;"."&amp;Open_Oppties_This_Q[[#This Row],[Stage]]</f>
        <v>1.Qualification</v>
      </c>
    </row>
    <row r="196" spans="1:8" x14ac:dyDescent="0.3">
      <c r="A196" t="s">
        <v>234</v>
      </c>
      <c r="B196" t="s">
        <v>15</v>
      </c>
      <c r="C196" t="s">
        <v>37</v>
      </c>
      <c r="D196" t="s">
        <v>19</v>
      </c>
      <c r="E196" t="s">
        <v>10</v>
      </c>
      <c r="F196" s="1">
        <v>0.1</v>
      </c>
      <c r="G196" s="2">
        <f>VLOOKUP(Open_Oppties_This_Q[[#This Row],[Stage]],Table4[#All],2,FALSE)</f>
        <v>1</v>
      </c>
      <c r="H196" s="2" t="str">
        <f>Open_Oppties_This_Q[[#This Row],[Stage Number]]&amp;"."&amp;Open_Oppties_This_Q[[#This Row],[Stage]]</f>
        <v>1.Qualification</v>
      </c>
    </row>
    <row r="197" spans="1:8" x14ac:dyDescent="0.3">
      <c r="A197" t="s">
        <v>235</v>
      </c>
      <c r="B197" t="s">
        <v>4</v>
      </c>
      <c r="C197" t="s">
        <v>36</v>
      </c>
      <c r="D197" t="s">
        <v>20</v>
      </c>
      <c r="E197" t="s">
        <v>40</v>
      </c>
      <c r="F197" s="1">
        <v>0.35</v>
      </c>
      <c r="G197" s="2">
        <f>VLOOKUP(Open_Oppties_This_Q[[#This Row],[Stage]],Table4[#All],2,FALSE)</f>
        <v>6</v>
      </c>
      <c r="H197" s="2" t="str">
        <f>Open_Oppties_This_Q[[#This Row],[Stage Number]]&amp;"."&amp;Open_Oppties_This_Q[[#This Row],[Stage]]</f>
        <v>6.Closed Lost</v>
      </c>
    </row>
    <row r="198" spans="1:8" x14ac:dyDescent="0.3">
      <c r="A198" t="s">
        <v>236</v>
      </c>
      <c r="B198" t="s">
        <v>4</v>
      </c>
      <c r="C198" t="s">
        <v>22</v>
      </c>
      <c r="D198" t="s">
        <v>5</v>
      </c>
      <c r="E198" t="s">
        <v>40</v>
      </c>
      <c r="F198" s="1">
        <v>0.75</v>
      </c>
      <c r="G198" s="2">
        <f>VLOOKUP(Open_Oppties_This_Q[[#This Row],[Stage]],Table4[#All],2,FALSE)</f>
        <v>6</v>
      </c>
      <c r="H198" s="2" t="str">
        <f>Open_Oppties_This_Q[[#This Row],[Stage Number]]&amp;"."&amp;Open_Oppties_This_Q[[#This Row],[Stage]]</f>
        <v>6.Closed Lost</v>
      </c>
    </row>
    <row r="199" spans="1:8" x14ac:dyDescent="0.3">
      <c r="A199" t="s">
        <v>237</v>
      </c>
      <c r="B199" t="s">
        <v>4</v>
      </c>
      <c r="C199" t="s">
        <v>28</v>
      </c>
      <c r="D199" t="s">
        <v>14</v>
      </c>
      <c r="E199" t="s">
        <v>39</v>
      </c>
      <c r="F199" s="1">
        <v>0.35</v>
      </c>
      <c r="G199" s="2">
        <f>VLOOKUP(Open_Oppties_This_Q[[#This Row],[Stage]],Table4[#All],2,FALSE)</f>
        <v>5</v>
      </c>
      <c r="H199" s="2" t="str">
        <f>Open_Oppties_This_Q[[#This Row],[Stage Number]]&amp;"."&amp;Open_Oppties_This_Q[[#This Row],[Stage]]</f>
        <v>5.Closed Won</v>
      </c>
    </row>
    <row r="200" spans="1:8" x14ac:dyDescent="0.3">
      <c r="A200" t="s">
        <v>238</v>
      </c>
      <c r="B200" t="s">
        <v>4</v>
      </c>
      <c r="C200" t="s">
        <v>23</v>
      </c>
      <c r="D200" t="s">
        <v>7</v>
      </c>
      <c r="E200" t="s">
        <v>39</v>
      </c>
      <c r="F200" s="1">
        <v>0.35</v>
      </c>
      <c r="G200" s="2">
        <f>VLOOKUP(Open_Oppties_This_Q[[#This Row],[Stage]],Table4[#All],2,FALSE)</f>
        <v>5</v>
      </c>
      <c r="H200" s="2" t="str">
        <f>Open_Oppties_This_Q[[#This Row],[Stage Number]]&amp;"."&amp;Open_Oppties_This_Q[[#This Row],[Stage]]</f>
        <v>5.Closed Won</v>
      </c>
    </row>
    <row r="201" spans="1:8" x14ac:dyDescent="0.3">
      <c r="A201" t="s">
        <v>239</v>
      </c>
      <c r="B201" t="s">
        <v>4</v>
      </c>
      <c r="C201" t="s">
        <v>25</v>
      </c>
      <c r="D201" t="s">
        <v>11</v>
      </c>
      <c r="E201" t="s">
        <v>10</v>
      </c>
      <c r="F201" s="1">
        <v>0.1</v>
      </c>
      <c r="G201" s="2">
        <f>VLOOKUP(Open_Oppties_This_Q[[#This Row],[Stage]],Table4[#All],2,FALSE)</f>
        <v>1</v>
      </c>
      <c r="H201" s="2" t="str">
        <f>Open_Oppties_This_Q[[#This Row],[Stage Number]]&amp;"."&amp;Open_Oppties_This_Q[[#This Row],[Stage]]</f>
        <v>1.Qualification</v>
      </c>
    </row>
    <row r="202" spans="1:8" x14ac:dyDescent="0.3">
      <c r="A202" t="s">
        <v>240</v>
      </c>
      <c r="B202" t="s">
        <v>4</v>
      </c>
      <c r="C202" t="s">
        <v>35</v>
      </c>
      <c r="D202" t="s">
        <v>19</v>
      </c>
      <c r="E202" t="s">
        <v>40</v>
      </c>
      <c r="F202" s="1">
        <v>0.9</v>
      </c>
      <c r="G202" s="2">
        <f>VLOOKUP(Open_Oppties_This_Q[[#This Row],[Stage]],Table4[#All],2,FALSE)</f>
        <v>6</v>
      </c>
      <c r="H202" s="2" t="str">
        <f>Open_Oppties_This_Q[[#This Row],[Stage Number]]&amp;"."&amp;Open_Oppties_This_Q[[#This Row],[Stage]]</f>
        <v>6.Closed Lost</v>
      </c>
    </row>
    <row r="203" spans="1:8" x14ac:dyDescent="0.3">
      <c r="A203" t="s">
        <v>241</v>
      </c>
      <c r="B203" t="s">
        <v>4</v>
      </c>
      <c r="C203" t="s">
        <v>26</v>
      </c>
      <c r="D203" t="s">
        <v>7</v>
      </c>
      <c r="E203" t="s">
        <v>40</v>
      </c>
      <c r="F203" s="1">
        <v>0.9</v>
      </c>
      <c r="G203" s="2">
        <f>VLOOKUP(Open_Oppties_This_Q[[#This Row],[Stage]],Table4[#All],2,FALSE)</f>
        <v>6</v>
      </c>
      <c r="H203" s="2" t="str">
        <f>Open_Oppties_This_Q[[#This Row],[Stage Number]]&amp;"."&amp;Open_Oppties_This_Q[[#This Row],[Stage]]</f>
        <v>6.Closed Lost</v>
      </c>
    </row>
    <row r="204" spans="1:8" x14ac:dyDescent="0.3">
      <c r="A204" t="s">
        <v>242</v>
      </c>
      <c r="B204" t="s">
        <v>15</v>
      </c>
      <c r="C204" t="s">
        <v>30</v>
      </c>
      <c r="D204" t="s">
        <v>14</v>
      </c>
      <c r="E204" t="s">
        <v>10</v>
      </c>
      <c r="F204" s="1">
        <v>0.1</v>
      </c>
      <c r="G204" s="2">
        <f>VLOOKUP(Open_Oppties_This_Q[[#This Row],[Stage]],Table4[#All],2,FALSE)</f>
        <v>1</v>
      </c>
      <c r="H204" s="2" t="str">
        <f>Open_Oppties_This_Q[[#This Row],[Stage Number]]&amp;"."&amp;Open_Oppties_This_Q[[#This Row],[Stage]]</f>
        <v>1.Qualification</v>
      </c>
    </row>
    <row r="205" spans="1:8" x14ac:dyDescent="0.3">
      <c r="A205" t="s">
        <v>243</v>
      </c>
      <c r="B205" t="s">
        <v>15</v>
      </c>
      <c r="C205" t="s">
        <v>31</v>
      </c>
      <c r="D205" t="s">
        <v>5</v>
      </c>
      <c r="E205" t="s">
        <v>8</v>
      </c>
      <c r="F205" s="1">
        <v>0.9</v>
      </c>
      <c r="G205" s="2">
        <f>VLOOKUP(Open_Oppties_This_Q[[#This Row],[Stage]],Table4[#All],2,FALSE)</f>
        <v>2</v>
      </c>
      <c r="H205" s="2" t="str">
        <f>Open_Oppties_This_Q[[#This Row],[Stage Number]]&amp;"."&amp;Open_Oppties_This_Q[[#This Row],[Stage]]</f>
        <v>2.Needs Analysis</v>
      </c>
    </row>
    <row r="206" spans="1:8" x14ac:dyDescent="0.3">
      <c r="A206" t="s">
        <v>244</v>
      </c>
      <c r="B206" t="s">
        <v>15</v>
      </c>
      <c r="C206" t="s">
        <v>29</v>
      </c>
      <c r="D206" t="s">
        <v>5</v>
      </c>
      <c r="E206" t="s">
        <v>8</v>
      </c>
      <c r="F206" s="1">
        <v>0.75</v>
      </c>
      <c r="G206" s="2">
        <f>VLOOKUP(Open_Oppties_This_Q[[#This Row],[Stage]],Table4[#All],2,FALSE)</f>
        <v>2</v>
      </c>
      <c r="H206" s="2" t="str">
        <f>Open_Oppties_This_Q[[#This Row],[Stage Number]]&amp;"."&amp;Open_Oppties_This_Q[[#This Row],[Stage]]</f>
        <v>2.Needs Analysis</v>
      </c>
    </row>
    <row r="207" spans="1:8" x14ac:dyDescent="0.3">
      <c r="A207" t="s">
        <v>245</v>
      </c>
      <c r="B207" t="s">
        <v>4</v>
      </c>
      <c r="C207" t="s">
        <v>27</v>
      </c>
      <c r="D207" t="s">
        <v>13</v>
      </c>
      <c r="E207" t="s">
        <v>8</v>
      </c>
      <c r="F207" s="1">
        <v>0.1</v>
      </c>
      <c r="G207" s="2">
        <f>VLOOKUP(Open_Oppties_This_Q[[#This Row],[Stage]],Table4[#All],2,FALSE)</f>
        <v>2</v>
      </c>
      <c r="H207" s="2" t="str">
        <f>Open_Oppties_This_Q[[#This Row],[Stage Number]]&amp;"."&amp;Open_Oppties_This_Q[[#This Row],[Stage]]</f>
        <v>2.Needs Analysis</v>
      </c>
    </row>
    <row r="208" spans="1:8" x14ac:dyDescent="0.3">
      <c r="A208" t="s">
        <v>246</v>
      </c>
      <c r="B208" t="s">
        <v>4</v>
      </c>
      <c r="C208" t="s">
        <v>30</v>
      </c>
      <c r="D208" t="s">
        <v>18</v>
      </c>
      <c r="E208" t="s">
        <v>8</v>
      </c>
      <c r="F208" s="1">
        <v>0.9</v>
      </c>
      <c r="G208" s="2">
        <f>VLOOKUP(Open_Oppties_This_Q[[#This Row],[Stage]],Table4[#All],2,FALSE)</f>
        <v>2</v>
      </c>
      <c r="H208" s="2" t="str">
        <f>Open_Oppties_This_Q[[#This Row],[Stage Number]]&amp;"."&amp;Open_Oppties_This_Q[[#This Row],[Stage]]</f>
        <v>2.Needs Analysis</v>
      </c>
    </row>
    <row r="209" spans="1:8" x14ac:dyDescent="0.3">
      <c r="A209" t="s">
        <v>247</v>
      </c>
      <c r="B209" t="s">
        <v>4</v>
      </c>
      <c r="C209" t="s">
        <v>29</v>
      </c>
      <c r="D209" t="s">
        <v>5</v>
      </c>
      <c r="E209" t="s">
        <v>8</v>
      </c>
      <c r="F209" s="1">
        <v>0.1</v>
      </c>
      <c r="G209" s="2">
        <f>VLOOKUP(Open_Oppties_This_Q[[#This Row],[Stage]],Table4[#All],2,FALSE)</f>
        <v>2</v>
      </c>
      <c r="H209" s="2" t="str">
        <f>Open_Oppties_This_Q[[#This Row],[Stage Number]]&amp;"."&amp;Open_Oppties_This_Q[[#This Row],[Stage]]</f>
        <v>2.Needs Analysis</v>
      </c>
    </row>
    <row r="210" spans="1:8" x14ac:dyDescent="0.3">
      <c r="A210" t="s">
        <v>248</v>
      </c>
      <c r="B210" t="s">
        <v>4</v>
      </c>
      <c r="C210" t="s">
        <v>33</v>
      </c>
      <c r="D210" t="s">
        <v>19</v>
      </c>
      <c r="E210" t="s">
        <v>8</v>
      </c>
      <c r="F210" s="1">
        <v>0.35</v>
      </c>
      <c r="G210" s="2">
        <f>VLOOKUP(Open_Oppties_This_Q[[#This Row],[Stage]],Table4[#All],2,FALSE)</f>
        <v>2</v>
      </c>
      <c r="H210" s="2" t="str">
        <f>Open_Oppties_This_Q[[#This Row],[Stage Number]]&amp;"."&amp;Open_Oppties_This_Q[[#This Row],[Stage]]</f>
        <v>2.Needs Analysis</v>
      </c>
    </row>
    <row r="211" spans="1:8" x14ac:dyDescent="0.3">
      <c r="A211" t="s">
        <v>249</v>
      </c>
      <c r="B211" t="s">
        <v>4</v>
      </c>
      <c r="C211" t="s">
        <v>34</v>
      </c>
      <c r="D211" t="s">
        <v>11</v>
      </c>
      <c r="E211" t="s">
        <v>8</v>
      </c>
      <c r="F211" s="1">
        <v>0.9</v>
      </c>
      <c r="G211" s="2">
        <f>VLOOKUP(Open_Oppties_This_Q[[#This Row],[Stage]],Table4[#All],2,FALSE)</f>
        <v>2</v>
      </c>
      <c r="H211" s="2" t="str">
        <f>Open_Oppties_This_Q[[#This Row],[Stage Number]]&amp;"."&amp;Open_Oppties_This_Q[[#This Row],[Stage]]</f>
        <v>2.Needs Analysis</v>
      </c>
    </row>
    <row r="212" spans="1:8" x14ac:dyDescent="0.3">
      <c r="A212" t="s">
        <v>250</v>
      </c>
      <c r="B212" t="s">
        <v>4</v>
      </c>
      <c r="C212" t="s">
        <v>24</v>
      </c>
      <c r="D212" t="s">
        <v>9</v>
      </c>
      <c r="E212" t="s">
        <v>8</v>
      </c>
      <c r="F212" s="1">
        <v>0.1</v>
      </c>
      <c r="G212" s="2">
        <f>VLOOKUP(Open_Oppties_This_Q[[#This Row],[Stage]],Table4[#All],2,FALSE)</f>
        <v>2</v>
      </c>
      <c r="H212" s="2" t="str">
        <f>Open_Oppties_This_Q[[#This Row],[Stage Number]]&amp;"."&amp;Open_Oppties_This_Q[[#This Row],[Stage]]</f>
        <v>2.Needs Analysis</v>
      </c>
    </row>
    <row r="213" spans="1:8" x14ac:dyDescent="0.3">
      <c r="A213" t="s">
        <v>251</v>
      </c>
      <c r="B213" t="s">
        <v>4</v>
      </c>
      <c r="C213" t="s">
        <v>32</v>
      </c>
      <c r="D213" t="s">
        <v>13</v>
      </c>
      <c r="E213" t="s">
        <v>8</v>
      </c>
      <c r="F213" s="1">
        <v>0.1</v>
      </c>
      <c r="G213" s="2">
        <f>VLOOKUP(Open_Oppties_This_Q[[#This Row],[Stage]],Table4[#All],2,FALSE)</f>
        <v>2</v>
      </c>
      <c r="H213" s="2" t="str">
        <f>Open_Oppties_This_Q[[#This Row],[Stage Number]]&amp;"."&amp;Open_Oppties_This_Q[[#This Row],[Stage]]</f>
        <v>2.Needs Analysis</v>
      </c>
    </row>
    <row r="214" spans="1:8" x14ac:dyDescent="0.3">
      <c r="A214" t="s">
        <v>252</v>
      </c>
      <c r="B214" t="s">
        <v>15</v>
      </c>
      <c r="C214" t="s">
        <v>37</v>
      </c>
      <c r="D214" t="s">
        <v>19</v>
      </c>
      <c r="E214" t="s">
        <v>8</v>
      </c>
      <c r="F214" s="1">
        <v>0.1</v>
      </c>
      <c r="G214" s="2">
        <f>VLOOKUP(Open_Oppties_This_Q[[#This Row],[Stage]],Table4[#All],2,FALSE)</f>
        <v>2</v>
      </c>
      <c r="H214" s="2" t="str">
        <f>Open_Oppties_This_Q[[#This Row],[Stage Number]]&amp;"."&amp;Open_Oppties_This_Q[[#This Row],[Stage]]</f>
        <v>2.Needs Analysis</v>
      </c>
    </row>
    <row r="215" spans="1:8" x14ac:dyDescent="0.3">
      <c r="A215" t="s">
        <v>253</v>
      </c>
      <c r="B215" t="s">
        <v>4</v>
      </c>
      <c r="C215" t="s">
        <v>36</v>
      </c>
      <c r="D215" t="s">
        <v>20</v>
      </c>
      <c r="E215" t="s">
        <v>8</v>
      </c>
      <c r="F215" s="1">
        <v>0.35</v>
      </c>
      <c r="G215" s="2">
        <f>VLOOKUP(Open_Oppties_This_Q[[#This Row],[Stage]],Table4[#All],2,FALSE)</f>
        <v>2</v>
      </c>
      <c r="H215" s="2" t="str">
        <f>Open_Oppties_This_Q[[#This Row],[Stage Number]]&amp;"."&amp;Open_Oppties_This_Q[[#This Row],[Stage]]</f>
        <v>2.Needs Analysis</v>
      </c>
    </row>
    <row r="216" spans="1:8" x14ac:dyDescent="0.3">
      <c r="A216" t="s">
        <v>254</v>
      </c>
      <c r="B216" t="s">
        <v>4</v>
      </c>
      <c r="C216" t="s">
        <v>22</v>
      </c>
      <c r="D216" t="s">
        <v>5</v>
      </c>
      <c r="E216" t="s">
        <v>8</v>
      </c>
      <c r="F216" s="1">
        <v>0.75</v>
      </c>
      <c r="G216" s="2">
        <f>VLOOKUP(Open_Oppties_This_Q[[#This Row],[Stage]],Table4[#All],2,FALSE)</f>
        <v>2</v>
      </c>
      <c r="H216" s="2" t="str">
        <f>Open_Oppties_This_Q[[#This Row],[Stage Number]]&amp;"."&amp;Open_Oppties_This_Q[[#This Row],[Stage]]</f>
        <v>2.Needs Analysis</v>
      </c>
    </row>
    <row r="217" spans="1:8" x14ac:dyDescent="0.3">
      <c r="A217" t="s">
        <v>255</v>
      </c>
      <c r="B217" t="s">
        <v>4</v>
      </c>
      <c r="C217" t="s">
        <v>28</v>
      </c>
      <c r="D217" t="s">
        <v>14</v>
      </c>
      <c r="E217" t="s">
        <v>8</v>
      </c>
      <c r="F217" s="1">
        <v>0.35</v>
      </c>
      <c r="G217" s="2">
        <f>VLOOKUP(Open_Oppties_This_Q[[#This Row],[Stage]],Table4[#All],2,FALSE)</f>
        <v>2</v>
      </c>
      <c r="H217" s="2" t="str">
        <f>Open_Oppties_This_Q[[#This Row],[Stage Number]]&amp;"."&amp;Open_Oppties_This_Q[[#This Row],[Stage]]</f>
        <v>2.Needs Analysis</v>
      </c>
    </row>
    <row r="218" spans="1:8" x14ac:dyDescent="0.3">
      <c r="A218" t="s">
        <v>256</v>
      </c>
      <c r="B218" t="s">
        <v>4</v>
      </c>
      <c r="C218" t="s">
        <v>23</v>
      </c>
      <c r="D218" t="s">
        <v>7</v>
      </c>
      <c r="E218" t="s">
        <v>8</v>
      </c>
      <c r="F218" s="1">
        <v>0.35</v>
      </c>
      <c r="G218" s="2">
        <f>VLOOKUP(Open_Oppties_This_Q[[#This Row],[Stage]],Table4[#All],2,FALSE)</f>
        <v>2</v>
      </c>
      <c r="H218" s="2" t="str">
        <f>Open_Oppties_This_Q[[#This Row],[Stage Number]]&amp;"."&amp;Open_Oppties_This_Q[[#This Row],[Stage]]</f>
        <v>2.Needs Analysis</v>
      </c>
    </row>
    <row r="219" spans="1:8" x14ac:dyDescent="0.3">
      <c r="A219" t="s">
        <v>257</v>
      </c>
      <c r="B219" t="s">
        <v>4</v>
      </c>
      <c r="C219" t="s">
        <v>25</v>
      </c>
      <c r="D219" t="s">
        <v>11</v>
      </c>
      <c r="E219" t="s">
        <v>8</v>
      </c>
      <c r="F219" s="1">
        <v>0.1</v>
      </c>
      <c r="G219" s="2">
        <f>VLOOKUP(Open_Oppties_This_Q[[#This Row],[Stage]],Table4[#All],2,FALSE)</f>
        <v>2</v>
      </c>
      <c r="H219" s="2" t="str">
        <f>Open_Oppties_This_Q[[#This Row],[Stage Number]]&amp;"."&amp;Open_Oppties_This_Q[[#This Row],[Stage]]</f>
        <v>2.Needs Analysis</v>
      </c>
    </row>
    <row r="220" spans="1:8" x14ac:dyDescent="0.3">
      <c r="A220" t="s">
        <v>258</v>
      </c>
      <c r="B220" t="s">
        <v>4</v>
      </c>
      <c r="C220" t="s">
        <v>35</v>
      </c>
      <c r="D220" t="s">
        <v>19</v>
      </c>
      <c r="E220" t="s">
        <v>8</v>
      </c>
      <c r="F220" s="1">
        <v>0.9</v>
      </c>
      <c r="G220" s="2">
        <f>VLOOKUP(Open_Oppties_This_Q[[#This Row],[Stage]],Table4[#All],2,FALSE)</f>
        <v>2</v>
      </c>
      <c r="H220" s="2" t="str">
        <f>Open_Oppties_This_Q[[#This Row],[Stage Number]]&amp;"."&amp;Open_Oppties_This_Q[[#This Row],[Stage]]</f>
        <v>2.Needs Analysis</v>
      </c>
    </row>
    <row r="221" spans="1:8" x14ac:dyDescent="0.3">
      <c r="A221" t="s">
        <v>259</v>
      </c>
      <c r="B221" t="s">
        <v>4</v>
      </c>
      <c r="C221" t="s">
        <v>26</v>
      </c>
      <c r="D221" t="s">
        <v>7</v>
      </c>
      <c r="E221" t="s">
        <v>8</v>
      </c>
      <c r="F221" s="1">
        <v>0.9</v>
      </c>
      <c r="G221" s="2">
        <f>VLOOKUP(Open_Oppties_This_Q[[#This Row],[Stage]],Table4[#All],2,FALSE)</f>
        <v>2</v>
      </c>
      <c r="H221" s="2" t="str">
        <f>Open_Oppties_This_Q[[#This Row],[Stage Number]]&amp;"."&amp;Open_Oppties_This_Q[[#This Row],[Stage]]</f>
        <v>2.Needs Analysis</v>
      </c>
    </row>
    <row r="222" spans="1:8" x14ac:dyDescent="0.3">
      <c r="A222" t="s">
        <v>260</v>
      </c>
      <c r="B222" t="s">
        <v>4</v>
      </c>
      <c r="C222" t="s">
        <v>26</v>
      </c>
      <c r="D222" t="s">
        <v>7</v>
      </c>
      <c r="E222" t="s">
        <v>8</v>
      </c>
      <c r="F222" s="1">
        <v>0.9</v>
      </c>
      <c r="G222" s="2">
        <f>VLOOKUP(Open_Oppties_This_Q[[#This Row],[Stage]],Table4[#All],2,FALSE)</f>
        <v>2</v>
      </c>
      <c r="H222" s="2" t="str">
        <f>Open_Oppties_This_Q[[#This Row],[Stage Number]]&amp;"."&amp;Open_Oppties_This_Q[[#This Row],[Stage]]</f>
        <v>2.Needs Analysis</v>
      </c>
    </row>
    <row r="223" spans="1:8" x14ac:dyDescent="0.3">
      <c r="A223" t="s">
        <v>261</v>
      </c>
      <c r="B223" t="s">
        <v>4</v>
      </c>
      <c r="C223" t="s">
        <v>23</v>
      </c>
      <c r="D223" t="s">
        <v>7</v>
      </c>
      <c r="E223" t="s">
        <v>8</v>
      </c>
      <c r="F223" s="1">
        <v>0.9</v>
      </c>
      <c r="G223" s="2">
        <f>VLOOKUP(Open_Oppties_This_Q[[#This Row],[Stage]],Table4[#All],2,FALSE)</f>
        <v>2</v>
      </c>
      <c r="H223" s="2" t="str">
        <f>Open_Oppties_This_Q[[#This Row],[Stage Number]]&amp;"."&amp;Open_Oppties_This_Q[[#This Row],[Stage]]</f>
        <v>2.Needs Analysis</v>
      </c>
    </row>
    <row r="224" spans="1:8" x14ac:dyDescent="0.3">
      <c r="A224" t="s">
        <v>262</v>
      </c>
      <c r="B224" t="s">
        <v>4</v>
      </c>
      <c r="C224" t="s">
        <v>23</v>
      </c>
      <c r="D224" t="s">
        <v>7</v>
      </c>
      <c r="E224" t="s">
        <v>8</v>
      </c>
      <c r="F224" s="1">
        <v>0.35</v>
      </c>
      <c r="G224" s="2">
        <f>VLOOKUP(Open_Oppties_This_Q[[#This Row],[Stage]],Table4[#All],2,FALSE)</f>
        <v>2</v>
      </c>
      <c r="H224" s="2" t="str">
        <f>Open_Oppties_This_Q[[#This Row],[Stage Number]]&amp;"."&amp;Open_Oppties_This_Q[[#This Row],[Stage]]</f>
        <v>2.Needs Analysis</v>
      </c>
    </row>
    <row r="225" spans="1:8" x14ac:dyDescent="0.3">
      <c r="A225" t="s">
        <v>263</v>
      </c>
      <c r="B225" t="s">
        <v>4</v>
      </c>
      <c r="C225" t="s">
        <v>25</v>
      </c>
      <c r="D225" t="s">
        <v>11</v>
      </c>
      <c r="E225" t="s">
        <v>8</v>
      </c>
      <c r="F225" s="1">
        <v>0.1</v>
      </c>
      <c r="G225" s="2">
        <f>VLOOKUP(Open_Oppties_This_Q[[#This Row],[Stage]],Table4[#All],2,FALSE)</f>
        <v>2</v>
      </c>
      <c r="H225" s="2" t="str">
        <f>Open_Oppties_This_Q[[#This Row],[Stage Number]]&amp;"."&amp;Open_Oppties_This_Q[[#This Row],[Stage]]</f>
        <v>2.Needs Analysis</v>
      </c>
    </row>
    <row r="226" spans="1:8" x14ac:dyDescent="0.3">
      <c r="A226" t="s">
        <v>264</v>
      </c>
      <c r="B226" t="s">
        <v>4</v>
      </c>
      <c r="C226" t="s">
        <v>35</v>
      </c>
      <c r="D226" t="s">
        <v>19</v>
      </c>
      <c r="E226" t="s">
        <v>8</v>
      </c>
      <c r="F226" s="1">
        <v>0.9</v>
      </c>
      <c r="G226" s="2">
        <f>VLOOKUP(Open_Oppties_This_Q[[#This Row],[Stage]],Table4[#All],2,FALSE)</f>
        <v>2</v>
      </c>
      <c r="H226" s="2" t="str">
        <f>Open_Oppties_This_Q[[#This Row],[Stage Number]]&amp;"."&amp;Open_Oppties_This_Q[[#This Row],[Stage]]</f>
        <v>2.Needs Analysis</v>
      </c>
    </row>
    <row r="227" spans="1:8" x14ac:dyDescent="0.3">
      <c r="A227" t="s">
        <v>265</v>
      </c>
      <c r="B227" t="s">
        <v>4</v>
      </c>
      <c r="C227" t="s">
        <v>26</v>
      </c>
      <c r="D227" t="s">
        <v>7</v>
      </c>
      <c r="E227" t="s">
        <v>8</v>
      </c>
      <c r="F227" s="1">
        <v>0.9</v>
      </c>
      <c r="G227" s="2">
        <f>VLOOKUP(Open_Oppties_This_Q[[#This Row],[Stage]],Table4[#All],2,FALSE)</f>
        <v>2</v>
      </c>
      <c r="H227" s="2" t="str">
        <f>Open_Oppties_This_Q[[#This Row],[Stage Number]]&amp;"."&amp;Open_Oppties_This_Q[[#This Row],[Stage]]</f>
        <v>2.Needs Analysis</v>
      </c>
    </row>
    <row r="228" spans="1:8" x14ac:dyDescent="0.3">
      <c r="A228" t="s">
        <v>266</v>
      </c>
      <c r="B228" t="s">
        <v>15</v>
      </c>
      <c r="C228" t="s">
        <v>30</v>
      </c>
      <c r="D228" t="s">
        <v>14</v>
      </c>
      <c r="E228" t="s">
        <v>8</v>
      </c>
      <c r="F228" s="1">
        <v>0.1</v>
      </c>
      <c r="G228" s="2">
        <f>VLOOKUP(Open_Oppties_This_Q[[#This Row],[Stage]],Table4[#All],2,FALSE)</f>
        <v>2</v>
      </c>
      <c r="H228" s="2" t="str">
        <f>Open_Oppties_This_Q[[#This Row],[Stage Number]]&amp;"."&amp;Open_Oppties_This_Q[[#This Row],[Stage]]</f>
        <v>2.Needs Analysis</v>
      </c>
    </row>
    <row r="229" spans="1:8" x14ac:dyDescent="0.3">
      <c r="A229" t="s">
        <v>267</v>
      </c>
      <c r="B229" t="s">
        <v>15</v>
      </c>
      <c r="C229" t="s">
        <v>31</v>
      </c>
      <c r="D229" t="s">
        <v>5</v>
      </c>
      <c r="E229" t="s">
        <v>8</v>
      </c>
      <c r="F229" s="1">
        <v>0.9</v>
      </c>
      <c r="G229" s="2">
        <f>VLOOKUP(Open_Oppties_This_Q[[#This Row],[Stage]],Table4[#All],2,FALSE)</f>
        <v>2</v>
      </c>
      <c r="H229" s="2" t="str">
        <f>Open_Oppties_This_Q[[#This Row],[Stage Number]]&amp;"."&amp;Open_Oppties_This_Q[[#This Row],[Stage]]</f>
        <v>2.Needs Analysis</v>
      </c>
    </row>
    <row r="230" spans="1:8" x14ac:dyDescent="0.3">
      <c r="A230" t="s">
        <v>268</v>
      </c>
      <c r="B230" t="s">
        <v>15</v>
      </c>
      <c r="C230" t="s">
        <v>29</v>
      </c>
      <c r="D230" t="s">
        <v>5</v>
      </c>
      <c r="E230" t="s">
        <v>8</v>
      </c>
      <c r="F230" s="1">
        <v>0.75</v>
      </c>
      <c r="G230" s="2">
        <f>VLOOKUP(Open_Oppties_This_Q[[#This Row],[Stage]],Table4[#All],2,FALSE)</f>
        <v>2</v>
      </c>
      <c r="H230" s="2" t="str">
        <f>Open_Oppties_This_Q[[#This Row],[Stage Number]]&amp;"."&amp;Open_Oppties_This_Q[[#This Row],[Stage]]</f>
        <v>2.Needs Analysis</v>
      </c>
    </row>
    <row r="231" spans="1:8" x14ac:dyDescent="0.3">
      <c r="A231" t="s">
        <v>269</v>
      </c>
      <c r="B231" t="s">
        <v>4</v>
      </c>
      <c r="C231" t="s">
        <v>27</v>
      </c>
      <c r="D231" t="s">
        <v>13</v>
      </c>
      <c r="E231" t="s">
        <v>8</v>
      </c>
      <c r="F231" s="1">
        <v>0.1</v>
      </c>
      <c r="G231" s="2">
        <f>VLOOKUP(Open_Oppties_This_Q[[#This Row],[Stage]],Table4[#All],2,FALSE)</f>
        <v>2</v>
      </c>
      <c r="H231" s="2" t="str">
        <f>Open_Oppties_This_Q[[#This Row],[Stage Number]]&amp;"."&amp;Open_Oppties_This_Q[[#This Row],[Stage]]</f>
        <v>2.Needs Analysis</v>
      </c>
    </row>
    <row r="232" spans="1:8" x14ac:dyDescent="0.3">
      <c r="A232" t="s">
        <v>270</v>
      </c>
      <c r="B232" t="s">
        <v>4</v>
      </c>
      <c r="C232" t="s">
        <v>30</v>
      </c>
      <c r="D232" t="s">
        <v>18</v>
      </c>
      <c r="E232" t="s">
        <v>8</v>
      </c>
      <c r="F232" s="1">
        <v>0.9</v>
      </c>
      <c r="G232" s="2">
        <f>VLOOKUP(Open_Oppties_This_Q[[#This Row],[Stage]],Table4[#All],2,FALSE)</f>
        <v>2</v>
      </c>
      <c r="H232" s="2" t="str">
        <f>Open_Oppties_This_Q[[#This Row],[Stage Number]]&amp;"."&amp;Open_Oppties_This_Q[[#This Row],[Stage]]</f>
        <v>2.Needs Analysis</v>
      </c>
    </row>
    <row r="233" spans="1:8" x14ac:dyDescent="0.3">
      <c r="A233" t="s">
        <v>271</v>
      </c>
      <c r="B233" t="s">
        <v>4</v>
      </c>
      <c r="C233" t="s">
        <v>29</v>
      </c>
      <c r="D233" t="s">
        <v>5</v>
      </c>
      <c r="E233" t="s">
        <v>8</v>
      </c>
      <c r="F233" s="1">
        <v>0.1</v>
      </c>
      <c r="G233" s="2">
        <f>VLOOKUP(Open_Oppties_This_Q[[#This Row],[Stage]],Table4[#All],2,FALSE)</f>
        <v>2</v>
      </c>
      <c r="H233" s="2" t="str">
        <f>Open_Oppties_This_Q[[#This Row],[Stage Number]]&amp;"."&amp;Open_Oppties_This_Q[[#This Row],[Stage]]</f>
        <v>2.Needs Analysis</v>
      </c>
    </row>
    <row r="234" spans="1:8" x14ac:dyDescent="0.3">
      <c r="A234" t="s">
        <v>272</v>
      </c>
      <c r="B234" t="s">
        <v>4</v>
      </c>
      <c r="C234" t="s">
        <v>33</v>
      </c>
      <c r="D234" t="s">
        <v>19</v>
      </c>
      <c r="E234" t="s">
        <v>8</v>
      </c>
      <c r="F234" s="1">
        <v>0.35</v>
      </c>
      <c r="G234" s="2">
        <f>VLOOKUP(Open_Oppties_This_Q[[#This Row],[Stage]],Table4[#All],2,FALSE)</f>
        <v>2</v>
      </c>
      <c r="H234" s="2" t="str">
        <f>Open_Oppties_This_Q[[#This Row],[Stage Number]]&amp;"."&amp;Open_Oppties_This_Q[[#This Row],[Stage]]</f>
        <v>2.Needs Analysis</v>
      </c>
    </row>
    <row r="235" spans="1:8" x14ac:dyDescent="0.3">
      <c r="A235" t="s">
        <v>273</v>
      </c>
      <c r="B235" t="s">
        <v>4</v>
      </c>
      <c r="C235" t="s">
        <v>34</v>
      </c>
      <c r="D235" t="s">
        <v>11</v>
      </c>
      <c r="E235" t="s">
        <v>8</v>
      </c>
      <c r="F235" s="1">
        <v>0.9</v>
      </c>
      <c r="G235" s="2">
        <f>VLOOKUP(Open_Oppties_This_Q[[#This Row],[Stage]],Table4[#All],2,FALSE)</f>
        <v>2</v>
      </c>
      <c r="H235" s="2" t="str">
        <f>Open_Oppties_This_Q[[#This Row],[Stage Number]]&amp;"."&amp;Open_Oppties_This_Q[[#This Row],[Stage]]</f>
        <v>2.Needs Analysis</v>
      </c>
    </row>
    <row r="236" spans="1:8" x14ac:dyDescent="0.3">
      <c r="A236" t="s">
        <v>274</v>
      </c>
      <c r="B236" t="s">
        <v>4</v>
      </c>
      <c r="C236" t="s">
        <v>24</v>
      </c>
      <c r="D236" t="s">
        <v>9</v>
      </c>
      <c r="E236" t="s">
        <v>8</v>
      </c>
      <c r="F236" s="1">
        <v>0.1</v>
      </c>
      <c r="G236" s="2">
        <f>VLOOKUP(Open_Oppties_This_Q[[#This Row],[Stage]],Table4[#All],2,FALSE)</f>
        <v>2</v>
      </c>
      <c r="H236" s="2" t="str">
        <f>Open_Oppties_This_Q[[#This Row],[Stage Number]]&amp;"."&amp;Open_Oppties_This_Q[[#This Row],[Stage]]</f>
        <v>2.Needs Analysis</v>
      </c>
    </row>
    <row r="237" spans="1:8" x14ac:dyDescent="0.3">
      <c r="A237" t="s">
        <v>275</v>
      </c>
      <c r="B237" t="s">
        <v>4</v>
      </c>
      <c r="C237" t="s">
        <v>32</v>
      </c>
      <c r="D237" t="s">
        <v>13</v>
      </c>
      <c r="E237" t="s">
        <v>8</v>
      </c>
      <c r="F237" s="1">
        <v>0.1</v>
      </c>
      <c r="G237" s="2">
        <f>VLOOKUP(Open_Oppties_This_Q[[#This Row],[Stage]],Table4[#All],2,FALSE)</f>
        <v>2</v>
      </c>
      <c r="H237" s="2" t="str">
        <f>Open_Oppties_This_Q[[#This Row],[Stage Number]]&amp;"."&amp;Open_Oppties_This_Q[[#This Row],[Stage]]</f>
        <v>2.Needs Analysis</v>
      </c>
    </row>
    <row r="238" spans="1:8" x14ac:dyDescent="0.3">
      <c r="A238" t="s">
        <v>276</v>
      </c>
      <c r="B238" t="s">
        <v>15</v>
      </c>
      <c r="C238" t="s">
        <v>37</v>
      </c>
      <c r="D238" t="s">
        <v>19</v>
      </c>
      <c r="E238" t="s">
        <v>8</v>
      </c>
      <c r="F238" s="1">
        <v>0.1</v>
      </c>
      <c r="G238" s="2">
        <f>VLOOKUP(Open_Oppties_This_Q[[#This Row],[Stage]],Table4[#All],2,FALSE)</f>
        <v>2</v>
      </c>
      <c r="H238" s="2" t="str">
        <f>Open_Oppties_This_Q[[#This Row],[Stage Number]]&amp;"."&amp;Open_Oppties_This_Q[[#This Row],[Stage]]</f>
        <v>2.Needs Analysis</v>
      </c>
    </row>
    <row r="239" spans="1:8" x14ac:dyDescent="0.3">
      <c r="A239" t="s">
        <v>277</v>
      </c>
      <c r="B239" t="s">
        <v>4</v>
      </c>
      <c r="C239" t="s">
        <v>36</v>
      </c>
      <c r="D239" t="s">
        <v>20</v>
      </c>
      <c r="E239" t="s">
        <v>8</v>
      </c>
      <c r="F239" s="1">
        <v>0.35</v>
      </c>
      <c r="G239" s="2">
        <f>VLOOKUP(Open_Oppties_This_Q[[#This Row],[Stage]],Table4[#All],2,FALSE)</f>
        <v>2</v>
      </c>
      <c r="H239" s="2" t="str">
        <f>Open_Oppties_This_Q[[#This Row],[Stage Number]]&amp;"."&amp;Open_Oppties_This_Q[[#This Row],[Stage]]</f>
        <v>2.Needs Analysis</v>
      </c>
    </row>
    <row r="240" spans="1:8" x14ac:dyDescent="0.3">
      <c r="A240" t="s">
        <v>278</v>
      </c>
      <c r="B240" t="s">
        <v>4</v>
      </c>
      <c r="C240" t="s">
        <v>22</v>
      </c>
      <c r="D240" t="s">
        <v>5</v>
      </c>
      <c r="E240" t="s">
        <v>8</v>
      </c>
      <c r="F240" s="1">
        <v>0.75</v>
      </c>
      <c r="G240" s="2">
        <f>VLOOKUP(Open_Oppties_This_Q[[#This Row],[Stage]],Table4[#All],2,FALSE)</f>
        <v>2</v>
      </c>
      <c r="H240" s="2" t="str">
        <f>Open_Oppties_This_Q[[#This Row],[Stage Number]]&amp;"."&amp;Open_Oppties_This_Q[[#This Row],[Stage]]</f>
        <v>2.Needs Analysis</v>
      </c>
    </row>
    <row r="241" spans="1:8" x14ac:dyDescent="0.3">
      <c r="A241" t="s">
        <v>279</v>
      </c>
      <c r="B241" t="s">
        <v>4</v>
      </c>
      <c r="C241" t="s">
        <v>28</v>
      </c>
      <c r="D241" t="s">
        <v>14</v>
      </c>
      <c r="E241" t="s">
        <v>8</v>
      </c>
      <c r="F241" s="1">
        <v>0.35</v>
      </c>
      <c r="G241" s="2">
        <f>VLOOKUP(Open_Oppties_This_Q[[#This Row],[Stage]],Table4[#All],2,FALSE)</f>
        <v>2</v>
      </c>
      <c r="H241" s="2" t="str">
        <f>Open_Oppties_This_Q[[#This Row],[Stage Number]]&amp;"."&amp;Open_Oppties_This_Q[[#This Row],[Stage]]</f>
        <v>2.Needs Analysis</v>
      </c>
    </row>
    <row r="242" spans="1:8" x14ac:dyDescent="0.3">
      <c r="A242" t="s">
        <v>280</v>
      </c>
      <c r="B242" t="s">
        <v>4</v>
      </c>
      <c r="C242" t="s">
        <v>23</v>
      </c>
      <c r="D242" t="s">
        <v>7</v>
      </c>
      <c r="E242" t="s">
        <v>8</v>
      </c>
      <c r="F242" s="1">
        <v>0.35</v>
      </c>
      <c r="G242" s="2">
        <f>VLOOKUP(Open_Oppties_This_Q[[#This Row],[Stage]],Table4[#All],2,FALSE)</f>
        <v>2</v>
      </c>
      <c r="H242" s="2" t="str">
        <f>Open_Oppties_This_Q[[#This Row],[Stage Number]]&amp;"."&amp;Open_Oppties_This_Q[[#This Row],[Stage]]</f>
        <v>2.Needs Analysis</v>
      </c>
    </row>
    <row r="243" spans="1:8" x14ac:dyDescent="0.3">
      <c r="A243" t="s">
        <v>281</v>
      </c>
      <c r="B243" t="s">
        <v>4</v>
      </c>
      <c r="C243" t="s">
        <v>25</v>
      </c>
      <c r="D243" t="s">
        <v>11</v>
      </c>
      <c r="E243" t="s">
        <v>6</v>
      </c>
      <c r="F243" s="1">
        <v>0.1</v>
      </c>
      <c r="G243" s="2">
        <f>VLOOKUP(Open_Oppties_This_Q[[#This Row],[Stage]],Table4[#All],2,FALSE)</f>
        <v>3</v>
      </c>
      <c r="H243" s="2" t="str">
        <f>Open_Oppties_This_Q[[#This Row],[Stage Number]]&amp;"."&amp;Open_Oppties_This_Q[[#This Row],[Stage]]</f>
        <v>3.Proposal</v>
      </c>
    </row>
    <row r="244" spans="1:8" x14ac:dyDescent="0.3">
      <c r="A244" t="s">
        <v>282</v>
      </c>
      <c r="B244" t="s">
        <v>4</v>
      </c>
      <c r="C244" t="s">
        <v>35</v>
      </c>
      <c r="D244" t="s">
        <v>19</v>
      </c>
      <c r="E244" t="s">
        <v>6</v>
      </c>
      <c r="F244" s="1">
        <v>0.9</v>
      </c>
      <c r="G244" s="2">
        <f>VLOOKUP(Open_Oppties_This_Q[[#This Row],[Stage]],Table4[#All],2,FALSE)</f>
        <v>3</v>
      </c>
      <c r="H244" s="2" t="str">
        <f>Open_Oppties_This_Q[[#This Row],[Stage Number]]&amp;"."&amp;Open_Oppties_This_Q[[#This Row],[Stage]]</f>
        <v>3.Proposal</v>
      </c>
    </row>
    <row r="245" spans="1:8" x14ac:dyDescent="0.3">
      <c r="A245" t="s">
        <v>283</v>
      </c>
      <c r="B245" t="s">
        <v>4</v>
      </c>
      <c r="C245" t="s">
        <v>26</v>
      </c>
      <c r="D245" t="s">
        <v>7</v>
      </c>
      <c r="E245" t="s">
        <v>6</v>
      </c>
      <c r="F245" s="1">
        <v>0.9</v>
      </c>
      <c r="G245" s="2">
        <f>VLOOKUP(Open_Oppties_This_Q[[#This Row],[Stage]],Table4[#All],2,FALSE)</f>
        <v>3</v>
      </c>
      <c r="H245" s="2" t="str">
        <f>Open_Oppties_This_Q[[#This Row],[Stage Number]]&amp;"."&amp;Open_Oppties_This_Q[[#This Row],[Stage]]</f>
        <v>3.Proposal</v>
      </c>
    </row>
    <row r="246" spans="1:8" x14ac:dyDescent="0.3">
      <c r="A246" t="s">
        <v>284</v>
      </c>
      <c r="B246" t="s">
        <v>15</v>
      </c>
      <c r="C246" t="s">
        <v>30</v>
      </c>
      <c r="D246" t="s">
        <v>14</v>
      </c>
      <c r="E246" t="s">
        <v>6</v>
      </c>
      <c r="F246" s="1">
        <v>0.1</v>
      </c>
      <c r="G246" s="2">
        <f>VLOOKUP(Open_Oppties_This_Q[[#This Row],[Stage]],Table4[#All],2,FALSE)</f>
        <v>3</v>
      </c>
      <c r="H246" s="2" t="str">
        <f>Open_Oppties_This_Q[[#This Row],[Stage Number]]&amp;"."&amp;Open_Oppties_This_Q[[#This Row],[Stage]]</f>
        <v>3.Proposal</v>
      </c>
    </row>
    <row r="247" spans="1:8" x14ac:dyDescent="0.3">
      <c r="A247" t="s">
        <v>285</v>
      </c>
      <c r="B247" t="s">
        <v>15</v>
      </c>
      <c r="C247" t="s">
        <v>31</v>
      </c>
      <c r="D247" t="s">
        <v>5</v>
      </c>
      <c r="E247" t="s">
        <v>6</v>
      </c>
      <c r="F247" s="1">
        <v>0.9</v>
      </c>
      <c r="G247" s="2">
        <f>VLOOKUP(Open_Oppties_This_Q[[#This Row],[Stage]],Table4[#All],2,FALSE)</f>
        <v>3</v>
      </c>
      <c r="H247" s="2" t="str">
        <f>Open_Oppties_This_Q[[#This Row],[Stage Number]]&amp;"."&amp;Open_Oppties_This_Q[[#This Row],[Stage]]</f>
        <v>3.Proposal</v>
      </c>
    </row>
    <row r="248" spans="1:8" x14ac:dyDescent="0.3">
      <c r="A248" t="s">
        <v>286</v>
      </c>
      <c r="B248" t="s">
        <v>15</v>
      </c>
      <c r="C248" t="s">
        <v>29</v>
      </c>
      <c r="D248" t="s">
        <v>5</v>
      </c>
      <c r="E248" t="s">
        <v>6</v>
      </c>
      <c r="F248" s="1">
        <v>0.75</v>
      </c>
      <c r="G248" s="2">
        <f>VLOOKUP(Open_Oppties_This_Q[[#This Row],[Stage]],Table4[#All],2,FALSE)</f>
        <v>3</v>
      </c>
      <c r="H248" s="2" t="str">
        <f>Open_Oppties_This_Q[[#This Row],[Stage Number]]&amp;"."&amp;Open_Oppties_This_Q[[#This Row],[Stage]]</f>
        <v>3.Proposal</v>
      </c>
    </row>
    <row r="249" spans="1:8" x14ac:dyDescent="0.3">
      <c r="A249" t="s">
        <v>287</v>
      </c>
      <c r="B249" t="s">
        <v>4</v>
      </c>
      <c r="C249" t="s">
        <v>27</v>
      </c>
      <c r="D249" t="s">
        <v>13</v>
      </c>
      <c r="E249" t="s">
        <v>6</v>
      </c>
      <c r="F249" s="1">
        <v>0.1</v>
      </c>
      <c r="G249" s="2">
        <f>VLOOKUP(Open_Oppties_This_Q[[#This Row],[Stage]],Table4[#All],2,FALSE)</f>
        <v>3</v>
      </c>
      <c r="H249" s="2" t="str">
        <f>Open_Oppties_This_Q[[#This Row],[Stage Number]]&amp;"."&amp;Open_Oppties_This_Q[[#This Row],[Stage]]</f>
        <v>3.Proposal</v>
      </c>
    </row>
    <row r="250" spans="1:8" x14ac:dyDescent="0.3">
      <c r="A250" t="s">
        <v>288</v>
      </c>
      <c r="B250" t="s">
        <v>4</v>
      </c>
      <c r="C250" t="s">
        <v>30</v>
      </c>
      <c r="D250" t="s">
        <v>18</v>
      </c>
      <c r="E250" t="s">
        <v>6</v>
      </c>
      <c r="F250" s="1">
        <v>0.9</v>
      </c>
      <c r="G250" s="2">
        <f>VLOOKUP(Open_Oppties_This_Q[[#This Row],[Stage]],Table4[#All],2,FALSE)</f>
        <v>3</v>
      </c>
      <c r="H250" s="2" t="str">
        <f>Open_Oppties_This_Q[[#This Row],[Stage Number]]&amp;"."&amp;Open_Oppties_This_Q[[#This Row],[Stage]]</f>
        <v>3.Proposal</v>
      </c>
    </row>
    <row r="251" spans="1:8" x14ac:dyDescent="0.3">
      <c r="A251" t="s">
        <v>289</v>
      </c>
      <c r="B251" t="s">
        <v>4</v>
      </c>
      <c r="C251" t="s">
        <v>29</v>
      </c>
      <c r="D251" t="s">
        <v>5</v>
      </c>
      <c r="E251" t="s">
        <v>6</v>
      </c>
      <c r="F251" s="1">
        <v>0.1</v>
      </c>
      <c r="G251" s="2">
        <f>VLOOKUP(Open_Oppties_This_Q[[#This Row],[Stage]],Table4[#All],2,FALSE)</f>
        <v>3</v>
      </c>
      <c r="H251" s="2" t="str">
        <f>Open_Oppties_This_Q[[#This Row],[Stage Number]]&amp;"."&amp;Open_Oppties_This_Q[[#This Row],[Stage]]</f>
        <v>3.Proposal</v>
      </c>
    </row>
    <row r="252" spans="1:8" x14ac:dyDescent="0.3">
      <c r="A252" t="s">
        <v>290</v>
      </c>
      <c r="B252" t="s">
        <v>4</v>
      </c>
      <c r="C252" t="s">
        <v>33</v>
      </c>
      <c r="D252" t="s">
        <v>19</v>
      </c>
      <c r="E252" t="s">
        <v>6</v>
      </c>
      <c r="F252" s="1">
        <v>0.35</v>
      </c>
      <c r="G252" s="2">
        <f>VLOOKUP(Open_Oppties_This_Q[[#This Row],[Stage]],Table4[#All],2,FALSE)</f>
        <v>3</v>
      </c>
      <c r="H252" s="2" t="str">
        <f>Open_Oppties_This_Q[[#This Row],[Stage Number]]&amp;"."&amp;Open_Oppties_This_Q[[#This Row],[Stage]]</f>
        <v>3.Proposal</v>
      </c>
    </row>
    <row r="253" spans="1:8" x14ac:dyDescent="0.3">
      <c r="A253" t="s">
        <v>291</v>
      </c>
      <c r="B253" t="s">
        <v>4</v>
      </c>
      <c r="C253" t="s">
        <v>34</v>
      </c>
      <c r="D253" t="s">
        <v>11</v>
      </c>
      <c r="E253" t="s">
        <v>6</v>
      </c>
      <c r="F253" s="1">
        <v>0.9</v>
      </c>
      <c r="G253" s="2">
        <f>VLOOKUP(Open_Oppties_This_Q[[#This Row],[Stage]],Table4[#All],2,FALSE)</f>
        <v>3</v>
      </c>
      <c r="H253" s="2" t="str">
        <f>Open_Oppties_This_Q[[#This Row],[Stage Number]]&amp;"."&amp;Open_Oppties_This_Q[[#This Row],[Stage]]</f>
        <v>3.Proposal</v>
      </c>
    </row>
    <row r="254" spans="1:8" x14ac:dyDescent="0.3">
      <c r="A254" t="s">
        <v>292</v>
      </c>
      <c r="B254" t="s">
        <v>4</v>
      </c>
      <c r="C254" t="s">
        <v>24</v>
      </c>
      <c r="D254" t="s">
        <v>9</v>
      </c>
      <c r="E254" t="s">
        <v>6</v>
      </c>
      <c r="F254" s="1">
        <v>0.1</v>
      </c>
      <c r="G254" s="2">
        <f>VLOOKUP(Open_Oppties_This_Q[[#This Row],[Stage]],Table4[#All],2,FALSE)</f>
        <v>3</v>
      </c>
      <c r="H254" s="2" t="str">
        <f>Open_Oppties_This_Q[[#This Row],[Stage Number]]&amp;"."&amp;Open_Oppties_This_Q[[#This Row],[Stage]]</f>
        <v>3.Proposal</v>
      </c>
    </row>
    <row r="255" spans="1:8" x14ac:dyDescent="0.3">
      <c r="A255" t="s">
        <v>293</v>
      </c>
      <c r="B255" t="s">
        <v>4</v>
      </c>
      <c r="C255" t="s">
        <v>32</v>
      </c>
      <c r="D255" t="s">
        <v>13</v>
      </c>
      <c r="E255" t="s">
        <v>6</v>
      </c>
      <c r="F255" s="1">
        <v>0.1</v>
      </c>
      <c r="G255" s="2">
        <f>VLOOKUP(Open_Oppties_This_Q[[#This Row],[Stage]],Table4[#All],2,FALSE)</f>
        <v>3</v>
      </c>
      <c r="H255" s="2" t="str">
        <f>Open_Oppties_This_Q[[#This Row],[Stage Number]]&amp;"."&amp;Open_Oppties_This_Q[[#This Row],[Stage]]</f>
        <v>3.Proposal</v>
      </c>
    </row>
    <row r="256" spans="1:8" x14ac:dyDescent="0.3">
      <c r="A256" t="s">
        <v>294</v>
      </c>
      <c r="B256" t="s">
        <v>15</v>
      </c>
      <c r="C256" t="s">
        <v>37</v>
      </c>
      <c r="D256" t="s">
        <v>19</v>
      </c>
      <c r="E256" t="s">
        <v>6</v>
      </c>
      <c r="F256" s="1">
        <v>0.1</v>
      </c>
      <c r="G256" s="2">
        <f>VLOOKUP(Open_Oppties_This_Q[[#This Row],[Stage]],Table4[#All],2,FALSE)</f>
        <v>3</v>
      </c>
      <c r="H256" s="2" t="str">
        <f>Open_Oppties_This_Q[[#This Row],[Stage Number]]&amp;"."&amp;Open_Oppties_This_Q[[#This Row],[Stage]]</f>
        <v>3.Proposal</v>
      </c>
    </row>
    <row r="257" spans="1:8" x14ac:dyDescent="0.3">
      <c r="A257" t="s">
        <v>295</v>
      </c>
      <c r="B257" t="s">
        <v>4</v>
      </c>
      <c r="C257" t="s">
        <v>36</v>
      </c>
      <c r="D257" t="s">
        <v>20</v>
      </c>
      <c r="E257" t="s">
        <v>6</v>
      </c>
      <c r="F257" s="1">
        <v>0.35</v>
      </c>
      <c r="G257" s="2">
        <f>VLOOKUP(Open_Oppties_This_Q[[#This Row],[Stage]],Table4[#All],2,FALSE)</f>
        <v>3</v>
      </c>
      <c r="H257" s="2" t="str">
        <f>Open_Oppties_This_Q[[#This Row],[Stage Number]]&amp;"."&amp;Open_Oppties_This_Q[[#This Row],[Stage]]</f>
        <v>3.Proposal</v>
      </c>
    </row>
    <row r="258" spans="1:8" x14ac:dyDescent="0.3">
      <c r="A258" t="s">
        <v>296</v>
      </c>
      <c r="B258" t="s">
        <v>4</v>
      </c>
      <c r="C258" t="s">
        <v>22</v>
      </c>
      <c r="D258" t="s">
        <v>5</v>
      </c>
      <c r="E258" t="s">
        <v>6</v>
      </c>
      <c r="F258" s="1">
        <v>0.75</v>
      </c>
      <c r="G258" s="2">
        <f>VLOOKUP(Open_Oppties_This_Q[[#This Row],[Stage]],Table4[#All],2,FALSE)</f>
        <v>3</v>
      </c>
      <c r="H258" s="2" t="str">
        <f>Open_Oppties_This_Q[[#This Row],[Stage Number]]&amp;"."&amp;Open_Oppties_This_Q[[#This Row],[Stage]]</f>
        <v>3.Proposal</v>
      </c>
    </row>
    <row r="259" spans="1:8" x14ac:dyDescent="0.3">
      <c r="A259" t="s">
        <v>297</v>
      </c>
      <c r="B259" t="s">
        <v>4</v>
      </c>
      <c r="C259" t="s">
        <v>28</v>
      </c>
      <c r="D259" t="s">
        <v>14</v>
      </c>
      <c r="E259" t="s">
        <v>8</v>
      </c>
      <c r="F259" s="1">
        <v>0.35</v>
      </c>
      <c r="G259" s="2">
        <f>VLOOKUP(Open_Oppties_This_Q[[#This Row],[Stage]],Table4[#All],2,FALSE)</f>
        <v>2</v>
      </c>
      <c r="H259" s="2" t="str">
        <f>Open_Oppties_This_Q[[#This Row],[Stage Number]]&amp;"."&amp;Open_Oppties_This_Q[[#This Row],[Stage]]</f>
        <v>2.Needs Analysis</v>
      </c>
    </row>
    <row r="260" spans="1:8" x14ac:dyDescent="0.3">
      <c r="A260" t="s">
        <v>298</v>
      </c>
      <c r="B260" t="s">
        <v>4</v>
      </c>
      <c r="C260" t="s">
        <v>23</v>
      </c>
      <c r="D260" t="s">
        <v>7</v>
      </c>
      <c r="E260" t="s">
        <v>8</v>
      </c>
      <c r="F260" s="1">
        <v>0.35</v>
      </c>
      <c r="G260" s="2">
        <f>VLOOKUP(Open_Oppties_This_Q[[#This Row],[Stage]],Table4[#All],2,FALSE)</f>
        <v>2</v>
      </c>
      <c r="H260" s="2" t="str">
        <f>Open_Oppties_This_Q[[#This Row],[Stage Number]]&amp;"."&amp;Open_Oppties_This_Q[[#This Row],[Stage]]</f>
        <v>2.Needs Analysis</v>
      </c>
    </row>
    <row r="261" spans="1:8" x14ac:dyDescent="0.3">
      <c r="A261" t="s">
        <v>299</v>
      </c>
      <c r="B261" t="s">
        <v>4</v>
      </c>
      <c r="C261" t="s">
        <v>25</v>
      </c>
      <c r="D261" t="s">
        <v>11</v>
      </c>
      <c r="E261" t="s">
        <v>8</v>
      </c>
      <c r="F261" s="1">
        <v>0.1</v>
      </c>
      <c r="G261" s="2">
        <f>VLOOKUP(Open_Oppties_This_Q[[#This Row],[Stage]],Table4[#All],2,FALSE)</f>
        <v>2</v>
      </c>
      <c r="H261" s="2" t="str">
        <f>Open_Oppties_This_Q[[#This Row],[Stage Number]]&amp;"."&amp;Open_Oppties_This_Q[[#This Row],[Stage]]</f>
        <v>2.Needs Analysis</v>
      </c>
    </row>
    <row r="262" spans="1:8" x14ac:dyDescent="0.3">
      <c r="A262" t="s">
        <v>300</v>
      </c>
      <c r="B262" t="s">
        <v>4</v>
      </c>
      <c r="C262" t="s">
        <v>35</v>
      </c>
      <c r="D262" t="s">
        <v>19</v>
      </c>
      <c r="E262" t="s">
        <v>8</v>
      </c>
      <c r="F262" s="1">
        <v>0.9</v>
      </c>
      <c r="G262" s="2">
        <f>VLOOKUP(Open_Oppties_This_Q[[#This Row],[Stage]],Table4[#All],2,FALSE)</f>
        <v>2</v>
      </c>
      <c r="H262" s="2" t="str">
        <f>Open_Oppties_This_Q[[#This Row],[Stage Number]]&amp;"."&amp;Open_Oppties_This_Q[[#This Row],[Stage]]</f>
        <v>2.Needs Analysis</v>
      </c>
    </row>
    <row r="263" spans="1:8" x14ac:dyDescent="0.3">
      <c r="A263" t="s">
        <v>301</v>
      </c>
      <c r="B263" t="s">
        <v>4</v>
      </c>
      <c r="C263" t="s">
        <v>26</v>
      </c>
      <c r="D263" t="s">
        <v>7</v>
      </c>
      <c r="E263" t="s">
        <v>8</v>
      </c>
      <c r="F263" s="1">
        <v>0.9</v>
      </c>
      <c r="G263" s="2">
        <f>VLOOKUP(Open_Oppties_This_Q[[#This Row],[Stage]],Table4[#All],2,FALSE)</f>
        <v>2</v>
      </c>
      <c r="H263" s="2" t="str">
        <f>Open_Oppties_This_Q[[#This Row],[Stage Number]]&amp;"."&amp;Open_Oppties_This_Q[[#This Row],[Stage]]</f>
        <v>2.Needs Analysis</v>
      </c>
    </row>
    <row r="264" spans="1:8" x14ac:dyDescent="0.3">
      <c r="A264" t="s">
        <v>302</v>
      </c>
      <c r="B264" t="s">
        <v>4</v>
      </c>
      <c r="C264" t="s">
        <v>26</v>
      </c>
      <c r="D264" t="s">
        <v>7</v>
      </c>
      <c r="E264" t="s">
        <v>8</v>
      </c>
      <c r="F264" s="1">
        <v>0.9</v>
      </c>
      <c r="G264" s="2">
        <f>VLOOKUP(Open_Oppties_This_Q[[#This Row],[Stage]],Table4[#All],2,FALSE)</f>
        <v>2</v>
      </c>
      <c r="H264" s="2" t="str">
        <f>Open_Oppties_This_Q[[#This Row],[Stage Number]]&amp;"."&amp;Open_Oppties_This_Q[[#This Row],[Stage]]</f>
        <v>2.Needs Analysis</v>
      </c>
    </row>
    <row r="265" spans="1:8" x14ac:dyDescent="0.3">
      <c r="A265" t="s">
        <v>303</v>
      </c>
      <c r="B265" t="s">
        <v>4</v>
      </c>
      <c r="C265" t="s">
        <v>23</v>
      </c>
      <c r="D265" t="s">
        <v>7</v>
      </c>
      <c r="E265" t="s">
        <v>8</v>
      </c>
      <c r="F265" s="1">
        <v>0.9</v>
      </c>
      <c r="G265" s="2">
        <f>VLOOKUP(Open_Oppties_This_Q[[#This Row],[Stage]],Table4[#All],2,FALSE)</f>
        <v>2</v>
      </c>
      <c r="H265" s="2" t="str">
        <f>Open_Oppties_This_Q[[#This Row],[Stage Number]]&amp;"."&amp;Open_Oppties_This_Q[[#This Row],[Stage]]</f>
        <v>2.Needs Analysis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D13" sqref="D13"/>
    </sheetView>
  </sheetViews>
  <sheetFormatPr defaultRowHeight="14.4" x14ac:dyDescent="0.3"/>
  <cols>
    <col min="1" max="1" width="14.5546875" bestFit="1" customWidth="1"/>
    <col min="2" max="2" width="19.6640625" bestFit="1" customWidth="1"/>
  </cols>
  <sheetData>
    <row r="1" spans="1:2" x14ac:dyDescent="0.3">
      <c r="A1" t="s">
        <v>2</v>
      </c>
      <c r="B1" t="s">
        <v>111</v>
      </c>
    </row>
    <row r="2" spans="1:2" x14ac:dyDescent="0.3">
      <c r="A2" t="s">
        <v>10</v>
      </c>
      <c r="B2">
        <v>1</v>
      </c>
    </row>
    <row r="3" spans="1:2" x14ac:dyDescent="0.3">
      <c r="A3" t="s">
        <v>8</v>
      </c>
      <c r="B3">
        <v>2</v>
      </c>
    </row>
    <row r="4" spans="1:2" x14ac:dyDescent="0.3">
      <c r="A4" t="s">
        <v>6</v>
      </c>
      <c r="B4">
        <v>3</v>
      </c>
    </row>
    <row r="5" spans="1:2" x14ac:dyDescent="0.3">
      <c r="A5" t="s">
        <v>12</v>
      </c>
      <c r="B5">
        <v>4</v>
      </c>
    </row>
    <row r="6" spans="1:2" x14ac:dyDescent="0.3">
      <c r="A6" t="s">
        <v>39</v>
      </c>
      <c r="B6">
        <v>5</v>
      </c>
    </row>
    <row r="7" spans="1:2" x14ac:dyDescent="0.3">
      <c r="A7" t="s">
        <v>40</v>
      </c>
      <c r="B7">
        <v>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3 f c 3 9 d - c 1 c c - 4 4 c a - b 7 c 5 - 4 9 4 f 7 5 7 e 6 9 d f "   x m l n s = " h t t p : / / s c h e m a s . m i c r o s o f t . c o m / D a t a M a s h u p " > A A A A A B c D A A B Q S w M E F A A C A A g A w I y S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w I y S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M k k o o i k e 4 D g A A A B E A A A A T A B w A R m 9 y b X V s Y X M v U 2 V j d G l v b j E u b S C i G A A o o B Q A A A A A A A A A A A A A A A A A A A A A A A A A A A A r T k 0 u y c z P U w i G 0 I b W A F B L A Q I t A B Q A A g A I A M C M k k o k Y l m Q p w A A A P g A A A A S A A A A A A A A A A A A A A A A A A A A A A B D b 2 5 m a W c v U G F j a 2 F n Z S 5 4 b W x Q S w E C L Q A U A A I A C A D A j J J K D 8 r p q 6 Q A A A D p A A A A E w A A A A A A A A A A A A A A A A D z A A A A W 0 N v b n R l b n R f V H l w Z X N d L n h t b F B L A Q I t A B Q A A g A I A M C M k k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a 1 p I g E o N o S b 4 b V 2 y F L Z 1 h A A A A A A I A A A A A A A N m A A D A A A A A E A A A A H v 9 F X 4 s Y M V O g L C i 4 x 8 u H r A A A A A A B I A A A K A A A A A Q A A A A F x R e k m u 1 0 / z + L y 2 u 5 / N 6 0 l A A A A B 6 3 + N M f G Y V A n r m w A 6 U l q o W h h E h 8 n y / 4 / t T u v f C Y H R b V 6 Q 1 N P F W 1 y I 8 N 3 2 X k Y 0 E g k T g 6 q z p P P l k p 6 P J B a A 6 o J Z M X Z o 0 h N H 7 o b N H Q w E V Q / / H O B Q A A A D W X N 4 p O e z k c 2 z f X 3 r L + 9 Z Y Y 0 0 y p A = = < / D a t a M a s h u p > 
</file>

<file path=customXml/itemProps1.xml><?xml version="1.0" encoding="utf-8"?>
<ds:datastoreItem xmlns:ds="http://schemas.openxmlformats.org/officeDocument/2006/customXml" ds:itemID="{3ECCC0D8-F510-427B-B1EE-7C643DE0D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Oppt Chart</vt:lpstr>
      <vt:lpstr>Data</vt:lpstr>
      <vt:lpstr>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Ludwig</dc:creator>
  <cp:lastModifiedBy>Pritesh Kumar Bag</cp:lastModifiedBy>
  <dcterms:created xsi:type="dcterms:W3CDTF">2017-04-16T01:49:20Z</dcterms:created>
  <dcterms:modified xsi:type="dcterms:W3CDTF">2025-04-21T10:41:03Z</dcterms:modified>
</cp:coreProperties>
</file>