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Sheet3!$F$1:$K$139</definedName>
  </definedNames>
  <calcPr calcId="124519"/>
</workbook>
</file>

<file path=xl/calcChain.xml><?xml version="1.0" encoding="utf-8"?>
<calcChain xmlns="http://schemas.openxmlformats.org/spreadsheetml/2006/main">
  <c r="P10" i="3"/>
  <c r="O10"/>
  <c r="R8"/>
  <c r="P8"/>
  <c r="Q27"/>
  <c r="V14"/>
  <c r="R14"/>
  <c r="R15"/>
  <c r="M43" i="1"/>
  <c r="K47"/>
  <c r="K40"/>
  <c r="R16" i="3" l="1"/>
</calcChain>
</file>

<file path=xl/sharedStrings.xml><?xml version="1.0" encoding="utf-8"?>
<sst xmlns="http://schemas.openxmlformats.org/spreadsheetml/2006/main" count="561" uniqueCount="160">
  <si>
    <t>Sl.No.</t>
  </si>
  <si>
    <t>Due Date</t>
  </si>
  <si>
    <t>Principle Due(Rs.)</t>
  </si>
  <si>
    <t>Projected Interest(Rs.)</t>
  </si>
  <si>
    <t>Total Repayment(Rs.)</t>
  </si>
  <si>
    <t>Post Date</t>
  </si>
  <si>
    <t>Value Date</t>
  </si>
  <si>
    <t>Description</t>
  </si>
  <si>
    <t>Debit</t>
  </si>
  <si>
    <t>Credit</t>
  </si>
  <si>
    <t>Balance</t>
  </si>
  <si>
    <t>BY REPAYMENT - PR</t>
  </si>
  <si>
    <t>176887.00 DR</t>
  </si>
  <si>
    <t>BY REPAYMENT - IN</t>
  </si>
  <si>
    <t>178476.00 DR</t>
  </si>
  <si>
    <t>INTEREST</t>
  </si>
  <si>
    <t>180113.00 DR</t>
  </si>
  <si>
    <t>PENAL INTEREST</t>
  </si>
  <si>
    <t>178475.00 DR</t>
  </si>
  <si>
    <t>176900.00 DR</t>
  </si>
  <si>
    <t>O.S. PRINCIPAL RE</t>
  </si>
  <si>
    <t>179256.00 DR</t>
  </si>
  <si>
    <t>180900.00 DR</t>
  </si>
  <si>
    <t>177778.00 DR</t>
  </si>
  <si>
    <t>181778.00 DR</t>
  </si>
  <si>
    <t>180121.00 DR</t>
  </si>
  <si>
    <t>184121.00 DR</t>
  </si>
  <si>
    <t>182439.00 DR</t>
  </si>
  <si>
    <t>186439.00 DR</t>
  </si>
  <si>
    <t>184799.00 DR</t>
  </si>
  <si>
    <t>183119.00 DR</t>
  </si>
  <si>
    <t>181508.00 DR</t>
  </si>
  <si>
    <t>179853.00 DR</t>
  </si>
  <si>
    <t>182177.00 DR</t>
  </si>
  <si>
    <t>183853.00 DR</t>
  </si>
  <si>
    <t>184534.00 DR</t>
  </si>
  <si>
    <t>186177.00 DR</t>
  </si>
  <si>
    <t>184706.00 DR</t>
  </si>
  <si>
    <t>188534.00 DR</t>
  </si>
  <si>
    <t>186816.00 DR</t>
  </si>
  <si>
    <t>190816.00 DR</t>
  </si>
  <si>
    <t>*****************</t>
  </si>
  <si>
    <t>189137.00 DR</t>
  </si>
  <si>
    <t>187412.00 DR</t>
  </si>
  <si>
    <t>191412.00 DR</t>
  </si>
  <si>
    <t>189839.00 DR</t>
  </si>
  <si>
    <t>BY TRANSFER INTER</t>
  </si>
  <si>
    <t>188089.00 DR</t>
  </si>
  <si>
    <t>208813.00 DR</t>
  </si>
  <si>
    <t>206915.00 DR</t>
  </si>
  <si>
    <t>COMPOUND REPAYMEN</t>
  </si>
  <si>
    <t>205094.00 DR</t>
  </si>
  <si>
    <t>INTEREST REPAYMEN</t>
  </si>
  <si>
    <t>205385.00 DR</t>
  </si>
  <si>
    <t>203476.00 DR</t>
  </si>
  <si>
    <t>210476.00 DR</t>
  </si>
  <si>
    <t>208480.00 DR</t>
  </si>
  <si>
    <t>206437.00 DR</t>
  </si>
  <si>
    <t>204415.00 DR</t>
  </si>
  <si>
    <t>202476.00 DR</t>
  </si>
  <si>
    <t>200492.00 DR</t>
  </si>
  <si>
    <t>198583.00 DR</t>
  </si>
  <si>
    <t>201583.00 DR</t>
  </si>
  <si>
    <t>199608.00 DR</t>
  </si>
  <si>
    <t>197777.00 DR</t>
  </si>
  <si>
    <t>195839.00 DR</t>
  </si>
  <si>
    <t>193920.00 DR</t>
  </si>
  <si>
    <t>192081.00 DR</t>
  </si>
  <si>
    <t>190199.00 DR</t>
  </si>
  <si>
    <t>188395.00 DR</t>
  </si>
  <si>
    <t>186549.00 DR</t>
  </si>
  <si>
    <t>REPAYMENT RECEIVE</t>
  </si>
  <si>
    <t>PRINCIPAL REPAYME</t>
  </si>
  <si>
    <t>186706.00 DR</t>
  </si>
  <si>
    <t>191500.00 DR</t>
  </si>
  <si>
    <t>210185.00 DR</t>
  </si>
  <si>
    <t>208182.00 DR</t>
  </si>
  <si>
    <t>210182.00 DR</t>
  </si>
  <si>
    <t>208059.00 DR</t>
  </si>
  <si>
    <t>220559.00 DR</t>
  </si>
  <si>
    <t>218467.00 DR</t>
  </si>
  <si>
    <t>216295.00 DR</t>
  </si>
  <si>
    <t>226295.00 DR</t>
  </si>
  <si>
    <t>224290.00 DR</t>
  </si>
  <si>
    <t>222092.00 DR</t>
  </si>
  <si>
    <t>219915.00 DR</t>
  </si>
  <si>
    <t>223913.00 DR</t>
  </si>
  <si>
    <t>221775.00 DR</t>
  </si>
  <si>
    <t>224175.00 DR</t>
  </si>
  <si>
    <t>226175.00 DR</t>
  </si>
  <si>
    <t>223959.00 DR</t>
  </si>
  <si>
    <t>221835.00 DR</t>
  </si>
  <si>
    <t>219662.00 DR</t>
  </si>
  <si>
    <t>217510.00 DR</t>
  </si>
  <si>
    <t>215447.00 DR</t>
  </si>
  <si>
    <t>213336.00 DR</t>
  </si>
  <si>
    <t>211310.00 DR</t>
  </si>
  <si>
    <t>209160.00 DR</t>
  </si>
  <si>
    <t>CANCEL PDCs</t>
  </si>
  <si>
    <t>207383.00 DR</t>
  </si>
  <si>
    <t>225702.00 DR</t>
  </si>
  <si>
    <t>223734.00 DR</t>
  </si>
  <si>
    <t>221766.00 DR</t>
  </si>
  <si>
    <t>219846.00 DR</t>
  </si>
  <si>
    <t>217862.00 DR</t>
  </si>
  <si>
    <t>215942.00 DR</t>
  </si>
  <si>
    <t>213958.00 DR</t>
  </si>
  <si>
    <t>211974.00 DR</t>
  </si>
  <si>
    <t>210054.00 DR</t>
  </si>
  <si>
    <t>208070.00 DR</t>
  </si>
  <si>
    <t>206150.00 DR</t>
  </si>
  <si>
    <t>204166.00 DR</t>
  </si>
  <si>
    <t>202374.00 DR</t>
  </si>
  <si>
    <t>SINGLE SIDED ADVA</t>
  </si>
  <si>
    <t>200627.00 DR</t>
  </si>
  <si>
    <t>161127.00 DR</t>
  </si>
  <si>
    <t>159552.00 DR</t>
  </si>
  <si>
    <t>169584.00 DR</t>
  </si>
  <si>
    <t>168060.00 DR</t>
  </si>
  <si>
    <t>166485.00 DR</t>
  </si>
  <si>
    <t>164961.00 DR</t>
  </si>
  <si>
    <t>163386.00 DR</t>
  </si>
  <si>
    <t>161811.00 DR</t>
  </si>
  <si>
    <t>3RD PARTY CHEQUE</t>
  </si>
  <si>
    <t>160657.00 DR</t>
  </si>
  <si>
    <t>121157.00 DR</t>
  </si>
  <si>
    <t>119991.00 DR</t>
  </si>
  <si>
    <t>118863.00 DR</t>
  </si>
  <si>
    <t>117697.00 DR</t>
  </si>
  <si>
    <t>116607.00 DR</t>
  </si>
  <si>
    <t>115660.00 DR</t>
  </si>
  <si>
    <t>117116.00 DR</t>
  </si>
  <si>
    <t>78616.00 DR</t>
  </si>
  <si>
    <t>77849.00 DR</t>
  </si>
  <si>
    <t>CREDIT INTEREST A</t>
  </si>
  <si>
    <t>77156.56 DR</t>
  </si>
  <si>
    <t>77107.00 DR</t>
  </si>
  <si>
    <t>76338.00 DR</t>
  </si>
  <si>
    <t>75581.00 DR</t>
  </si>
  <si>
    <t>74799.00 DR</t>
  </si>
  <si>
    <t>74000.00 DR</t>
  </si>
  <si>
    <t>77500.00 DR</t>
  </si>
  <si>
    <t>80477.00 DR</t>
  </si>
  <si>
    <t>79787.00 DR</t>
  </si>
  <si>
    <t>41287.00 DR</t>
  </si>
  <si>
    <t>40865.00 DR</t>
  </si>
  <si>
    <t>40456.00 DR</t>
  </si>
  <si>
    <t>40034.00 DR</t>
  </si>
  <si>
    <t>39653.00 DR</t>
  </si>
  <si>
    <t>39231.00 DR</t>
  </si>
  <si>
    <t>39000.00 DR</t>
  </si>
  <si>
    <t>38000.00 DR</t>
  </si>
  <si>
    <t>LOAN ACCEPTANCE</t>
  </si>
  <si>
    <t>LOAN APPR</t>
  </si>
  <si>
    <t>Amt paid</t>
  </si>
  <si>
    <t>balance</t>
  </si>
  <si>
    <t>GL</t>
  </si>
  <si>
    <t>sujit kakuk</t>
  </si>
  <si>
    <t>loan pay for me</t>
  </si>
  <si>
    <t>jadvapur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</si>
</sst>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4"/>
      <color rgb="FF737171"/>
      <name val="Segoeuiregular"/>
    </font>
    <font>
      <b/>
      <sz val="14"/>
      <color rgb="FF3D3D3D"/>
      <name val="Segoeuisemibold"/>
    </font>
    <font>
      <b/>
      <sz val="11"/>
      <color rgb="FF676666"/>
      <name val="Segoeuibold"/>
    </font>
    <font>
      <sz val="11"/>
      <color rgb="FF7F8C8D"/>
      <name val="Segoeuiregular"/>
    </font>
    <font>
      <b/>
      <sz val="11"/>
      <color theme="0"/>
      <name val="Calibri"/>
      <family val="2"/>
      <scheme val="minor"/>
    </font>
    <font>
      <b/>
      <sz val="11"/>
      <color theme="1"/>
      <name val="Segoeuibold"/>
    </font>
    <font>
      <sz val="11"/>
      <color theme="1"/>
      <name val="Segoeuiregula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 style="medium">
        <color rgb="FFDEE1E2"/>
      </left>
      <right style="medium">
        <color rgb="FFFFFFFF"/>
      </right>
      <top style="medium">
        <color rgb="FFDEE1E2"/>
      </top>
      <bottom style="medium">
        <color rgb="FFDEE1E2"/>
      </bottom>
      <diagonal/>
    </border>
    <border>
      <left/>
      <right/>
      <top/>
      <bottom style="medium">
        <color rgb="FFDEE1E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2" borderId="2" xfId="0" applyFont="1" applyFill="1" applyBorder="1" applyAlignment="1">
      <alignment horizontal="left" vertical="center"/>
    </xf>
    <xf numFmtId="0" fontId="0" fillId="0" borderId="0" xfId="0" applyAlignment="1"/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4" fontId="4" fillId="2" borderId="3" xfId="0" applyNumberFormat="1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14" fontId="7" fillId="2" borderId="3" xfId="0" applyNumberFormat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14" fontId="7" fillId="0" borderId="3" xfId="0" applyNumberFormat="1" applyFont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3" xfId="0" applyBorder="1" applyAlignment="1">
      <alignment horizontal="right" vertical="center"/>
    </xf>
    <xf numFmtId="0" fontId="0" fillId="3" borderId="3" xfId="0" applyFill="1" applyBorder="1"/>
    <xf numFmtId="0" fontId="0" fillId="5" borderId="3" xfId="0" applyFill="1" applyBorder="1"/>
    <xf numFmtId="0" fontId="0" fillId="7" borderId="3" xfId="0" applyFill="1" applyBorder="1"/>
    <xf numFmtId="0" fontId="0" fillId="6" borderId="3" xfId="0" applyFill="1" applyBorder="1"/>
    <xf numFmtId="0" fontId="0" fillId="0" borderId="5" xfId="0" applyBorder="1" applyAlignment="1">
      <alignment horizontal="right" vertical="center"/>
    </xf>
    <xf numFmtId="0" fontId="0" fillId="0" borderId="6" xfId="0" applyBorder="1"/>
    <xf numFmtId="0" fontId="0" fillId="0" borderId="7" xfId="0" applyBorder="1"/>
    <xf numFmtId="0" fontId="0" fillId="4" borderId="4" xfId="0" applyFill="1" applyBorder="1"/>
    <xf numFmtId="0" fontId="5" fillId="8" borderId="0" xfId="0" applyFont="1" applyFill="1"/>
  </cellXfs>
  <cellStyles count="1">
    <cellStyle name="Normal" xfId="0" builtinId="0"/>
  </cellStyles>
  <dxfs count="1">
    <dxf>
      <fill>
        <patternFill patternType="solid">
          <fgColor rgb="FF00B0F0"/>
          <bgColor rgb="FF0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3:M130"/>
  <sheetViews>
    <sheetView topLeftCell="A34" workbookViewId="0">
      <selection activeCell="M43" sqref="M43"/>
    </sheetView>
  </sheetViews>
  <sheetFormatPr defaultRowHeight="15"/>
  <cols>
    <col min="4" max="4" width="8.85546875" style="2" bestFit="1" customWidth="1"/>
    <col min="5" max="5" width="14" style="2" bestFit="1" customWidth="1"/>
    <col min="6" max="6" width="25.28515625" style="2" bestFit="1" customWidth="1"/>
    <col min="7" max="7" width="31.28515625" style="2" bestFit="1" customWidth="1"/>
    <col min="8" max="8" width="30.140625" style="2" bestFit="1" customWidth="1"/>
    <col min="11" max="11" width="10.7109375" bestFit="1" customWidth="1"/>
  </cols>
  <sheetData>
    <row r="3" spans="4:8" ht="18.75" thickBot="1"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</row>
    <row r="5" spans="4:8" ht="15.75" thickBot="1"/>
    <row r="6" spans="4:8" ht="18.75" thickBot="1">
      <c r="D6" s="3">
        <v>1</v>
      </c>
      <c r="E6" s="3">
        <v>31012018</v>
      </c>
      <c r="F6" s="3">
        <v>0</v>
      </c>
      <c r="G6" s="3">
        <v>4062</v>
      </c>
      <c r="H6" s="3">
        <v>4062</v>
      </c>
    </row>
    <row r="7" spans="4:8" ht="18.75" thickBot="1">
      <c r="D7" s="3">
        <v>2</v>
      </c>
      <c r="E7" s="3">
        <v>28022018</v>
      </c>
      <c r="F7" s="3">
        <v>0</v>
      </c>
      <c r="G7" s="3">
        <v>4062</v>
      </c>
      <c r="H7" s="3">
        <v>4062</v>
      </c>
    </row>
    <row r="8" spans="4:8" ht="18.75" thickBot="1">
      <c r="D8" s="3">
        <v>3</v>
      </c>
      <c r="E8" s="3">
        <v>31032018</v>
      </c>
      <c r="F8" s="3">
        <v>0</v>
      </c>
      <c r="G8" s="3">
        <v>4062</v>
      </c>
      <c r="H8" s="3">
        <v>4062</v>
      </c>
    </row>
    <row r="9" spans="4:8" ht="18.75" thickBot="1">
      <c r="D9" s="3">
        <v>4</v>
      </c>
      <c r="E9" s="3">
        <v>30042018</v>
      </c>
      <c r="F9" s="3">
        <v>0</v>
      </c>
      <c r="G9" s="3">
        <v>4062</v>
      </c>
      <c r="H9" s="3">
        <v>4062</v>
      </c>
    </row>
    <row r="10" spans="4:8" ht="18.75" thickBot="1">
      <c r="D10" s="3">
        <v>5</v>
      </c>
      <c r="E10" s="3">
        <v>31052018</v>
      </c>
      <c r="F10" s="3">
        <v>0</v>
      </c>
      <c r="G10" s="3">
        <v>4062</v>
      </c>
      <c r="H10" s="3">
        <v>4062</v>
      </c>
    </row>
    <row r="11" spans="4:8" ht="18.75" thickBot="1">
      <c r="D11" s="3">
        <v>6</v>
      </c>
      <c r="E11" s="3">
        <v>30062018</v>
      </c>
      <c r="F11" s="3">
        <v>0</v>
      </c>
      <c r="G11" s="3">
        <v>4062</v>
      </c>
      <c r="H11" s="3">
        <v>4062</v>
      </c>
    </row>
    <row r="12" spans="4:8" ht="18.75" thickBot="1">
      <c r="D12" s="3">
        <v>7</v>
      </c>
      <c r="E12" s="3">
        <v>31072018</v>
      </c>
      <c r="F12" s="3">
        <v>0</v>
      </c>
      <c r="G12" s="3">
        <v>4062</v>
      </c>
      <c r="H12" s="3">
        <v>4062</v>
      </c>
    </row>
    <row r="13" spans="4:8" ht="18.75" thickBot="1">
      <c r="D13" s="3">
        <v>8</v>
      </c>
      <c r="E13" s="3">
        <v>31082018</v>
      </c>
      <c r="F13" s="3">
        <v>0</v>
      </c>
      <c r="G13" s="3">
        <v>4062</v>
      </c>
      <c r="H13" s="3">
        <v>4062</v>
      </c>
    </row>
    <row r="14" spans="4:8" ht="18.75" thickBot="1">
      <c r="D14" s="3">
        <v>9</v>
      </c>
      <c r="E14" s="3">
        <v>30092018</v>
      </c>
      <c r="F14" s="3">
        <v>0</v>
      </c>
      <c r="G14" s="3">
        <v>4062</v>
      </c>
      <c r="H14" s="3">
        <v>4062</v>
      </c>
    </row>
    <row r="15" spans="4:8" ht="18.75" thickBot="1">
      <c r="D15" s="3">
        <v>10</v>
      </c>
      <c r="E15" s="3">
        <v>31102018</v>
      </c>
      <c r="F15" s="3">
        <v>0</v>
      </c>
      <c r="G15" s="3">
        <v>4062</v>
      </c>
      <c r="H15" s="3">
        <v>4062</v>
      </c>
    </row>
    <row r="16" spans="4:8" ht="18.75" thickBot="1">
      <c r="D16" s="3">
        <v>11</v>
      </c>
      <c r="E16" s="3">
        <v>30112018</v>
      </c>
      <c r="F16" s="3">
        <v>0</v>
      </c>
      <c r="G16" s="3">
        <v>4062</v>
      </c>
      <c r="H16" s="3">
        <v>4062</v>
      </c>
    </row>
    <row r="17" spans="4:8" ht="18.75" thickBot="1">
      <c r="D17" s="3">
        <v>12</v>
      </c>
      <c r="E17" s="3">
        <v>31122018</v>
      </c>
      <c r="F17" s="3">
        <v>0</v>
      </c>
      <c r="G17" s="3">
        <v>4062</v>
      </c>
      <c r="H17" s="3">
        <v>4062</v>
      </c>
    </row>
    <row r="18" spans="4:8" ht="18.75" thickBot="1">
      <c r="D18" s="3">
        <v>13</v>
      </c>
      <c r="E18" s="3">
        <v>31012019</v>
      </c>
      <c r="F18" s="3">
        <v>0</v>
      </c>
      <c r="G18" s="3">
        <v>4062</v>
      </c>
      <c r="H18" s="3">
        <v>4062</v>
      </c>
    </row>
    <row r="19" spans="4:8" ht="18.75" thickBot="1">
      <c r="D19" s="3">
        <v>14</v>
      </c>
      <c r="E19" s="3">
        <v>28022019</v>
      </c>
      <c r="F19" s="3">
        <v>0</v>
      </c>
      <c r="G19" s="3">
        <v>4062</v>
      </c>
      <c r="H19" s="3">
        <v>4062</v>
      </c>
    </row>
    <row r="20" spans="4:8" ht="18.75" thickBot="1">
      <c r="D20" s="3">
        <v>15</v>
      </c>
      <c r="E20" s="3">
        <v>31032019</v>
      </c>
      <c r="F20" s="3">
        <v>0</v>
      </c>
      <c r="G20" s="3">
        <v>4062</v>
      </c>
      <c r="H20" s="3">
        <v>4062</v>
      </c>
    </row>
    <row r="21" spans="4:8" ht="18.75" thickBot="1">
      <c r="D21" s="3">
        <v>16</v>
      </c>
      <c r="E21" s="3">
        <v>30042019</v>
      </c>
      <c r="F21" s="3">
        <v>0</v>
      </c>
      <c r="G21" s="3">
        <v>4062</v>
      </c>
      <c r="H21" s="3">
        <v>4062</v>
      </c>
    </row>
    <row r="22" spans="4:8" ht="18.75" thickBot="1">
      <c r="D22" s="3">
        <v>17</v>
      </c>
      <c r="E22" s="3">
        <v>31052019</v>
      </c>
      <c r="F22" s="3">
        <v>0</v>
      </c>
      <c r="G22" s="3">
        <v>4062</v>
      </c>
      <c r="H22" s="3">
        <v>4062</v>
      </c>
    </row>
    <row r="23" spans="4:8" ht="18.75" thickBot="1">
      <c r="D23" s="3">
        <v>18</v>
      </c>
      <c r="E23" s="3">
        <v>30062019</v>
      </c>
      <c r="F23" s="3">
        <v>0</v>
      </c>
      <c r="G23" s="3">
        <v>4062</v>
      </c>
      <c r="H23" s="3">
        <v>4062</v>
      </c>
    </row>
    <row r="24" spans="4:8" ht="18.75" thickBot="1">
      <c r="D24" s="3">
        <v>19</v>
      </c>
      <c r="E24" s="3">
        <v>31072019</v>
      </c>
      <c r="F24" s="3">
        <v>0</v>
      </c>
      <c r="G24" s="3">
        <v>4062</v>
      </c>
      <c r="H24" s="3">
        <v>4062</v>
      </c>
    </row>
    <row r="25" spans="4:8" ht="18.75" thickBot="1">
      <c r="D25" s="3">
        <v>20</v>
      </c>
      <c r="E25" s="3">
        <v>31082019</v>
      </c>
      <c r="F25" s="3">
        <v>0</v>
      </c>
      <c r="G25" s="3">
        <v>4062</v>
      </c>
      <c r="H25" s="3">
        <v>4062</v>
      </c>
    </row>
    <row r="26" spans="4:8" ht="18.75" thickBot="1">
      <c r="D26" s="3">
        <v>21</v>
      </c>
      <c r="E26" s="3">
        <v>30092019</v>
      </c>
      <c r="F26" s="3">
        <v>0</v>
      </c>
      <c r="G26" s="3">
        <v>4062</v>
      </c>
      <c r="H26" s="3">
        <v>4062</v>
      </c>
    </row>
    <row r="27" spans="4:8" ht="18.75" thickBot="1">
      <c r="D27" s="3">
        <v>22</v>
      </c>
      <c r="E27" s="3">
        <v>31102019</v>
      </c>
      <c r="F27" s="3">
        <v>0</v>
      </c>
      <c r="G27" s="3">
        <v>4062</v>
      </c>
      <c r="H27" s="3">
        <v>4062</v>
      </c>
    </row>
    <row r="28" spans="4:8" ht="18.75" thickBot="1">
      <c r="D28" s="3">
        <v>23</v>
      </c>
      <c r="E28" s="3">
        <v>30112019</v>
      </c>
      <c r="F28" s="3">
        <v>0</v>
      </c>
      <c r="G28" s="3">
        <v>4062</v>
      </c>
      <c r="H28" s="3">
        <v>4062</v>
      </c>
    </row>
    <row r="29" spans="4:8" ht="18.75" thickBot="1">
      <c r="D29" s="3">
        <v>24</v>
      </c>
      <c r="E29" s="3">
        <v>31122019</v>
      </c>
      <c r="F29" s="3">
        <v>0</v>
      </c>
      <c r="G29" s="3">
        <v>4062</v>
      </c>
      <c r="H29" s="3">
        <v>4062</v>
      </c>
    </row>
    <row r="30" spans="4:8" ht="18.75" thickBot="1">
      <c r="D30" s="3">
        <v>25</v>
      </c>
      <c r="E30" s="3">
        <v>31012020</v>
      </c>
      <c r="F30" s="3">
        <v>0</v>
      </c>
      <c r="G30" s="3">
        <v>4062</v>
      </c>
      <c r="H30" s="3">
        <v>4062</v>
      </c>
    </row>
    <row r="31" spans="4:8" ht="18.75" thickBot="1">
      <c r="D31" s="3">
        <v>26</v>
      </c>
      <c r="E31" s="3">
        <v>29022020</v>
      </c>
      <c r="F31" s="3">
        <v>0</v>
      </c>
      <c r="G31" s="3">
        <v>4062</v>
      </c>
      <c r="H31" s="3">
        <v>4062</v>
      </c>
    </row>
    <row r="32" spans="4:8" ht="18.75" thickBot="1">
      <c r="D32" s="3">
        <v>27</v>
      </c>
      <c r="E32" s="3">
        <v>31032020</v>
      </c>
      <c r="F32" s="3">
        <v>0</v>
      </c>
      <c r="G32" s="3">
        <v>4062</v>
      </c>
      <c r="H32" s="3">
        <v>4062</v>
      </c>
    </row>
    <row r="33" spans="4:13" ht="18.75" thickBot="1">
      <c r="D33" s="3">
        <v>28</v>
      </c>
      <c r="E33" s="3">
        <v>30042020</v>
      </c>
      <c r="F33" s="3">
        <v>0</v>
      </c>
      <c r="G33" s="3">
        <v>4062</v>
      </c>
      <c r="H33" s="3">
        <v>4062</v>
      </c>
    </row>
    <row r="34" spans="4:13" ht="18.75" thickBot="1">
      <c r="D34" s="3">
        <v>29</v>
      </c>
      <c r="E34" s="3">
        <v>31052020</v>
      </c>
      <c r="F34" s="3">
        <v>0</v>
      </c>
      <c r="G34" s="3">
        <v>4062</v>
      </c>
      <c r="H34" s="3">
        <v>4062</v>
      </c>
    </row>
    <row r="35" spans="4:13" ht="18.75" thickBot="1">
      <c r="D35" s="3">
        <v>30</v>
      </c>
      <c r="E35" s="3">
        <v>30062020</v>
      </c>
      <c r="F35" s="3">
        <v>0</v>
      </c>
      <c r="G35" s="3">
        <v>4062</v>
      </c>
      <c r="H35" s="3">
        <v>4062</v>
      </c>
    </row>
    <row r="36" spans="4:13" ht="18.75" thickBot="1">
      <c r="D36" s="3">
        <v>31</v>
      </c>
      <c r="E36" s="3">
        <v>31072020</v>
      </c>
      <c r="F36" s="3">
        <v>0</v>
      </c>
      <c r="G36" s="3">
        <v>4062</v>
      </c>
      <c r="H36" s="3">
        <v>4062</v>
      </c>
    </row>
    <row r="37" spans="4:13" ht="18.75" thickBot="1">
      <c r="D37" s="3">
        <v>32</v>
      </c>
      <c r="E37" s="3">
        <v>31082020</v>
      </c>
      <c r="F37" s="3">
        <v>0</v>
      </c>
      <c r="G37" s="3">
        <v>4062</v>
      </c>
      <c r="H37" s="3">
        <v>4062</v>
      </c>
    </row>
    <row r="38" spans="4:13" ht="18.75" thickBot="1">
      <c r="D38" s="3">
        <v>33</v>
      </c>
      <c r="E38" s="3">
        <v>30092020</v>
      </c>
      <c r="F38" s="3">
        <v>0</v>
      </c>
      <c r="G38" s="3">
        <v>3454</v>
      </c>
      <c r="H38" s="3">
        <v>3454</v>
      </c>
      <c r="K38" s="4">
        <v>157616</v>
      </c>
    </row>
    <row r="39" spans="4:13" ht="18.75" thickBot="1">
      <c r="D39" s="3">
        <v>34</v>
      </c>
      <c r="E39" s="3">
        <v>31102020</v>
      </c>
      <c r="F39" s="3">
        <v>0</v>
      </c>
      <c r="G39" s="3">
        <v>3454</v>
      </c>
      <c r="H39" s="3">
        <v>3454</v>
      </c>
      <c r="K39" s="4">
        <v>302025</v>
      </c>
    </row>
    <row r="40" spans="4:13" ht="18.75" thickBot="1">
      <c r="D40" s="3">
        <v>35</v>
      </c>
      <c r="E40" s="3">
        <v>30112020</v>
      </c>
      <c r="F40" s="3">
        <v>0</v>
      </c>
      <c r="G40" s="3">
        <v>3454</v>
      </c>
      <c r="H40" s="3">
        <v>3454</v>
      </c>
      <c r="K40">
        <f>K39+K38</f>
        <v>459641</v>
      </c>
    </row>
    <row r="41" spans="4:13" ht="18.75" thickBot="1">
      <c r="D41" s="3">
        <v>36</v>
      </c>
      <c r="E41" s="3">
        <v>31122020</v>
      </c>
      <c r="F41" s="3">
        <v>0</v>
      </c>
      <c r="G41" s="3">
        <v>3454</v>
      </c>
      <c r="H41" s="3">
        <v>3454</v>
      </c>
    </row>
    <row r="42" spans="4:13" ht="18.75" thickBot="1">
      <c r="D42" s="3">
        <v>37</v>
      </c>
      <c r="E42" s="3">
        <v>31012021</v>
      </c>
      <c r="F42" s="3">
        <v>0</v>
      </c>
      <c r="G42" s="3">
        <v>3454</v>
      </c>
      <c r="H42" s="3">
        <v>3454</v>
      </c>
    </row>
    <row r="43" spans="4:13" ht="18.75" thickBot="1">
      <c r="D43" s="3">
        <v>38</v>
      </c>
      <c r="E43" s="3">
        <v>28022021</v>
      </c>
      <c r="F43" s="3">
        <v>0</v>
      </c>
      <c r="G43" s="3">
        <v>3454</v>
      </c>
      <c r="H43" s="3">
        <v>3454</v>
      </c>
      <c r="M43">
        <f>K44-M45</f>
        <v>10972</v>
      </c>
    </row>
    <row r="44" spans="4:13" ht="18.75" thickBot="1">
      <c r="D44" s="3">
        <v>39</v>
      </c>
      <c r="E44" s="3">
        <v>31032021</v>
      </c>
      <c r="F44" s="3">
        <v>0</v>
      </c>
      <c r="G44" s="3">
        <v>3454</v>
      </c>
      <c r="H44" s="3">
        <v>3454</v>
      </c>
      <c r="K44" s="4">
        <v>205972</v>
      </c>
    </row>
    <row r="45" spans="4:13" ht="18.75" thickBot="1">
      <c r="D45" s="3">
        <v>40</v>
      </c>
      <c r="E45" s="3">
        <v>30042021</v>
      </c>
      <c r="F45" s="3">
        <v>0</v>
      </c>
      <c r="G45" s="3">
        <v>3454</v>
      </c>
      <c r="H45" s="3">
        <v>3454</v>
      </c>
      <c r="K45" s="4">
        <v>176888</v>
      </c>
      <c r="M45">
        <v>195000</v>
      </c>
    </row>
    <row r="46" spans="4:13" ht="18.75" thickBot="1">
      <c r="D46" s="3">
        <v>41</v>
      </c>
      <c r="E46" s="3">
        <v>31052021</v>
      </c>
      <c r="F46" s="3">
        <v>1057</v>
      </c>
      <c r="G46" s="3">
        <v>2397</v>
      </c>
      <c r="H46" s="3">
        <v>3454</v>
      </c>
    </row>
    <row r="47" spans="4:13" ht="18.75" thickBot="1">
      <c r="D47" s="3">
        <v>42</v>
      </c>
      <c r="E47" s="3">
        <v>30062021</v>
      </c>
      <c r="F47" s="3">
        <v>1411</v>
      </c>
      <c r="G47" s="3">
        <v>2043</v>
      </c>
      <c r="H47" s="3">
        <v>3454</v>
      </c>
      <c r="K47">
        <f>K44-K45</f>
        <v>29084</v>
      </c>
    </row>
    <row r="48" spans="4:13" ht="18.75" thickBot="1">
      <c r="D48" s="3">
        <v>43</v>
      </c>
      <c r="E48" s="3">
        <v>31072021</v>
      </c>
      <c r="F48" s="3">
        <v>1491</v>
      </c>
      <c r="G48" s="3">
        <v>1963</v>
      </c>
      <c r="H48" s="3">
        <v>3454</v>
      </c>
    </row>
    <row r="49" spans="4:8" ht="18.75" thickBot="1">
      <c r="D49" s="3">
        <v>44</v>
      </c>
      <c r="E49" s="3">
        <v>31082021</v>
      </c>
      <c r="F49" s="3">
        <v>1440</v>
      </c>
      <c r="G49" s="3">
        <v>2014</v>
      </c>
      <c r="H49" s="3">
        <v>3454</v>
      </c>
    </row>
    <row r="50" spans="4:8" ht="18.75" thickBot="1">
      <c r="D50" s="3">
        <v>45</v>
      </c>
      <c r="E50" s="3">
        <v>30092021</v>
      </c>
      <c r="F50" s="3">
        <v>1454</v>
      </c>
      <c r="G50" s="3">
        <v>2000</v>
      </c>
      <c r="H50" s="3">
        <v>3454</v>
      </c>
    </row>
    <row r="51" spans="4:8" ht="18.75" thickBot="1">
      <c r="D51" s="3">
        <v>46</v>
      </c>
      <c r="E51" s="3">
        <v>31102021</v>
      </c>
      <c r="F51" s="3">
        <v>1533</v>
      </c>
      <c r="G51" s="3">
        <v>1921</v>
      </c>
      <c r="H51" s="3">
        <v>3454</v>
      </c>
    </row>
    <row r="52" spans="4:8" ht="18.75" thickBot="1">
      <c r="D52" s="3">
        <v>47</v>
      </c>
      <c r="E52" s="3">
        <v>30112021</v>
      </c>
      <c r="F52" s="3">
        <v>1484</v>
      </c>
      <c r="G52" s="3">
        <v>1970</v>
      </c>
      <c r="H52" s="3">
        <v>3454</v>
      </c>
    </row>
    <row r="53" spans="4:8" ht="18.75" thickBot="1">
      <c r="D53" s="3">
        <v>48</v>
      </c>
      <c r="E53" s="3">
        <v>31122021</v>
      </c>
      <c r="F53" s="3">
        <v>1562</v>
      </c>
      <c r="G53" s="3">
        <v>1892</v>
      </c>
      <c r="H53" s="3">
        <v>3454</v>
      </c>
    </row>
    <row r="54" spans="4:8" ht="18.75" thickBot="1">
      <c r="D54" s="3">
        <v>49</v>
      </c>
      <c r="E54" s="3">
        <v>31012022</v>
      </c>
      <c r="F54" s="3">
        <v>1514</v>
      </c>
      <c r="G54" s="3">
        <v>1940</v>
      </c>
      <c r="H54" s="3">
        <v>3454</v>
      </c>
    </row>
    <row r="55" spans="4:8" ht="18.75" thickBot="1">
      <c r="D55" s="3">
        <v>50</v>
      </c>
      <c r="E55" s="3">
        <v>28022022</v>
      </c>
      <c r="F55" s="3">
        <v>1529</v>
      </c>
      <c r="G55" s="3">
        <v>1925</v>
      </c>
      <c r="H55" s="3">
        <v>3454</v>
      </c>
    </row>
    <row r="56" spans="4:8" ht="18.75" thickBot="1">
      <c r="D56" s="3">
        <v>51</v>
      </c>
      <c r="E56" s="3">
        <v>31032022</v>
      </c>
      <c r="F56" s="3">
        <v>1729</v>
      </c>
      <c r="G56" s="3">
        <v>1725</v>
      </c>
      <c r="H56" s="3">
        <v>3454</v>
      </c>
    </row>
    <row r="57" spans="4:8" ht="18.75" thickBot="1">
      <c r="D57" s="3">
        <v>52</v>
      </c>
      <c r="E57" s="3">
        <v>30042022</v>
      </c>
      <c r="F57" s="3">
        <v>1561</v>
      </c>
      <c r="G57" s="3">
        <v>1893</v>
      </c>
      <c r="H57" s="3">
        <v>3454</v>
      </c>
    </row>
    <row r="58" spans="4:8" ht="18.75" thickBot="1">
      <c r="D58" s="3">
        <v>53</v>
      </c>
      <c r="E58" s="3">
        <v>31052022</v>
      </c>
      <c r="F58" s="3">
        <v>1637</v>
      </c>
      <c r="G58" s="3">
        <v>1817</v>
      </c>
      <c r="H58" s="3">
        <v>3454</v>
      </c>
    </row>
    <row r="59" spans="4:8" ht="18.75" thickBot="1">
      <c r="D59" s="3">
        <v>54</v>
      </c>
      <c r="E59" s="3">
        <v>30062022</v>
      </c>
      <c r="F59" s="3">
        <v>1593</v>
      </c>
      <c r="G59" s="3">
        <v>1861</v>
      </c>
      <c r="H59" s="3">
        <v>3454</v>
      </c>
    </row>
    <row r="60" spans="4:8" ht="18.75" thickBot="1">
      <c r="D60" s="3">
        <v>55</v>
      </c>
      <c r="E60" s="3">
        <v>31072022</v>
      </c>
      <c r="F60" s="3">
        <v>1668</v>
      </c>
      <c r="G60" s="3">
        <v>1786</v>
      </c>
      <c r="H60" s="3">
        <v>3454</v>
      </c>
    </row>
    <row r="61" spans="4:8" ht="18.75" thickBot="1">
      <c r="D61" s="3">
        <v>56</v>
      </c>
      <c r="E61" s="3">
        <v>31082022</v>
      </c>
      <c r="F61" s="3">
        <v>1625</v>
      </c>
      <c r="G61" s="3">
        <v>1829</v>
      </c>
      <c r="H61" s="3">
        <v>3454</v>
      </c>
    </row>
    <row r="62" spans="4:8" ht="18.75" thickBot="1">
      <c r="D62" s="3">
        <v>57</v>
      </c>
      <c r="E62" s="3">
        <v>30092022</v>
      </c>
      <c r="F62" s="3">
        <v>1641</v>
      </c>
      <c r="G62" s="3">
        <v>1813</v>
      </c>
      <c r="H62" s="3">
        <v>3454</v>
      </c>
    </row>
    <row r="63" spans="4:8" ht="18.75" thickBot="1">
      <c r="D63" s="3">
        <v>58</v>
      </c>
      <c r="E63" s="3">
        <v>31102022</v>
      </c>
      <c r="F63" s="3">
        <v>1716</v>
      </c>
      <c r="G63" s="3">
        <v>1738</v>
      </c>
      <c r="H63" s="3">
        <v>3454</v>
      </c>
    </row>
    <row r="64" spans="4:8" ht="18.75" thickBot="1">
      <c r="D64" s="3">
        <v>59</v>
      </c>
      <c r="E64" s="3">
        <v>30112022</v>
      </c>
      <c r="F64" s="3">
        <v>1675</v>
      </c>
      <c r="G64" s="3">
        <v>1779</v>
      </c>
      <c r="H64" s="3">
        <v>3454</v>
      </c>
    </row>
    <row r="65" spans="4:8" ht="18.75" thickBot="1">
      <c r="D65" s="3">
        <v>60</v>
      </c>
      <c r="E65" s="3">
        <v>31122022</v>
      </c>
      <c r="F65" s="3">
        <v>1748</v>
      </c>
      <c r="G65" s="3">
        <v>1706</v>
      </c>
      <c r="H65" s="3">
        <v>3454</v>
      </c>
    </row>
    <row r="66" spans="4:8" ht="18.75" thickBot="1">
      <c r="D66" s="3">
        <v>61</v>
      </c>
      <c r="E66" s="3">
        <v>31012023</v>
      </c>
      <c r="F66" s="3">
        <v>1708</v>
      </c>
      <c r="G66" s="3">
        <v>1746</v>
      </c>
      <c r="H66" s="3">
        <v>3454</v>
      </c>
    </row>
    <row r="67" spans="4:8" ht="18.75" thickBot="1">
      <c r="D67" s="3">
        <v>62</v>
      </c>
      <c r="E67" s="3">
        <v>28022023</v>
      </c>
      <c r="F67" s="3">
        <v>1725</v>
      </c>
      <c r="G67" s="3">
        <v>1729</v>
      </c>
      <c r="H67" s="3">
        <v>3454</v>
      </c>
    </row>
    <row r="68" spans="4:8" ht="18.75" thickBot="1">
      <c r="D68" s="3">
        <v>63</v>
      </c>
      <c r="E68" s="3">
        <v>31032023</v>
      </c>
      <c r="F68" s="3">
        <v>1908</v>
      </c>
      <c r="G68" s="3">
        <v>1546</v>
      </c>
      <c r="H68" s="3">
        <v>3454</v>
      </c>
    </row>
    <row r="69" spans="4:8" ht="18.75" thickBot="1">
      <c r="D69" s="3">
        <v>64</v>
      </c>
      <c r="E69" s="3">
        <v>30042023</v>
      </c>
      <c r="F69" s="3">
        <v>1761</v>
      </c>
      <c r="G69" s="3">
        <v>1693</v>
      </c>
      <c r="H69" s="3">
        <v>3454</v>
      </c>
    </row>
    <row r="70" spans="4:8" ht="18.75" thickBot="1">
      <c r="D70" s="3">
        <v>65</v>
      </c>
      <c r="E70" s="3">
        <v>31052023</v>
      </c>
      <c r="F70" s="3">
        <v>1833</v>
      </c>
      <c r="G70" s="3">
        <v>1621</v>
      </c>
      <c r="H70" s="3">
        <v>3454</v>
      </c>
    </row>
    <row r="71" spans="4:8" ht="18.75" thickBot="1">
      <c r="D71" s="3">
        <v>66</v>
      </c>
      <c r="E71" s="3">
        <v>30062023</v>
      </c>
      <c r="F71" s="3">
        <v>1797</v>
      </c>
      <c r="G71" s="3">
        <v>1657</v>
      </c>
      <c r="H71" s="3">
        <v>3454</v>
      </c>
    </row>
    <row r="72" spans="4:8" ht="18.75" thickBot="1">
      <c r="D72" s="3">
        <v>67</v>
      </c>
      <c r="E72" s="3">
        <v>31072023</v>
      </c>
      <c r="F72" s="3">
        <v>1868</v>
      </c>
      <c r="G72" s="3">
        <v>1586</v>
      </c>
      <c r="H72" s="3">
        <v>3454</v>
      </c>
    </row>
    <row r="73" spans="4:8" ht="18.75" thickBot="1">
      <c r="D73" s="3">
        <v>68</v>
      </c>
      <c r="E73" s="3">
        <v>31082023</v>
      </c>
      <c r="F73" s="3">
        <v>1833</v>
      </c>
      <c r="G73" s="3">
        <v>1621</v>
      </c>
      <c r="H73" s="3">
        <v>3454</v>
      </c>
    </row>
    <row r="74" spans="4:8" ht="18.75" thickBot="1">
      <c r="D74" s="3">
        <v>69</v>
      </c>
      <c r="E74" s="3">
        <v>30092023</v>
      </c>
      <c r="F74" s="3">
        <v>1851</v>
      </c>
      <c r="G74" s="3">
        <v>1603</v>
      </c>
      <c r="H74" s="3">
        <v>3454</v>
      </c>
    </row>
    <row r="75" spans="4:8" ht="18.75" thickBot="1">
      <c r="D75" s="3">
        <v>70</v>
      </c>
      <c r="E75" s="3">
        <v>31102023</v>
      </c>
      <c r="F75" s="3">
        <v>1921</v>
      </c>
      <c r="G75" s="3">
        <v>1533</v>
      </c>
      <c r="H75" s="3">
        <v>3454</v>
      </c>
    </row>
    <row r="76" spans="4:8" ht="18.75" thickBot="1">
      <c r="D76" s="3">
        <v>71</v>
      </c>
      <c r="E76" s="3">
        <v>30112023</v>
      </c>
      <c r="F76" s="3">
        <v>1889</v>
      </c>
      <c r="G76" s="3">
        <v>1565</v>
      </c>
      <c r="H76" s="3">
        <v>3454</v>
      </c>
    </row>
    <row r="77" spans="4:8" ht="18.75" thickBot="1">
      <c r="D77" s="3">
        <v>72</v>
      </c>
      <c r="E77" s="3">
        <v>31122023</v>
      </c>
      <c r="F77" s="3">
        <v>1957</v>
      </c>
      <c r="G77" s="3">
        <v>1497</v>
      </c>
      <c r="H77" s="3">
        <v>3454</v>
      </c>
    </row>
    <row r="78" spans="4:8" ht="18.75" thickBot="1">
      <c r="D78" s="3">
        <v>73</v>
      </c>
      <c r="E78" s="3">
        <v>31012024</v>
      </c>
      <c r="F78" s="3">
        <v>1927</v>
      </c>
      <c r="G78" s="3">
        <v>1527</v>
      </c>
      <c r="H78" s="3">
        <v>3454</v>
      </c>
    </row>
    <row r="79" spans="4:8" ht="18.75" thickBot="1">
      <c r="D79" s="3">
        <v>74</v>
      </c>
      <c r="E79" s="3">
        <v>29022024</v>
      </c>
      <c r="F79" s="3">
        <v>1946</v>
      </c>
      <c r="G79" s="3">
        <v>1508</v>
      </c>
      <c r="H79" s="3">
        <v>3454</v>
      </c>
    </row>
    <row r="80" spans="4:8" ht="18.75" thickBot="1">
      <c r="D80" s="3">
        <v>75</v>
      </c>
      <c r="E80" s="3">
        <v>31032024</v>
      </c>
      <c r="F80" s="3">
        <v>2061</v>
      </c>
      <c r="G80" s="3">
        <v>1393</v>
      </c>
      <c r="H80" s="3">
        <v>3454</v>
      </c>
    </row>
    <row r="81" spans="4:8" ht="18.75" thickBot="1">
      <c r="D81" s="3">
        <v>76</v>
      </c>
      <c r="E81" s="3">
        <v>30042024</v>
      </c>
      <c r="F81" s="3">
        <v>1985</v>
      </c>
      <c r="G81" s="3">
        <v>1469</v>
      </c>
      <c r="H81" s="3">
        <v>3454</v>
      </c>
    </row>
    <row r="82" spans="4:8" ht="18.75" thickBot="1">
      <c r="D82" s="3">
        <v>77</v>
      </c>
      <c r="E82" s="3">
        <v>31052024</v>
      </c>
      <c r="F82" s="3">
        <v>2052</v>
      </c>
      <c r="G82" s="3">
        <v>1402</v>
      </c>
      <c r="H82" s="3">
        <v>3454</v>
      </c>
    </row>
    <row r="83" spans="4:8" ht="18.75" thickBot="1">
      <c r="D83" s="3">
        <v>78</v>
      </c>
      <c r="E83" s="3">
        <v>30062024</v>
      </c>
      <c r="F83" s="3">
        <v>2025</v>
      </c>
      <c r="G83" s="3">
        <v>1429</v>
      </c>
      <c r="H83" s="3">
        <v>3454</v>
      </c>
    </row>
    <row r="84" spans="4:8" ht="18.75" thickBot="1">
      <c r="D84" s="3">
        <v>79</v>
      </c>
      <c r="E84" s="3">
        <v>31072024</v>
      </c>
      <c r="F84" s="3">
        <v>2091</v>
      </c>
      <c r="G84" s="3">
        <v>1363</v>
      </c>
      <c r="H84" s="3">
        <v>3454</v>
      </c>
    </row>
    <row r="85" spans="4:8" ht="18.75" thickBot="1">
      <c r="D85" s="3">
        <v>80</v>
      </c>
      <c r="E85" s="3">
        <v>31082024</v>
      </c>
      <c r="F85" s="3">
        <v>2066</v>
      </c>
      <c r="G85" s="3">
        <v>1388</v>
      </c>
      <c r="H85" s="3">
        <v>3454</v>
      </c>
    </row>
    <row r="86" spans="4:8" ht="18.75" thickBot="1">
      <c r="D86" s="3">
        <v>81</v>
      </c>
      <c r="E86" s="3">
        <v>30092024</v>
      </c>
      <c r="F86" s="3">
        <v>2087</v>
      </c>
      <c r="G86" s="3">
        <v>1367</v>
      </c>
      <c r="H86" s="3">
        <v>3454</v>
      </c>
    </row>
    <row r="87" spans="4:8" ht="18.75" thickBot="1">
      <c r="D87" s="3">
        <v>82</v>
      </c>
      <c r="E87" s="3">
        <v>31102024</v>
      </c>
      <c r="F87" s="3">
        <v>2151</v>
      </c>
      <c r="G87" s="3">
        <v>1303</v>
      </c>
      <c r="H87" s="3">
        <v>3454</v>
      </c>
    </row>
    <row r="88" spans="4:8" ht="18.75" thickBot="1">
      <c r="D88" s="3">
        <v>83</v>
      </c>
      <c r="E88" s="3">
        <v>30112024</v>
      </c>
      <c r="F88" s="3">
        <v>2129</v>
      </c>
      <c r="G88" s="3">
        <v>1325</v>
      </c>
      <c r="H88" s="3">
        <v>3454</v>
      </c>
    </row>
    <row r="89" spans="4:8" ht="18.75" thickBot="1">
      <c r="D89" s="3">
        <v>84</v>
      </c>
      <c r="E89" s="3">
        <v>31122024</v>
      </c>
      <c r="F89" s="3">
        <v>2192</v>
      </c>
      <c r="G89" s="3">
        <v>1262</v>
      </c>
      <c r="H89" s="3">
        <v>3454</v>
      </c>
    </row>
    <row r="90" spans="4:8" ht="18.75" thickBot="1">
      <c r="D90" s="3">
        <v>85</v>
      </c>
      <c r="E90" s="3">
        <v>31012025</v>
      </c>
      <c r="F90" s="3">
        <v>2171</v>
      </c>
      <c r="G90" s="3">
        <v>1283</v>
      </c>
      <c r="H90" s="3">
        <v>3454</v>
      </c>
    </row>
    <row r="91" spans="4:8" ht="18.75" thickBot="1">
      <c r="D91" s="3">
        <v>86</v>
      </c>
      <c r="E91" s="3">
        <v>28022025</v>
      </c>
      <c r="F91" s="3">
        <v>2193</v>
      </c>
      <c r="G91" s="3">
        <v>1261</v>
      </c>
      <c r="H91" s="3">
        <v>3454</v>
      </c>
    </row>
    <row r="92" spans="4:8" ht="18.75" thickBot="1">
      <c r="D92" s="3">
        <v>87</v>
      </c>
      <c r="E92" s="3">
        <v>31032025</v>
      </c>
      <c r="F92" s="3">
        <v>2335</v>
      </c>
      <c r="G92" s="3">
        <v>1119</v>
      </c>
      <c r="H92" s="3">
        <v>3454</v>
      </c>
    </row>
    <row r="93" spans="4:8" ht="18.75" thickBot="1">
      <c r="D93" s="3">
        <v>88</v>
      </c>
      <c r="E93" s="3">
        <v>30042025</v>
      </c>
      <c r="F93" s="3">
        <v>2238</v>
      </c>
      <c r="G93" s="3">
        <v>1216</v>
      </c>
      <c r="H93" s="3">
        <v>3454</v>
      </c>
    </row>
    <row r="94" spans="4:8" ht="18.75" thickBot="1">
      <c r="D94" s="3">
        <v>89</v>
      </c>
      <c r="E94" s="3">
        <v>31052025</v>
      </c>
      <c r="F94" s="3">
        <v>2298</v>
      </c>
      <c r="G94" s="3">
        <v>1156</v>
      </c>
      <c r="H94" s="3">
        <v>3454</v>
      </c>
    </row>
    <row r="95" spans="4:8" ht="18.75" thickBot="1">
      <c r="D95" s="3">
        <v>90</v>
      </c>
      <c r="E95" s="3">
        <v>30062025</v>
      </c>
      <c r="F95" s="3">
        <v>2283</v>
      </c>
      <c r="G95" s="3">
        <v>1171</v>
      </c>
      <c r="H95" s="3">
        <v>3454</v>
      </c>
    </row>
    <row r="96" spans="4:8" ht="18.75" thickBot="1">
      <c r="D96" s="3">
        <v>91</v>
      </c>
      <c r="E96" s="3">
        <v>31072025</v>
      </c>
      <c r="F96" s="3">
        <v>2342</v>
      </c>
      <c r="G96" s="3">
        <v>1112</v>
      </c>
      <c r="H96" s="3">
        <v>3454</v>
      </c>
    </row>
    <row r="97" spans="4:8" ht="18.75" thickBot="1">
      <c r="D97" s="3">
        <v>92</v>
      </c>
      <c r="E97" s="3">
        <v>31082025</v>
      </c>
      <c r="F97" s="3">
        <v>2328</v>
      </c>
      <c r="G97" s="3">
        <v>1126</v>
      </c>
      <c r="H97" s="3">
        <v>3454</v>
      </c>
    </row>
    <row r="98" spans="4:8" ht="18.75" thickBot="1">
      <c r="D98" s="3">
        <v>93</v>
      </c>
      <c r="E98" s="3">
        <v>30092025</v>
      </c>
      <c r="F98" s="3">
        <v>2351</v>
      </c>
      <c r="G98" s="3">
        <v>1103</v>
      </c>
      <c r="H98" s="3">
        <v>3454</v>
      </c>
    </row>
    <row r="99" spans="4:8" ht="18.75" thickBot="1">
      <c r="D99" s="3">
        <v>94</v>
      </c>
      <c r="E99" s="3">
        <v>31102025</v>
      </c>
      <c r="F99" s="3">
        <v>2409</v>
      </c>
      <c r="G99" s="3">
        <v>1045</v>
      </c>
      <c r="H99" s="3">
        <v>3454</v>
      </c>
    </row>
    <row r="100" spans="4:8" ht="18.75" thickBot="1">
      <c r="D100" s="3">
        <v>95</v>
      </c>
      <c r="E100" s="3">
        <v>30112025</v>
      </c>
      <c r="F100" s="3">
        <v>2398</v>
      </c>
      <c r="G100" s="3">
        <v>1056</v>
      </c>
      <c r="H100" s="3">
        <v>3454</v>
      </c>
    </row>
    <row r="101" spans="4:8" ht="18.75" thickBot="1">
      <c r="D101" s="3">
        <v>96</v>
      </c>
      <c r="E101" s="3">
        <v>31122025</v>
      </c>
      <c r="F101" s="3">
        <v>2455</v>
      </c>
      <c r="G101" s="3">
        <v>999</v>
      </c>
      <c r="H101" s="3">
        <v>3454</v>
      </c>
    </row>
    <row r="102" spans="4:8" ht="18.75" thickBot="1">
      <c r="D102" s="3">
        <v>97</v>
      </c>
      <c r="E102" s="3">
        <v>31012026</v>
      </c>
      <c r="F102" s="3">
        <v>2446</v>
      </c>
      <c r="G102" s="3">
        <v>1008</v>
      </c>
      <c r="H102" s="3">
        <v>3454</v>
      </c>
    </row>
    <row r="103" spans="4:8" ht="18.75" thickBot="1">
      <c r="D103" s="3">
        <v>98</v>
      </c>
      <c r="E103" s="3">
        <v>28022026</v>
      </c>
      <c r="F103" s="3">
        <v>2471</v>
      </c>
      <c r="G103" s="3">
        <v>983</v>
      </c>
      <c r="H103" s="3">
        <v>3454</v>
      </c>
    </row>
    <row r="104" spans="4:8" ht="18.75" thickBot="1">
      <c r="D104" s="3">
        <v>99</v>
      </c>
      <c r="E104" s="3">
        <v>31032026</v>
      </c>
      <c r="F104" s="3">
        <v>2588</v>
      </c>
      <c r="G104" s="3">
        <v>866</v>
      </c>
      <c r="H104" s="3">
        <v>3454</v>
      </c>
    </row>
    <row r="105" spans="4:8" ht="18.75" thickBot="1">
      <c r="D105" s="3">
        <v>100</v>
      </c>
      <c r="E105" s="3">
        <v>30042026</v>
      </c>
      <c r="F105" s="3">
        <v>2521</v>
      </c>
      <c r="G105" s="3">
        <v>933</v>
      </c>
      <c r="H105" s="3">
        <v>3454</v>
      </c>
    </row>
    <row r="106" spans="4:8" ht="18.75" thickBot="1">
      <c r="D106" s="3">
        <v>101</v>
      </c>
      <c r="E106" s="3">
        <v>31052026</v>
      </c>
      <c r="F106" s="3">
        <v>2575</v>
      </c>
      <c r="G106" s="3">
        <v>879</v>
      </c>
      <c r="H106" s="3">
        <v>3454</v>
      </c>
    </row>
    <row r="107" spans="4:8" ht="18.75" thickBot="1">
      <c r="D107" s="3">
        <v>102</v>
      </c>
      <c r="E107" s="3">
        <v>30062026</v>
      </c>
      <c r="F107" s="3">
        <v>2571</v>
      </c>
      <c r="G107" s="3">
        <v>883</v>
      </c>
      <c r="H107" s="3">
        <v>3454</v>
      </c>
    </row>
    <row r="108" spans="4:8" ht="18.75" thickBot="1">
      <c r="D108" s="3">
        <v>103</v>
      </c>
      <c r="E108" s="3">
        <v>31072026</v>
      </c>
      <c r="F108" s="3">
        <v>2624</v>
      </c>
      <c r="G108" s="3">
        <v>830</v>
      </c>
      <c r="H108" s="3">
        <v>3454</v>
      </c>
    </row>
    <row r="109" spans="4:8" ht="18.75" thickBot="1">
      <c r="D109" s="3">
        <v>104</v>
      </c>
      <c r="E109" s="3">
        <v>31082026</v>
      </c>
      <c r="F109" s="3">
        <v>2623</v>
      </c>
      <c r="G109" s="3">
        <v>831</v>
      </c>
      <c r="H109" s="3">
        <v>3454</v>
      </c>
    </row>
    <row r="110" spans="4:8" ht="18.75" thickBot="1">
      <c r="D110" s="3">
        <v>105</v>
      </c>
      <c r="E110" s="3">
        <v>30092026</v>
      </c>
      <c r="F110" s="3">
        <v>2649</v>
      </c>
      <c r="G110" s="3">
        <v>805</v>
      </c>
      <c r="H110" s="3">
        <v>3454</v>
      </c>
    </row>
    <row r="111" spans="4:8" ht="18.75" thickBot="1">
      <c r="D111" s="3">
        <v>106</v>
      </c>
      <c r="E111" s="3">
        <v>31102026</v>
      </c>
      <c r="F111" s="3">
        <v>2700</v>
      </c>
      <c r="G111" s="3">
        <v>754</v>
      </c>
      <c r="H111" s="3">
        <v>3454</v>
      </c>
    </row>
    <row r="112" spans="4:8" ht="18.75" thickBot="1">
      <c r="D112" s="3">
        <v>107</v>
      </c>
      <c r="E112" s="3">
        <v>30112026</v>
      </c>
      <c r="F112" s="3">
        <v>2701</v>
      </c>
      <c r="G112" s="3">
        <v>753</v>
      </c>
      <c r="H112" s="3">
        <v>3454</v>
      </c>
    </row>
    <row r="113" spans="4:8" ht="18.75" thickBot="1">
      <c r="D113" s="3">
        <v>108</v>
      </c>
      <c r="E113" s="3">
        <v>31122026</v>
      </c>
      <c r="F113" s="3">
        <v>2752</v>
      </c>
      <c r="G113" s="3">
        <v>702</v>
      </c>
      <c r="H113" s="3">
        <v>3454</v>
      </c>
    </row>
    <row r="114" spans="4:8" ht="18.75" thickBot="1">
      <c r="D114" s="3">
        <v>109</v>
      </c>
      <c r="E114" s="3">
        <v>31012027</v>
      </c>
      <c r="F114" s="3">
        <v>2755</v>
      </c>
      <c r="G114" s="3">
        <v>699</v>
      </c>
      <c r="H114" s="3">
        <v>3454</v>
      </c>
    </row>
    <row r="115" spans="4:8" ht="18.75" thickBot="1">
      <c r="D115" s="3">
        <v>110</v>
      </c>
      <c r="E115" s="3">
        <v>28022027</v>
      </c>
      <c r="F115" s="3">
        <v>2783</v>
      </c>
      <c r="G115" s="3">
        <v>671</v>
      </c>
      <c r="H115" s="3">
        <v>3454</v>
      </c>
    </row>
    <row r="116" spans="4:8" ht="18.75" thickBot="1">
      <c r="D116" s="3">
        <v>111</v>
      </c>
      <c r="E116" s="3">
        <v>31032027</v>
      </c>
      <c r="F116" s="3">
        <v>2873</v>
      </c>
      <c r="G116" s="3">
        <v>581</v>
      </c>
      <c r="H116" s="3">
        <v>3454</v>
      </c>
    </row>
    <row r="117" spans="4:8" ht="18.75" thickBot="1">
      <c r="D117" s="3">
        <v>112</v>
      </c>
      <c r="E117" s="3">
        <v>30042027</v>
      </c>
      <c r="F117" s="3">
        <v>2839</v>
      </c>
      <c r="G117" s="3">
        <v>615</v>
      </c>
      <c r="H117" s="3">
        <v>3454</v>
      </c>
    </row>
    <row r="118" spans="4:8" ht="18.75" thickBot="1">
      <c r="D118" s="3">
        <v>113</v>
      </c>
      <c r="E118" s="3">
        <v>31052027</v>
      </c>
      <c r="F118" s="3">
        <v>2886</v>
      </c>
      <c r="G118" s="3">
        <v>568</v>
      </c>
      <c r="H118" s="3">
        <v>3454</v>
      </c>
    </row>
    <row r="119" spans="4:8" ht="18.75" thickBot="1">
      <c r="D119" s="3">
        <v>114</v>
      </c>
      <c r="E119" s="3">
        <v>30062027</v>
      </c>
      <c r="F119" s="3">
        <v>2895</v>
      </c>
      <c r="G119" s="3">
        <v>559</v>
      </c>
      <c r="H119" s="3">
        <v>3454</v>
      </c>
    </row>
    <row r="120" spans="4:8" ht="18.75" thickBot="1">
      <c r="D120" s="3">
        <v>115</v>
      </c>
      <c r="E120" s="3">
        <v>31072027</v>
      </c>
      <c r="F120" s="3">
        <v>2941</v>
      </c>
      <c r="G120" s="3">
        <v>513</v>
      </c>
      <c r="H120" s="3">
        <v>3454</v>
      </c>
    </row>
    <row r="121" spans="4:8" ht="18.75" thickBot="1">
      <c r="D121" s="3">
        <v>116</v>
      </c>
      <c r="E121" s="3">
        <v>31082027</v>
      </c>
      <c r="F121" s="3">
        <v>2953</v>
      </c>
      <c r="G121" s="3">
        <v>501</v>
      </c>
      <c r="H121" s="3">
        <v>3454</v>
      </c>
    </row>
    <row r="122" spans="4:8" ht="18.75" thickBot="1">
      <c r="D122" s="3">
        <v>117</v>
      </c>
      <c r="E122" s="3">
        <v>30092027</v>
      </c>
      <c r="F122" s="3">
        <v>2982</v>
      </c>
      <c r="G122" s="3">
        <v>472</v>
      </c>
      <c r="H122" s="3">
        <v>3454</v>
      </c>
    </row>
    <row r="123" spans="4:8" ht="18.75" thickBot="1">
      <c r="D123" s="3">
        <v>118</v>
      </c>
      <c r="E123" s="3">
        <v>31102027</v>
      </c>
      <c r="F123" s="3">
        <v>3026</v>
      </c>
      <c r="G123" s="3">
        <v>428</v>
      </c>
      <c r="H123" s="3">
        <v>3454</v>
      </c>
    </row>
    <row r="124" spans="4:8" ht="18.75" thickBot="1">
      <c r="D124" s="3">
        <v>119</v>
      </c>
      <c r="E124" s="3">
        <v>30112027</v>
      </c>
      <c r="F124" s="3">
        <v>3042</v>
      </c>
      <c r="G124" s="3">
        <v>412</v>
      </c>
      <c r="H124" s="3">
        <v>3454</v>
      </c>
    </row>
    <row r="125" spans="4:8" ht="18.75" thickBot="1">
      <c r="D125" s="3">
        <v>120</v>
      </c>
      <c r="E125" s="3">
        <v>31122027</v>
      </c>
      <c r="F125" s="3">
        <v>3084</v>
      </c>
      <c r="G125" s="3">
        <v>370</v>
      </c>
      <c r="H125" s="3">
        <v>3454</v>
      </c>
    </row>
    <row r="126" spans="4:8" ht="18.75" thickBot="1">
      <c r="D126" s="3">
        <v>121</v>
      </c>
      <c r="E126" s="3">
        <v>31012028</v>
      </c>
      <c r="F126" s="3">
        <v>3102</v>
      </c>
      <c r="G126" s="3">
        <v>352</v>
      </c>
      <c r="H126" s="3">
        <v>3454</v>
      </c>
    </row>
    <row r="127" spans="4:8" ht="18.75" thickBot="1">
      <c r="D127" s="3">
        <v>122</v>
      </c>
      <c r="E127" s="3">
        <v>29022028</v>
      </c>
      <c r="F127" s="3">
        <v>3133</v>
      </c>
      <c r="G127" s="3">
        <v>321</v>
      </c>
      <c r="H127" s="3">
        <v>3454</v>
      </c>
    </row>
    <row r="128" spans="4:8" ht="18.75" thickBot="1">
      <c r="D128" s="3">
        <v>123</v>
      </c>
      <c r="E128" s="3">
        <v>31032028</v>
      </c>
      <c r="F128" s="3">
        <v>3183</v>
      </c>
      <c r="G128" s="3">
        <v>271</v>
      </c>
      <c r="H128" s="3">
        <v>3454</v>
      </c>
    </row>
    <row r="129" spans="4:8" ht="18.75" thickBot="1">
      <c r="D129" s="3">
        <v>124</v>
      </c>
      <c r="E129" s="3">
        <v>30042028</v>
      </c>
      <c r="F129" s="3">
        <v>3196</v>
      </c>
      <c r="G129" s="3">
        <v>258</v>
      </c>
      <c r="H129" s="3">
        <v>3454</v>
      </c>
    </row>
    <row r="130" spans="4:8" ht="18.75" thickBot="1">
      <c r="D130" s="3">
        <v>125</v>
      </c>
      <c r="E130" s="3">
        <v>31052028</v>
      </c>
      <c r="F130" s="3">
        <v>11474</v>
      </c>
      <c r="G130" s="3">
        <v>415</v>
      </c>
      <c r="H130" s="3">
        <v>11889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E2:J141"/>
  <sheetViews>
    <sheetView topLeftCell="A37" workbookViewId="0">
      <selection activeCell="Q130" sqref="Q130"/>
    </sheetView>
  </sheetViews>
  <sheetFormatPr defaultRowHeight="15"/>
  <cols>
    <col min="5" max="6" width="17.140625" style="6" customWidth="1"/>
    <col min="7" max="7" width="23.140625" style="6" customWidth="1"/>
    <col min="8" max="9" width="17.140625" style="6" customWidth="1"/>
    <col min="10" max="10" width="20.140625" style="6" customWidth="1"/>
  </cols>
  <sheetData>
    <row r="2" spans="5:10"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</row>
    <row r="3" spans="5:10">
      <c r="E3" s="8"/>
      <c r="F3" s="8"/>
      <c r="G3" s="8"/>
      <c r="H3" s="8"/>
      <c r="I3" s="8"/>
      <c r="J3" s="8"/>
    </row>
    <row r="4" spans="5:10">
      <c r="E4" s="9">
        <v>44735</v>
      </c>
      <c r="F4" s="9">
        <v>44735</v>
      </c>
      <c r="G4" s="10" t="s">
        <v>11</v>
      </c>
      <c r="H4" s="10"/>
      <c r="I4" s="10">
        <v>1589</v>
      </c>
      <c r="J4" s="10" t="s">
        <v>12</v>
      </c>
    </row>
    <row r="5" spans="5:10">
      <c r="E5" s="9">
        <v>44735</v>
      </c>
      <c r="F5" s="9">
        <v>44735</v>
      </c>
      <c r="G5" s="10" t="s">
        <v>13</v>
      </c>
      <c r="H5" s="10"/>
      <c r="I5" s="10">
        <v>1637</v>
      </c>
      <c r="J5" s="10" t="s">
        <v>14</v>
      </c>
    </row>
    <row r="6" spans="5:10">
      <c r="E6" s="9">
        <v>44712</v>
      </c>
      <c r="F6" s="9">
        <v>44712</v>
      </c>
      <c r="G6" s="10" t="s">
        <v>15</v>
      </c>
      <c r="H6" s="10">
        <v>1637</v>
      </c>
      <c r="I6" s="10"/>
      <c r="J6" s="10" t="s">
        <v>16</v>
      </c>
    </row>
    <row r="7" spans="5:10">
      <c r="E7" s="9">
        <v>44681</v>
      </c>
      <c r="F7" s="9">
        <v>44681</v>
      </c>
      <c r="G7" s="10" t="s">
        <v>17</v>
      </c>
      <c r="H7" s="10">
        <v>1</v>
      </c>
      <c r="I7" s="10"/>
      <c r="J7" s="10" t="s">
        <v>14</v>
      </c>
    </row>
    <row r="8" spans="5:10">
      <c r="E8" s="9">
        <v>44681</v>
      </c>
      <c r="F8" s="9">
        <v>44681</v>
      </c>
      <c r="G8" s="10" t="s">
        <v>15</v>
      </c>
      <c r="H8" s="10">
        <v>1575</v>
      </c>
      <c r="I8" s="10"/>
      <c r="J8" s="10" t="s">
        <v>18</v>
      </c>
    </row>
    <row r="9" spans="5:10">
      <c r="E9" s="9">
        <v>44656</v>
      </c>
      <c r="F9" s="9">
        <v>44656</v>
      </c>
      <c r="G9" s="10"/>
      <c r="H9" s="10"/>
      <c r="I9" s="10">
        <v>2356</v>
      </c>
      <c r="J9" s="10" t="s">
        <v>19</v>
      </c>
    </row>
    <row r="10" spans="5:10">
      <c r="E10" s="9">
        <v>44656</v>
      </c>
      <c r="F10" s="9">
        <v>44656</v>
      </c>
      <c r="G10" s="10" t="s">
        <v>20</v>
      </c>
      <c r="H10" s="10"/>
      <c r="I10" s="10">
        <v>1644</v>
      </c>
      <c r="J10" s="10" t="s">
        <v>21</v>
      </c>
    </row>
    <row r="11" spans="5:10">
      <c r="E11" s="9">
        <v>44651</v>
      </c>
      <c r="F11" s="9">
        <v>44651</v>
      </c>
      <c r="G11" s="10" t="s">
        <v>15</v>
      </c>
      <c r="H11" s="10">
        <v>1644</v>
      </c>
      <c r="I11" s="10"/>
      <c r="J11" s="10" t="s">
        <v>22</v>
      </c>
    </row>
    <row r="12" spans="5:10">
      <c r="E12" s="9">
        <v>44620</v>
      </c>
      <c r="F12" s="9">
        <v>44620</v>
      </c>
      <c r="G12" s="10" t="s">
        <v>15</v>
      </c>
      <c r="H12" s="10">
        <v>1478</v>
      </c>
      <c r="I12" s="10"/>
      <c r="J12" s="10" t="s">
        <v>21</v>
      </c>
    </row>
    <row r="13" spans="5:10">
      <c r="E13" s="9">
        <v>44597</v>
      </c>
      <c r="F13" s="9">
        <v>44597</v>
      </c>
      <c r="G13" s="10"/>
      <c r="H13" s="10"/>
      <c r="I13" s="10">
        <v>4000</v>
      </c>
      <c r="J13" s="10" t="s">
        <v>23</v>
      </c>
    </row>
    <row r="14" spans="5:10">
      <c r="E14" s="9">
        <v>44592</v>
      </c>
      <c r="F14" s="9">
        <v>44592</v>
      </c>
      <c r="G14" s="10" t="s">
        <v>15</v>
      </c>
      <c r="H14" s="10">
        <v>1657</v>
      </c>
      <c r="I14" s="10"/>
      <c r="J14" s="10" t="s">
        <v>24</v>
      </c>
    </row>
    <row r="15" spans="5:10">
      <c r="E15" s="9">
        <v>44566</v>
      </c>
      <c r="F15" s="9">
        <v>44566</v>
      </c>
      <c r="G15" s="10" t="s">
        <v>20</v>
      </c>
      <c r="H15" s="10"/>
      <c r="I15" s="10">
        <v>4000</v>
      </c>
      <c r="J15" s="10" t="s">
        <v>25</v>
      </c>
    </row>
    <row r="16" spans="5:10">
      <c r="E16" s="9">
        <v>44561</v>
      </c>
      <c r="F16" s="9">
        <v>44561</v>
      </c>
      <c r="G16" s="10" t="s">
        <v>15</v>
      </c>
      <c r="H16" s="10">
        <v>1682</v>
      </c>
      <c r="I16" s="10"/>
      <c r="J16" s="10" t="s">
        <v>26</v>
      </c>
    </row>
    <row r="17" spans="5:10">
      <c r="E17" s="9">
        <v>44538</v>
      </c>
      <c r="F17" s="9">
        <v>44538</v>
      </c>
      <c r="G17" s="10" t="s">
        <v>20</v>
      </c>
      <c r="H17" s="10"/>
      <c r="I17" s="10">
        <v>4000</v>
      </c>
      <c r="J17" s="10" t="s">
        <v>27</v>
      </c>
    </row>
    <row r="18" spans="5:10">
      <c r="E18" s="9">
        <v>44530</v>
      </c>
      <c r="F18" s="9">
        <v>44530</v>
      </c>
      <c r="G18" s="10" t="s">
        <v>15</v>
      </c>
      <c r="H18" s="10">
        <v>1640</v>
      </c>
      <c r="I18" s="10"/>
      <c r="J18" s="10" t="s">
        <v>28</v>
      </c>
    </row>
    <row r="19" spans="5:10">
      <c r="E19" s="9">
        <v>44500</v>
      </c>
      <c r="F19" s="9">
        <v>44500</v>
      </c>
      <c r="G19" s="10" t="s">
        <v>15</v>
      </c>
      <c r="H19" s="10">
        <v>1680</v>
      </c>
      <c r="I19" s="10"/>
      <c r="J19" s="10" t="s">
        <v>29</v>
      </c>
    </row>
    <row r="20" spans="5:10">
      <c r="E20" s="9">
        <v>44469</v>
      </c>
      <c r="F20" s="9">
        <v>44469</v>
      </c>
      <c r="G20" s="10" t="s">
        <v>15</v>
      </c>
      <c r="H20" s="10">
        <v>1611</v>
      </c>
      <c r="I20" s="10"/>
      <c r="J20" s="10" t="s">
        <v>30</v>
      </c>
    </row>
    <row r="21" spans="5:10">
      <c r="E21" s="11">
        <v>44439</v>
      </c>
      <c r="F21" s="11">
        <v>44439</v>
      </c>
      <c r="G21" s="12" t="s">
        <v>15</v>
      </c>
      <c r="H21" s="12">
        <v>1655</v>
      </c>
      <c r="I21" s="12"/>
      <c r="J21" s="12" t="s">
        <v>31</v>
      </c>
    </row>
    <row r="22" spans="5:10">
      <c r="E22" s="11">
        <v>44413</v>
      </c>
      <c r="F22" s="11">
        <v>44413</v>
      </c>
      <c r="G22" s="12"/>
      <c r="H22" s="12"/>
      <c r="I22" s="12">
        <v>2324</v>
      </c>
      <c r="J22" s="12" t="s">
        <v>32</v>
      </c>
    </row>
    <row r="23" spans="5:10">
      <c r="E23" s="11">
        <v>44413</v>
      </c>
      <c r="F23" s="11">
        <v>44413</v>
      </c>
      <c r="G23" s="12" t="s">
        <v>20</v>
      </c>
      <c r="H23" s="12"/>
      <c r="I23" s="12">
        <v>1676</v>
      </c>
      <c r="J23" s="12" t="s">
        <v>33</v>
      </c>
    </row>
    <row r="24" spans="5:10">
      <c r="E24" s="11">
        <v>44408</v>
      </c>
      <c r="F24" s="11">
        <v>44408</v>
      </c>
      <c r="G24" s="12" t="s">
        <v>15</v>
      </c>
      <c r="H24" s="12">
        <v>1676</v>
      </c>
      <c r="I24" s="12"/>
      <c r="J24" s="12" t="s">
        <v>34</v>
      </c>
    </row>
    <row r="25" spans="5:10">
      <c r="E25" s="11">
        <v>44382</v>
      </c>
      <c r="F25" s="11">
        <v>44382</v>
      </c>
      <c r="G25" s="12"/>
      <c r="H25" s="12"/>
      <c r="I25" s="12">
        <v>2357</v>
      </c>
      <c r="J25" s="12" t="s">
        <v>33</v>
      </c>
    </row>
    <row r="26" spans="5:10">
      <c r="E26" s="11">
        <v>44382</v>
      </c>
      <c r="F26" s="11">
        <v>44382</v>
      </c>
      <c r="G26" s="12" t="s">
        <v>20</v>
      </c>
      <c r="H26" s="12"/>
      <c r="I26" s="12">
        <v>1643</v>
      </c>
      <c r="J26" s="12" t="s">
        <v>35</v>
      </c>
    </row>
    <row r="27" spans="5:10">
      <c r="E27" s="11">
        <v>44377</v>
      </c>
      <c r="F27" s="11">
        <v>44377</v>
      </c>
      <c r="G27" s="12" t="s">
        <v>15</v>
      </c>
      <c r="H27" s="12">
        <v>1643</v>
      </c>
      <c r="I27" s="12"/>
      <c r="J27" s="12" t="s">
        <v>36</v>
      </c>
    </row>
    <row r="28" spans="5:10">
      <c r="E28" s="11">
        <v>44352</v>
      </c>
      <c r="F28" s="11">
        <v>44352</v>
      </c>
      <c r="G28" s="12"/>
      <c r="H28" s="12"/>
      <c r="I28" s="12">
        <v>172</v>
      </c>
      <c r="J28" s="12" t="s">
        <v>35</v>
      </c>
    </row>
    <row r="29" spans="5:10">
      <c r="E29" s="11">
        <v>44352</v>
      </c>
      <c r="F29" s="11">
        <v>44352</v>
      </c>
      <c r="G29" s="12" t="s">
        <v>20</v>
      </c>
      <c r="H29" s="12"/>
      <c r="I29" s="12">
        <v>3828</v>
      </c>
      <c r="J29" s="12" t="s">
        <v>37</v>
      </c>
    </row>
    <row r="30" spans="5:10">
      <c r="E30" s="11">
        <v>44347</v>
      </c>
      <c r="F30" s="11">
        <v>44347</v>
      </c>
      <c r="G30" s="12" t="s">
        <v>15</v>
      </c>
      <c r="H30" s="12">
        <v>1718</v>
      </c>
      <c r="I30" s="12"/>
      <c r="J30" s="12" t="s">
        <v>38</v>
      </c>
    </row>
    <row r="31" spans="5:10">
      <c r="E31" s="11">
        <v>44321</v>
      </c>
      <c r="F31" s="11">
        <v>44321</v>
      </c>
      <c r="G31" s="12" t="s">
        <v>20</v>
      </c>
      <c r="H31" s="12"/>
      <c r="I31" s="12">
        <v>4000</v>
      </c>
      <c r="J31" s="12" t="s">
        <v>39</v>
      </c>
    </row>
    <row r="32" spans="5:10">
      <c r="E32" s="11">
        <v>44316</v>
      </c>
      <c r="F32" s="11">
        <v>44316</v>
      </c>
      <c r="G32" s="12" t="s">
        <v>15</v>
      </c>
      <c r="H32" s="12">
        <v>1679</v>
      </c>
      <c r="I32" s="12"/>
      <c r="J32" s="12" t="s">
        <v>40</v>
      </c>
    </row>
    <row r="33" spans="5:10">
      <c r="E33" s="11">
        <v>44315</v>
      </c>
      <c r="F33" s="11">
        <v>44315</v>
      </c>
      <c r="G33" s="12" t="s">
        <v>41</v>
      </c>
      <c r="H33" s="12"/>
      <c r="I33" s="12">
        <v>1567</v>
      </c>
      <c r="J33" s="12" t="s">
        <v>42</v>
      </c>
    </row>
    <row r="34" spans="5:10">
      <c r="E34" s="11">
        <v>44286</v>
      </c>
      <c r="F34" s="11">
        <v>44286</v>
      </c>
      <c r="G34" s="12" t="s">
        <v>15</v>
      </c>
      <c r="H34" s="12">
        <v>1725</v>
      </c>
      <c r="I34" s="12"/>
      <c r="J34" s="12" t="s">
        <v>42</v>
      </c>
    </row>
    <row r="35" spans="5:10">
      <c r="E35" s="11">
        <v>44261</v>
      </c>
      <c r="F35" s="11">
        <v>44261</v>
      </c>
      <c r="G35" s="12" t="s">
        <v>20</v>
      </c>
      <c r="H35" s="12"/>
      <c r="I35" s="12">
        <v>4000</v>
      </c>
      <c r="J35" s="12" t="s">
        <v>43</v>
      </c>
    </row>
    <row r="36" spans="5:10">
      <c r="E36" s="11">
        <v>44255</v>
      </c>
      <c r="F36" s="11">
        <v>44255</v>
      </c>
      <c r="G36" s="12" t="s">
        <v>15</v>
      </c>
      <c r="H36" s="12">
        <v>1573</v>
      </c>
      <c r="I36" s="12"/>
      <c r="J36" s="12" t="s">
        <v>44</v>
      </c>
    </row>
    <row r="37" spans="5:10">
      <c r="E37" s="11">
        <v>44227</v>
      </c>
      <c r="F37" s="11">
        <v>44227</v>
      </c>
      <c r="G37" s="12" t="s">
        <v>15</v>
      </c>
      <c r="H37" s="12">
        <v>1750</v>
      </c>
      <c r="I37" s="12"/>
      <c r="J37" s="12" t="s">
        <v>45</v>
      </c>
    </row>
    <row r="38" spans="5:10">
      <c r="E38" s="11">
        <v>44201</v>
      </c>
      <c r="F38" s="11">
        <v>44201</v>
      </c>
      <c r="G38" s="12" t="s">
        <v>46</v>
      </c>
      <c r="H38" s="12"/>
      <c r="I38" s="12">
        <v>20724</v>
      </c>
      <c r="J38" s="12" t="s">
        <v>47</v>
      </c>
    </row>
    <row r="39" spans="5:10">
      <c r="E39" s="11">
        <v>44196</v>
      </c>
      <c r="F39" s="11">
        <v>44196</v>
      </c>
      <c r="G39" s="12" t="s">
        <v>15</v>
      </c>
      <c r="H39" s="12">
        <v>1898</v>
      </c>
      <c r="I39" s="12"/>
      <c r="J39" s="12" t="s">
        <v>48</v>
      </c>
    </row>
    <row r="40" spans="5:10">
      <c r="E40" s="11">
        <v>44165</v>
      </c>
      <c r="F40" s="11">
        <v>44165</v>
      </c>
      <c r="G40" s="12" t="s">
        <v>15</v>
      </c>
      <c r="H40" s="12">
        <v>1821</v>
      </c>
      <c r="I40" s="12"/>
      <c r="J40" s="12" t="s">
        <v>49</v>
      </c>
    </row>
    <row r="41" spans="5:10" ht="29.25">
      <c r="E41" s="11">
        <v>44140</v>
      </c>
      <c r="F41" s="11">
        <v>44140</v>
      </c>
      <c r="G41" s="12" t="s">
        <v>50</v>
      </c>
      <c r="H41" s="12"/>
      <c r="I41" s="12">
        <v>291</v>
      </c>
      <c r="J41" s="12" t="s">
        <v>51</v>
      </c>
    </row>
    <row r="42" spans="5:10" ht="29.25">
      <c r="E42" s="11">
        <v>44140</v>
      </c>
      <c r="F42" s="11">
        <v>44140</v>
      </c>
      <c r="G42" s="12" t="s">
        <v>52</v>
      </c>
      <c r="H42" s="12"/>
      <c r="I42" s="12">
        <v>291</v>
      </c>
      <c r="J42" s="12" t="s">
        <v>51</v>
      </c>
    </row>
    <row r="43" spans="5:10">
      <c r="E43" s="11">
        <v>44135</v>
      </c>
      <c r="F43" s="11">
        <v>44135</v>
      </c>
      <c r="G43" s="12" t="s">
        <v>15</v>
      </c>
      <c r="H43" s="12">
        <v>1909</v>
      </c>
      <c r="I43" s="12"/>
      <c r="J43" s="12" t="s">
        <v>53</v>
      </c>
    </row>
    <row r="44" spans="5:10">
      <c r="E44" s="11">
        <v>44121</v>
      </c>
      <c r="F44" s="11">
        <v>44121</v>
      </c>
      <c r="G44" s="12" t="s">
        <v>46</v>
      </c>
      <c r="H44" s="12"/>
      <c r="I44" s="12">
        <v>7000</v>
      </c>
      <c r="J44" s="12" t="s">
        <v>54</v>
      </c>
    </row>
    <row r="45" spans="5:10">
      <c r="E45" s="11">
        <v>44104</v>
      </c>
      <c r="F45" s="11">
        <v>44104</v>
      </c>
      <c r="G45" s="12" t="s">
        <v>15</v>
      </c>
      <c r="H45" s="12">
        <v>1996</v>
      </c>
      <c r="I45" s="12"/>
      <c r="J45" s="12" t="s">
        <v>55</v>
      </c>
    </row>
    <row r="46" spans="5:10">
      <c r="E46" s="11">
        <v>44074</v>
      </c>
      <c r="F46" s="11">
        <v>44074</v>
      </c>
      <c r="G46" s="12" t="s">
        <v>15</v>
      </c>
      <c r="H46" s="12">
        <v>2043</v>
      </c>
      <c r="I46" s="12"/>
      <c r="J46" s="12" t="s">
        <v>56</v>
      </c>
    </row>
    <row r="47" spans="5:10">
      <c r="E47" s="11">
        <v>44043</v>
      </c>
      <c r="F47" s="11">
        <v>44043</v>
      </c>
      <c r="G47" s="12" t="s">
        <v>15</v>
      </c>
      <c r="H47" s="12">
        <v>2022</v>
      </c>
      <c r="I47" s="12"/>
      <c r="J47" s="12" t="s">
        <v>57</v>
      </c>
    </row>
    <row r="48" spans="5:10">
      <c r="E48" s="11">
        <v>44012</v>
      </c>
      <c r="F48" s="11">
        <v>44012</v>
      </c>
      <c r="G48" s="12" t="s">
        <v>15</v>
      </c>
      <c r="H48" s="12">
        <v>1939</v>
      </c>
      <c r="I48" s="12"/>
      <c r="J48" s="12" t="s">
        <v>58</v>
      </c>
    </row>
    <row r="49" spans="5:10">
      <c r="E49" s="11">
        <v>43982</v>
      </c>
      <c r="F49" s="11">
        <v>43982</v>
      </c>
      <c r="G49" s="12" t="s">
        <v>15</v>
      </c>
      <c r="H49" s="12">
        <v>1984</v>
      </c>
      <c r="I49" s="12"/>
      <c r="J49" s="12" t="s">
        <v>59</v>
      </c>
    </row>
    <row r="50" spans="5:10">
      <c r="E50" s="11">
        <v>43951</v>
      </c>
      <c r="F50" s="11">
        <v>43951</v>
      </c>
      <c r="G50" s="12" t="s">
        <v>15</v>
      </c>
      <c r="H50" s="12">
        <v>1909</v>
      </c>
      <c r="I50" s="12"/>
      <c r="J50" s="12" t="s">
        <v>60</v>
      </c>
    </row>
    <row r="51" spans="5:10">
      <c r="E51" s="11">
        <v>43930</v>
      </c>
      <c r="F51" s="11">
        <v>43930</v>
      </c>
      <c r="G51" s="12" t="s">
        <v>46</v>
      </c>
      <c r="H51" s="12"/>
      <c r="I51" s="12">
        <v>3000</v>
      </c>
      <c r="J51" s="12" t="s">
        <v>61</v>
      </c>
    </row>
    <row r="52" spans="5:10">
      <c r="E52" s="11">
        <v>43921</v>
      </c>
      <c r="F52" s="11">
        <v>43921</v>
      </c>
      <c r="G52" s="12" t="s">
        <v>15</v>
      </c>
      <c r="H52" s="12">
        <v>1975</v>
      </c>
      <c r="I52" s="12"/>
      <c r="J52" s="12" t="s">
        <v>62</v>
      </c>
    </row>
    <row r="53" spans="5:10">
      <c r="E53" s="11">
        <v>43890</v>
      </c>
      <c r="F53" s="11">
        <v>43890</v>
      </c>
      <c r="G53" s="12" t="s">
        <v>15</v>
      </c>
      <c r="H53" s="12">
        <v>1831</v>
      </c>
      <c r="I53" s="12"/>
      <c r="J53" s="12" t="s">
        <v>63</v>
      </c>
    </row>
    <row r="54" spans="5:10">
      <c r="E54" s="11">
        <v>43861</v>
      </c>
      <c r="F54" s="11">
        <v>43861</v>
      </c>
      <c r="G54" s="12" t="s">
        <v>15</v>
      </c>
      <c r="H54" s="12">
        <v>1938</v>
      </c>
      <c r="I54" s="12"/>
      <c r="J54" s="12" t="s">
        <v>64</v>
      </c>
    </row>
    <row r="55" spans="5:10">
      <c r="E55" s="11">
        <v>43830</v>
      </c>
      <c r="F55" s="11">
        <v>43830</v>
      </c>
      <c r="G55" s="12" t="s">
        <v>15</v>
      </c>
      <c r="H55" s="12">
        <v>1919</v>
      </c>
      <c r="I55" s="12"/>
      <c r="J55" s="12" t="s">
        <v>65</v>
      </c>
    </row>
    <row r="56" spans="5:10">
      <c r="E56" s="11">
        <v>43799</v>
      </c>
      <c r="F56" s="11">
        <v>43799</v>
      </c>
      <c r="G56" s="12" t="s">
        <v>15</v>
      </c>
      <c r="H56" s="12">
        <v>1839</v>
      </c>
      <c r="I56" s="12"/>
      <c r="J56" s="12" t="s">
        <v>66</v>
      </c>
    </row>
    <row r="57" spans="5:10">
      <c r="E57" s="11">
        <v>43769</v>
      </c>
      <c r="F57" s="11">
        <v>43769</v>
      </c>
      <c r="G57" s="12" t="s">
        <v>15</v>
      </c>
      <c r="H57" s="12">
        <v>1882</v>
      </c>
      <c r="I57" s="12"/>
      <c r="J57" s="12" t="s">
        <v>67</v>
      </c>
    </row>
    <row r="58" spans="5:10">
      <c r="E58" s="11">
        <v>43738</v>
      </c>
      <c r="F58" s="11">
        <v>43738</v>
      </c>
      <c r="G58" s="12" t="s">
        <v>15</v>
      </c>
      <c r="H58" s="12">
        <v>1804</v>
      </c>
      <c r="I58" s="12"/>
      <c r="J58" s="12" t="s">
        <v>68</v>
      </c>
    </row>
    <row r="59" spans="5:10">
      <c r="E59" s="11">
        <v>43708</v>
      </c>
      <c r="F59" s="11">
        <v>43708</v>
      </c>
      <c r="G59" s="12" t="s">
        <v>15</v>
      </c>
      <c r="H59" s="12">
        <v>1846</v>
      </c>
      <c r="I59" s="12"/>
      <c r="J59" s="12" t="s">
        <v>69</v>
      </c>
    </row>
    <row r="60" spans="5:10">
      <c r="E60" s="11">
        <v>43677</v>
      </c>
      <c r="F60" s="11">
        <v>43677</v>
      </c>
      <c r="G60" s="12" t="s">
        <v>15</v>
      </c>
      <c r="H60" s="12">
        <v>1843</v>
      </c>
      <c r="I60" s="12"/>
      <c r="J60" s="12" t="s">
        <v>70</v>
      </c>
    </row>
    <row r="61" spans="5:10" ht="29.25">
      <c r="E61" s="11">
        <v>43671</v>
      </c>
      <c r="F61" s="11">
        <v>43671</v>
      </c>
      <c r="G61" s="12" t="s">
        <v>71</v>
      </c>
      <c r="H61" s="12"/>
      <c r="I61" s="12">
        <v>2000</v>
      </c>
      <c r="J61" s="12" t="s">
        <v>37</v>
      </c>
    </row>
    <row r="62" spans="5:10">
      <c r="E62" s="11">
        <v>43647</v>
      </c>
      <c r="F62" s="11">
        <v>43647</v>
      </c>
      <c r="G62" s="12" t="s">
        <v>72</v>
      </c>
      <c r="H62" s="12"/>
      <c r="I62" s="12">
        <v>4794</v>
      </c>
      <c r="J62" s="12" t="s">
        <v>73</v>
      </c>
    </row>
    <row r="63" spans="5:10" ht="29.25">
      <c r="E63" s="11">
        <v>43647</v>
      </c>
      <c r="F63" s="11">
        <v>43647</v>
      </c>
      <c r="G63" s="12" t="s">
        <v>50</v>
      </c>
      <c r="H63" s="12"/>
      <c r="I63" s="12">
        <v>18685</v>
      </c>
      <c r="J63" s="12" t="s">
        <v>74</v>
      </c>
    </row>
    <row r="64" spans="5:10" ht="29.25">
      <c r="E64" s="11">
        <v>43647</v>
      </c>
      <c r="F64" s="11">
        <v>43647</v>
      </c>
      <c r="G64" s="12" t="s">
        <v>52</v>
      </c>
      <c r="H64" s="12"/>
      <c r="I64" s="12">
        <v>18685</v>
      </c>
      <c r="J64" s="12" t="s">
        <v>74</v>
      </c>
    </row>
    <row r="65" spans="5:10">
      <c r="E65" s="11">
        <v>43646</v>
      </c>
      <c r="F65" s="11">
        <v>43646</v>
      </c>
      <c r="G65" s="12" t="s">
        <v>15</v>
      </c>
      <c r="H65" s="12">
        <v>2003</v>
      </c>
      <c r="I65" s="12"/>
      <c r="J65" s="12" t="s">
        <v>75</v>
      </c>
    </row>
    <row r="66" spans="5:10">
      <c r="E66" s="11">
        <v>43632</v>
      </c>
      <c r="F66" s="11">
        <v>43632</v>
      </c>
      <c r="G66" s="12" t="s">
        <v>46</v>
      </c>
      <c r="H66" s="12"/>
      <c r="I66" s="12">
        <v>2000</v>
      </c>
      <c r="J66" s="12" t="s">
        <v>76</v>
      </c>
    </row>
    <row r="67" spans="5:10">
      <c r="E67" s="11">
        <v>43616</v>
      </c>
      <c r="F67" s="11">
        <v>43616</v>
      </c>
      <c r="G67" s="12" t="s">
        <v>15</v>
      </c>
      <c r="H67" s="12">
        <v>2123</v>
      </c>
      <c r="I67" s="12"/>
      <c r="J67" s="12" t="s">
        <v>77</v>
      </c>
    </row>
    <row r="68" spans="5:10">
      <c r="E68" s="11">
        <v>43602</v>
      </c>
      <c r="F68" s="11">
        <v>43602</v>
      </c>
      <c r="G68" s="12" t="s">
        <v>46</v>
      </c>
      <c r="H68" s="12"/>
      <c r="I68" s="12">
        <v>12500</v>
      </c>
      <c r="J68" s="12" t="s">
        <v>78</v>
      </c>
    </row>
    <row r="69" spans="5:10">
      <c r="E69" s="11">
        <v>43585</v>
      </c>
      <c r="F69" s="11">
        <v>43585</v>
      </c>
      <c r="G69" s="12" t="s">
        <v>15</v>
      </c>
      <c r="H69" s="12">
        <v>2092</v>
      </c>
      <c r="I69" s="12"/>
      <c r="J69" s="12" t="s">
        <v>79</v>
      </c>
    </row>
    <row r="70" spans="5:10">
      <c r="E70" s="11">
        <v>43555</v>
      </c>
      <c r="F70" s="11">
        <v>43555</v>
      </c>
      <c r="G70" s="12" t="s">
        <v>15</v>
      </c>
      <c r="H70" s="12">
        <v>2172</v>
      </c>
      <c r="I70" s="12"/>
      <c r="J70" s="12" t="s">
        <v>80</v>
      </c>
    </row>
    <row r="71" spans="5:10">
      <c r="E71" s="11">
        <v>43535</v>
      </c>
      <c r="F71" s="11">
        <v>43535</v>
      </c>
      <c r="G71" s="12" t="s">
        <v>46</v>
      </c>
      <c r="H71" s="12"/>
      <c r="I71" s="12">
        <v>10000</v>
      </c>
      <c r="J71" s="12" t="s">
        <v>81</v>
      </c>
    </row>
    <row r="72" spans="5:10">
      <c r="E72" s="11">
        <v>43524</v>
      </c>
      <c r="F72" s="11">
        <v>43524</v>
      </c>
      <c r="G72" s="12" t="s">
        <v>15</v>
      </c>
      <c r="H72" s="12">
        <v>2005</v>
      </c>
      <c r="I72" s="12"/>
      <c r="J72" s="12" t="s">
        <v>82</v>
      </c>
    </row>
    <row r="73" spans="5:10">
      <c r="E73" s="11">
        <v>43496</v>
      </c>
      <c r="F73" s="11">
        <v>43496</v>
      </c>
      <c r="G73" s="12" t="s">
        <v>15</v>
      </c>
      <c r="H73" s="12">
        <v>2198</v>
      </c>
      <c r="I73" s="12"/>
      <c r="J73" s="12" t="s">
        <v>83</v>
      </c>
    </row>
    <row r="74" spans="5:10">
      <c r="E74" s="11">
        <v>43465</v>
      </c>
      <c r="F74" s="11">
        <v>43465</v>
      </c>
      <c r="G74" s="12" t="s">
        <v>15</v>
      </c>
      <c r="H74" s="12">
        <v>2177</v>
      </c>
      <c r="I74" s="12"/>
      <c r="J74" s="12" t="s">
        <v>84</v>
      </c>
    </row>
    <row r="75" spans="5:10">
      <c r="E75" s="11">
        <v>43436</v>
      </c>
      <c r="F75" s="11">
        <v>43436</v>
      </c>
      <c r="G75" s="12" t="s">
        <v>46</v>
      </c>
      <c r="H75" s="12"/>
      <c r="I75" s="12">
        <v>3998</v>
      </c>
      <c r="J75" s="12" t="s">
        <v>85</v>
      </c>
    </row>
    <row r="76" spans="5:10">
      <c r="E76" s="11">
        <v>43434</v>
      </c>
      <c r="F76" s="11">
        <v>43434</v>
      </c>
      <c r="G76" s="12" t="s">
        <v>15</v>
      </c>
      <c r="H76" s="12">
        <v>2138</v>
      </c>
      <c r="I76" s="12"/>
      <c r="J76" s="12" t="s">
        <v>86</v>
      </c>
    </row>
    <row r="77" spans="5:10">
      <c r="E77" s="11">
        <v>43416</v>
      </c>
      <c r="F77" s="11">
        <v>43416</v>
      </c>
      <c r="G77" s="12" t="s">
        <v>46</v>
      </c>
      <c r="H77" s="12"/>
      <c r="I77" s="12">
        <v>2400</v>
      </c>
      <c r="J77" s="12" t="s">
        <v>87</v>
      </c>
    </row>
    <row r="78" spans="5:10">
      <c r="E78" s="11">
        <v>43415</v>
      </c>
      <c r="F78" s="11">
        <v>43415</v>
      </c>
      <c r="G78" s="12" t="s">
        <v>46</v>
      </c>
      <c r="H78" s="12"/>
      <c r="I78" s="12">
        <v>2000</v>
      </c>
      <c r="J78" s="12" t="s">
        <v>88</v>
      </c>
    </row>
    <row r="79" spans="5:10">
      <c r="E79" s="11">
        <v>43404</v>
      </c>
      <c r="F79" s="11">
        <v>43404</v>
      </c>
      <c r="G79" s="12" t="s">
        <v>15</v>
      </c>
      <c r="H79" s="12">
        <v>2216</v>
      </c>
      <c r="I79" s="12"/>
      <c r="J79" s="12" t="s">
        <v>89</v>
      </c>
    </row>
    <row r="80" spans="5:10">
      <c r="E80" s="11">
        <v>43373</v>
      </c>
      <c r="F80" s="11">
        <v>43373</v>
      </c>
      <c r="G80" s="12" t="s">
        <v>15</v>
      </c>
      <c r="H80" s="12">
        <v>2124</v>
      </c>
      <c r="I80" s="12"/>
      <c r="J80" s="12" t="s">
        <v>90</v>
      </c>
    </row>
    <row r="81" spans="5:10">
      <c r="E81" s="11">
        <v>43343</v>
      </c>
      <c r="F81" s="11">
        <v>43343</v>
      </c>
      <c r="G81" s="12" t="s">
        <v>15</v>
      </c>
      <c r="H81" s="12">
        <v>2173</v>
      </c>
      <c r="I81" s="12"/>
      <c r="J81" s="12" t="s">
        <v>91</v>
      </c>
    </row>
    <row r="82" spans="5:10">
      <c r="E82" s="11">
        <v>43312</v>
      </c>
      <c r="F82" s="11">
        <v>43312</v>
      </c>
      <c r="G82" s="12" t="s">
        <v>15</v>
      </c>
      <c r="H82" s="12">
        <v>2152</v>
      </c>
      <c r="I82" s="12"/>
      <c r="J82" s="12" t="s">
        <v>92</v>
      </c>
    </row>
    <row r="83" spans="5:10">
      <c r="E83" s="11">
        <v>43281</v>
      </c>
      <c r="F83" s="11">
        <v>43281</v>
      </c>
      <c r="G83" s="12" t="s">
        <v>15</v>
      </c>
      <c r="H83" s="12">
        <v>2063</v>
      </c>
      <c r="I83" s="12"/>
      <c r="J83" s="12" t="s">
        <v>93</v>
      </c>
    </row>
    <row r="84" spans="5:10">
      <c r="E84" s="11">
        <v>43251</v>
      </c>
      <c r="F84" s="11">
        <v>43251</v>
      </c>
      <c r="G84" s="12" t="s">
        <v>15</v>
      </c>
      <c r="H84" s="12">
        <v>2111</v>
      </c>
      <c r="I84" s="12"/>
      <c r="J84" s="12" t="s">
        <v>94</v>
      </c>
    </row>
    <row r="85" spans="5:10">
      <c r="E85" s="11">
        <v>43220</v>
      </c>
      <c r="F85" s="11">
        <v>43220</v>
      </c>
      <c r="G85" s="12" t="s">
        <v>15</v>
      </c>
      <c r="H85" s="12">
        <v>2026</v>
      </c>
      <c r="I85" s="12"/>
      <c r="J85" s="12" t="s">
        <v>95</v>
      </c>
    </row>
    <row r="86" spans="5:10">
      <c r="E86" s="11">
        <v>43190</v>
      </c>
      <c r="F86" s="11">
        <v>43190</v>
      </c>
      <c r="G86" s="12" t="s">
        <v>15</v>
      </c>
      <c r="H86" s="12">
        <v>2150</v>
      </c>
      <c r="I86" s="12"/>
      <c r="J86" s="12" t="s">
        <v>96</v>
      </c>
    </row>
    <row r="87" spans="5:10">
      <c r="E87" s="11">
        <v>43159</v>
      </c>
      <c r="F87" s="11">
        <v>43159</v>
      </c>
      <c r="G87" s="12" t="s">
        <v>15</v>
      </c>
      <c r="H87" s="12">
        <v>1777</v>
      </c>
      <c r="I87" s="12"/>
      <c r="J87" s="12" t="s">
        <v>97</v>
      </c>
    </row>
    <row r="88" spans="5:10">
      <c r="E88" s="11">
        <v>43153</v>
      </c>
      <c r="F88" s="11">
        <v>43153</v>
      </c>
      <c r="G88" s="12" t="s">
        <v>98</v>
      </c>
      <c r="H88" s="12"/>
      <c r="I88" s="12">
        <v>18319</v>
      </c>
      <c r="J88" s="12" t="s">
        <v>99</v>
      </c>
    </row>
    <row r="89" spans="5:10">
      <c r="E89" s="11">
        <v>43131</v>
      </c>
      <c r="F89" s="11">
        <v>43131</v>
      </c>
      <c r="G89" s="12" t="s">
        <v>15</v>
      </c>
      <c r="H89" s="12">
        <v>1968</v>
      </c>
      <c r="I89" s="12"/>
      <c r="J89" s="12" t="s">
        <v>100</v>
      </c>
    </row>
    <row r="90" spans="5:10">
      <c r="E90" s="11">
        <v>43100</v>
      </c>
      <c r="F90" s="11">
        <v>43100</v>
      </c>
      <c r="G90" s="12" t="s">
        <v>15</v>
      </c>
      <c r="H90" s="12">
        <v>1968</v>
      </c>
      <c r="I90" s="12"/>
      <c r="J90" s="12" t="s">
        <v>101</v>
      </c>
    </row>
    <row r="91" spans="5:10">
      <c r="E91" s="11">
        <v>43069</v>
      </c>
      <c r="F91" s="11">
        <v>43069</v>
      </c>
      <c r="G91" s="12" t="s">
        <v>15</v>
      </c>
      <c r="H91" s="12">
        <v>1920</v>
      </c>
      <c r="I91" s="12"/>
      <c r="J91" s="12" t="s">
        <v>102</v>
      </c>
    </row>
    <row r="92" spans="5:10">
      <c r="E92" s="11">
        <v>43039</v>
      </c>
      <c r="F92" s="11">
        <v>43039</v>
      </c>
      <c r="G92" s="12" t="s">
        <v>15</v>
      </c>
      <c r="H92" s="12">
        <v>1984</v>
      </c>
      <c r="I92" s="12"/>
      <c r="J92" s="12" t="s">
        <v>103</v>
      </c>
    </row>
    <row r="93" spans="5:10">
      <c r="E93" s="11">
        <v>43008</v>
      </c>
      <c r="F93" s="11">
        <v>43008</v>
      </c>
      <c r="G93" s="12" t="s">
        <v>15</v>
      </c>
      <c r="H93" s="12">
        <v>1920</v>
      </c>
      <c r="I93" s="12"/>
      <c r="J93" s="12" t="s">
        <v>104</v>
      </c>
    </row>
    <row r="94" spans="5:10">
      <c r="E94" s="11">
        <v>42978</v>
      </c>
      <c r="F94" s="11">
        <v>42978</v>
      </c>
      <c r="G94" s="12" t="s">
        <v>15</v>
      </c>
      <c r="H94" s="12">
        <v>1984</v>
      </c>
      <c r="I94" s="12"/>
      <c r="J94" s="12" t="s">
        <v>105</v>
      </c>
    </row>
    <row r="95" spans="5:10">
      <c r="E95" s="11">
        <v>42947</v>
      </c>
      <c r="F95" s="11">
        <v>42947</v>
      </c>
      <c r="G95" s="12" t="s">
        <v>15</v>
      </c>
      <c r="H95" s="12">
        <v>1984</v>
      </c>
      <c r="I95" s="12"/>
      <c r="J95" s="12" t="s">
        <v>106</v>
      </c>
    </row>
    <row r="96" spans="5:10">
      <c r="E96" s="11">
        <v>42916</v>
      </c>
      <c r="F96" s="11">
        <v>42916</v>
      </c>
      <c r="G96" s="12" t="s">
        <v>15</v>
      </c>
      <c r="H96" s="12">
        <v>1920</v>
      </c>
      <c r="I96" s="12"/>
      <c r="J96" s="12" t="s">
        <v>107</v>
      </c>
    </row>
    <row r="97" spans="5:10">
      <c r="E97" s="11">
        <v>42886</v>
      </c>
      <c r="F97" s="11">
        <v>42886</v>
      </c>
      <c r="G97" s="12" t="s">
        <v>15</v>
      </c>
      <c r="H97" s="12">
        <v>1984</v>
      </c>
      <c r="I97" s="12"/>
      <c r="J97" s="12" t="s">
        <v>108</v>
      </c>
    </row>
    <row r="98" spans="5:10">
      <c r="E98" s="11">
        <v>42855</v>
      </c>
      <c r="F98" s="11">
        <v>42855</v>
      </c>
      <c r="G98" s="12" t="s">
        <v>15</v>
      </c>
      <c r="H98" s="12">
        <v>1920</v>
      </c>
      <c r="I98" s="12"/>
      <c r="J98" s="12" t="s">
        <v>109</v>
      </c>
    </row>
    <row r="99" spans="5:10">
      <c r="E99" s="11">
        <v>42825</v>
      </c>
      <c r="F99" s="11">
        <v>42825</v>
      </c>
      <c r="G99" s="12" t="s">
        <v>15</v>
      </c>
      <c r="H99" s="12">
        <v>1984</v>
      </c>
      <c r="I99" s="12"/>
      <c r="J99" s="12" t="s">
        <v>110</v>
      </c>
    </row>
    <row r="100" spans="5:10">
      <c r="E100" s="11">
        <v>42794</v>
      </c>
      <c r="F100" s="11">
        <v>42794</v>
      </c>
      <c r="G100" s="12" t="s">
        <v>15</v>
      </c>
      <c r="H100" s="12">
        <v>1792</v>
      </c>
      <c r="I100" s="12"/>
      <c r="J100" s="12" t="s">
        <v>111</v>
      </c>
    </row>
    <row r="101" spans="5:10">
      <c r="E101" s="11">
        <v>42766</v>
      </c>
      <c r="F101" s="11">
        <v>42766</v>
      </c>
      <c r="G101" s="12" t="s">
        <v>15</v>
      </c>
      <c r="H101" s="12">
        <v>1747</v>
      </c>
      <c r="I101" s="12"/>
      <c r="J101" s="12" t="s">
        <v>112</v>
      </c>
    </row>
    <row r="102" spans="5:10">
      <c r="E102" s="11">
        <v>42754</v>
      </c>
      <c r="F102" s="11">
        <v>42754</v>
      </c>
      <c r="G102" s="12" t="s">
        <v>113</v>
      </c>
      <c r="H102" s="12">
        <v>39500</v>
      </c>
      <c r="I102" s="12"/>
      <c r="J102" s="12" t="s">
        <v>114</v>
      </c>
    </row>
    <row r="103" spans="5:10">
      <c r="E103" s="11">
        <v>42735</v>
      </c>
      <c r="F103" s="11">
        <v>42735</v>
      </c>
      <c r="G103" s="12" t="s">
        <v>15</v>
      </c>
      <c r="H103" s="12">
        <v>1575</v>
      </c>
      <c r="I103" s="12"/>
      <c r="J103" s="12" t="s">
        <v>115</v>
      </c>
    </row>
    <row r="104" spans="5:10">
      <c r="E104" s="11">
        <v>42724</v>
      </c>
      <c r="F104" s="11">
        <v>42724</v>
      </c>
      <c r="G104" s="12" t="s">
        <v>98</v>
      </c>
      <c r="H104" s="12"/>
      <c r="I104" s="12">
        <v>10032</v>
      </c>
      <c r="J104" s="12" t="s">
        <v>116</v>
      </c>
    </row>
    <row r="105" spans="5:10">
      <c r="E105" s="11">
        <v>42704</v>
      </c>
      <c r="F105" s="11">
        <v>42704</v>
      </c>
      <c r="G105" s="12" t="s">
        <v>15</v>
      </c>
      <c r="H105" s="12">
        <v>1524</v>
      </c>
      <c r="I105" s="12"/>
      <c r="J105" s="12" t="s">
        <v>117</v>
      </c>
    </row>
    <row r="106" spans="5:10">
      <c r="E106" s="11">
        <v>42674</v>
      </c>
      <c r="F106" s="11">
        <v>42674</v>
      </c>
      <c r="G106" s="12" t="s">
        <v>15</v>
      </c>
      <c r="H106" s="12">
        <v>1575</v>
      </c>
      <c r="I106" s="12"/>
      <c r="J106" s="12" t="s">
        <v>118</v>
      </c>
    </row>
    <row r="107" spans="5:10">
      <c r="E107" s="11">
        <v>42643</v>
      </c>
      <c r="F107" s="11">
        <v>42643</v>
      </c>
      <c r="G107" s="12" t="s">
        <v>15</v>
      </c>
      <c r="H107" s="12">
        <v>1524</v>
      </c>
      <c r="I107" s="12"/>
      <c r="J107" s="12" t="s">
        <v>119</v>
      </c>
    </row>
    <row r="108" spans="5:10">
      <c r="E108" s="11">
        <v>42613</v>
      </c>
      <c r="F108" s="11">
        <v>42613</v>
      </c>
      <c r="G108" s="12" t="s">
        <v>15</v>
      </c>
      <c r="H108" s="12">
        <v>1575</v>
      </c>
      <c r="I108" s="12"/>
      <c r="J108" s="12" t="s">
        <v>120</v>
      </c>
    </row>
    <row r="109" spans="5:10">
      <c r="E109" s="11">
        <v>42582</v>
      </c>
      <c r="F109" s="11">
        <v>42582</v>
      </c>
      <c r="G109" s="12" t="s">
        <v>15</v>
      </c>
      <c r="H109" s="12">
        <v>1575</v>
      </c>
      <c r="I109" s="12"/>
      <c r="J109" s="12" t="s">
        <v>121</v>
      </c>
    </row>
    <row r="110" spans="5:10">
      <c r="E110" s="11">
        <v>42551</v>
      </c>
      <c r="F110" s="11">
        <v>42551</v>
      </c>
      <c r="G110" s="12" t="s">
        <v>15</v>
      </c>
      <c r="H110" s="12">
        <v>1154</v>
      </c>
      <c r="I110" s="12"/>
      <c r="J110" s="12" t="s">
        <v>122</v>
      </c>
    </row>
    <row r="111" spans="5:10">
      <c r="E111" s="11">
        <v>42550</v>
      </c>
      <c r="F111" s="11">
        <v>42550</v>
      </c>
      <c r="G111" s="12" t="s">
        <v>123</v>
      </c>
      <c r="H111" s="12">
        <v>39500</v>
      </c>
      <c r="I111" s="12"/>
      <c r="J111" s="12" t="s">
        <v>124</v>
      </c>
    </row>
    <row r="112" spans="5:10">
      <c r="E112" s="11">
        <v>42521</v>
      </c>
      <c r="F112" s="11">
        <v>42521</v>
      </c>
      <c r="G112" s="12" t="s">
        <v>15</v>
      </c>
      <c r="H112" s="12">
        <v>1166</v>
      </c>
      <c r="I112" s="12"/>
      <c r="J112" s="12" t="s">
        <v>125</v>
      </c>
    </row>
    <row r="113" spans="5:10">
      <c r="E113" s="11">
        <v>42490</v>
      </c>
      <c r="F113" s="11">
        <v>42490</v>
      </c>
      <c r="G113" s="12" t="s">
        <v>15</v>
      </c>
      <c r="H113" s="12">
        <v>1128</v>
      </c>
      <c r="I113" s="12"/>
      <c r="J113" s="12" t="s">
        <v>126</v>
      </c>
    </row>
    <row r="114" spans="5:10">
      <c r="E114" s="11">
        <v>42460</v>
      </c>
      <c r="F114" s="11">
        <v>42460</v>
      </c>
      <c r="G114" s="12" t="s">
        <v>15</v>
      </c>
      <c r="H114" s="12">
        <v>1166</v>
      </c>
      <c r="I114" s="12"/>
      <c r="J114" s="12" t="s">
        <v>127</v>
      </c>
    </row>
    <row r="115" spans="5:10">
      <c r="E115" s="11">
        <v>42429</v>
      </c>
      <c r="F115" s="11">
        <v>42429</v>
      </c>
      <c r="G115" s="12" t="s">
        <v>15</v>
      </c>
      <c r="H115" s="12">
        <v>1090</v>
      </c>
      <c r="I115" s="12"/>
      <c r="J115" s="12" t="s">
        <v>128</v>
      </c>
    </row>
    <row r="116" spans="5:10">
      <c r="E116" s="11">
        <v>42400</v>
      </c>
      <c r="F116" s="11">
        <v>42400</v>
      </c>
      <c r="G116" s="12" t="s">
        <v>15</v>
      </c>
      <c r="H116" s="12">
        <v>947</v>
      </c>
      <c r="I116" s="12"/>
      <c r="J116" s="12" t="s">
        <v>129</v>
      </c>
    </row>
    <row r="117" spans="5:10">
      <c r="E117" s="11">
        <v>42397</v>
      </c>
      <c r="F117" s="11">
        <v>42397</v>
      </c>
      <c r="G117" s="12" t="s">
        <v>98</v>
      </c>
      <c r="H117" s="12"/>
      <c r="I117" s="12">
        <v>1456</v>
      </c>
      <c r="J117" s="12" t="s">
        <v>130</v>
      </c>
    </row>
    <row r="118" spans="5:10">
      <c r="E118" s="11">
        <v>42387</v>
      </c>
      <c r="F118" s="11">
        <v>42387</v>
      </c>
      <c r="G118" s="12" t="s">
        <v>123</v>
      </c>
      <c r="H118" s="12">
        <v>38500</v>
      </c>
      <c r="I118" s="12"/>
      <c r="J118" s="12" t="s">
        <v>131</v>
      </c>
    </row>
    <row r="119" spans="5:10">
      <c r="E119" s="11">
        <v>42369</v>
      </c>
      <c r="F119" s="11">
        <v>42369</v>
      </c>
      <c r="G119" s="12" t="s">
        <v>15</v>
      </c>
      <c r="H119" s="12">
        <v>767</v>
      </c>
      <c r="I119" s="12"/>
      <c r="J119" s="12" t="s">
        <v>132</v>
      </c>
    </row>
    <row r="120" spans="5:10">
      <c r="E120" s="11">
        <v>42367</v>
      </c>
      <c r="F120" s="11">
        <v>42367</v>
      </c>
      <c r="G120" s="12" t="s">
        <v>15</v>
      </c>
      <c r="H120" s="12">
        <v>692.44</v>
      </c>
      <c r="I120" s="12"/>
      <c r="J120" s="12" t="s">
        <v>133</v>
      </c>
    </row>
    <row r="121" spans="5:10">
      <c r="E121" s="11">
        <v>42367</v>
      </c>
      <c r="F121" s="11">
        <v>42367</v>
      </c>
      <c r="G121" s="12" t="s">
        <v>134</v>
      </c>
      <c r="H121" s="12"/>
      <c r="I121" s="12">
        <v>692.44</v>
      </c>
      <c r="J121" s="12" t="s">
        <v>135</v>
      </c>
    </row>
    <row r="122" spans="5:10">
      <c r="E122" s="11">
        <v>42338</v>
      </c>
      <c r="F122" s="11">
        <v>42338</v>
      </c>
      <c r="G122" s="12" t="s">
        <v>15</v>
      </c>
      <c r="H122" s="12">
        <v>742</v>
      </c>
      <c r="I122" s="12"/>
      <c r="J122" s="12" t="s">
        <v>133</v>
      </c>
    </row>
    <row r="123" spans="5:10">
      <c r="E123" s="11">
        <v>42308</v>
      </c>
      <c r="F123" s="11">
        <v>42308</v>
      </c>
      <c r="G123" s="12" t="s">
        <v>15</v>
      </c>
      <c r="H123" s="12">
        <v>769</v>
      </c>
      <c r="I123" s="12"/>
      <c r="J123" s="12" t="s">
        <v>136</v>
      </c>
    </row>
    <row r="124" spans="5:10">
      <c r="E124" s="11">
        <v>42277</v>
      </c>
      <c r="F124" s="11">
        <v>42277</v>
      </c>
      <c r="G124" s="12" t="s">
        <v>15</v>
      </c>
      <c r="H124" s="12">
        <v>757</v>
      </c>
      <c r="I124" s="12"/>
      <c r="J124" s="12" t="s">
        <v>137</v>
      </c>
    </row>
    <row r="125" spans="5:10">
      <c r="E125" s="11">
        <v>42247</v>
      </c>
      <c r="F125" s="11">
        <v>42247</v>
      </c>
      <c r="G125" s="12" t="s">
        <v>15</v>
      </c>
      <c r="H125" s="12">
        <v>782</v>
      </c>
      <c r="I125" s="12"/>
      <c r="J125" s="12" t="s">
        <v>138</v>
      </c>
    </row>
    <row r="126" spans="5:10">
      <c r="E126" s="11">
        <v>42216</v>
      </c>
      <c r="F126" s="11">
        <v>42216</v>
      </c>
      <c r="G126" s="12" t="s">
        <v>15</v>
      </c>
      <c r="H126" s="12">
        <v>799</v>
      </c>
      <c r="I126" s="12"/>
      <c r="J126" s="12" t="s">
        <v>139</v>
      </c>
    </row>
    <row r="127" spans="5:10">
      <c r="E127" s="11">
        <v>42200</v>
      </c>
      <c r="F127" s="11">
        <v>42200</v>
      </c>
      <c r="G127" s="12" t="s">
        <v>11</v>
      </c>
      <c r="H127" s="12"/>
      <c r="I127" s="12">
        <v>3500</v>
      </c>
      <c r="J127" s="12" t="s">
        <v>140</v>
      </c>
    </row>
    <row r="128" spans="5:10">
      <c r="E128" s="11">
        <v>42200</v>
      </c>
      <c r="F128" s="11">
        <v>42200</v>
      </c>
      <c r="G128" s="12" t="s">
        <v>11</v>
      </c>
      <c r="H128" s="12"/>
      <c r="I128" s="12"/>
      <c r="J128" s="12" t="s">
        <v>141</v>
      </c>
    </row>
    <row r="129" spans="5:10">
      <c r="E129" s="11">
        <v>42200</v>
      </c>
      <c r="F129" s="11">
        <v>42200</v>
      </c>
      <c r="G129" s="12" t="s">
        <v>13</v>
      </c>
      <c r="H129" s="12"/>
      <c r="I129" s="12">
        <v>2977</v>
      </c>
      <c r="J129" s="12" t="s">
        <v>141</v>
      </c>
    </row>
    <row r="130" spans="5:10">
      <c r="E130" s="11">
        <v>42185</v>
      </c>
      <c r="F130" s="11">
        <v>42185</v>
      </c>
      <c r="G130" s="12" t="s">
        <v>15</v>
      </c>
      <c r="H130" s="12">
        <v>690</v>
      </c>
      <c r="I130" s="12"/>
      <c r="J130" s="12" t="s">
        <v>142</v>
      </c>
    </row>
    <row r="131" spans="5:10">
      <c r="E131" s="11">
        <v>42164</v>
      </c>
      <c r="F131" s="11">
        <v>42164</v>
      </c>
      <c r="G131" s="12" t="s">
        <v>113</v>
      </c>
      <c r="H131" s="12">
        <v>38500</v>
      </c>
      <c r="I131" s="12"/>
      <c r="J131" s="12" t="s">
        <v>143</v>
      </c>
    </row>
    <row r="132" spans="5:10">
      <c r="E132" s="11">
        <v>42155</v>
      </c>
      <c r="F132" s="11">
        <v>42155</v>
      </c>
      <c r="G132" s="12" t="s">
        <v>15</v>
      </c>
      <c r="H132" s="12">
        <v>422</v>
      </c>
      <c r="I132" s="12"/>
      <c r="J132" s="12" t="s">
        <v>144</v>
      </c>
    </row>
    <row r="133" spans="5:10">
      <c r="E133" s="11">
        <v>42124</v>
      </c>
      <c r="F133" s="11">
        <v>42124</v>
      </c>
      <c r="G133" s="12" t="s">
        <v>15</v>
      </c>
      <c r="H133" s="12">
        <v>409</v>
      </c>
      <c r="I133" s="12"/>
      <c r="J133" s="12" t="s">
        <v>145</v>
      </c>
    </row>
    <row r="134" spans="5:10">
      <c r="E134" s="11">
        <v>42094</v>
      </c>
      <c r="F134" s="11">
        <v>42094</v>
      </c>
      <c r="G134" s="12" t="s">
        <v>15</v>
      </c>
      <c r="H134" s="12">
        <v>422</v>
      </c>
      <c r="I134" s="12"/>
      <c r="J134" s="12" t="s">
        <v>146</v>
      </c>
    </row>
    <row r="135" spans="5:10">
      <c r="E135" s="11">
        <v>42063</v>
      </c>
      <c r="F135" s="11">
        <v>42063</v>
      </c>
      <c r="G135" s="12" t="s">
        <v>15</v>
      </c>
      <c r="H135" s="12">
        <v>381</v>
      </c>
      <c r="I135" s="12"/>
      <c r="J135" s="12" t="s">
        <v>147</v>
      </c>
    </row>
    <row r="136" spans="5:10">
      <c r="E136" s="11">
        <v>42035</v>
      </c>
      <c r="F136" s="11">
        <v>42035</v>
      </c>
      <c r="G136" s="12" t="s">
        <v>15</v>
      </c>
      <c r="H136" s="12">
        <v>422</v>
      </c>
      <c r="I136" s="12"/>
      <c r="J136" s="12" t="s">
        <v>148</v>
      </c>
    </row>
    <row r="137" spans="5:10">
      <c r="E137" s="11">
        <v>42004</v>
      </c>
      <c r="F137" s="11">
        <v>42004</v>
      </c>
      <c r="G137" s="12" t="s">
        <v>15</v>
      </c>
      <c r="H137" s="12">
        <v>231</v>
      </c>
      <c r="I137" s="12"/>
      <c r="J137" s="12" t="s">
        <v>149</v>
      </c>
    </row>
    <row r="138" spans="5:10">
      <c r="E138" s="11">
        <v>41990</v>
      </c>
      <c r="F138" s="11">
        <v>41990</v>
      </c>
      <c r="G138" s="12" t="s">
        <v>113</v>
      </c>
      <c r="H138" s="12">
        <v>1000</v>
      </c>
      <c r="I138" s="12"/>
      <c r="J138" s="12" t="s">
        <v>150</v>
      </c>
    </row>
    <row r="139" spans="5:10">
      <c r="E139" s="11">
        <v>41988</v>
      </c>
      <c r="F139" s="11">
        <v>41988</v>
      </c>
      <c r="G139" s="12" t="s">
        <v>113</v>
      </c>
      <c r="H139" s="12">
        <v>38000</v>
      </c>
      <c r="I139" s="12"/>
      <c r="J139" s="12" t="s">
        <v>151</v>
      </c>
    </row>
    <row r="140" spans="5:10">
      <c r="E140" s="11">
        <v>41988</v>
      </c>
      <c r="F140" s="11">
        <v>41988</v>
      </c>
      <c r="G140" s="12" t="s">
        <v>152</v>
      </c>
      <c r="H140" s="12"/>
      <c r="I140" s="12"/>
      <c r="J140" s="12">
        <v>0</v>
      </c>
    </row>
    <row r="141" spans="5:10">
      <c r="E141" s="11">
        <v>41988</v>
      </c>
      <c r="F141" s="11">
        <v>41988</v>
      </c>
      <c r="G141" s="12" t="s">
        <v>153</v>
      </c>
      <c r="H141" s="12">
        <v>197000</v>
      </c>
      <c r="I141" s="12"/>
      <c r="J141" s="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1:V139"/>
  <sheetViews>
    <sheetView tabSelected="1" workbookViewId="0">
      <pane ySplit="1" topLeftCell="A2" activePane="bottomLeft" state="frozen"/>
      <selection pane="bottomLeft" activeCell="P10" sqref="P10"/>
    </sheetView>
  </sheetViews>
  <sheetFormatPr defaultRowHeight="15"/>
  <cols>
    <col min="6" max="6" width="15.42578125" style="5" bestFit="1" customWidth="1"/>
    <col min="7" max="7" width="16.42578125" style="5" bestFit="1" customWidth="1"/>
    <col min="8" max="8" width="27" style="5" customWidth="1"/>
    <col min="9" max="9" width="13.28515625" style="5" customWidth="1"/>
    <col min="10" max="10" width="14.5703125" style="18" customWidth="1"/>
    <col min="11" max="11" width="18.28515625" style="5" customWidth="1"/>
    <col min="18" max="18" width="16.28515625" customWidth="1"/>
    <col min="19" max="19" width="11.7109375" customWidth="1"/>
  </cols>
  <sheetData>
    <row r="1" spans="6:22"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</row>
    <row r="2" spans="6:22">
      <c r="F2" s="19">
        <v>41988</v>
      </c>
      <c r="G2" s="19">
        <v>41988</v>
      </c>
      <c r="H2" s="20" t="s">
        <v>113</v>
      </c>
      <c r="I2" s="20">
        <v>38000</v>
      </c>
      <c r="J2" s="15"/>
      <c r="K2" s="15" t="s">
        <v>151</v>
      </c>
    </row>
    <row r="3" spans="6:22">
      <c r="F3" s="19">
        <v>41990</v>
      </c>
      <c r="G3" s="19">
        <v>41990</v>
      </c>
      <c r="H3" s="20" t="s">
        <v>113</v>
      </c>
      <c r="I3" s="20">
        <v>1000</v>
      </c>
      <c r="J3" s="15"/>
      <c r="K3" s="15" t="s">
        <v>150</v>
      </c>
    </row>
    <row r="4" spans="6:22">
      <c r="F4" s="19">
        <v>42164</v>
      </c>
      <c r="G4" s="19">
        <v>42164</v>
      </c>
      <c r="H4" s="20" t="s">
        <v>113</v>
      </c>
      <c r="I4" s="20">
        <v>38500</v>
      </c>
      <c r="J4" s="15"/>
      <c r="K4" s="15" t="s">
        <v>143</v>
      </c>
    </row>
    <row r="5" spans="6:22">
      <c r="F5" s="19">
        <v>42387</v>
      </c>
      <c r="G5" s="19">
        <v>42387</v>
      </c>
      <c r="H5" s="20" t="s">
        <v>123</v>
      </c>
      <c r="I5" s="20">
        <v>38500</v>
      </c>
      <c r="J5" s="15"/>
      <c r="K5" s="15" t="s">
        <v>131</v>
      </c>
    </row>
    <row r="6" spans="6:22">
      <c r="F6" s="19">
        <v>42550</v>
      </c>
      <c r="G6" s="19">
        <v>42550</v>
      </c>
      <c r="H6" s="20" t="s">
        <v>123</v>
      </c>
      <c r="I6" s="20">
        <v>39500</v>
      </c>
      <c r="J6" s="15"/>
      <c r="K6" s="15" t="s">
        <v>124</v>
      </c>
      <c r="P6">
        <v>20000</v>
      </c>
      <c r="R6">
        <v>8000</v>
      </c>
      <c r="S6">
        <v>10000</v>
      </c>
      <c r="T6">
        <v>2000</v>
      </c>
    </row>
    <row r="7" spans="6:22">
      <c r="F7" s="19">
        <v>42754</v>
      </c>
      <c r="G7" s="19">
        <v>42754</v>
      </c>
      <c r="H7" s="20" t="s">
        <v>113</v>
      </c>
      <c r="I7" s="20">
        <v>39500</v>
      </c>
      <c r="J7" s="15"/>
      <c r="K7" s="15" t="s">
        <v>114</v>
      </c>
    </row>
    <row r="8" spans="6:22">
      <c r="F8" s="19">
        <v>41988</v>
      </c>
      <c r="G8" s="19">
        <v>41988</v>
      </c>
      <c r="H8" s="15" t="s">
        <v>152</v>
      </c>
      <c r="I8" s="15"/>
      <c r="J8" s="15"/>
      <c r="K8" s="15">
        <v>0</v>
      </c>
      <c r="N8">
        <v>2616</v>
      </c>
      <c r="O8">
        <v>36</v>
      </c>
      <c r="P8">
        <f>O8*N8</f>
        <v>94176</v>
      </c>
      <c r="Q8">
        <v>30000</v>
      </c>
      <c r="R8">
        <f>Q8+P8</f>
        <v>124176</v>
      </c>
    </row>
    <row r="9" spans="6:22">
      <c r="F9" s="19">
        <v>41988</v>
      </c>
      <c r="G9" s="19">
        <v>41988</v>
      </c>
      <c r="H9" s="23" t="s">
        <v>153</v>
      </c>
      <c r="I9" s="23">
        <v>197000</v>
      </c>
      <c r="J9" s="15"/>
      <c r="K9" s="15">
        <v>0</v>
      </c>
      <c r="R9">
        <v>96000</v>
      </c>
    </row>
    <row r="10" spans="6:22">
      <c r="F10" s="19">
        <v>42004</v>
      </c>
      <c r="G10" s="19">
        <v>42004</v>
      </c>
      <c r="H10" s="22" t="s">
        <v>15</v>
      </c>
      <c r="I10" s="22">
        <v>231</v>
      </c>
      <c r="J10" s="15"/>
      <c r="K10" s="15" t="s">
        <v>149</v>
      </c>
      <c r="O10">
        <f>96000-30000</f>
        <v>66000</v>
      </c>
      <c r="P10">
        <f>P8-O10</f>
        <v>28176</v>
      </c>
    </row>
    <row r="11" spans="6:22">
      <c r="F11" s="19">
        <v>42035</v>
      </c>
      <c r="G11" s="19">
        <v>42035</v>
      </c>
      <c r="H11" s="22" t="s">
        <v>15</v>
      </c>
      <c r="I11" s="22">
        <v>422</v>
      </c>
      <c r="J11" s="15"/>
      <c r="K11" s="15" t="s">
        <v>148</v>
      </c>
    </row>
    <row r="12" spans="6:22">
      <c r="F12" s="19">
        <v>42063</v>
      </c>
      <c r="G12" s="19">
        <v>42063</v>
      </c>
      <c r="H12" s="22" t="s">
        <v>15</v>
      </c>
      <c r="I12" s="22">
        <v>381</v>
      </c>
      <c r="J12" s="15"/>
      <c r="K12" s="15" t="s">
        <v>147</v>
      </c>
    </row>
    <row r="13" spans="6:22">
      <c r="F13" s="19">
        <v>42094</v>
      </c>
      <c r="G13" s="19">
        <v>42094</v>
      </c>
      <c r="H13" s="22" t="s">
        <v>15</v>
      </c>
      <c r="I13" s="22">
        <v>422</v>
      </c>
      <c r="J13" s="15"/>
      <c r="K13" s="15" t="s">
        <v>146</v>
      </c>
    </row>
    <row r="14" spans="6:22">
      <c r="F14" s="19">
        <v>42124</v>
      </c>
      <c r="G14" s="19">
        <v>42124</v>
      </c>
      <c r="H14" s="22" t="s">
        <v>15</v>
      </c>
      <c r="I14" s="22">
        <v>409</v>
      </c>
      <c r="J14" s="15"/>
      <c r="K14" s="15" t="s">
        <v>145</v>
      </c>
      <c r="R14">
        <f>SUM(I2:I137)</f>
        <v>539481.43999999994</v>
      </c>
      <c r="U14">
        <v>195000</v>
      </c>
      <c r="V14">
        <f>U14+R35</f>
        <v>342481</v>
      </c>
    </row>
    <row r="15" spans="6:22">
      <c r="F15" s="19">
        <v>42155</v>
      </c>
      <c r="G15" s="19">
        <v>42155</v>
      </c>
      <c r="H15" s="22" t="s">
        <v>15</v>
      </c>
      <c r="I15" s="22">
        <v>422</v>
      </c>
      <c r="J15" s="15"/>
      <c r="K15" s="15" t="s">
        <v>144</v>
      </c>
      <c r="Q15" t="s">
        <v>154</v>
      </c>
      <c r="R15">
        <f>SUM(J2:J127)</f>
        <v>170911.44</v>
      </c>
    </row>
    <row r="16" spans="6:22">
      <c r="F16" s="19">
        <v>42185</v>
      </c>
      <c r="G16" s="19">
        <v>42185</v>
      </c>
      <c r="H16" s="22" t="s">
        <v>15</v>
      </c>
      <c r="I16" s="22">
        <v>690</v>
      </c>
      <c r="J16" s="15"/>
      <c r="K16" s="15" t="s">
        <v>142</v>
      </c>
      <c r="Q16" t="s">
        <v>155</v>
      </c>
      <c r="R16">
        <f>R14-R15</f>
        <v>368569.99999999994</v>
      </c>
    </row>
    <row r="17" spans="6:21">
      <c r="F17" s="19">
        <v>42200</v>
      </c>
      <c r="G17" s="19">
        <v>42200</v>
      </c>
      <c r="H17" s="16" t="s">
        <v>13</v>
      </c>
      <c r="I17" s="15"/>
      <c r="J17" s="16">
        <v>2977</v>
      </c>
      <c r="K17" s="15" t="s">
        <v>141</v>
      </c>
    </row>
    <row r="18" spans="6:21">
      <c r="F18" s="19">
        <v>42200</v>
      </c>
      <c r="G18" s="19">
        <v>42200</v>
      </c>
      <c r="H18" s="15" t="s">
        <v>11</v>
      </c>
      <c r="I18" s="15"/>
      <c r="J18" s="15"/>
      <c r="K18" s="15" t="s">
        <v>141</v>
      </c>
    </row>
    <row r="19" spans="6:21">
      <c r="F19" s="19">
        <v>42200</v>
      </c>
      <c r="G19" s="19">
        <v>42200</v>
      </c>
      <c r="H19" s="16" t="s">
        <v>11</v>
      </c>
      <c r="I19" s="15"/>
      <c r="J19" s="16">
        <v>3500</v>
      </c>
      <c r="K19" s="15" t="s">
        <v>140</v>
      </c>
    </row>
    <row r="20" spans="6:21">
      <c r="F20" s="19">
        <v>42216</v>
      </c>
      <c r="G20" s="19">
        <v>42216</v>
      </c>
      <c r="H20" s="22" t="s">
        <v>15</v>
      </c>
      <c r="I20" s="22">
        <v>799</v>
      </c>
      <c r="J20" s="15"/>
      <c r="K20" s="15" t="s">
        <v>139</v>
      </c>
      <c r="R20" s="34">
        <v>176887</v>
      </c>
    </row>
    <row r="21" spans="6:21">
      <c r="F21" s="19">
        <v>42247</v>
      </c>
      <c r="G21" s="19">
        <v>42247</v>
      </c>
      <c r="H21" s="22" t="s">
        <v>15</v>
      </c>
      <c r="I21" s="22">
        <v>782</v>
      </c>
      <c r="J21" s="15"/>
      <c r="K21" s="15" t="s">
        <v>138</v>
      </c>
    </row>
    <row r="22" spans="6:21">
      <c r="F22" s="19">
        <v>42277</v>
      </c>
      <c r="G22" s="19">
        <v>42277</v>
      </c>
      <c r="H22" s="22" t="s">
        <v>15</v>
      </c>
      <c r="I22" s="22">
        <v>757</v>
      </c>
      <c r="J22" s="15"/>
      <c r="K22" s="15" t="s">
        <v>137</v>
      </c>
    </row>
    <row r="23" spans="6:21">
      <c r="F23" s="19">
        <v>42308</v>
      </c>
      <c r="G23" s="19">
        <v>42308</v>
      </c>
      <c r="H23" s="22" t="s">
        <v>15</v>
      </c>
      <c r="I23" s="22">
        <v>769</v>
      </c>
      <c r="J23" s="15"/>
      <c r="K23" s="15" t="s">
        <v>136</v>
      </c>
    </row>
    <row r="24" spans="6:21">
      <c r="F24" s="19">
        <v>42338</v>
      </c>
      <c r="G24" s="19">
        <v>42338</v>
      </c>
      <c r="H24" s="22" t="s">
        <v>15</v>
      </c>
      <c r="I24" s="22">
        <v>742</v>
      </c>
      <c r="J24" s="15"/>
      <c r="K24" s="15" t="s">
        <v>133</v>
      </c>
    </row>
    <row r="25" spans="6:21">
      <c r="F25" s="19">
        <v>42367</v>
      </c>
      <c r="G25" s="19">
        <v>42367</v>
      </c>
      <c r="H25" s="16" t="s">
        <v>134</v>
      </c>
      <c r="I25" s="15"/>
      <c r="J25" s="16">
        <v>692.44</v>
      </c>
      <c r="K25" s="15" t="s">
        <v>135</v>
      </c>
    </row>
    <row r="26" spans="6:21" ht="15.75" thickBot="1">
      <c r="F26" s="19">
        <v>42367</v>
      </c>
      <c r="G26" s="19">
        <v>42367</v>
      </c>
      <c r="H26" s="22" t="s">
        <v>15</v>
      </c>
      <c r="I26" s="22">
        <v>692.44</v>
      </c>
      <c r="J26" s="15"/>
      <c r="K26" s="15" t="s">
        <v>133</v>
      </c>
      <c r="Q26" s="31"/>
      <c r="R26" s="8" t="s">
        <v>158</v>
      </c>
      <c r="S26" s="8" t="s">
        <v>157</v>
      </c>
      <c r="T26" s="8" t="s">
        <v>156</v>
      </c>
      <c r="U26" s="8" t="s">
        <v>159</v>
      </c>
    </row>
    <row r="27" spans="6:21" ht="15.75" thickBot="1">
      <c r="F27" s="19">
        <v>42369</v>
      </c>
      <c r="G27" s="19">
        <v>42369</v>
      </c>
      <c r="H27" s="22" t="s">
        <v>15</v>
      </c>
      <c r="I27" s="22">
        <v>767</v>
      </c>
      <c r="J27" s="15"/>
      <c r="K27" s="15" t="s">
        <v>132</v>
      </c>
      <c r="Q27" s="33">
        <f>R27+S27+T27+U27</f>
        <v>396331</v>
      </c>
      <c r="R27" s="30">
        <v>126331</v>
      </c>
      <c r="S27" s="25">
        <v>60000</v>
      </c>
      <c r="T27" s="25">
        <v>170000</v>
      </c>
      <c r="U27" s="25">
        <v>40000</v>
      </c>
    </row>
    <row r="28" spans="6:21">
      <c r="F28" s="19">
        <v>42397</v>
      </c>
      <c r="G28" s="19">
        <v>42397</v>
      </c>
      <c r="H28" s="16" t="s">
        <v>98</v>
      </c>
      <c r="I28" s="15"/>
      <c r="J28" s="16">
        <v>1456</v>
      </c>
      <c r="K28" s="15" t="s">
        <v>130</v>
      </c>
      <c r="Q28" s="32"/>
      <c r="R28" s="24"/>
      <c r="S28" s="24"/>
      <c r="T28" s="24"/>
      <c r="U28" s="24"/>
    </row>
    <row r="29" spans="6:21">
      <c r="F29" s="19">
        <v>42400</v>
      </c>
      <c r="G29" s="19">
        <v>42400</v>
      </c>
      <c r="H29" s="22" t="s">
        <v>15</v>
      </c>
      <c r="I29" s="22">
        <v>947</v>
      </c>
      <c r="J29" s="15"/>
      <c r="K29" s="15" t="s">
        <v>129</v>
      </c>
      <c r="Q29" s="26"/>
      <c r="R29" s="24">
        <v>59807</v>
      </c>
      <c r="S29" s="24"/>
      <c r="T29" s="24"/>
      <c r="U29" s="24"/>
    </row>
    <row r="30" spans="6:21">
      <c r="F30" s="19">
        <v>42429</v>
      </c>
      <c r="G30" s="19">
        <v>42429</v>
      </c>
      <c r="H30" s="22" t="s">
        <v>15</v>
      </c>
      <c r="I30" s="22">
        <v>1090</v>
      </c>
      <c r="J30" s="15"/>
      <c r="K30" s="15" t="s">
        <v>128</v>
      </c>
      <c r="Q30" s="24"/>
      <c r="R30" s="24"/>
      <c r="S30" s="24"/>
      <c r="T30" s="24"/>
      <c r="U30" s="24"/>
    </row>
    <row r="31" spans="6:21">
      <c r="F31" s="19">
        <v>42460</v>
      </c>
      <c r="G31" s="19">
        <v>42460</v>
      </c>
      <c r="H31" s="22" t="s">
        <v>15</v>
      </c>
      <c r="I31" s="22">
        <v>1166</v>
      </c>
      <c r="J31" s="15"/>
      <c r="K31" s="15" t="s">
        <v>127</v>
      </c>
      <c r="Q31" s="27"/>
      <c r="R31" s="24">
        <v>195000</v>
      </c>
      <c r="S31" s="24"/>
      <c r="T31" s="24"/>
      <c r="U31" s="24"/>
    </row>
    <row r="32" spans="6:21">
      <c r="F32" s="19">
        <v>42490</v>
      </c>
      <c r="G32" s="19">
        <v>42490</v>
      </c>
      <c r="H32" s="22" t="s">
        <v>15</v>
      </c>
      <c r="I32" s="22">
        <v>1128</v>
      </c>
      <c r="J32" s="15"/>
      <c r="K32" s="15" t="s">
        <v>126</v>
      </c>
      <c r="Q32" s="24"/>
      <c r="R32" s="24"/>
      <c r="S32" s="24"/>
      <c r="T32" s="24"/>
      <c r="U32" s="24"/>
    </row>
    <row r="33" spans="6:21">
      <c r="F33" s="19">
        <v>42521</v>
      </c>
      <c r="G33" s="19">
        <v>42521</v>
      </c>
      <c r="H33" s="22" t="s">
        <v>15</v>
      </c>
      <c r="I33" s="22">
        <v>1166</v>
      </c>
      <c r="J33" s="15"/>
      <c r="K33" s="15" t="s">
        <v>125</v>
      </c>
      <c r="Q33" s="28"/>
      <c r="R33" s="24">
        <v>197000</v>
      </c>
      <c r="S33" s="24"/>
      <c r="T33" s="24"/>
      <c r="U33" s="24"/>
    </row>
    <row r="34" spans="6:21">
      <c r="F34" s="19">
        <v>42551</v>
      </c>
      <c r="G34" s="19">
        <v>42551</v>
      </c>
      <c r="H34" s="22" t="s">
        <v>15</v>
      </c>
      <c r="I34" s="22">
        <v>1154</v>
      </c>
      <c r="J34" s="15"/>
      <c r="K34" s="15" t="s">
        <v>122</v>
      </c>
      <c r="Q34" s="24"/>
      <c r="R34" s="24"/>
      <c r="S34" s="24"/>
      <c r="T34" s="24"/>
      <c r="U34" s="24"/>
    </row>
    <row r="35" spans="6:21">
      <c r="F35" s="19">
        <v>42582</v>
      </c>
      <c r="G35" s="19">
        <v>42582</v>
      </c>
      <c r="H35" s="22" t="s">
        <v>15</v>
      </c>
      <c r="I35" s="22">
        <v>1575</v>
      </c>
      <c r="J35" s="15"/>
      <c r="K35" s="15" t="s">
        <v>121</v>
      </c>
      <c r="Q35" s="29"/>
      <c r="R35" s="24">
        <v>147481</v>
      </c>
      <c r="S35" s="24"/>
      <c r="T35" s="24"/>
      <c r="U35" s="24"/>
    </row>
    <row r="36" spans="6:21">
      <c r="F36" s="19">
        <v>42613</v>
      </c>
      <c r="G36" s="19">
        <v>42613</v>
      </c>
      <c r="H36" s="22" t="s">
        <v>15</v>
      </c>
      <c r="I36" s="22">
        <v>1575</v>
      </c>
      <c r="J36" s="15"/>
      <c r="K36" s="15" t="s">
        <v>120</v>
      </c>
    </row>
    <row r="37" spans="6:21">
      <c r="F37" s="19">
        <v>42643</v>
      </c>
      <c r="G37" s="19">
        <v>42643</v>
      </c>
      <c r="H37" s="22" t="s">
        <v>15</v>
      </c>
      <c r="I37" s="22">
        <v>1524</v>
      </c>
      <c r="J37" s="15"/>
      <c r="K37" s="15" t="s">
        <v>119</v>
      </c>
    </row>
    <row r="38" spans="6:21">
      <c r="F38" s="19">
        <v>42674</v>
      </c>
      <c r="G38" s="19">
        <v>42674</v>
      </c>
      <c r="H38" s="22" t="s">
        <v>15</v>
      </c>
      <c r="I38" s="22">
        <v>1575</v>
      </c>
      <c r="J38" s="15"/>
      <c r="K38" s="15" t="s">
        <v>118</v>
      </c>
    </row>
    <row r="39" spans="6:21">
      <c r="F39" s="19">
        <v>42704</v>
      </c>
      <c r="G39" s="19">
        <v>42704</v>
      </c>
      <c r="H39" s="22" t="s">
        <v>15</v>
      </c>
      <c r="I39" s="22">
        <v>1524</v>
      </c>
      <c r="J39" s="15"/>
      <c r="K39" s="15" t="s">
        <v>117</v>
      </c>
    </row>
    <row r="40" spans="6:21">
      <c r="F40" s="19">
        <v>42724</v>
      </c>
      <c r="G40" s="19">
        <v>42724</v>
      </c>
      <c r="H40" s="16" t="s">
        <v>98</v>
      </c>
      <c r="I40" s="15"/>
      <c r="J40" s="16">
        <v>10032</v>
      </c>
      <c r="K40" s="15" t="s">
        <v>116</v>
      </c>
    </row>
    <row r="41" spans="6:21">
      <c r="F41" s="19">
        <v>42735</v>
      </c>
      <c r="G41" s="19">
        <v>42735</v>
      </c>
      <c r="H41" s="22" t="s">
        <v>15</v>
      </c>
      <c r="I41" s="22">
        <v>1575</v>
      </c>
      <c r="J41" s="15"/>
      <c r="K41" s="15" t="s">
        <v>115</v>
      </c>
    </row>
    <row r="42" spans="6:21">
      <c r="F42" s="19">
        <v>42766</v>
      </c>
      <c r="G42" s="19">
        <v>42766</v>
      </c>
      <c r="H42" s="22" t="s">
        <v>15</v>
      </c>
      <c r="I42" s="22">
        <v>1747</v>
      </c>
      <c r="J42" s="15"/>
      <c r="K42" s="15" t="s">
        <v>112</v>
      </c>
    </row>
    <row r="43" spans="6:21">
      <c r="F43" s="19">
        <v>42794</v>
      </c>
      <c r="G43" s="19">
        <v>42794</v>
      </c>
      <c r="H43" s="22" t="s">
        <v>15</v>
      </c>
      <c r="I43" s="22">
        <v>1792</v>
      </c>
      <c r="J43" s="15"/>
      <c r="K43" s="15" t="s">
        <v>111</v>
      </c>
    </row>
    <row r="44" spans="6:21">
      <c r="F44" s="19">
        <v>42825</v>
      </c>
      <c r="G44" s="19">
        <v>42825</v>
      </c>
      <c r="H44" s="22" t="s">
        <v>15</v>
      </c>
      <c r="I44" s="22">
        <v>1984</v>
      </c>
      <c r="J44" s="15"/>
      <c r="K44" s="15" t="s">
        <v>110</v>
      </c>
    </row>
    <row r="45" spans="6:21">
      <c r="F45" s="19">
        <v>42855</v>
      </c>
      <c r="G45" s="19">
        <v>42855</v>
      </c>
      <c r="H45" s="22" t="s">
        <v>15</v>
      </c>
      <c r="I45" s="22">
        <v>1920</v>
      </c>
      <c r="J45" s="15"/>
      <c r="K45" s="15" t="s">
        <v>109</v>
      </c>
    </row>
    <row r="46" spans="6:21">
      <c r="F46" s="19">
        <v>42886</v>
      </c>
      <c r="G46" s="19">
        <v>42886</v>
      </c>
      <c r="H46" s="22" t="s">
        <v>15</v>
      </c>
      <c r="I46" s="22">
        <v>1984</v>
      </c>
      <c r="J46" s="15"/>
      <c r="K46" s="15" t="s">
        <v>108</v>
      </c>
    </row>
    <row r="47" spans="6:21">
      <c r="F47" s="19">
        <v>42916</v>
      </c>
      <c r="G47" s="19">
        <v>42916</v>
      </c>
      <c r="H47" s="22" t="s">
        <v>15</v>
      </c>
      <c r="I47" s="22">
        <v>1920</v>
      </c>
      <c r="J47" s="15"/>
      <c r="K47" s="15" t="s">
        <v>107</v>
      </c>
    </row>
    <row r="48" spans="6:21">
      <c r="F48" s="19">
        <v>42947</v>
      </c>
      <c r="G48" s="19">
        <v>42947</v>
      </c>
      <c r="H48" s="22" t="s">
        <v>15</v>
      </c>
      <c r="I48" s="22">
        <v>1984</v>
      </c>
      <c r="J48" s="15"/>
      <c r="K48" s="15" t="s">
        <v>106</v>
      </c>
    </row>
    <row r="49" spans="6:11">
      <c r="F49" s="19">
        <v>42978</v>
      </c>
      <c r="G49" s="19">
        <v>42978</v>
      </c>
      <c r="H49" s="22" t="s">
        <v>15</v>
      </c>
      <c r="I49" s="22">
        <v>1984</v>
      </c>
      <c r="J49" s="15"/>
      <c r="K49" s="15" t="s">
        <v>105</v>
      </c>
    </row>
    <row r="50" spans="6:11">
      <c r="F50" s="19">
        <v>43008</v>
      </c>
      <c r="G50" s="19">
        <v>43008</v>
      </c>
      <c r="H50" s="22" t="s">
        <v>15</v>
      </c>
      <c r="I50" s="22">
        <v>1920</v>
      </c>
      <c r="J50" s="15"/>
      <c r="K50" s="15" t="s">
        <v>104</v>
      </c>
    </row>
    <row r="51" spans="6:11">
      <c r="F51" s="19">
        <v>43039</v>
      </c>
      <c r="G51" s="19">
        <v>43039</v>
      </c>
      <c r="H51" s="22" t="s">
        <v>15</v>
      </c>
      <c r="I51" s="22">
        <v>1984</v>
      </c>
      <c r="J51" s="15"/>
      <c r="K51" s="15" t="s">
        <v>103</v>
      </c>
    </row>
    <row r="52" spans="6:11">
      <c r="F52" s="19">
        <v>43069</v>
      </c>
      <c r="G52" s="19">
        <v>43069</v>
      </c>
      <c r="H52" s="22" t="s">
        <v>15</v>
      </c>
      <c r="I52" s="22">
        <v>1920</v>
      </c>
      <c r="J52" s="15"/>
      <c r="K52" s="15" t="s">
        <v>102</v>
      </c>
    </row>
    <row r="53" spans="6:11">
      <c r="F53" s="19">
        <v>43100</v>
      </c>
      <c r="G53" s="19">
        <v>43100</v>
      </c>
      <c r="H53" s="22" t="s">
        <v>15</v>
      </c>
      <c r="I53" s="22">
        <v>1968</v>
      </c>
      <c r="J53" s="15"/>
      <c r="K53" s="15" t="s">
        <v>101</v>
      </c>
    </row>
    <row r="54" spans="6:11">
      <c r="F54" s="19">
        <v>43131</v>
      </c>
      <c r="G54" s="19">
        <v>43131</v>
      </c>
      <c r="H54" s="22" t="s">
        <v>15</v>
      </c>
      <c r="I54" s="22">
        <v>1968</v>
      </c>
      <c r="J54" s="15"/>
      <c r="K54" s="15" t="s">
        <v>100</v>
      </c>
    </row>
    <row r="55" spans="6:11">
      <c r="F55" s="19">
        <v>43153</v>
      </c>
      <c r="G55" s="19">
        <v>43153</v>
      </c>
      <c r="H55" s="17" t="s">
        <v>98</v>
      </c>
      <c r="I55" s="15"/>
      <c r="J55" s="17">
        <v>18319</v>
      </c>
      <c r="K55" s="15" t="s">
        <v>99</v>
      </c>
    </row>
    <row r="56" spans="6:11">
      <c r="F56" s="19">
        <v>43159</v>
      </c>
      <c r="G56" s="19">
        <v>43159</v>
      </c>
      <c r="H56" s="22" t="s">
        <v>15</v>
      </c>
      <c r="I56" s="22">
        <v>1777</v>
      </c>
      <c r="J56" s="15"/>
      <c r="K56" s="15" t="s">
        <v>97</v>
      </c>
    </row>
    <row r="57" spans="6:11">
      <c r="F57" s="19">
        <v>43190</v>
      </c>
      <c r="G57" s="19">
        <v>43190</v>
      </c>
      <c r="H57" s="22" t="s">
        <v>15</v>
      </c>
      <c r="I57" s="22">
        <v>2150</v>
      </c>
      <c r="J57" s="15"/>
      <c r="K57" s="15" t="s">
        <v>96</v>
      </c>
    </row>
    <row r="58" spans="6:11">
      <c r="F58" s="19">
        <v>43220</v>
      </c>
      <c r="G58" s="19">
        <v>43220</v>
      </c>
      <c r="H58" s="22" t="s">
        <v>15</v>
      </c>
      <c r="I58" s="22">
        <v>2026</v>
      </c>
      <c r="J58" s="15"/>
      <c r="K58" s="15" t="s">
        <v>95</v>
      </c>
    </row>
    <row r="59" spans="6:11">
      <c r="F59" s="19">
        <v>43251</v>
      </c>
      <c r="G59" s="19">
        <v>43251</v>
      </c>
      <c r="H59" s="22" t="s">
        <v>15</v>
      </c>
      <c r="I59" s="22">
        <v>2111</v>
      </c>
      <c r="J59" s="15"/>
      <c r="K59" s="15" t="s">
        <v>94</v>
      </c>
    </row>
    <row r="60" spans="6:11">
      <c r="F60" s="19">
        <v>43281</v>
      </c>
      <c r="G60" s="19">
        <v>43281</v>
      </c>
      <c r="H60" s="22" t="s">
        <v>15</v>
      </c>
      <c r="I60" s="22">
        <v>2063</v>
      </c>
      <c r="J60" s="15"/>
      <c r="K60" s="15" t="s">
        <v>93</v>
      </c>
    </row>
    <row r="61" spans="6:11">
      <c r="F61" s="19">
        <v>43312</v>
      </c>
      <c r="G61" s="19">
        <v>43312</v>
      </c>
      <c r="H61" s="22" t="s">
        <v>15</v>
      </c>
      <c r="I61" s="22">
        <v>2152</v>
      </c>
      <c r="J61" s="15"/>
      <c r="K61" s="15" t="s">
        <v>92</v>
      </c>
    </row>
    <row r="62" spans="6:11">
      <c r="F62" s="19">
        <v>43343</v>
      </c>
      <c r="G62" s="19">
        <v>43343</v>
      </c>
      <c r="H62" s="22" t="s">
        <v>15</v>
      </c>
      <c r="I62" s="22">
        <v>2173</v>
      </c>
      <c r="J62" s="15"/>
      <c r="K62" s="15" t="s">
        <v>91</v>
      </c>
    </row>
    <row r="63" spans="6:11">
      <c r="F63" s="19">
        <v>43373</v>
      </c>
      <c r="G63" s="19">
        <v>43373</v>
      </c>
      <c r="H63" s="22" t="s">
        <v>15</v>
      </c>
      <c r="I63" s="22">
        <v>2124</v>
      </c>
      <c r="J63" s="15"/>
      <c r="K63" s="15" t="s">
        <v>90</v>
      </c>
    </row>
    <row r="64" spans="6:11">
      <c r="F64" s="19">
        <v>43404</v>
      </c>
      <c r="G64" s="19">
        <v>43404</v>
      </c>
      <c r="H64" s="22" t="s">
        <v>15</v>
      </c>
      <c r="I64" s="22">
        <v>2216</v>
      </c>
      <c r="J64" s="15"/>
      <c r="K64" s="15" t="s">
        <v>89</v>
      </c>
    </row>
    <row r="65" spans="6:11">
      <c r="F65" s="19">
        <v>43415</v>
      </c>
      <c r="G65" s="19">
        <v>43415</v>
      </c>
      <c r="H65" s="17" t="s">
        <v>46</v>
      </c>
      <c r="I65" s="15"/>
      <c r="J65" s="17">
        <v>2000</v>
      </c>
      <c r="K65" s="15" t="s">
        <v>88</v>
      </c>
    </row>
    <row r="66" spans="6:11">
      <c r="F66" s="19">
        <v>43416</v>
      </c>
      <c r="G66" s="19">
        <v>43416</v>
      </c>
      <c r="H66" s="17" t="s">
        <v>46</v>
      </c>
      <c r="I66" s="15"/>
      <c r="J66" s="17">
        <v>2400</v>
      </c>
      <c r="K66" s="15" t="s">
        <v>87</v>
      </c>
    </row>
    <row r="67" spans="6:11">
      <c r="F67" s="19">
        <v>43434</v>
      </c>
      <c r="G67" s="19">
        <v>43434</v>
      </c>
      <c r="H67" s="22" t="s">
        <v>15</v>
      </c>
      <c r="I67" s="22">
        <v>2138</v>
      </c>
      <c r="J67" s="15"/>
      <c r="K67" s="15" t="s">
        <v>86</v>
      </c>
    </row>
    <row r="68" spans="6:11">
      <c r="F68" s="19">
        <v>43436</v>
      </c>
      <c r="G68" s="19">
        <v>43436</v>
      </c>
      <c r="H68" s="17" t="s">
        <v>46</v>
      </c>
      <c r="I68" s="15"/>
      <c r="J68" s="17">
        <v>3998</v>
      </c>
      <c r="K68" s="15" t="s">
        <v>85</v>
      </c>
    </row>
    <row r="69" spans="6:11">
      <c r="F69" s="19">
        <v>43465</v>
      </c>
      <c r="G69" s="19">
        <v>43465</v>
      </c>
      <c r="H69" s="22" t="s">
        <v>15</v>
      </c>
      <c r="I69" s="22">
        <v>2177</v>
      </c>
      <c r="J69" s="15"/>
      <c r="K69" s="15" t="s">
        <v>84</v>
      </c>
    </row>
    <row r="70" spans="6:11">
      <c r="F70" s="19">
        <v>43496</v>
      </c>
      <c r="G70" s="19">
        <v>43496</v>
      </c>
      <c r="H70" s="22" t="s">
        <v>15</v>
      </c>
      <c r="I70" s="22">
        <v>2198</v>
      </c>
      <c r="J70" s="15"/>
      <c r="K70" s="15" t="s">
        <v>83</v>
      </c>
    </row>
    <row r="71" spans="6:11">
      <c r="F71" s="19">
        <v>43524</v>
      </c>
      <c r="G71" s="19">
        <v>43524</v>
      </c>
      <c r="H71" s="22" t="s">
        <v>15</v>
      </c>
      <c r="I71" s="22">
        <v>2005</v>
      </c>
      <c r="J71" s="15"/>
      <c r="K71" s="15" t="s">
        <v>82</v>
      </c>
    </row>
    <row r="72" spans="6:11">
      <c r="F72" s="19">
        <v>43535</v>
      </c>
      <c r="G72" s="19">
        <v>43535</v>
      </c>
      <c r="H72" s="17" t="s">
        <v>46</v>
      </c>
      <c r="I72" s="15"/>
      <c r="J72" s="17">
        <v>10000</v>
      </c>
      <c r="K72" s="15" t="s">
        <v>81</v>
      </c>
    </row>
    <row r="73" spans="6:11">
      <c r="F73" s="19">
        <v>43555</v>
      </c>
      <c r="G73" s="19">
        <v>43555</v>
      </c>
      <c r="H73" s="22" t="s">
        <v>15</v>
      </c>
      <c r="I73" s="22">
        <v>2172</v>
      </c>
      <c r="J73" s="15"/>
      <c r="K73" s="15" t="s">
        <v>80</v>
      </c>
    </row>
    <row r="74" spans="6:11">
      <c r="F74" s="19">
        <v>43585</v>
      </c>
      <c r="G74" s="19">
        <v>43585</v>
      </c>
      <c r="H74" s="22" t="s">
        <v>15</v>
      </c>
      <c r="I74" s="22">
        <v>2092</v>
      </c>
      <c r="J74" s="15"/>
      <c r="K74" s="15" t="s">
        <v>79</v>
      </c>
    </row>
    <row r="75" spans="6:11">
      <c r="F75" s="19">
        <v>43602</v>
      </c>
      <c r="G75" s="19">
        <v>43602</v>
      </c>
      <c r="H75" s="17" t="s">
        <v>46</v>
      </c>
      <c r="I75" s="15"/>
      <c r="J75" s="17">
        <v>12500</v>
      </c>
      <c r="K75" s="15" t="s">
        <v>78</v>
      </c>
    </row>
    <row r="76" spans="6:11">
      <c r="F76" s="19">
        <v>43616</v>
      </c>
      <c r="G76" s="19">
        <v>43616</v>
      </c>
      <c r="H76" s="22" t="s">
        <v>15</v>
      </c>
      <c r="I76" s="22">
        <v>2123</v>
      </c>
      <c r="J76" s="15"/>
      <c r="K76" s="15" t="s">
        <v>77</v>
      </c>
    </row>
    <row r="77" spans="6:11">
      <c r="F77" s="19">
        <v>43632</v>
      </c>
      <c r="G77" s="19">
        <v>43632</v>
      </c>
      <c r="H77" s="17" t="s">
        <v>46</v>
      </c>
      <c r="I77" s="15"/>
      <c r="J77" s="17">
        <v>2000</v>
      </c>
      <c r="K77" s="15" t="s">
        <v>76</v>
      </c>
    </row>
    <row r="78" spans="6:11">
      <c r="F78" s="19">
        <v>43646</v>
      </c>
      <c r="G78" s="19">
        <v>43646</v>
      </c>
      <c r="H78" s="22" t="s">
        <v>15</v>
      </c>
      <c r="I78" s="22">
        <v>2003</v>
      </c>
      <c r="J78" s="15"/>
      <c r="K78" s="15" t="s">
        <v>75</v>
      </c>
    </row>
    <row r="79" spans="6:11">
      <c r="F79" s="19">
        <v>43647</v>
      </c>
      <c r="G79" s="19">
        <v>43647</v>
      </c>
      <c r="H79" s="17" t="s">
        <v>50</v>
      </c>
      <c r="I79" s="15"/>
      <c r="J79" s="17">
        <v>18685</v>
      </c>
      <c r="K79" s="15" t="s">
        <v>74</v>
      </c>
    </row>
    <row r="80" spans="6:11">
      <c r="F80" s="19">
        <v>43647</v>
      </c>
      <c r="G80" s="19">
        <v>43647</v>
      </c>
      <c r="H80" s="17" t="s">
        <v>52</v>
      </c>
      <c r="I80" s="15"/>
      <c r="J80" s="17">
        <v>18685</v>
      </c>
      <c r="K80" s="15" t="s">
        <v>74</v>
      </c>
    </row>
    <row r="81" spans="6:11">
      <c r="F81" s="19">
        <v>43647</v>
      </c>
      <c r="G81" s="19">
        <v>43647</v>
      </c>
      <c r="H81" s="17" t="s">
        <v>72</v>
      </c>
      <c r="I81" s="15"/>
      <c r="J81" s="17">
        <v>4794</v>
      </c>
      <c r="K81" s="15" t="s">
        <v>73</v>
      </c>
    </row>
    <row r="82" spans="6:11">
      <c r="F82" s="19">
        <v>43671</v>
      </c>
      <c r="G82" s="19">
        <v>43671</v>
      </c>
      <c r="H82" s="17" t="s">
        <v>71</v>
      </c>
      <c r="I82" s="15"/>
      <c r="J82" s="17">
        <v>2000</v>
      </c>
      <c r="K82" s="15" t="s">
        <v>37</v>
      </c>
    </row>
    <row r="83" spans="6:11">
      <c r="F83" s="19">
        <v>43677</v>
      </c>
      <c r="G83" s="19">
        <v>43677</v>
      </c>
      <c r="H83" s="22" t="s">
        <v>15</v>
      </c>
      <c r="I83" s="22">
        <v>1843</v>
      </c>
      <c r="J83" s="15"/>
      <c r="K83" s="15" t="s">
        <v>70</v>
      </c>
    </row>
    <row r="84" spans="6:11">
      <c r="F84" s="19">
        <v>43708</v>
      </c>
      <c r="G84" s="19">
        <v>43708</v>
      </c>
      <c r="H84" s="22" t="s">
        <v>15</v>
      </c>
      <c r="I84" s="22">
        <v>1846</v>
      </c>
      <c r="J84" s="15"/>
      <c r="K84" s="15" t="s">
        <v>69</v>
      </c>
    </row>
    <row r="85" spans="6:11">
      <c r="F85" s="19">
        <v>43738</v>
      </c>
      <c r="G85" s="19">
        <v>43738</v>
      </c>
      <c r="H85" s="22" t="s">
        <v>15</v>
      </c>
      <c r="I85" s="22">
        <v>1804</v>
      </c>
      <c r="J85" s="15"/>
      <c r="K85" s="15" t="s">
        <v>68</v>
      </c>
    </row>
    <row r="86" spans="6:11">
      <c r="F86" s="19">
        <v>43769</v>
      </c>
      <c r="G86" s="19">
        <v>43769</v>
      </c>
      <c r="H86" s="22" t="s">
        <v>15</v>
      </c>
      <c r="I86" s="22">
        <v>1882</v>
      </c>
      <c r="J86" s="15"/>
      <c r="K86" s="15" t="s">
        <v>67</v>
      </c>
    </row>
    <row r="87" spans="6:11">
      <c r="F87" s="19">
        <v>43799</v>
      </c>
      <c r="G87" s="19">
        <v>43799</v>
      </c>
      <c r="H87" s="22" t="s">
        <v>15</v>
      </c>
      <c r="I87" s="22">
        <v>1839</v>
      </c>
      <c r="J87" s="15"/>
      <c r="K87" s="15" t="s">
        <v>66</v>
      </c>
    </row>
    <row r="88" spans="6:11">
      <c r="F88" s="19">
        <v>43830</v>
      </c>
      <c r="G88" s="19">
        <v>43830</v>
      </c>
      <c r="H88" s="22" t="s">
        <v>15</v>
      </c>
      <c r="I88" s="22">
        <v>1919</v>
      </c>
      <c r="J88" s="15"/>
      <c r="K88" s="15" t="s">
        <v>65</v>
      </c>
    </row>
    <row r="89" spans="6:11">
      <c r="F89" s="19">
        <v>43861</v>
      </c>
      <c r="G89" s="19">
        <v>43861</v>
      </c>
      <c r="H89" s="22" t="s">
        <v>15</v>
      </c>
      <c r="I89" s="22">
        <v>1938</v>
      </c>
      <c r="J89" s="15"/>
      <c r="K89" s="15" t="s">
        <v>64</v>
      </c>
    </row>
    <row r="90" spans="6:11">
      <c r="F90" s="19">
        <v>43890</v>
      </c>
      <c r="G90" s="19">
        <v>43890</v>
      </c>
      <c r="H90" s="22" t="s">
        <v>15</v>
      </c>
      <c r="I90" s="22">
        <v>1831</v>
      </c>
      <c r="J90" s="15"/>
      <c r="K90" s="15" t="s">
        <v>63</v>
      </c>
    </row>
    <row r="91" spans="6:11">
      <c r="F91" s="19">
        <v>43921</v>
      </c>
      <c r="G91" s="19">
        <v>43921</v>
      </c>
      <c r="H91" s="22" t="s">
        <v>15</v>
      </c>
      <c r="I91" s="22">
        <v>1975</v>
      </c>
      <c r="J91" s="15"/>
      <c r="K91" s="15" t="s">
        <v>62</v>
      </c>
    </row>
    <row r="92" spans="6:11">
      <c r="F92" s="19">
        <v>43930</v>
      </c>
      <c r="G92" s="19">
        <v>43930</v>
      </c>
      <c r="H92" s="17" t="s">
        <v>46</v>
      </c>
      <c r="I92" s="15"/>
      <c r="J92" s="17">
        <v>3000</v>
      </c>
      <c r="K92" s="15" t="s">
        <v>61</v>
      </c>
    </row>
    <row r="93" spans="6:11">
      <c r="F93" s="19">
        <v>43951</v>
      </c>
      <c r="G93" s="19">
        <v>43951</v>
      </c>
      <c r="H93" s="22" t="s">
        <v>15</v>
      </c>
      <c r="I93" s="22">
        <v>1909</v>
      </c>
      <c r="J93" s="15"/>
      <c r="K93" s="15" t="s">
        <v>60</v>
      </c>
    </row>
    <row r="94" spans="6:11">
      <c r="F94" s="19">
        <v>43982</v>
      </c>
      <c r="G94" s="19">
        <v>43982</v>
      </c>
      <c r="H94" s="22" t="s">
        <v>15</v>
      </c>
      <c r="I94" s="22">
        <v>1984</v>
      </c>
      <c r="J94" s="15"/>
      <c r="K94" s="15" t="s">
        <v>59</v>
      </c>
    </row>
    <row r="95" spans="6:11">
      <c r="F95" s="19">
        <v>44012</v>
      </c>
      <c r="G95" s="19">
        <v>44012</v>
      </c>
      <c r="H95" s="22" t="s">
        <v>15</v>
      </c>
      <c r="I95" s="22">
        <v>1939</v>
      </c>
      <c r="J95" s="15"/>
      <c r="K95" s="15" t="s">
        <v>58</v>
      </c>
    </row>
    <row r="96" spans="6:11">
      <c r="F96" s="19">
        <v>44043</v>
      </c>
      <c r="G96" s="19">
        <v>44043</v>
      </c>
      <c r="H96" s="22" t="s">
        <v>15</v>
      </c>
      <c r="I96" s="22">
        <v>2022</v>
      </c>
      <c r="J96" s="15"/>
      <c r="K96" s="15" t="s">
        <v>57</v>
      </c>
    </row>
    <row r="97" spans="6:11">
      <c r="F97" s="19">
        <v>44074</v>
      </c>
      <c r="G97" s="19">
        <v>44074</v>
      </c>
      <c r="H97" s="22" t="s">
        <v>15</v>
      </c>
      <c r="I97" s="22">
        <v>2043</v>
      </c>
      <c r="J97" s="15"/>
      <c r="K97" s="15" t="s">
        <v>56</v>
      </c>
    </row>
    <row r="98" spans="6:11">
      <c r="F98" s="19">
        <v>44104</v>
      </c>
      <c r="G98" s="19">
        <v>44104</v>
      </c>
      <c r="H98" s="22" t="s">
        <v>15</v>
      </c>
      <c r="I98" s="22">
        <v>1996</v>
      </c>
      <c r="J98" s="15"/>
      <c r="K98" s="15" t="s">
        <v>55</v>
      </c>
    </row>
    <row r="99" spans="6:11">
      <c r="F99" s="19">
        <v>44121</v>
      </c>
      <c r="G99" s="19">
        <v>44121</v>
      </c>
      <c r="H99" s="16" t="s">
        <v>46</v>
      </c>
      <c r="I99" s="15"/>
      <c r="J99" s="16">
        <v>7000</v>
      </c>
      <c r="K99" s="15" t="s">
        <v>54</v>
      </c>
    </row>
    <row r="100" spans="6:11">
      <c r="F100" s="19">
        <v>44135</v>
      </c>
      <c r="G100" s="19">
        <v>44135</v>
      </c>
      <c r="H100" s="22" t="s">
        <v>15</v>
      </c>
      <c r="I100" s="22">
        <v>1909</v>
      </c>
      <c r="J100" s="15"/>
      <c r="K100" s="15" t="s">
        <v>53</v>
      </c>
    </row>
    <row r="101" spans="6:11">
      <c r="F101" s="19">
        <v>44140</v>
      </c>
      <c r="G101" s="19">
        <v>44140</v>
      </c>
      <c r="H101" s="16" t="s">
        <v>50</v>
      </c>
      <c r="I101" s="15"/>
      <c r="J101" s="16">
        <v>291</v>
      </c>
      <c r="K101" s="15" t="s">
        <v>51</v>
      </c>
    </row>
    <row r="102" spans="6:11">
      <c r="F102" s="19">
        <v>44140</v>
      </c>
      <c r="G102" s="19">
        <v>44140</v>
      </c>
      <c r="H102" s="16" t="s">
        <v>52</v>
      </c>
      <c r="I102" s="15"/>
      <c r="J102" s="16">
        <v>291</v>
      </c>
      <c r="K102" s="15" t="s">
        <v>51</v>
      </c>
    </row>
    <row r="103" spans="6:11">
      <c r="F103" s="19">
        <v>44165</v>
      </c>
      <c r="G103" s="19">
        <v>44165</v>
      </c>
      <c r="H103" s="22" t="s">
        <v>15</v>
      </c>
      <c r="I103" s="22">
        <v>1821</v>
      </c>
      <c r="J103" s="15"/>
      <c r="K103" s="15" t="s">
        <v>49</v>
      </c>
    </row>
    <row r="104" spans="6:11">
      <c r="F104" s="19">
        <v>44196</v>
      </c>
      <c r="G104" s="19">
        <v>44196</v>
      </c>
      <c r="H104" s="22" t="s">
        <v>15</v>
      </c>
      <c r="I104" s="22">
        <v>1898</v>
      </c>
      <c r="J104" s="15"/>
      <c r="K104" s="15" t="s">
        <v>48</v>
      </c>
    </row>
    <row r="105" spans="6:11">
      <c r="F105" s="19">
        <v>44201</v>
      </c>
      <c r="G105" s="19">
        <v>44201</v>
      </c>
      <c r="H105" s="17" t="s">
        <v>46</v>
      </c>
      <c r="I105" s="15"/>
      <c r="J105" s="17">
        <v>20724</v>
      </c>
      <c r="K105" s="15" t="s">
        <v>47</v>
      </c>
    </row>
    <row r="106" spans="6:11">
      <c r="F106" s="19">
        <v>44227</v>
      </c>
      <c r="G106" s="19">
        <v>44227</v>
      </c>
      <c r="H106" s="22" t="s">
        <v>15</v>
      </c>
      <c r="I106" s="22">
        <v>1750</v>
      </c>
      <c r="J106" s="15"/>
      <c r="K106" s="15" t="s">
        <v>45</v>
      </c>
    </row>
    <row r="107" spans="6:11">
      <c r="F107" s="19">
        <v>44255</v>
      </c>
      <c r="G107" s="19">
        <v>44255</v>
      </c>
      <c r="H107" s="22" t="s">
        <v>15</v>
      </c>
      <c r="I107" s="22">
        <v>1573</v>
      </c>
      <c r="J107" s="15"/>
      <c r="K107" s="15" t="s">
        <v>44</v>
      </c>
    </row>
    <row r="108" spans="6:11">
      <c r="F108" s="19">
        <v>44261</v>
      </c>
      <c r="G108" s="19">
        <v>44261</v>
      </c>
      <c r="H108" s="16" t="s">
        <v>20</v>
      </c>
      <c r="I108" s="15"/>
      <c r="J108" s="16">
        <v>4000</v>
      </c>
      <c r="K108" s="15" t="s">
        <v>43</v>
      </c>
    </row>
    <row r="109" spans="6:11">
      <c r="F109" s="19">
        <v>44286</v>
      </c>
      <c r="G109" s="19">
        <v>44286</v>
      </c>
      <c r="H109" s="22" t="s">
        <v>15</v>
      </c>
      <c r="I109" s="22">
        <v>1725</v>
      </c>
      <c r="J109" s="15"/>
      <c r="K109" s="15" t="s">
        <v>42</v>
      </c>
    </row>
    <row r="110" spans="6:11">
      <c r="F110" s="19">
        <v>44315</v>
      </c>
      <c r="G110" s="19">
        <v>44315</v>
      </c>
      <c r="H110" s="16" t="s">
        <v>41</v>
      </c>
      <c r="I110" s="15"/>
      <c r="J110" s="16">
        <v>1567</v>
      </c>
      <c r="K110" s="15" t="s">
        <v>42</v>
      </c>
    </row>
    <row r="111" spans="6:11">
      <c r="F111" s="19">
        <v>44316</v>
      </c>
      <c r="G111" s="19">
        <v>44316</v>
      </c>
      <c r="H111" s="22" t="s">
        <v>15</v>
      </c>
      <c r="I111" s="22">
        <v>1679</v>
      </c>
      <c r="J111" s="15"/>
      <c r="K111" s="15" t="s">
        <v>40</v>
      </c>
    </row>
    <row r="112" spans="6:11">
      <c r="F112" s="19">
        <v>44321</v>
      </c>
      <c r="G112" s="19">
        <v>44321</v>
      </c>
      <c r="H112" s="16" t="s">
        <v>20</v>
      </c>
      <c r="I112" s="15"/>
      <c r="J112" s="16">
        <v>4000</v>
      </c>
      <c r="K112" s="15" t="s">
        <v>39</v>
      </c>
    </row>
    <row r="113" spans="6:11">
      <c r="F113" s="19">
        <v>44347</v>
      </c>
      <c r="G113" s="19">
        <v>44347</v>
      </c>
      <c r="H113" s="22" t="s">
        <v>15</v>
      </c>
      <c r="I113" s="22">
        <v>1718</v>
      </c>
      <c r="J113" s="15"/>
      <c r="K113" s="15" t="s">
        <v>38</v>
      </c>
    </row>
    <row r="114" spans="6:11">
      <c r="F114" s="19">
        <v>44352</v>
      </c>
      <c r="G114" s="19">
        <v>44352</v>
      </c>
      <c r="H114" s="16" t="s">
        <v>20</v>
      </c>
      <c r="I114" s="15"/>
      <c r="J114" s="16">
        <v>3828</v>
      </c>
      <c r="K114" s="15" t="s">
        <v>37</v>
      </c>
    </row>
    <row r="115" spans="6:11">
      <c r="F115" s="19">
        <v>44352</v>
      </c>
      <c r="G115" s="19">
        <v>44352</v>
      </c>
      <c r="H115" s="16"/>
      <c r="I115" s="15"/>
      <c r="J115" s="16">
        <v>172</v>
      </c>
      <c r="K115" s="15" t="s">
        <v>35</v>
      </c>
    </row>
    <row r="116" spans="6:11">
      <c r="F116" s="19">
        <v>44377</v>
      </c>
      <c r="G116" s="19">
        <v>44377</v>
      </c>
      <c r="H116" s="22" t="s">
        <v>15</v>
      </c>
      <c r="I116" s="22">
        <v>1643</v>
      </c>
      <c r="J116" s="15"/>
      <c r="K116" s="15" t="s">
        <v>36</v>
      </c>
    </row>
    <row r="117" spans="6:11">
      <c r="F117" s="19">
        <v>44382</v>
      </c>
      <c r="G117" s="19">
        <v>44382</v>
      </c>
      <c r="H117" s="16" t="s">
        <v>20</v>
      </c>
      <c r="I117" s="15"/>
      <c r="J117" s="16">
        <v>1643</v>
      </c>
      <c r="K117" s="15" t="s">
        <v>35</v>
      </c>
    </row>
    <row r="118" spans="6:11">
      <c r="F118" s="19">
        <v>44382</v>
      </c>
      <c r="G118" s="19">
        <v>44382</v>
      </c>
      <c r="H118" s="16"/>
      <c r="I118" s="15"/>
      <c r="J118" s="16">
        <v>2357</v>
      </c>
      <c r="K118" s="15" t="s">
        <v>33</v>
      </c>
    </row>
    <row r="119" spans="6:11">
      <c r="F119" s="19">
        <v>44408</v>
      </c>
      <c r="G119" s="19">
        <v>44408</v>
      </c>
      <c r="H119" s="22" t="s">
        <v>15</v>
      </c>
      <c r="I119" s="22">
        <v>1676</v>
      </c>
      <c r="J119" s="15"/>
      <c r="K119" s="15" t="s">
        <v>34</v>
      </c>
    </row>
    <row r="120" spans="6:11">
      <c r="F120" s="19">
        <v>44413</v>
      </c>
      <c r="G120" s="19">
        <v>44413</v>
      </c>
      <c r="H120" s="16" t="s">
        <v>20</v>
      </c>
      <c r="I120" s="15"/>
      <c r="J120" s="16">
        <v>1676</v>
      </c>
      <c r="K120" s="15" t="s">
        <v>33</v>
      </c>
    </row>
    <row r="121" spans="6:11">
      <c r="F121" s="19">
        <v>44413</v>
      </c>
      <c r="G121" s="19">
        <v>44413</v>
      </c>
      <c r="H121" s="16"/>
      <c r="I121" s="15"/>
      <c r="J121" s="16">
        <v>2324</v>
      </c>
      <c r="K121" s="15" t="s">
        <v>32</v>
      </c>
    </row>
    <row r="122" spans="6:11">
      <c r="F122" s="19">
        <v>44439</v>
      </c>
      <c r="G122" s="19">
        <v>44439</v>
      </c>
      <c r="H122" s="22" t="s">
        <v>15</v>
      </c>
      <c r="I122" s="22">
        <v>1655</v>
      </c>
      <c r="J122" s="15"/>
      <c r="K122" s="15" t="s">
        <v>31</v>
      </c>
    </row>
    <row r="123" spans="6:11">
      <c r="F123" s="21">
        <v>44469</v>
      </c>
      <c r="G123" s="21">
        <v>44469</v>
      </c>
      <c r="H123" s="22" t="s">
        <v>15</v>
      </c>
      <c r="I123" s="22">
        <v>1611</v>
      </c>
      <c r="J123" s="14"/>
      <c r="K123" s="14" t="s">
        <v>30</v>
      </c>
    </row>
    <row r="124" spans="6:11">
      <c r="F124" s="21">
        <v>44500</v>
      </c>
      <c r="G124" s="21">
        <v>44500</v>
      </c>
      <c r="H124" s="22" t="s">
        <v>15</v>
      </c>
      <c r="I124" s="22">
        <v>1680</v>
      </c>
      <c r="J124" s="14"/>
      <c r="K124" s="14" t="s">
        <v>29</v>
      </c>
    </row>
    <row r="125" spans="6:11">
      <c r="F125" s="21">
        <v>44530</v>
      </c>
      <c r="G125" s="21">
        <v>44530</v>
      </c>
      <c r="H125" s="22" t="s">
        <v>15</v>
      </c>
      <c r="I125" s="22">
        <v>1640</v>
      </c>
      <c r="J125" s="14"/>
      <c r="K125" s="14" t="s">
        <v>28</v>
      </c>
    </row>
    <row r="126" spans="6:11">
      <c r="F126" s="21">
        <v>44538</v>
      </c>
      <c r="G126" s="21">
        <v>44538</v>
      </c>
      <c r="H126" s="16" t="s">
        <v>20</v>
      </c>
      <c r="I126" s="14"/>
      <c r="J126" s="16">
        <v>4000</v>
      </c>
      <c r="K126" s="14" t="s">
        <v>27</v>
      </c>
    </row>
    <row r="127" spans="6:11">
      <c r="F127" s="21">
        <v>44561</v>
      </c>
      <c r="G127" s="21">
        <v>44561</v>
      </c>
      <c r="H127" s="22" t="s">
        <v>15</v>
      </c>
      <c r="I127" s="22">
        <v>1682</v>
      </c>
      <c r="J127" s="14"/>
      <c r="K127" s="14" t="s">
        <v>26</v>
      </c>
    </row>
    <row r="128" spans="6:11">
      <c r="F128" s="21">
        <v>44566</v>
      </c>
      <c r="G128" s="21">
        <v>44566</v>
      </c>
      <c r="H128" s="16" t="s">
        <v>20</v>
      </c>
      <c r="I128" s="14"/>
      <c r="J128" s="16">
        <v>4000</v>
      </c>
      <c r="K128" s="14" t="s">
        <v>25</v>
      </c>
    </row>
    <row r="129" spans="6:11">
      <c r="F129" s="21">
        <v>44592</v>
      </c>
      <c r="G129" s="21">
        <v>44592</v>
      </c>
      <c r="H129" s="22" t="s">
        <v>15</v>
      </c>
      <c r="I129" s="22">
        <v>1657</v>
      </c>
      <c r="J129" s="14"/>
      <c r="K129" s="14" t="s">
        <v>24</v>
      </c>
    </row>
    <row r="130" spans="6:11">
      <c r="F130" s="21">
        <v>44597</v>
      </c>
      <c r="G130" s="21">
        <v>44597</v>
      </c>
      <c r="H130" s="16"/>
      <c r="I130" s="14"/>
      <c r="J130" s="16">
        <v>4000</v>
      </c>
      <c r="K130" s="14" t="s">
        <v>23</v>
      </c>
    </row>
    <row r="131" spans="6:11">
      <c r="F131" s="21">
        <v>44620</v>
      </c>
      <c r="G131" s="21">
        <v>44620</v>
      </c>
      <c r="H131" s="22" t="s">
        <v>15</v>
      </c>
      <c r="I131" s="22">
        <v>1478</v>
      </c>
      <c r="J131" s="14"/>
      <c r="K131" s="14" t="s">
        <v>21</v>
      </c>
    </row>
    <row r="132" spans="6:11">
      <c r="F132" s="21">
        <v>44651</v>
      </c>
      <c r="G132" s="21">
        <v>44651</v>
      </c>
      <c r="H132" s="22" t="s">
        <v>15</v>
      </c>
      <c r="I132" s="22">
        <v>1644</v>
      </c>
      <c r="J132" s="14"/>
      <c r="K132" s="14" t="s">
        <v>22</v>
      </c>
    </row>
    <row r="133" spans="6:11">
      <c r="F133" s="21">
        <v>44656</v>
      </c>
      <c r="G133" s="21">
        <v>44656</v>
      </c>
      <c r="H133" s="17" t="s">
        <v>20</v>
      </c>
      <c r="I133" s="14"/>
      <c r="J133" s="17">
        <v>1644</v>
      </c>
      <c r="K133" s="14" t="s">
        <v>21</v>
      </c>
    </row>
    <row r="134" spans="6:11">
      <c r="F134" s="21">
        <v>44656</v>
      </c>
      <c r="G134" s="21">
        <v>44656</v>
      </c>
      <c r="H134" s="17"/>
      <c r="I134" s="14"/>
      <c r="J134" s="17">
        <v>2356</v>
      </c>
      <c r="K134" s="14" t="s">
        <v>19</v>
      </c>
    </row>
    <row r="135" spans="6:11">
      <c r="F135" s="21">
        <v>44681</v>
      </c>
      <c r="G135" s="21">
        <v>44681</v>
      </c>
      <c r="H135" s="22" t="s">
        <v>15</v>
      </c>
      <c r="I135" s="22">
        <v>1575</v>
      </c>
      <c r="J135" s="14"/>
      <c r="K135" s="14" t="s">
        <v>18</v>
      </c>
    </row>
    <row r="136" spans="6:11">
      <c r="F136" s="21">
        <v>44681</v>
      </c>
      <c r="G136" s="21">
        <v>44681</v>
      </c>
      <c r="H136" s="14" t="s">
        <v>17</v>
      </c>
      <c r="I136" s="14">
        <v>1</v>
      </c>
      <c r="J136" s="14"/>
      <c r="K136" s="14" t="s">
        <v>14</v>
      </c>
    </row>
    <row r="137" spans="6:11">
      <c r="F137" s="21">
        <v>44712</v>
      </c>
      <c r="G137" s="21">
        <v>44712</v>
      </c>
      <c r="H137" s="22" t="s">
        <v>15</v>
      </c>
      <c r="I137" s="22">
        <v>1637</v>
      </c>
      <c r="J137" s="14"/>
      <c r="K137" s="14" t="s">
        <v>16</v>
      </c>
    </row>
    <row r="138" spans="6:11">
      <c r="F138" s="21">
        <v>44735</v>
      </c>
      <c r="G138" s="21">
        <v>44735</v>
      </c>
      <c r="H138" s="17" t="s">
        <v>13</v>
      </c>
      <c r="I138" s="14"/>
      <c r="J138" s="17">
        <v>1637</v>
      </c>
      <c r="K138" s="14" t="s">
        <v>14</v>
      </c>
    </row>
    <row r="139" spans="6:11">
      <c r="F139" s="21">
        <v>44735</v>
      </c>
      <c r="G139" s="21">
        <v>44735</v>
      </c>
      <c r="H139" s="17" t="s">
        <v>11</v>
      </c>
      <c r="I139" s="14"/>
      <c r="J139" s="17">
        <v>1589</v>
      </c>
      <c r="K139" s="14" t="s">
        <v>12</v>
      </c>
    </row>
  </sheetData>
  <autoFilter ref="F1:K139">
    <filterColumn colId="4"/>
    <sortState ref="F2:K139">
      <sortCondition sortBy="cellColor" ref="I1:I139" dxfId="0"/>
    </sortState>
  </autoFilter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abhikpritha</dc:creator>
  <cp:lastModifiedBy>abhikpritha</cp:lastModifiedBy>
  <dcterms:created xsi:type="dcterms:W3CDTF">2022-06-23T07:55:52Z</dcterms:created>
  <dcterms:modified xsi:type="dcterms:W3CDTF">2022-06-23T11:50:39Z</dcterms:modified>
</cp:coreProperties>
</file>